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13_ncr:1_{00BBDBD0-ECBF-4B7D-B4C5-642C2B78B4B3}" xr6:coauthVersionLast="47" xr6:coauthVersionMax="47" xr10:uidLastSave="{00000000-0000-0000-0000-000000000000}"/>
  <bookViews>
    <workbookView xWindow="-120" yWindow="-120" windowWidth="29040" windowHeight="15720" tabRatio="869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Hoja1" sheetId="15" state="hidden" r:id="rId6"/>
    <sheet name="Error Localizacion vs Velocidad" sheetId="5" r:id="rId7"/>
    <sheet name="Error Localizacion vs Error det" sheetId="11" r:id="rId8"/>
    <sheet name="Error localizacion vs Vel ang" sheetId="12" r:id="rId9"/>
    <sheet name="Error orientacion vs vel ang" sheetId="13" r:id="rId10"/>
    <sheet name="Error localizacion vs Landm det" sheetId="16" r:id="rId11"/>
    <sheet name="Tiempo Asociacion vs Nº Landm" sheetId="17" r:id="rId12"/>
    <sheet name="Tiempo Localización vs Nº Landm" sheetId="18" r:id="rId13"/>
  </sheets>
  <definedNames>
    <definedName name="_xlchart.v1.0" hidden="1">Data!$S$2:$S$5123</definedName>
    <definedName name="DatosExternos_1" localSheetId="0" hidden="1">Data!$A$1:$T$5123</definedName>
  </definedNames>
  <calcPr calcId="191029"/>
  <pivotCaches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7" i="4" l="1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36" i="4"/>
  <c r="I19" i="4" a="1"/>
  <c r="I19" i="4" s="1"/>
  <c r="E19" i="4"/>
  <c r="M30" i="4"/>
  <c r="M31" i="4" s="1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  <connection id="4" xr16:uid="{5E8D051A-5DF8-4554-92C3-A8755EC36134}" keepAlive="1" name="Consulta - test-2024-05-06--23-33-27" description="Conexión a la consulta 'test-2024-05-06--23-33-27' en el libro." type="5" refreshedVersion="0" background="1">
    <dbPr connection="Provider=Microsoft.Mashup.OleDb.1;Data Source=$Workbook$;Location=test-2024-05-06--23-33-27;Extended Properties=&quot;&quot;" command="SELECT * FROM [test-2024-05-06--23-33-27]"/>
  </connection>
  <connection id="5" xr16:uid="{3E5AF627-A59D-445D-A095-5204F40E76E3}" keepAlive="1" name="Consulta - test-2024-05-06--23-49-57" description="Conexión a la consulta 'test-2024-05-06--23-49-57' en el libro." type="5" refreshedVersion="0" background="1">
    <dbPr connection="Provider=Microsoft.Mashup.OleDb.1;Data Source=$Workbook$;Location=test-2024-05-06--23-49-57;Extended Properties=&quot;&quot;" command="SELECT * FROM [test-2024-05-06--23-49-57]"/>
  </connection>
  <connection id="6" xr16:uid="{852A95D7-06DD-4382-B881-08565B385E9B}" keepAlive="1" name="Consulta - test-2024-05-06--23-58-52" description="Conexión a la consulta 'test-2024-05-06--23-58-52' en el libro." type="5" refreshedVersion="0" background="1">
    <dbPr connection="Provider=Microsoft.Mashup.OleDb.1;Data Source=$Workbook$;Location=test-2024-05-06--23-58-52;Extended Properties=&quot;&quot;" command="SELECT * FROM [test-2024-05-06--23-58-52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<sst xmlns="http://schemas.openxmlformats.org/spreadsheetml/2006/main" count="16479" uniqueCount="922">
  <si>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</si>
  <si>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</si>
  <si>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</si>
  <si>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</si>
  <si>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</si>
  <si>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</si>
  <si>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</si>
  <si>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</si>
  <si>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</si>
  <si>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</si>
  <si>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</si>
  <si>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</si>
  <si>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</si>
  <si>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</si>
  <si>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</si>
  <si>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</si>
  <si>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</si>
  <si>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</si>
  <si>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</si>
  <si>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16-20-21</t>
  </si>
  <si>
    <t>16-20-21-27-28</t>
  </si>
  <si>
    <t>20-21-27-28-34-35</t>
  </si>
  <si>
    <t>34-35-41-42-49-50</t>
  </si>
  <si>
    <t>42-49-50-57</t>
  </si>
  <si>
    <t>48-54-55-56-62-63</t>
  </si>
  <si>
    <t>14-15-18-19-25-26</t>
  </si>
  <si>
    <t>14-15-18-19-25</t>
  </si>
  <si>
    <t>13-14-15-18</t>
  </si>
  <si>
    <t>13-14-18</t>
  </si>
  <si>
    <t>13-18-24-31</t>
  </si>
  <si>
    <t>24-31-38-39-43</t>
  </si>
  <si>
    <t>31-38-39-43</t>
  </si>
  <si>
    <t>45-46-53-54-60-61</t>
  </si>
  <si>
    <t>45-52-53-59-60-61</t>
  </si>
  <si>
    <t>44-51-52-58-59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</si>
  <si>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</si>
  <si>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</si>
  <si>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</si>
  <si>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</si>
  <si>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</si>
  <si>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</si>
  <si>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</si>
  <si>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</si>
  <si>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</si>
  <si>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</si>
  <si>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</si>
  <si>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</t>
  </si>
  <si>
    <t>0-5-6-7</t>
  </si>
  <si>
    <t>0-6-7</t>
  </si>
  <si>
    <t>01/06/2007</t>
  </si>
  <si>
    <t>1-2-7-8</t>
  </si>
  <si>
    <t>02/08/2009</t>
  </si>
  <si>
    <t>3-4-10-11</t>
  </si>
  <si>
    <t>04/10/2011</t>
  </si>
  <si>
    <t>4-11-16-21</t>
  </si>
  <si>
    <t>11-16-20-21</t>
  </si>
  <si>
    <t>1-7-8-13-14</t>
  </si>
  <si>
    <t>1-2-7-8-13</t>
  </si>
  <si>
    <t>4-10-11-16-20-21</t>
  </si>
  <si>
    <t>3-8-9-10</t>
  </si>
  <si>
    <t>41-42-49-50-56-57</t>
  </si>
  <si>
    <t>34-41-42-49-50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</si>
  <si>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</si>
  <si>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</si>
  <si>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</si>
  <si>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</si>
  <si>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</si>
  <si>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</si>
  <si>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</si>
  <si>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</si>
  <si>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</si>
  <si>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</si>
  <si>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</si>
  <si>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</si>
  <si>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</si>
  <si>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</si>
  <si>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</si>
  <si>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</si>
  <si>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</si>
  <si>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</si>
  <si>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</si>
  <si>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</si>
  <si>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</si>
  <si>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</si>
  <si>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</si>
  <si>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</si>
  <si>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</si>
  <si>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</si>
  <si>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</si>
  <si>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</si>
  <si>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</si>
  <si>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</si>
  <si>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</si>
  <si>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</si>
  <si>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</si>
  <si>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Tiempo algoritmo localización</t>
  </si>
  <si>
    <t>Velocidad lineal</t>
  </si>
  <si>
    <t>Errores medios de las detecciones por it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</si>
  <si>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</si>
  <si>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</si>
  <si>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</si>
  <si>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</si>
  <si>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</si>
  <si>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</si>
  <si>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</si>
  <si>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Etiquetas de fila</t>
  </si>
  <si>
    <t>0-2</t>
  </si>
  <si>
    <t>2-4</t>
  </si>
  <si>
    <t>Total general</t>
  </si>
  <si>
    <t>Lanmarks layout</t>
  </si>
  <si>
    <t>Detected radio (m)</t>
  </si>
  <si>
    <t>Error maximo de la deteccion (m)</t>
  </si>
  <si>
    <t>Error minimo de la deteccion (m)</t>
  </si>
  <si>
    <t>Error del GPS (m)</t>
  </si>
  <si>
    <t>0-0,1</t>
  </si>
  <si>
    <t>0,1-0,2</t>
  </si>
  <si>
    <t>0,2-0,3</t>
  </si>
  <si>
    <t>0,3-0,4</t>
  </si>
  <si>
    <t>0,4-0,5</t>
  </si>
  <si>
    <t>0,5-0,6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</si>
  <si>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</si>
  <si>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</si>
  <si>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</si>
  <si>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</si>
  <si>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</si>
  <si>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</si>
  <si>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</si>
  <si>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</si>
  <si>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</si>
  <si>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</si>
  <si>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</si>
  <si>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</si>
  <si>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</si>
  <si>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</si>
  <si>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</si>
  <si>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</si>
  <si>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</si>
  <si>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</si>
  <si>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1,4-1,6</t>
  </si>
  <si>
    <t>&lt;0</t>
  </si>
  <si>
    <t>14-65-178-185-198</t>
  </si>
  <si>
    <t>14-65-178-185</t>
  </si>
  <si>
    <t>14-65-178-185-194</t>
  </si>
  <si>
    <t>14-38-65-178-194</t>
  </si>
  <si>
    <t>7-14-38-65-178-194</t>
  </si>
  <si>
    <t>7-38-65-178-194</t>
  </si>
  <si>
    <t>7-38-65-178-187-194</t>
  </si>
  <si>
    <t>7-38-46-65-178-187-194</t>
  </si>
  <si>
    <t>2-7-38-46-178-187-194</t>
  </si>
  <si>
    <t>2-7-38-46-187-194</t>
  </si>
  <si>
    <t>2-7-27-31-38-46-187-194</t>
  </si>
  <si>
    <t>2-7-27-31-38-46-187</t>
  </si>
  <si>
    <t>2-27-31-38-46-187</t>
  </si>
  <si>
    <t>2-27-29-31-38-46-187</t>
  </si>
  <si>
    <t>2-27-29-31-46-187</t>
  </si>
  <si>
    <t>2-27-29-31-46</t>
  </si>
  <si>
    <t>2-27-29-31-44-46</t>
  </si>
  <si>
    <t>2-29-31-44-46</t>
  </si>
  <si>
    <t>29-31-44-46-188</t>
  </si>
  <si>
    <t>29-44-188</t>
  </si>
  <si>
    <t>29-42-44-188</t>
  </si>
  <si>
    <t>29-42-44-188-192</t>
  </si>
  <si>
    <t>42-44-188-192</t>
  </si>
  <si>
    <t>22-42-44-188-192</t>
  </si>
  <si>
    <t>22-42-44-188-190-192</t>
  </si>
  <si>
    <t>22-33-42-44-188-190-192</t>
  </si>
  <si>
    <t>22-33-42-44-56-188-190-192</t>
  </si>
  <si>
    <t>22-33-42-56-188-190-192</t>
  </si>
  <si>
    <t>1-22-33-42-56-184-188-190-192</t>
  </si>
  <si>
    <t>1-9-22-33-42-56-184-188-190-192</t>
  </si>
  <si>
    <t>1-9-22-33-42-56-184-190-192</t>
  </si>
  <si>
    <t>9-22-33-42-56-184-190-192</t>
  </si>
  <si>
    <t>9-22-33-56-184-190-192</t>
  </si>
  <si>
    <t>9-22-56-180-184-190-192</t>
  </si>
  <si>
    <t>9-21-22-56-180-184-190-192</t>
  </si>
  <si>
    <t>9-21-22-56-180-184-192</t>
  </si>
  <si>
    <t>9-16-21-22-30-56-180-184-192</t>
  </si>
  <si>
    <t>9-16-21-30-56-180-184</t>
  </si>
  <si>
    <t>9-16-21-30-56-58-180-184</t>
  </si>
  <si>
    <t>16-21-30-56-58-180-184</t>
  </si>
  <si>
    <t>21-30-56-58-180-184</t>
  </si>
  <si>
    <t>21-30-58-180-184</t>
  </si>
  <si>
    <t>21-30-58-180</t>
  </si>
  <si>
    <t>30-58-180</t>
  </si>
  <si>
    <t>30-58-82-180</t>
  </si>
  <si>
    <t>58-82-180</t>
  </si>
  <si>
    <t>58-82</t>
  </si>
  <si>
    <t>51-58-82</t>
  </si>
  <si>
    <t>51-82</t>
  </si>
  <si>
    <t>51-82-182</t>
  </si>
  <si>
    <t>3-51-82-182</t>
  </si>
  <si>
    <t>3-51-74-82-182</t>
  </si>
  <si>
    <t>3-51-74-82-182-191</t>
  </si>
  <si>
    <t>3-51-74-182-191</t>
  </si>
  <si>
    <t>3-51-74-182-191-197</t>
  </si>
  <si>
    <t>3-37-51-74-182-191-197</t>
  </si>
  <si>
    <t>3-35-37-51-74-182-191-197</t>
  </si>
  <si>
    <t>3-35-37-74-182-191-197</t>
  </si>
  <si>
    <t>3-7-35-37-74-182-191-197</t>
  </si>
  <si>
    <t>3-7-35-37-74-182-191-194-197</t>
  </si>
  <si>
    <t>3-7-35-37-74-191-194-197</t>
  </si>
  <si>
    <t>3-7-37-74-191-194-197</t>
  </si>
  <si>
    <t>3-7-37-191-194-197</t>
  </si>
  <si>
    <t>3-7-37-65-191-194-197</t>
  </si>
  <si>
    <t>3-7-37-65-187-191-194-197</t>
  </si>
  <si>
    <t>3-7-37-65-187-191-194</t>
  </si>
  <si>
    <t>3-7-37-38-65-187-191-194</t>
  </si>
  <si>
    <t>3-7-37-38-65-178-187-191-194</t>
  </si>
  <si>
    <t>7-37-38-65-178-187-191-194</t>
  </si>
  <si>
    <t>7-37-38-65-178-187-194</t>
  </si>
  <si>
    <t>7-14-38-65-89-178-194</t>
  </si>
  <si>
    <t>14-38-65-89-178-194</t>
  </si>
  <si>
    <t>14-65-89-178-185-194</t>
  </si>
  <si>
    <t>14-65-89-178-185</t>
  </si>
  <si>
    <t>14-65-89-178-185-198</t>
  </si>
  <si>
    <t>14-65-89-185-198</t>
  </si>
  <si>
    <t>14-43-62-65-89-185-198</t>
  </si>
  <si>
    <t>14-43-62-185-198</t>
  </si>
  <si>
    <t>14-43-62-123-128-132-133-134-185-198</t>
  </si>
  <si>
    <t>14-43-62-123-128-129-130-132-133-134-136-185-198</t>
  </si>
  <si>
    <t>14-43-62-123-128-129-130-131-132-133-134-136-139-185-198</t>
  </si>
  <si>
    <t>14-43-62-123-124-128-129-130-131-132-133-134-136-139-185-198</t>
  </si>
  <si>
    <t>14-43-62-123-124-128-129-130-131-132-133-134-136-139-141-185-198</t>
  </si>
  <si>
    <t>14-43-62-123-124-127-128-129-130-131-132-133-134-136-139-141-185-198</t>
  </si>
  <si>
    <t>14-43-62-121-123-124-127-128-129-130-131-132-133-134-136-139-141-185-198</t>
  </si>
  <si>
    <t>14-43-62-121-123-124-125-127-128-129-130-131-132-133-134-136-139-141-185-198</t>
  </si>
  <si>
    <t>14-43-62-68-121-123-124-125-127-128-129-130-131-132-133-134-136-139-141-185-198</t>
  </si>
  <si>
    <t>14-43-62-67-68-121-123-124-125-127-128-129-130-131-132-133-134-136-139-141-185-198</t>
  </si>
  <si>
    <t>14-43-62-67-68-121-122-123-124-125-127-128-129-130-131-132-133-134-136-139-141-185-198</t>
  </si>
  <si>
    <t>14-43-62-67-68-72-121-122-123-124-125-127-128-129-130-131-132-133-134-136-139-141-185-198</t>
  </si>
  <si>
    <t>14-43-62-67-68-72-121-123-124-125-127-128-129-130-131-132-133-134-136-139-141-185-198</t>
  </si>
  <si>
    <t>14-43-62-67-68-72-121-123-124-127-128-129-130-131-132-133-134-136-139-141-185-198</t>
  </si>
  <si>
    <t>14-43-62-67-68-72-123-124-127-128-129-130-131-132-133-134-136-139-141-185-198</t>
  </si>
  <si>
    <t>43-62-68-72-123-124-128-129-130-131-132-133-134-136-139-141-185-199</t>
  </si>
  <si>
    <t>43-62-68-72-123-128-129-130-131-132-133-134-136-139-141-185-199</t>
  </si>
  <si>
    <t>43-62-68-72-123-128-129-130-132-133-134-136-139-141-185-199</t>
  </si>
  <si>
    <t>43-62-68-72-123-128-129-132-133-134-136-139-141-185-199</t>
  </si>
  <si>
    <t>43-68-72-123-128-129-132-133-134-136-139-141-185-199</t>
  </si>
  <si>
    <t>43-68-72-123-129-132-133-134-136-139-141-185-199</t>
  </si>
  <si>
    <t>43-59-72-123-129-132-134-136-139-141-185-199</t>
  </si>
  <si>
    <t>43-59-72-123-129-132-136-139-141-185-199</t>
  </si>
  <si>
    <t>43-59-72-123-129-136-139-141-185-199</t>
  </si>
  <si>
    <t>43-59-72-129-136-139-141-199</t>
  </si>
  <si>
    <t>43-59-72-136-139-141-199</t>
  </si>
  <si>
    <t>43-59-72-139-141-196-199</t>
  </si>
  <si>
    <t>17-43-59-72-139-141-196-199</t>
  </si>
  <si>
    <t>17-43-59-72-141-196-199</t>
  </si>
  <si>
    <t>17-59-72-141-196-199</t>
  </si>
  <si>
    <t>17-59-72-196-199</t>
  </si>
  <si>
    <t>17-59-72-196-199-201</t>
  </si>
  <si>
    <t>17-59-72-96-196-199-201</t>
  </si>
  <si>
    <t>17-32-59-72-96-196-199-201</t>
  </si>
  <si>
    <t>17-35-59-72-96-196-199-201</t>
  </si>
  <si>
    <t>17-35-59-72-96-196-199</t>
  </si>
  <si>
    <t>17-35-72-96-196-197-199</t>
  </si>
  <si>
    <t>17-35-89-96-196-197-199</t>
  </si>
  <si>
    <t>17-35-89-196-197-199</t>
  </si>
  <si>
    <t>17-35-89-196-197</t>
  </si>
  <si>
    <t>17-35-74-89-196-197</t>
  </si>
  <si>
    <t>17-35-37-74-196-197</t>
  </si>
  <si>
    <t>17-35-37-74-197</t>
  </si>
  <si>
    <t>35-37-74-197</t>
  </si>
  <si>
    <t>35-37-74-191-197</t>
  </si>
  <si>
    <t>35-37-74-182-191-197</t>
  </si>
  <si>
    <t>14-43-62-68-72-123-124-128-129-130-131-132-133-134-136-139-141-185-199</t>
  </si>
  <si>
    <t>17-35-59-72-96-196-197-199</t>
  </si>
  <si>
    <t>3-37-51-74-182-191</t>
  </si>
  <si>
    <t>3-51-82-182-191</t>
  </si>
  <si>
    <t>21-30-56-58-180</t>
  </si>
  <si>
    <t>9-21-30-56-58-180-184</t>
  </si>
  <si>
    <t>9-21-30-56-58-180-184-192</t>
  </si>
  <si>
    <t>9-21-22-30-56-58-180-184-192</t>
  </si>
  <si>
    <t>9-21-22-56-58-180-184-192</t>
  </si>
  <si>
    <t>9-22-56-180-184-192</t>
  </si>
  <si>
    <t>9-22-56-184-190-192</t>
  </si>
  <si>
    <t>22-42-56-184-190-192</t>
  </si>
  <si>
    <t>22-33-42-44-56-184-190-192</t>
  </si>
  <si>
    <t>22-33-42-44-56-184-188-190-192</t>
  </si>
  <si>
    <t>22-29-42-44-188-192</t>
  </si>
  <si>
    <t>29-44-188-192</t>
  </si>
  <si>
    <t>29-44-46-188</t>
  </si>
  <si>
    <t>29-44-46</t>
  </si>
  <si>
    <t>2-29-44-46</t>
  </si>
  <si>
    <t>2-29-31-46</t>
  </si>
  <si>
    <t>2-29-31-46-187</t>
  </si>
  <si>
    <t>2-7-27-29-31-38-46-187</t>
  </si>
  <si>
    <t>2-7-31-38-46-187</t>
  </si>
  <si>
    <t>2-7-31-38-46-187-194</t>
  </si>
  <si>
    <t>7-38-46-178-187-194</t>
  </si>
  <si>
    <t>14-65-89-178-194</t>
  </si>
  <si>
    <t>14-43-62-123-128-129-130-132-133-134-185-198</t>
  </si>
  <si>
    <t>14-43-62-123-128-129-130-131-132-133-134-136-185-198</t>
  </si>
  <si>
    <t>43-59-68-72-123-129-132-134-136-139-141-185-199</t>
  </si>
  <si>
    <t>43-59-72-123-129-136-139-141-199</t>
  </si>
  <si>
    <t>43-59-72-136-139-141-196-199</t>
  </si>
  <si>
    <t>17-32-59-72-95-96-196-199-201</t>
  </si>
  <si>
    <t>17-32-59-95-96-196-199-201</t>
  </si>
  <si>
    <t>17-32-59-95-96-156-196-199-201</t>
  </si>
  <si>
    <t>17-32-39-59-95-96-156-196-199-201</t>
  </si>
  <si>
    <t>17-32-39-59-95-96-100-119-156-196-201</t>
  </si>
  <si>
    <t>17-32-39-95-96-100-119-156-196-201</t>
  </si>
  <si>
    <t>32-39-95-96-100-119-156-196-201</t>
  </si>
  <si>
    <t>32-39-41-95-96-100-119-156-201</t>
  </si>
  <si>
    <t>32-39-41-95-96-100-119-153-156-201</t>
  </si>
  <si>
    <t>32-39-41-95-96-100-119-146-153-156-201</t>
  </si>
  <si>
    <t>32-39-41-95-96-100-119-140-146-153-156-201</t>
  </si>
  <si>
    <t>6-39-41-77-100-140-142-144-146-153-155-156-158-162-164-170</t>
  </si>
  <si>
    <t>6-39-41-76-77-100-140-142-144-146-153-155-156-158-162-164-170-171</t>
  </si>
  <si>
    <t>6-39-41-76-77-100-140-142-144-146-153-155-158-162-164-170-171</t>
  </si>
  <si>
    <t>6-36-41-76-77-100-140-142-144-146-153-155-158-162-164-170-171</t>
  </si>
  <si>
    <t>6-36-41-76-100-107-140-142-144-146-153-155-158-162-164-170-171</t>
  </si>
  <si>
    <t>6-36-41-100-107-140-142-144-155-158-162-164-170-171</t>
  </si>
  <si>
    <t>6-36-41-100-107-142-144-155-158-162-164-170-171</t>
  </si>
  <si>
    <t>6-36-47-83-107-111</t>
  </si>
  <si>
    <t>36-47-83-107-111</t>
  </si>
  <si>
    <t>36-47-52-83-107-111</t>
  </si>
  <si>
    <t>47-52-83-107-111</t>
  </si>
  <si>
    <t>47-52-107-111</t>
  </si>
  <si>
    <t>47-52-111</t>
  </si>
  <si>
    <t>47-52-60-111</t>
  </si>
  <si>
    <t>47-52-60</t>
  </si>
  <si>
    <t>52-60</t>
  </si>
  <si>
    <t>50-52-60</t>
  </si>
  <si>
    <t>50-60</t>
  </si>
  <si>
    <t>50-60-102</t>
  </si>
  <si>
    <t>34-50-60-102</t>
  </si>
  <si>
    <t>34-50-102</t>
  </si>
  <si>
    <t>34-50-102-203</t>
  </si>
  <si>
    <t>34-50-102-108-203</t>
  </si>
  <si>
    <t>34-48-50-102-108-203</t>
  </si>
  <si>
    <t>0-34-48-50-102-108-203</t>
  </si>
  <si>
    <t>0-34-48-102-108-203</t>
  </si>
  <si>
    <t>0-34-48-102-103-108-181-203-209</t>
  </si>
  <si>
    <t>0-34-40-48-102-103-108-181-203-209</t>
  </si>
  <si>
    <t>0-34-40-48-103-108-181-203-209</t>
  </si>
  <si>
    <t>0-40-48-103-108-181-203-209</t>
  </si>
  <si>
    <t>0-10-40-48-79-103-108-181-203-209</t>
  </si>
  <si>
    <t>0-10-40-48-79-103-108-181-209</t>
  </si>
  <si>
    <t>0-10-40-48-79-103-181-209</t>
  </si>
  <si>
    <t>10-40-48-79-103-181-209</t>
  </si>
  <si>
    <t>10-40-79-103-181-209</t>
  </si>
  <si>
    <t>10-40-79-84-103-209</t>
  </si>
  <si>
    <t>10-40-79-84-85</t>
  </si>
  <si>
    <t>10-79-84-85</t>
  </si>
  <si>
    <t>10-25-84-85</t>
  </si>
  <si>
    <t>10-25-55-84-85</t>
  </si>
  <si>
    <t>24-25-55-85-152-160-163-172-173</t>
  </si>
  <si>
    <t>24-25-28-45-55-86-145-150-152-160-161-163-165-172-173</t>
  </si>
  <si>
    <t>24-28-45-55-86-145-147-150-152-154-160-161-163-165-172-173</t>
  </si>
  <si>
    <t>13-15-28-45-78-86-87-92-94-145-147-150-151-152-154-159-160-161-163-165-166-172-173</t>
  </si>
  <si>
    <t>1-13-75-78-104-138-151-154-159-166-186</t>
  </si>
  <si>
    <t>1-13-75-78-104-138-151-159-166-186</t>
  </si>
  <si>
    <t>1-13-75-78-104-138-151-159-166-183-186</t>
  </si>
  <si>
    <t>1-13-75-78-104-138-159-166-183-186</t>
  </si>
  <si>
    <t>1-13-75-78-104-138-159-183-186</t>
  </si>
  <si>
    <t>1-26-75-78-104-138-183-186-204</t>
  </si>
  <si>
    <t>1-26-54-75-78-104-138-183-186-204</t>
  </si>
  <si>
    <t>1-4-18-26-54-75-104-138-183-186-204</t>
  </si>
  <si>
    <t>1-4-18-26-33-54-75-104-138-183-186-204</t>
  </si>
  <si>
    <t>1-4-18-26-33-75-104-138-183-186-190-204</t>
  </si>
  <si>
    <t>1-4-18-26-33-75-104-183-186-190-204</t>
  </si>
  <si>
    <t>1-4-18-26-33-57-75-104-183-186-190</t>
  </si>
  <si>
    <t>1-4-18-26-33-57-104-183-186-190</t>
  </si>
  <si>
    <t>1-4-18-22-26-33-57-104-183-186-190</t>
  </si>
  <si>
    <t>1-4-18-22-26-33-42-57-104-183-186-190</t>
  </si>
  <si>
    <t>1-4-18-22-26-33-42-57-104-183-190</t>
  </si>
  <si>
    <t>1-4-18-22-26-33-42-57-104-183-190-192</t>
  </si>
  <si>
    <t>1-4-18-22-26-33-42-104-183-190-192</t>
  </si>
  <si>
    <t>1-4-18-22-26-33-42-104-190-192</t>
  </si>
  <si>
    <t>1-4-18-22-26-33-42-190-192</t>
  </si>
  <si>
    <t>1-4-22-26-33-42-190-192</t>
  </si>
  <si>
    <t>1-4-22-26-33-42-188-190-192</t>
  </si>
  <si>
    <t>1-4-22-33-42-188-190-192</t>
  </si>
  <si>
    <t>4-22-33-42-188-190-192</t>
  </si>
  <si>
    <t>22-33-42-188-190-192</t>
  </si>
  <si>
    <t>17-35-74-196-197</t>
  </si>
  <si>
    <t>4-18-22-26-33-42-188-190-192</t>
  </si>
  <si>
    <t>4-18-22-26-33-42-57-188-190-192</t>
  </si>
  <si>
    <t>1-4-18-22-26-33-42-57-188-190-192</t>
  </si>
  <si>
    <t>1-4-18-22-26-33-42-57-190-192</t>
  </si>
  <si>
    <t>1-4-18-22-26-33-42-57-104-190-192</t>
  </si>
  <si>
    <t>1-4-18-22-26-33-57-104-183-190</t>
  </si>
  <si>
    <t>1-4-18-26-33-57-75-104-183-186-190-204</t>
  </si>
  <si>
    <t>1-4-18-26-33-54-57-75-104-183-186-190-204</t>
  </si>
  <si>
    <t>1-4-18-26-33-54-57-75-104-138-183-186-204</t>
  </si>
  <si>
    <t>26-54-75-104-138-183-186-204</t>
  </si>
  <si>
    <t>26-54-75-78-104-138-183-186-204</t>
  </si>
  <si>
    <t>26-75-78-104-138-183-186-204</t>
  </si>
  <si>
    <t>1-75-78-104-138-183-186-204</t>
  </si>
  <si>
    <t>1-75-78-104-138-159-183-186</t>
  </si>
  <si>
    <t>1-13-75-78-87-104-138-151-154-159-166-186</t>
  </si>
  <si>
    <t>13-75-78-87-104-138-147-151-154-159-166-186</t>
  </si>
  <si>
    <t>13-75-78-87-104-138-145-147-151-154-159-166-186</t>
  </si>
  <si>
    <t>13-75-78-87-138-145-147-150-151-154-159-166-186</t>
  </si>
  <si>
    <t>13-78-87-138-145-147-150-151-154-159-166-186</t>
  </si>
  <si>
    <t>13-45-78-87-138-145-147-150-151-154-159-165-166-186</t>
  </si>
  <si>
    <t>13-45-78-87-94-138-145-147-150-151-154-159-165-166-186</t>
  </si>
  <si>
    <t>13-45-78-86-87-94-138-145-147-150-151-154-159-161-165-166-186</t>
  </si>
  <si>
    <t>13-15-45-78-86-87-94-138-145-147-150-151-154-159-160-161-165-166-186</t>
  </si>
  <si>
    <t>13-15-45-78-86-87-94-138-145-147-150-151-154-159-160-161-163-165-166-186</t>
  </si>
  <si>
    <t>13-15-45-78-86-87-94-138-145-147-150-151-152-154-159-160-161-163-165-166-172-186</t>
  </si>
  <si>
    <t>13-15-45-78-86-87-94-138-145-147-150-151-152-154-159-160-161-163-165-166-172-173-186</t>
  </si>
  <si>
    <t>13-15-28-45-78-86-87-92-94-138-145-147-150-151-152-154-159-160-161-163-165-166-172-173</t>
  </si>
  <si>
    <t>15-28-45-78-86-87-92-94-145-147-150-151-152-154-159-160-161-163-165-166-172-173</t>
  </si>
  <si>
    <t>28-45-78-86-87-92-94-145-147-150-151-152-154-159-160-161-163-165-166-172-173</t>
  </si>
  <si>
    <t>28-45-55-86-87-92-94-145-147-150-151-152-154-159-160-161-163-165-166-172-173</t>
  </si>
  <si>
    <t>28-45-55-86-87-92-145-147-150-151-152-154-159-160-161-163-165-166-172-173</t>
  </si>
  <si>
    <t>24-28-45-55-86-87-92-145-147-150-151-152-154-160-161-163-165-166-172-173</t>
  </si>
  <si>
    <t>24-28-45-55-86-87-92-145-147-150-151-152-154-160-161-163-165-172-173</t>
  </si>
  <si>
    <t>24-28-45-55-86-92-145-147-150-151-152-154-160-161-163-165-172-173</t>
  </si>
  <si>
    <t>24-28-45-55-86-145-147-150-152-160-161-163-165-172-173</t>
  </si>
  <si>
    <t>24-28-45-55-86-145-150-152-160-161-163-165-172-173</t>
  </si>
  <si>
    <t>24-25-45-55-85-86-150-152-160-161-163-165-172-173</t>
  </si>
  <si>
    <t>24-25-45-55-85-152-160-161-163-165-172-173</t>
  </si>
  <si>
    <t>24-25-55-85-152-160-161-163-172-173</t>
  </si>
  <si>
    <t>25-55-85-152-163-172-173</t>
  </si>
  <si>
    <t>25-55-85-152-172</t>
  </si>
  <si>
    <t>25-55-85-152</t>
  </si>
  <si>
    <t>25-55-85</t>
  </si>
  <si>
    <t>25-55-84-85</t>
  </si>
  <si>
    <t>79-84-85</t>
  </si>
  <si>
    <t>10-40-79-84</t>
  </si>
  <si>
    <t>10-40-79-84-209</t>
  </si>
  <si>
    <t>10-40-79-103-209</t>
  </si>
  <si>
    <t>0-40-48-79-103-108-181-203-209</t>
  </si>
  <si>
    <t>2-7-38-46-65-178-187-194</t>
  </si>
  <si>
    <t>29-31-44-188</t>
  </si>
  <si>
    <t>1-4-18-26-33-54-57-75-104-183-186-204</t>
  </si>
  <si>
    <t>4-18-26-54-75-104-138-183-186-204</t>
  </si>
  <si>
    <t>4-18-26-54-75-104-183-186-204</t>
  </si>
  <si>
    <t>4-18-19-26-54-75-104-183-186-204</t>
  </si>
  <si>
    <t>4-18-19-26-54-75-104-183-204</t>
  </si>
  <si>
    <t>4-18-19-26-54-57-75-104-183-204</t>
  </si>
  <si>
    <t>4-18-19-26-54-57-75-183-204</t>
  </si>
  <si>
    <t>18-19-26-54-57-75-183-204</t>
  </si>
  <si>
    <t>18-19-54-57-183-204</t>
  </si>
  <si>
    <t>18-19-54-57-204</t>
  </si>
  <si>
    <t>18-19-54-98-204</t>
  </si>
  <si>
    <t>19-54-63-98-204</t>
  </si>
  <si>
    <t>19-54-63-98</t>
  </si>
  <si>
    <t>19-63-98</t>
  </si>
  <si>
    <t>19-63-71-98</t>
  </si>
  <si>
    <t>63-71-98</t>
  </si>
  <si>
    <t>61-63-71-98</t>
  </si>
  <si>
    <t>61-63-71-93-98</t>
  </si>
  <si>
    <t>61-63-71-93-98-115</t>
  </si>
  <si>
    <t>61-71-93-115</t>
  </si>
  <si>
    <t>49-61-71-93-115</t>
  </si>
  <si>
    <t>49-61-93-115</t>
  </si>
  <si>
    <t>49-61-93-115-118</t>
  </si>
  <si>
    <t>49-61-70-93-115-118</t>
  </si>
  <si>
    <t>49-70-93-115-118</t>
  </si>
  <si>
    <t>49-70-118</t>
  </si>
  <si>
    <t>49-66-70-118</t>
  </si>
  <si>
    <t>66-70-118</t>
  </si>
  <si>
    <t>66-70</t>
  </si>
  <si>
    <t>66-70-73</t>
  </si>
  <si>
    <t>66-73</t>
  </si>
  <si>
    <t>53-66-73</t>
  </si>
  <si>
    <t>53-73</t>
  </si>
  <si>
    <t>53-73-110</t>
  </si>
  <si>
    <t>53-73-99-110</t>
  </si>
  <si>
    <t>53-69-73-99-110</t>
  </si>
  <si>
    <t>53-69-99-110</t>
  </si>
  <si>
    <t>53-69-99-105-110</t>
  </si>
  <si>
    <t>53-69-99-105-110-114</t>
  </si>
  <si>
    <t>20-53-69-99-105-110-114</t>
  </si>
  <si>
    <t>20-69-99-105-110-114</t>
  </si>
  <si>
    <t>5-20-69-99-105-110-114</t>
  </si>
  <si>
    <t>5-20-69-99-105-114</t>
  </si>
  <si>
    <t>5-12-20-69-105-114</t>
  </si>
  <si>
    <t>5-12-20-105-114</t>
  </si>
  <si>
    <t>5-12-20-114</t>
  </si>
  <si>
    <t>5-12-20-106-114</t>
  </si>
  <si>
    <t>5-12-20-106</t>
  </si>
  <si>
    <t>5-12-20-64-106</t>
  </si>
  <si>
    <t>5-12-20-64-106-169</t>
  </si>
  <si>
    <t>5-12-64-106-169</t>
  </si>
  <si>
    <t>5-12-64-106-149-169</t>
  </si>
  <si>
    <t>12-64-106-149-169</t>
  </si>
  <si>
    <t>8-12-64-106-149-169</t>
  </si>
  <si>
    <t>8-12-64-106-109-149-167-169</t>
  </si>
  <si>
    <t>8-12-64-106-109-149-167-168-169</t>
  </si>
  <si>
    <t>8-12-64-106-109-126-149-167-168-169</t>
  </si>
  <si>
    <t>8-12-64-106-109-126-143-149-167-168-169</t>
  </si>
  <si>
    <t>8-12-64-106-109-122-126-143-149-167-168-169-198</t>
  </si>
  <si>
    <t>8-12-64-106-109-122-126-143-148-149-167-168-169-198</t>
  </si>
  <si>
    <t>8-12-64-106-109-122-125-126-143-148-149-167-168-169-198</t>
  </si>
  <si>
    <t>8-64-106-109-122-125-126-143-148-149-167-168-169-198</t>
  </si>
  <si>
    <t>8-64-106-109-121-122-125-126-143-148-149-167-168-169-198</t>
  </si>
  <si>
    <t>8-64-106-109-121-122-125-126-143-148-149-167-168-198</t>
  </si>
  <si>
    <t>8-64-106-109-121-122-125-126-127-143-148-167-168-198</t>
  </si>
  <si>
    <t>8-62-64-109-121-122-124-125-126-127-143-148-167-168-198</t>
  </si>
  <si>
    <t>8-62-64-109-121-122-124-125-126-127-131-143-148-167-168-198</t>
  </si>
  <si>
    <t>8-62-64-109-121-122-124-125-126-127-130-131-143-148-167-168-198</t>
  </si>
  <si>
    <t>8-62-64-109-121-122-124-125-126-127-128-130-131-143-148-167-168-198</t>
  </si>
  <si>
    <t>8-14-62-64-109-121-122-124-125-126-127-128-130-131-143-148-167-168-198</t>
  </si>
  <si>
    <t>8-14-62-64-109-121-122-124-125-126-127-128-130-131-133-143-148-167-168-198</t>
  </si>
  <si>
    <t>8-14-62-64-67-109-121-122-124-125-126-127-128-130-131-133-134-143-148-167-168-198</t>
  </si>
  <si>
    <t>8-14-62-67-109-121-122-124-125-126-127-128-130-131-133-134-143-148-167-168-198</t>
  </si>
  <si>
    <t>8-14-62-67-109-121-122-124-125-126-127-128-130-131-132-133-134-143-148-167-168-185-198</t>
  </si>
  <si>
    <t>8-14-62-67-109-121-122-123-124-125-126-127-128-130-131-132-133-134-143-148-168-185-198</t>
  </si>
  <si>
    <t>8-14-43-62-67-109-121-122-123-124-125-126-127-128-129-130-131-132-133-134-143-148-185-198</t>
  </si>
  <si>
    <t>8-14-43-62-67-109-121-122-123-124-125-126-127-128-129-130-131-132-133-134-136-143-148-185-198</t>
  </si>
  <si>
    <t>8-14-43-62-67-68-109-121-122-123-124-125-126-127-128-129-130-131-132-133-134-136-139-143-148-185-198</t>
  </si>
  <si>
    <t>8-14-43-62-67-68-109-121-122-123-124-125-126-127-128-129-130-131-132-133-134-136-139-141-143-148-185-198</t>
  </si>
  <si>
    <t>8-14-43-62-67-68-109-121-122-123-124-125-126-127-128-129-130-131-132-133-134-136-139-141-143-185-198</t>
  </si>
  <si>
    <t>8-14-43-62-67-109-121-122-123-124-125-126-127-128-129-130-131-132-133-134-136-139-141-185-198</t>
  </si>
  <si>
    <t>8-14-43-62-109-121-122-123-124-125-126-127-128-129-130-131-132-133-134-136-139-141-185-198</t>
  </si>
  <si>
    <t>8-14-43-62-109-121-122-123-124-125-127-128-129-130-131-132-133-134-136-139-141-185-198</t>
  </si>
  <si>
    <t>8-14-43-62-109-121-123-124-125-127-128-129-130-131-132-133-134-136-139-185-198</t>
  </si>
  <si>
    <t>8-14-43-62-109-121-123-124-127-128-129-130-131-132-133-134-136-185-198</t>
  </si>
  <si>
    <t>14-43-62-123-124-128-130-131-132-133-134-185-198</t>
  </si>
  <si>
    <t>14-43-62-65-185-198</t>
  </si>
  <si>
    <t>14-62-65-185-198</t>
  </si>
  <si>
    <t>3-7-37-187-191-194</t>
  </si>
  <si>
    <t>3-7-37-187-191-194-197</t>
  </si>
  <si>
    <t>3-7-37-74-182-191-194-197</t>
  </si>
  <si>
    <t>3-7-37-51-74-182-191-194-197</t>
  </si>
  <si>
    <t>3-7-37-51-74-182-191-197</t>
  </si>
  <si>
    <t>14-43-62-67-68-109-121-122-123-124-125-127-128-129-130-131-132-133-134-136-139-141-185-198</t>
  </si>
  <si>
    <t>14-43-62-67-68-109-121-122-123-124-125-126-127-128-129-130-131-132-133-134-136-139-141-185-198</t>
  </si>
  <si>
    <t>14-43-62-67-68-109-121-122-123-124-125-126-127-128-129-130-131-132-133-134-136-139-141-143-185-198</t>
  </si>
  <si>
    <t>14-43-62-67-68-109-121-122-123-124-125-126-127-128-129-130-131-132-133-134-136-139-141-143-148-185-198</t>
  </si>
  <si>
    <t>8-14-43-62-67-68-109-121-122-123-124-125-126-127-128-129-130-131-132-133-134-136-139-143-148-168-185-198</t>
  </si>
  <si>
    <t>8-14-43-62-67-68-109-121-122-123-124-125-126-127-128-129-130-131-132-133-134-136-139-143-148-167-168-185-198</t>
  </si>
  <si>
    <t>8-14-43-62-67-68-109-121-122-123-124-125-126-127-128-129-130-131-132-133-134-136-143-148-167-168-185-198</t>
  </si>
  <si>
    <t>8-14-62-67-109-121-122-123-124-125-126-127-128-129-130-131-132-133-134-143-148-167-168-185-198</t>
  </si>
  <si>
    <t>8-14-62-67-109-121-122-123-124-125-126-127-128-130-131-132-133-134-143-148-167-168-198</t>
  </si>
  <si>
    <t>8-62-67-109-121-122-123-124-125-126-127-128-130-131-132-133-134-143-148-167-168-198</t>
  </si>
  <si>
    <t>8-62-64-67-109-121-122-124-125-126-127-128-130-131-132-133-134-143-148-167-168-198</t>
  </si>
  <si>
    <t>8-62-64-67-109-121-122-124-125-126-127-128-130-131-133-134-143-148-167-168-198</t>
  </si>
  <si>
    <t>8-62-64-67-109-121-122-124-125-126-127-128-130-131-133-143-148-167-168-198</t>
  </si>
  <si>
    <t>8-62-64-109-121-122-124-125-126-127-131-143-148-149-167-168-198</t>
  </si>
  <si>
    <t>8-62-64-106-109-121-122-124-125-126-127-143-148-149-167-168-169-198</t>
  </si>
  <si>
    <t>8-64-106-109-121-122-125-126-127-143-148-149-167-168-169-198</t>
  </si>
  <si>
    <t>8-12-64-106-109-122-125-126-143-148-149-167-168-169</t>
  </si>
  <si>
    <t>8-12-64-106-109-122-126-143-148-149-167-168-169</t>
  </si>
  <si>
    <t>8-12-64-106-149-167-168-169</t>
  </si>
  <si>
    <t>8-12-64-106-149-167-169</t>
  </si>
  <si>
    <t>5-12-20</t>
  </si>
  <si>
    <t>5-20-105-114</t>
  </si>
  <si>
    <t>5-20-69-105-114</t>
  </si>
  <si>
    <t>61-71-93</t>
  </si>
  <si>
    <t>61-71</t>
  </si>
  <si>
    <t>61-63-71</t>
  </si>
  <si>
    <t>19-54-98-204</t>
  </si>
  <si>
    <t>19-54-204</t>
  </si>
  <si>
    <t>18-19-54-183-204</t>
  </si>
  <si>
    <t>18-19-54-75-183-204</t>
  </si>
  <si>
    <t>18-19-26-54-75-183-204</t>
  </si>
  <si>
    <t>18-19-26-54-75-104-183-204</t>
  </si>
  <si>
    <t>18-19-26-54-75-104-183-186-204</t>
  </si>
  <si>
    <t>18-26-54-75-104-183-186-204</t>
  </si>
  <si>
    <t>26-54-75-104-183-186-204</t>
  </si>
  <si>
    <t>1-26-54-75-104-138-183-186-204</t>
  </si>
  <si>
    <t>1-18-26-54-75-78-104-138-183-186-204</t>
  </si>
  <si>
    <t>1-4-18-26-33-75-104-138-183-186-204</t>
  </si>
  <si>
    <t>22-33-42-56-184-188-190-192</t>
  </si>
  <si>
    <t>9-22-33-42-56-184-188-190-192</t>
  </si>
  <si>
    <t>9-16-21-22-56-180-184-192</t>
  </si>
  <si>
    <t>9-16-21-22-30-56-180-184</t>
  </si>
  <si>
    <t>18-19-26-54-57-183-204</t>
  </si>
  <si>
    <t>8-14-62-67-109-121-122-123-124-125-126-127-128-129-130-131-132-133-134-143-148-168-185-198</t>
  </si>
  <si>
    <t>8-14-43-62-67-68-109-121-122-123-124-125-126-127-128-129-130-131-132-133-134-136-143-148-185-198</t>
  </si>
  <si>
    <t>17-32-39-59-95-96-119-156-196-201</t>
  </si>
  <si>
    <t>6-36-83-107-111</t>
  </si>
  <si>
    <t>8-14-62-67-109-121-122-123-124-125-126-127-128-130-131-132-133-134-143-148-167-185-198</t>
  </si>
  <si>
    <t>NO</t>
  </si>
  <si>
    <t>14-43-62-67-68-109-121-123-124-125-126-127-128-129-130-131-132-133-134-136-139-141-185-198</t>
  </si>
  <si>
    <t>14-43-62-67-68-72-121-122-123-124-125-126-127-128-129-131-132-133-134-136-139-141-185-198</t>
  </si>
  <si>
    <t>14-43-62-67-68-72-121-122-123-124-125-127-128-129-130-131-132-133-134-136-139-185-198</t>
  </si>
  <si>
    <t>14-62-67-72-109-121-122-123-124-125-126-127-128-129-130-131-132-133-134-143-148-185-198</t>
  </si>
  <si>
    <t>14-62-67-68-72-121-122-123-124-125-126-127-128-129-130-131-132-133-134-148-185-198</t>
  </si>
  <si>
    <t>43-62-67-68-72-80-81-88-123-124-127-128-129-130-131-132-133-134-136-139-141-168</t>
  </si>
  <si>
    <t>14-43-62-65-67-72-109-121-123-124-127-128-129-130-131-132-133-134-136-185-198</t>
  </si>
  <si>
    <t>8-14-67-72-109-121-122-123-124-125-126-127-128-130-131-132-133-134-148-185-198</t>
  </si>
  <si>
    <t>43-62-68-80-81-88-121-123-124-127-128-129-130-131-132-133-134-136-139-141-168</t>
  </si>
  <si>
    <t>14-43-59-62-72-109-123-124-127-128-129-130-131-132-133-134-136-185-198</t>
  </si>
  <si>
    <t>43-62-68-72-124-128-129-130-131-132-133-134-136-139-141-185-199</t>
  </si>
  <si>
    <t>43-62-68-72-123-124-128-129-130-131-132-133-134-136-141-185-199</t>
  </si>
  <si>
    <t>62-67-68-89-123-124-125-127-128-130-131-132-133-134-185-198</t>
  </si>
  <si>
    <t>43-62-67-72-123-124-127-128-130-131-132-133-134-185-198-199</t>
  </si>
  <si>
    <t>14-43-62-89-123-124-125-127-128-129-130-131-132-133-134-185</t>
  </si>
  <si>
    <t>67-68-72-123-124-128-129-130-131-132-133-134-185-198</t>
  </si>
  <si>
    <t>14-67-68-80-81-124-128-130-131-132-133-134-168-198</t>
  </si>
  <si>
    <t>43-62-72-123-128-129-132-133-134-136-185-198-199</t>
  </si>
  <si>
    <t>14-43-68-72-123-128-129-130-132-134-136-139-199</t>
  </si>
  <si>
    <t>8-14-43-62-65-72-109-130-131-141-185-198</t>
  </si>
  <si>
    <t>14-43-62-72-109-121-124-127-130-131-141-198</t>
  </si>
  <si>
    <t>43-67-109-121-125-127-131-143-148-185-198</t>
  </si>
  <si>
    <t>43-59-62-72-89-123-129-132-134-185-199</t>
  </si>
  <si>
    <t>14-43-59-62-72-89-141-185-196-198-199</t>
  </si>
  <si>
    <t>43-59-72-89-129-136-139-141-199-201</t>
  </si>
  <si>
    <t>43-59-62-72-89-123-129-132-185-199</t>
  </si>
  <si>
    <t>62-126-133-139-143-148-167-168</t>
  </si>
  <si>
    <t>43-62-128-133-134-148-167-168</t>
  </si>
  <si>
    <t>43-59-72-123-129-136-185-199</t>
  </si>
  <si>
    <t>43-59-72-129-136-139-199</t>
  </si>
  <si>
    <t>17-43-59-72-136-141-196-199</t>
  </si>
  <si>
    <t>17-43-59-72-139-196-199</t>
  </si>
  <si>
    <t>18-19-54-57-98-204</t>
  </si>
  <si>
    <t>5-20-99-105-114</t>
  </si>
  <si>
    <t>5-12-20-99-105-114</t>
  </si>
  <si>
    <t>8-64-106-109-121-122-125-126-127-143-148-149-167-168-198</t>
  </si>
  <si>
    <t>8-62-64-109-121-122-125-126-127-143-148-167-168-198</t>
  </si>
  <si>
    <t>8-14-62-67-109-121-122-124-125-126-127-128-130-131-132-133-134-143-148-167-168-198</t>
  </si>
  <si>
    <t>8-14-62-67-109-121-122-123-124-125-126-127-128-130-131-132-133-134-143-148-167-168-185-198</t>
  </si>
  <si>
    <t>14-43-62-67-68-109-121-122-123-124-125-126-127-128-129-130-131-132-133-134-136-139-143-185-198</t>
  </si>
  <si>
    <t>14-43-62-67-68-72-121-122-123-124-127-128-129-130-131-132-133-134-136-139-141-185-198</t>
  </si>
  <si>
    <t>14-43-62-67-68-72-123-124-125-127-128-129-130-131-132-133-134-136-139-141-185-198</t>
  </si>
  <si>
    <t>14-43-62-68-72-123-124-128-129-130-131-132-133-134-136-139-141-185</t>
  </si>
  <si>
    <t>43-62-68-72-123-124-127-129-130-131-132-133-134-136-139-141-185-199</t>
  </si>
  <si>
    <t>43-62-68-72-123-124-128-129-130-131-132-133-134-139-141-185-199</t>
  </si>
  <si>
    <t>43-68-72-123-128-129-130-132-133-134-136-141-185-199</t>
  </si>
  <si>
    <t>43-68-72-123-128-129-130-132-133-134-136-139-185-199</t>
  </si>
  <si>
    <t>43-68-72-123-128-129-132-133-134-136-139-185-199</t>
  </si>
  <si>
    <t>43-67-72-123-128-129-130-131-132-133-134-185-199</t>
  </si>
  <si>
    <t>43-62-72-123-128-129-132-133-134-136-139-185-199</t>
  </si>
  <si>
    <t>14-43-59-62-72-123-132-133-134-185-198-199</t>
  </si>
  <si>
    <t>43-59-72-123-129-132-134-139-141-185-199</t>
  </si>
  <si>
    <t>43-59-72-123-129-132-136-139-185-199</t>
  </si>
  <si>
    <t>43-59-72-123-129-136-139-199</t>
  </si>
  <si>
    <t>43-59-72-129-136-141-199</t>
  </si>
  <si>
    <t>43-59-72-129-136-139-196-199</t>
  </si>
  <si>
    <t>43-59-72-136-139-196-199</t>
  </si>
  <si>
    <t>17-35-72-89-96-196-197-199</t>
  </si>
  <si>
    <t>14-43-62-123-128-129-130-131-132-133-134-136-141-185-198</t>
  </si>
  <si>
    <t>14-43-62-67-68-121-122-123-124-125-127-128-129-130-131-132-133-134-136-141-185-198</t>
  </si>
  <si>
    <t>14-43-62-67-68-121-122-123-124-125-126-127-128-129-130-131-132-133-134-136-185-198</t>
  </si>
  <si>
    <t>8-14-43-62-67-109-121-122-123-124-125-126-127-128-130-131-132-133-134-143-148-185-198</t>
  </si>
  <si>
    <t>43-62-67-68-81-109-121-122-123-124-125-127-128-129-130-131-132-133-134-141-143-185-198</t>
  </si>
  <si>
    <t>8-14-62-67-109-121-122-123-124-125-126-127-128-129-130-131-132-133-134-143-148-185-198</t>
  </si>
  <si>
    <t>14-43-62-67-68-72-81-121-123-124-127-128-129-130-131-132-133-134-136-139-141-185-198</t>
  </si>
  <si>
    <t>14-43-62-67-72-109-121-122-123-124-125-126-127-128-129-130-131-132-133-134-136-185-198</t>
  </si>
  <si>
    <t>8-14-43-67-72-109-121-122-123-124-125-126-127-128-130-131-132-133-134-143-148-185-198</t>
  </si>
  <si>
    <t>8-43-62-67-109-121-123-124-125-127-128-129-130-131-132-133-134-136-139-148-185-198</t>
  </si>
  <si>
    <t>14-43-62-65-67-72-109-121-123-124-125-127-128-129-130-131-132-133-134-136-185-198</t>
  </si>
  <si>
    <t>8-14-43-62-72-89-109-121-123-124-127-128-129-130-131-132-133-134-141-185-198</t>
  </si>
  <si>
    <t>8-14-43-62-65-68-72-123-125-128-129-130-131-132-133-134-136-139-141-185-198</t>
  </si>
  <si>
    <t>14-43-62-65-72-109-121-123-124-125-127-128-129-130-131-132-133-134-136-185-198</t>
  </si>
  <si>
    <t>43-62-68-72-121-123-124-127-128-129-130-131-132-133-134-136-185-199</t>
  </si>
  <si>
    <t>67-109-121-122-124-125-126-127-128-130-131-133-134-139-141-185-198</t>
  </si>
  <si>
    <t>43-62-67-72-123-124-127-128-129-130-131-132-133-134-136-185-199</t>
  </si>
  <si>
    <t>43-62-68-72-123-124-128-129-130-131-132-133-134-136-185-199</t>
  </si>
  <si>
    <t>43-62-68-72-123-128-129-130-132-133-136-139-141-185-199</t>
  </si>
  <si>
    <t>43-68-72-123-129-130-132-133-134-136-139-141-185-199</t>
  </si>
  <si>
    <t>43-68-72-123-128-129-133-134-136-139-141-185-199</t>
  </si>
  <si>
    <t>43-59-72-123-129-132-133-134-136-139-185-199</t>
  </si>
  <si>
    <t>43-59-72-123-129-132-134-136-139-185-199</t>
  </si>
  <si>
    <t>43-59-72-123-132-134-136-139-141-185-199</t>
  </si>
  <si>
    <t>43-59-72-123-129-136-141-199</t>
  </si>
  <si>
    <t>14-43-62-132-133-134-185-198</t>
  </si>
  <si>
    <t>14-43-62-67-68-72-109-121-122-123-124-125-127-128-129-130-131-132-133-134-136-139-141-143-148-185-198</t>
  </si>
  <si>
    <t>8-14-43-62-67-68-72-109-121-122-123-124-125-127-128-129-130-131-132-133-134-136-139-141-143-148-185-198</t>
  </si>
  <si>
    <t>8-14-43-62-67-68-109-121-122-123-124-125-126-127-128-129-130-131-132-133-134-136-139-141-143-148-168-185-198</t>
  </si>
  <si>
    <t>8-14-43-62-67-68-109-121-122-123-124-125-126-127-128-129-130-131-132-133-136-139-141-143-148-167-168-185-198</t>
  </si>
  <si>
    <t>8-14-43-62-67-68-109-121-122-123-124-125-127-128-129-130-131-132-133-134-139-141-143-148-167-168-185-198</t>
  </si>
  <si>
    <t>8-14-43-62-67-68-109-121-122-123-124-125-126-127-128-129-130-131-132-133-134-136-139-143-167-168-185-198</t>
  </si>
  <si>
    <t>8-14-43-62-67-68-109-121-122-123-124-125-126-127-129-130-131-132-133-134-136-143-148-167-168-185-198</t>
  </si>
  <si>
    <t>8-14-43-62-67-68-109-121-122-123-124-125-126-127-128-129-130-131-132-133-134-143-148-167-168-185-198</t>
  </si>
  <si>
    <t>8-14-62-67-109-121-122-123-124-125-127-128-129-130-131-132-133-134-136-143-148-167-168-185-198</t>
  </si>
  <si>
    <t>8-14-62-67-109-121-122-123-124-125-127-128-129-130-131-132-133-134-136-139-143-167-168-198</t>
  </si>
  <si>
    <t>8-14-62-67-109-121-122-123-124-125-126-127-128-129-130-131-132-133-134-143-148-167-168-198</t>
  </si>
  <si>
    <t>8-14-62-67-109-121-122-123-124-125-126-127-128-129-130-131-132-134-143-148-167-168-198</t>
  </si>
  <si>
    <t>8-14-62-67-109-121-122-123-124-125-127-128-129-130-131-132-133-134-143-148-167-168-198</t>
  </si>
  <si>
    <t>8-62-67-109-121-122-123-124-125-126-127-128-130-131-132-134-143-148-167-168-198</t>
  </si>
  <si>
    <t>8-62-67-109-121-122-124-125-126-127-128-130-131-132-133-134-143-148-167-168-198</t>
  </si>
  <si>
    <t>8-62-64-68-109-121-122-123-124-125-127-128-129-130-131-132-133-134-143-148-168-198</t>
  </si>
  <si>
    <t>8-62-64-67-109-121-122-124-125-127-128-130-131-132-133-134-143-148-167-168-198</t>
  </si>
  <si>
    <t>8-62-64-67-109-121-122-124-125-127-128-130-131-133-134-143-148-167-168-198</t>
  </si>
  <si>
    <t>8-62-64-67-109-121-122-124-125-126-127-128-130-131-134-143-148-167-168-198</t>
  </si>
  <si>
    <t>8-62-64-109-121-122-124-125-127-128-130-131-143-148-167-168-198</t>
  </si>
  <si>
    <t>8-62-64-109-121-122-124-125-127-128-130-131-143-148-149-167-168-198</t>
  </si>
  <si>
    <t>8-62-64-109-121-122-124-125-126-127-130-131-143-148-149-167-168-198</t>
  </si>
  <si>
    <t>8-62-64-109-122-124-125-126-127-130-131-143-148-149-167-168-198</t>
  </si>
  <si>
    <t>8-62-64-106-109-121-122-124-125-127-131-143-148-149-167-168-169-198</t>
  </si>
  <si>
    <t>8-64-106-109-121-122-124-125-127-130-131-148-149-167-168-169-198</t>
  </si>
  <si>
    <t>8-64-106-109-121-122-124-125-126-127-143-148-149-167-168-169-198</t>
  </si>
  <si>
    <t>8-64-106-109-121-122-124-125-127-143-148-149-167-168-169-198</t>
  </si>
  <si>
    <t>8-64-106-109-121-122-125-127-143-148-149-167-168-169-198</t>
  </si>
  <si>
    <t>8-12-64-106-109-121-122-125-143-148-149-167-168-169-198</t>
  </si>
  <si>
    <t>8-12-64-106-109-121-122-125-148-149-167-168-169</t>
  </si>
  <si>
    <t>8-12-64-106-109-122-125-143-148-149-167-168-169</t>
  </si>
  <si>
    <t>8-12-64-106-109-122-143-149-167-168-169</t>
  </si>
  <si>
    <t>8-12-64-106-109-122-149-167-168-169</t>
  </si>
  <si>
    <t>8-12-64-106-149-168-169</t>
  </si>
  <si>
    <t>5-12-64-106-149</t>
  </si>
  <si>
    <t>5-12-64-106</t>
  </si>
  <si>
    <t>53-69-73-110</t>
  </si>
  <si>
    <t>49-70-115-118</t>
  </si>
  <si>
    <t>35-74-197</t>
  </si>
  <si>
    <t>17-35-74-197</t>
  </si>
  <si>
    <t>17-35-196-197</t>
  </si>
  <si>
    <t>17-35-96-196-197</t>
  </si>
  <si>
    <t>17-35-96-196-197-199</t>
  </si>
  <si>
    <t>17-35-96-196-199</t>
  </si>
  <si>
    <t>17-35-59-96-196-199</t>
  </si>
  <si>
    <t>17-35-59-96-196-199-201</t>
  </si>
  <si>
    <t>17-32-35-59-72-96-196-199-201</t>
  </si>
  <si>
    <t>17-32-35-59-72-95-96-196-199-201</t>
  </si>
  <si>
    <t>17-59-72-95-96-196-199-201</t>
  </si>
  <si>
    <t>17-59-72-139-141-199-201</t>
  </si>
  <si>
    <t>43-59-72-139-141-185-199</t>
  </si>
  <si>
    <t>17-35-43-72-89-196-199</t>
  </si>
  <si>
    <t>17-35-59-72-89-196-199</t>
  </si>
  <si>
    <t>17-35-96-196-199-201</t>
  </si>
  <si>
    <t>59-72-96-196-199-201</t>
  </si>
  <si>
    <t>17-59-72-141-199-201</t>
  </si>
  <si>
    <t>43-59-72-89-141-199</t>
  </si>
  <si>
    <t>59-72-81-89-141-196-199</t>
  </si>
  <si>
    <t>17-59-72-141-196-199-201</t>
  </si>
  <si>
    <t>43-59-72-185-199-201</t>
  </si>
  <si>
    <t>43-59-72-141-196-199</t>
  </si>
  <si>
    <t>14-43-59-72-185-199-201</t>
  </si>
  <si>
    <t>59-72-89-119-196-199-201</t>
  </si>
  <si>
    <t>7-65-72-89-178-185-194</t>
  </si>
  <si>
    <t>43-59-72-123-129-185-199</t>
  </si>
  <si>
    <t>43-59-72-123-129-132-136-139-141-199</t>
  </si>
  <si>
    <t>43-59-68-72-123-129-132-134-136-139-141-199</t>
  </si>
  <si>
    <t>43-59-68-72-123-129-132-133-134-136-139-141-185-199</t>
  </si>
  <si>
    <t>43-59-68-72-123-128-129-132-133-134-136-139-141-185-199</t>
  </si>
  <si>
    <t>43-68-72-123-128-129-130-132-133-134-136-139-141-185-199</t>
  </si>
  <si>
    <t>43-62-67-68-72-123-124-128-129-130-131-132-133-134-136-139-141-185-199</t>
  </si>
  <si>
    <t>43-62-67-68-72-123-124-127-128-129-130-131-132-133-134-136-139-141-185</t>
  </si>
  <si>
    <t>43-62-67-68-72-121-123-124-127-128-129-130-131-132-133-134-136-139-141-185-198</t>
  </si>
  <si>
    <t>43-62-67-68-72-121-123-124-125-127-128-129-130-131-132-133-134-136-139-141-185-198</t>
  </si>
  <si>
    <t>14-43-62-67-68-121-122-123-124-125-127-128-129-130-131-132-133-134-136-139-141-143-185-198</t>
  </si>
  <si>
    <t>14-43-62-67-68-121-122-123-124-125-126-127-128-129-130-131-132-133-134-136-139-141-185-198</t>
  </si>
  <si>
    <t>14-43-62-67-68-72-80-81-88-123-124-127-128-129-130-131-132-133-134-136-139-141-185-198-199</t>
  </si>
  <si>
    <t>14-43-62-67-68-72-89-121-122-123-124-125-127-128-129-130-131-132-133-134-136-139-141-185-198-199</t>
  </si>
  <si>
    <t>14-43-59-62-67-68-72-81-89-121-123-124-127-128-129-130-131-132-133-134-136-139-141-185-198-199</t>
  </si>
  <si>
    <t>14-43-62-67-68-72-121-122-123-124-125-126-127-128-129-130-131-132-133-134-136-139-141-143-148-185-198</t>
  </si>
  <si>
    <t>14-43-62-67-68-81-121-122-123-124-125-126-127-128-129-130-131-132-133-134-136-139-141-143-148-185-198</t>
  </si>
  <si>
    <t>8-14-43-62-64-67-68-80-81-109-121-122-124-125-126-127-128-130-131-132-133-134-143-148-167-168-185-198</t>
  </si>
  <si>
    <t>8-62-64-67-68-80-88-97-109-121-122-124-125-126-127-128-130-131-132-133-134-143-148-149-167-168-175</t>
  </si>
  <si>
    <t>8-14-62-64-67-109-121-122-123-124-125-126-127-128-129-130-131-132-133-134-136-143-148-167-168-185-198</t>
  </si>
  <si>
    <t>8-14-43-62-67-68-109-121-122-123-124-125-127-128-129-130-131-132-133-134-136-139-141-143-148-185-198</t>
  </si>
  <si>
    <t>14-43-62-67-68-72-81-109-121-123-124-127-128-129-130-131-132-133-134-136-139-141-185-198-199</t>
  </si>
  <si>
    <t>43-62-67-68-80-81-88-121-122-123-124-125-127-128-129-130-131-132-133-134-136-139-141-143-148</t>
  </si>
  <si>
    <t>43-62-68-80-88-109-121-122-123-124-125-126-127-128-130-131-133-134-141-143-148-167-168-198</t>
  </si>
  <si>
    <t>8-14-43-62-109-121-123-124-125-127-128-129-130-131-132-133-134-136-185-198</t>
  </si>
  <si>
    <t>8-14-43-62-123-124-127-128-129-130-131-132-133-134-185-198</t>
  </si>
  <si>
    <t>14-43-62-128-130-131-133-134-185-198</t>
  </si>
  <si>
    <t>2-29-31-44-46-188</t>
  </si>
  <si>
    <t>59-72-141-196-199</t>
  </si>
  <si>
    <t>43-59-68-72-123-129-132-136-139-141-199</t>
  </si>
  <si>
    <t>43-62-67-68-72-123-128-129-130-131-132-133-134-136-139-141-185-199</t>
  </si>
  <si>
    <t>43-62-67-68-72-123-124-127-128-129-130-131-132-133-134-136-139-141-185-199</t>
  </si>
  <si>
    <t>43-62-67-68-72-121-123-124-127-128-129-130-131-132-133-134-136-139-141-185</t>
  </si>
  <si>
    <t>8-14-43-62-67-68-109-121-122-123-124-125-126-127-128-129-130-131-132-133-134-139-141-143-148-168-185-198</t>
  </si>
  <si>
    <t>8-14-43-62-67-68-109-121-122-123-124-125-126-127-128-129-130-131-132-133-134-136-141-143-148-167-168-185-198</t>
  </si>
  <si>
    <t>8-14-43-62-67-68-109-121-122-123-124-125-126-127-128-129-130-131-133-134-136-139-143-148-167-168-185-198</t>
  </si>
  <si>
    <t>8-14-43-62-67-68-109-121-122-123-124-125-127-128-129-130-131-132-133-134-136-139-143-148-167-168-185-198</t>
  </si>
  <si>
    <t>8-62-67-109-121-122-123-124-125-127-128-130-131-132-133-134-143-148-167-168-198</t>
  </si>
  <si>
    <t>8-62-64-67-109-121-123-124-125-126-127-128-130-131-132-133-134-143-148-167-168-198</t>
  </si>
  <si>
    <t>8-62-64-68-109-121-122-123-124-125-127-128-129-130-131-132-133-134-136-148-168-198</t>
  </si>
  <si>
    <t>8-43-62-64-67-68-121-123-124-125-127-128-129-130-131-132-133-134-143-148-198</t>
  </si>
  <si>
    <t>8-62-67-80-81-109-121-122-124-125-126-127-128-129-130-131-136-143-148-198</t>
  </si>
  <si>
    <t>8-62-64-109-121-122-124-125-126-127-128-130-131-133-134-148-149-168-185-198</t>
  </si>
  <si>
    <t>62-67-80-109-121-123-124-125-127-128-130-131-132-133-134-148-167-198</t>
  </si>
  <si>
    <t>62-67-68-80-88-121-124-125-127-128-130-131-132-133-134-139-141-148</t>
  </si>
  <si>
    <t>8-62-64-109-121-122-124-125-126-127-130-131-143-148-149-168-198</t>
  </si>
  <si>
    <t>8-62-64-109-121-122-124-125-127-130-131-143-148-149-167-168-198</t>
  </si>
  <si>
    <t>8-62-64-106-109-121-122-124-125-127-130-131-143-148-149-167-168-169-198</t>
  </si>
  <si>
    <t>8-62-64-106-109-121-122-124-125-126-127-131-143-148-149-167-168-169-198</t>
  </si>
  <si>
    <t>8-62-64-106-109-121-122-124-125-127-130-131-148-149-167-168-169-198</t>
  </si>
  <si>
    <t>8-64-106-109-122-124-125-126-127-143-148-149-167-168-169-198</t>
  </si>
  <si>
    <t>8-12-64-106-109-121-122-125-143-148-149-167-168-169</t>
  </si>
  <si>
    <t>53-69-73</t>
  </si>
  <si>
    <t>53-69</t>
  </si>
  <si>
    <t>53-99</t>
  </si>
  <si>
    <t>53-69-114</t>
  </si>
  <si>
    <t>12-69-105</t>
  </si>
  <si>
    <t>105-110</t>
  </si>
  <si>
    <t>12-105-110</t>
  </si>
  <si>
    <t>12-64-105</t>
  </si>
  <si>
    <t>12-20-64</t>
  </si>
  <si>
    <t>12-20-169</t>
  </si>
  <si>
    <t>12-20</t>
  </si>
  <si>
    <t>12-20-105</t>
  </si>
  <si>
    <t>12-20-105-110</t>
  </si>
  <si>
    <t>12-20-69-105</t>
  </si>
  <si>
    <t>20-69-105</t>
  </si>
  <si>
    <t>20-99-105</t>
  </si>
  <si>
    <t>99-105-114</t>
  </si>
  <si>
    <t>69-105-114</t>
  </si>
  <si>
    <t>20-69-114</t>
  </si>
  <si>
    <t>20-105-114</t>
  </si>
  <si>
    <t>1-4-18-26-33-75-104-183-186-190</t>
  </si>
  <si>
    <t>14-43-62-67-68-109-121-122-123-124-125-126-127-128-129-130-131-132-133-134-136-139-141-148-185-198</t>
  </si>
  <si>
    <t>8-14-62-67-68-109-121-122-123-124-125-126-127-128-129-130-131-132-133-134-136-139-143-148-167-168-185-198</t>
  </si>
  <si>
    <t>8-14-62-64-67-68-80-109-121-122-123-124-125-126-127-128-130-131-132-133-134-143-148-149-167-168-175-198</t>
  </si>
  <si>
    <t>8-14-43-62-64-67-68-80-81-109-121-122-123-124-125-126-127-128-130-131-132-133-134-143-148-168-185-198</t>
  </si>
  <si>
    <t>8-14-43-62-67-68-81-109-121-122-123-124-125-127-128-129-130-131-132-133-134-136-139-141-143-148-185-198</t>
  </si>
  <si>
    <t>8-14-43-62-67-68-109-121-122-123-124-126-127-128-129-130-131-132-133-134-136-139-141-143-148-168-185-198</t>
  </si>
  <si>
    <t>8-14-43-62-67-68-109-121-122-123-124-125-127-128-129-130-131-132-133-134-136-139-141-143-148-167-168-185-198</t>
  </si>
  <si>
    <t>43-62-67-68-72-80-81-109-121-122-123-124-125-127-128-129-130-131-132-133-134-136-139-141-148-168-185-198</t>
  </si>
  <si>
    <t>8-14-43-62-67-109-121-122-123-124-125-126-127-128-129-130-131-132-134-136-143-148-167-168-185-198</t>
  </si>
  <si>
    <t>8-14-43-62-67-109-121-122-123-124-125-126-127-128-129-130-131-132-133-134-143-148-167-168-185-198</t>
  </si>
  <si>
    <t>8-14-62-67-109-121-122-123-124-125-126-127-128-129-130-131-133-134-136-143-148-167-168-198</t>
  </si>
  <si>
    <t>8-62-67-109-121-122-123-125-126-127-128-129-130-131-132-133-134-143-148-167-168-198</t>
  </si>
  <si>
    <t>8-62-64-67-109-121-122-123-124-125-126-127-128-130-131-132-134-143-148-167-168-198</t>
  </si>
  <si>
    <t>8-62-64-68-109-121-122-123-124-125-127-128-129-130-131-132-133-134-148-168-198</t>
  </si>
  <si>
    <t>8-62-64-67-109-121-122-124-125-127-128-130-131-132-133-134-148-167-168-198</t>
  </si>
  <si>
    <t>8-62-67-109-121-123-124-125-127-128-130-131-132-133-134-148-167-168-198</t>
  </si>
  <si>
    <t>8-62-64-67-109-121-122-124-125-126-127-128-130-131-143-148-167-168-198</t>
  </si>
  <si>
    <t>8-62-64-109-121-123-124-125-127-128-130-131-132-133-134-148-168-198</t>
  </si>
  <si>
    <t>8-62-64-109-121-122-124-125-127-128-130-131-133-143-148-168-198</t>
  </si>
  <si>
    <t>8-62-64-67-80-106-109-121-122-125-126-127-143-148-149-167-168-169</t>
  </si>
  <si>
    <t>8-64-106-109-121-122-124-125-127-131-143-148-149-167-168-169-198</t>
  </si>
  <si>
    <t>8-64-106-109-121-122-125-143-148-149-167-168-169-198</t>
  </si>
  <si>
    <t>8-12-64-106-109-121-122-124-125-148-149-167-168-169-198</t>
  </si>
  <si>
    <t>53-73-105</t>
  </si>
  <si>
    <t>13-45-78-87-94-138-145-147-150-151-154-159-161-165-166-186</t>
  </si>
  <si>
    <t>13-45-78-86-87-94-138-145-147-150-151-154-159-160-161-165-166-186</t>
  </si>
  <si>
    <t>28-45-55-86-87-92-145-147-150-151-152-154-159-160-161-163-166-172-173</t>
  </si>
  <si>
    <t>28-45-55-86-87-92-145-147-150-151-152-154-160-161-163-165-166-172-173</t>
  </si>
  <si>
    <t>24-28-45-55-86-87-92-145-147-150-151-154-159-160-161-163-165-166-172-173</t>
  </si>
  <si>
    <t>24-28-45-55-86-92-145-147-150-152-154-160-161-163-165-166-172-173</t>
  </si>
  <si>
    <t>28-45-55-78-86-87-94-145-147-150-151-152-154-159-160-161-165-166</t>
  </si>
  <si>
    <t>24-28-45-55-86-87-145-147-150-151-154-159-160-161-165-166</t>
  </si>
  <si>
    <t>24-28-45-55-86-145-147-150-151-154-160-161-163-165-166-173</t>
  </si>
  <si>
    <t>13-24-28-45-78-87-138-145-147-150-151-152-154-159-166</t>
  </si>
  <si>
    <t>13-45-55-78-87-145-147-150-151-154-159-165-166-172-173</t>
  </si>
  <si>
    <t>13-28-78-86-87-92-94-145-147-150-159-160-161-165</t>
  </si>
  <si>
    <t>24-25-28-45-55-85-145-147-150-152-160-161-163-165-172</t>
  </si>
  <si>
    <t>24-25-45-55-85-86-145-150-152-160-161-163-165-172</t>
  </si>
  <si>
    <t>24-25-45-55-85-150-152-160-161-163-165-172-173</t>
  </si>
  <si>
    <t>24-25-45-55-85-150-152-160-161-163-172-173</t>
  </si>
  <si>
    <t>24-45-55-85-86-145-147-150-151-152-154-166</t>
  </si>
  <si>
    <t>25-55-84-85-160-161-163-165-172-173</t>
  </si>
  <si>
    <t>24-25-55-85-150-160-161-163-165-173</t>
  </si>
  <si>
    <t>24-25-55-85-160-161-163-165-173</t>
  </si>
  <si>
    <t>24-25-55-85-160-161-163-172-173</t>
  </si>
  <si>
    <t>25-55-85-163</t>
  </si>
  <si>
    <t>0-34-48-102-103-108-203</t>
  </si>
  <si>
    <t>6-36-107-111</t>
  </si>
  <si>
    <t>6-36-41-107-155-164-170-171</t>
  </si>
  <si>
    <t>6-36-41-100-107-144-155-158-164-170-171</t>
  </si>
  <si>
    <t>6-36-41-100-107-144-155-158-162-164-170-171</t>
  </si>
  <si>
    <t>6-36-41-76-100-107-140-142-144-155-158-162-164-170-171</t>
  </si>
  <si>
    <t>6-41-76-77-100-140-142-144-146-153-155-158-162-164-170-171</t>
  </si>
  <si>
    <t>6-39-41-77-95-100-140-142-144-146-153-155-156-158-162-164-170</t>
  </si>
  <si>
    <t>6-32-39-41-77-95-100-140-142-146-153-155-156-158-162-164-170</t>
  </si>
  <si>
    <t>6-32-39-41-77-95-100-140-142-144-146-153-155-156-158-162-164</t>
  </si>
  <si>
    <t>6-32-39-41-77-95-100-119-140-142-144-146-153-155-156-158-162-164</t>
  </si>
  <si>
    <t>6-32-39-41-77-95-100-119-140-142-144-146-153-155-156-158-162</t>
  </si>
  <si>
    <t>6-32-39-41-77-95-100-119-140-142-144-146-155-156-158-162-164</t>
  </si>
  <si>
    <t>6-32-39-41-77-95-100-119-140-142-144-146-155-156-158-162</t>
  </si>
  <si>
    <t>6-32-39-41-77-95-100-119-140-142-144-146-153-156-158-162</t>
  </si>
  <si>
    <t>6-32-39-41-77-95-96-100-119-140-142-144-146-153-156-158-162</t>
  </si>
  <si>
    <t>32-39-41-77-95-96-100-119-140-142-144-146-156-158-162</t>
  </si>
  <si>
    <t>32-39-41-77-95-96-100-119-140-142-146-153-156-158-162</t>
  </si>
  <si>
    <t>32-39-41-77-95-96-100-119-140-142-146-153-156-162</t>
  </si>
  <si>
    <t>32-39-41-77-95-96-100-119-140-142-146-156-158-162-201</t>
  </si>
  <si>
    <t>32-39-41-77-95-96-100-119-140-142-146-153-156-162-201</t>
  </si>
  <si>
    <t>32-39-41-77-90-91-95-101-112-119-142-153-156-162</t>
  </si>
  <si>
    <t>32-39-41-77-95-96-100-119-140-142-146-153-156-201</t>
  </si>
  <si>
    <t>17-32-39-59-83-95-96-100-119-135-153-156-196-201</t>
  </si>
  <si>
    <t>17-32-39-41-59-95-96-100-153-156-196-199-201</t>
  </si>
  <si>
    <t>32-39-41-77-95-96-100-119-140-146-153-156-201</t>
  </si>
  <si>
    <t>6-32-39-41-95-96-100-119-135-146-156-201</t>
  </si>
  <si>
    <t>6-39-41-77-95-100-119-135-140-142-155-156</t>
  </si>
  <si>
    <t>39-41-77-90-91-95-100-119-153-156-162</t>
  </si>
  <si>
    <t>32-39-41-77-91-95-96-119-153-156-201</t>
  </si>
  <si>
    <t>32-39-41-77-119-135-146-153-156-201</t>
  </si>
  <si>
    <t>32-39-95-96-100-119-156-201</t>
  </si>
  <si>
    <t>14-43-62-67-68-81-109-121-123-124-125-127-128-129-130-131-132-133-134-136-139-141-143-185-198</t>
  </si>
  <si>
    <t>14-43-59-62-67-68-72-80-81-121-123-124-127-128-129-130-131-132-133-134-136-139-141-185-198-199</t>
  </si>
  <si>
    <t>14-17-35-43-59-62-67-68-72-81-89-123-124-128-129-130-131-132-133-134-136-139-141-185-196-199-201</t>
  </si>
  <si>
    <t>14-43-62-67-68-72-80-109-121-122-123-124-125-126-127-128-129-130-131-132-133-134-136-139-141-185-198-199</t>
  </si>
  <si>
    <t>43-62-67-68-80-81-88-109-121-123-124-127-128-129-130-131-132-133-134-136-139-141-143-148-168-185-198</t>
  </si>
  <si>
    <t>8-14-43-62-67-68-72-109-121-122-123-124-125-126-127-128-130-131-132-133-134-141-143-148-168-185-198</t>
  </si>
  <si>
    <t>8-14-43-62-67-68-109-121-122-123-124-125-126-127-128-129-130-131-132-133-134-136-143-148-168-185-198</t>
  </si>
  <si>
    <t>8-14-43-62-67-109-121-123-124-125-127-128-129-130-131-132-133-134-136-139-141-143-148-185-198</t>
  </si>
  <si>
    <t>14-43-62-67-68-109-121-122-123-124-125-127-128-129-130-131-132-133-134-136-139-141-148-185</t>
  </si>
  <si>
    <t>43-62-67-68-81-109-121-123-124-125-127-128-129-130-131-132-133-134-136-139-141-185-198</t>
  </si>
  <si>
    <t>17-59-72-89-196-199-201</t>
  </si>
  <si>
    <t>43-59-72-139-141-199</t>
  </si>
  <si>
    <t>8-14-43-62-67-68-109-121-122-123-124-125-126-127-128-129-130-132-133-134-136-143-148-167-168-185-198</t>
  </si>
  <si>
    <t>8-14-62-67-109-121-122-123-124-125-126-127-128-130-131-132-133-134-136-143-148-167-168-185-198</t>
  </si>
  <si>
    <t>8-14-62-67-109-121-122-124-125-126-127-128-129-130-131-132-133-134-136-143-148-167-168-198</t>
  </si>
  <si>
    <t>62-68-109-121-122-123-124-125-127-128-129-130-131-132-133-134-136-139-141-148-168-185-198</t>
  </si>
  <si>
    <t>43-62-67-68-72-80-109-123-124-128-129-130-131-132-133-134-136-139-141-148-185</t>
  </si>
  <si>
    <t>14-43-62-67-68-80-81-88-123-124-128-129-130-131-132-133-134-136-139-141-185-198</t>
  </si>
  <si>
    <t>8-62-109-121-122-124-125-126-127-128-130-131-132-133-134-143-148-149-168-185-198</t>
  </si>
  <si>
    <t>8-43-62-64-67-80-109-121-122-124-125-126-127-131-143-148-149-167-168-169-198</t>
  </si>
  <si>
    <t>8-62-64-109-121-122-124-125-126-127-130-131-133-143-148-167-168-198</t>
  </si>
  <si>
    <t>62-64-109-121-124-125-127-128-130-131-133-134-148-149-167-168-169-198</t>
  </si>
  <si>
    <t>8-62-64-109-121-122-124-125-126-127-131-143-148-149-167-168-169-198</t>
  </si>
  <si>
    <t>8-43-62-64-67-123-128-130-131-132-133-134-143-148-167-168-185-198</t>
  </si>
  <si>
    <t>8-64-106-109-121-124-125-127-128-130-131-133-148-149-167-168-198</t>
  </si>
  <si>
    <t>8-12-64-106-109-121-122-125-126-127-143-148-149-167-168-169</t>
  </si>
  <si>
    <t>5-8-12-64-106-109-122-125-126-143-148-149-167-168-169-179</t>
  </si>
  <si>
    <t>8-12-64-106-109-121-122-125-126-143-148-149-167-168-169</t>
  </si>
  <si>
    <t>&gt;0,7</t>
  </si>
  <si>
    <t>Si</t>
  </si>
  <si>
    <t>(Todas)</t>
  </si>
  <si>
    <t>YES+E33:E336</t>
  </si>
  <si>
    <t>Iteraciones con error de localizacion mayor que :</t>
  </si>
  <si>
    <t>Desviación típica</t>
  </si>
  <si>
    <t>Error de la localizacion en funcion de la cantidad landmarks detectados</t>
  </si>
  <si>
    <t>2-3</t>
  </si>
  <si>
    <t>4-5</t>
  </si>
  <si>
    <t>6-7</t>
  </si>
  <si>
    <t>8-9</t>
  </si>
  <si>
    <t>10-11</t>
  </si>
  <si>
    <t>12-13</t>
  </si>
  <si>
    <t>14-15</t>
  </si>
  <si>
    <t>16-17</t>
  </si>
  <si>
    <t>18-19</t>
  </si>
  <si>
    <t>20-21</t>
  </si>
  <si>
    <t>22-23</t>
  </si>
  <si>
    <t>24-25</t>
  </si>
  <si>
    <t>26-27</t>
  </si>
  <si>
    <t>28-30</t>
  </si>
  <si>
    <t>Tiempo del algoritmo de asociacion en funcion de la cantidad landmarks detectados</t>
  </si>
  <si>
    <t>Promedio de Association time (micro sec)</t>
  </si>
  <si>
    <t>Tiempo del algoritmo de localizacion en funcion de la cantidad landmarks detectados</t>
  </si>
  <si>
    <t>Promedio de Localitation time (micro sec)</t>
  </si>
  <si>
    <t>Error de localización promedio con asociación exitosa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</si>
</sst>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165" fontId="0" fillId="0" borderId="4" xfId="0" applyNumberFormat="1" applyBorder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orcentaje" xfId="1" builtinId="5"/>
  </cellStyles>
  <dxfs count="10"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'Estadísticas Generales'!$M$36:$M$86</c:f>
              <c:numCache>
                <c:formatCode>General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cat>
          <c:val>
            <c:numRef>
              <c:f>'Estadísticas Generales'!$N$36:$N$86</c:f>
              <c:numCache>
                <c:formatCode>0%</c:formatCode>
                <c:ptCount val="51"/>
                <c:pt idx="0">
                  <c:v>0.17434595860991797</c:v>
                </c:pt>
                <c:pt idx="1">
                  <c:v>0.35220616946505268</c:v>
                </c:pt>
                <c:pt idx="2">
                  <c:v>0.48789535337758683</c:v>
                </c:pt>
                <c:pt idx="3">
                  <c:v>0.59039437719640764</c:v>
                </c:pt>
                <c:pt idx="4">
                  <c:v>0.66458414681764943</c:v>
                </c:pt>
                <c:pt idx="5">
                  <c:v>0.71866458414681766</c:v>
                </c:pt>
                <c:pt idx="6">
                  <c:v>0.76571651698555254</c:v>
                </c:pt>
                <c:pt idx="7">
                  <c:v>0.80105427567356502</c:v>
                </c:pt>
                <c:pt idx="8">
                  <c:v>0.83033971105037097</c:v>
                </c:pt>
                <c:pt idx="9">
                  <c:v>0.85122998828582586</c:v>
                </c:pt>
                <c:pt idx="10">
                  <c:v>0.86723935962514642</c:v>
                </c:pt>
                <c:pt idx="11">
                  <c:v>0.88227254978524017</c:v>
                </c:pt>
                <c:pt idx="12">
                  <c:v>0.89379148770011718</c:v>
                </c:pt>
                <c:pt idx="13">
                  <c:v>0.90296759078484967</c:v>
                </c:pt>
                <c:pt idx="14">
                  <c:v>0.90999609527528313</c:v>
                </c:pt>
                <c:pt idx="15">
                  <c:v>0.91741507223740726</c:v>
                </c:pt>
                <c:pt idx="16">
                  <c:v>0.92522452167122216</c:v>
                </c:pt>
                <c:pt idx="17">
                  <c:v>0.92795782897305745</c:v>
                </c:pt>
                <c:pt idx="18">
                  <c:v>0.93166731745411946</c:v>
                </c:pt>
                <c:pt idx="19">
                  <c:v>0.9349863334634908</c:v>
                </c:pt>
                <c:pt idx="20">
                  <c:v>0.93752440452948071</c:v>
                </c:pt>
                <c:pt idx="21">
                  <c:v>0.93928153065208897</c:v>
                </c:pt>
                <c:pt idx="22">
                  <c:v>0.94084342053885206</c:v>
                </c:pt>
                <c:pt idx="23">
                  <c:v>0.94201483795392427</c:v>
                </c:pt>
                <c:pt idx="24">
                  <c:v>0.94396720031237802</c:v>
                </c:pt>
                <c:pt idx="25">
                  <c:v>0.94455290901991407</c:v>
                </c:pt>
                <c:pt idx="26">
                  <c:v>0.94533385396329561</c:v>
                </c:pt>
                <c:pt idx="27">
                  <c:v>0.9467005076142132</c:v>
                </c:pt>
                <c:pt idx="28">
                  <c:v>0.9480671612651308</c:v>
                </c:pt>
                <c:pt idx="29">
                  <c:v>0.94884810620851234</c:v>
                </c:pt>
                <c:pt idx="30">
                  <c:v>0.95060523233112071</c:v>
                </c:pt>
                <c:pt idx="31">
                  <c:v>0.95138617727450214</c:v>
                </c:pt>
                <c:pt idx="32">
                  <c:v>0.95177664974619292</c:v>
                </c:pt>
                <c:pt idx="33">
                  <c:v>0.95216712221788369</c:v>
                </c:pt>
                <c:pt idx="34">
                  <c:v>0.95236235845372896</c:v>
                </c:pt>
                <c:pt idx="35">
                  <c:v>0.95255759468957435</c:v>
                </c:pt>
                <c:pt idx="36">
                  <c:v>0.95294806716126512</c:v>
                </c:pt>
                <c:pt idx="37">
                  <c:v>0.95333853963295589</c:v>
                </c:pt>
                <c:pt idx="38">
                  <c:v>0.95333853963295589</c:v>
                </c:pt>
                <c:pt idx="39">
                  <c:v>0.95353377586880128</c:v>
                </c:pt>
                <c:pt idx="40">
                  <c:v>0.95372901210464667</c:v>
                </c:pt>
                <c:pt idx="41">
                  <c:v>0.95431472081218272</c:v>
                </c:pt>
                <c:pt idx="42">
                  <c:v>0.9545099570480281</c:v>
                </c:pt>
                <c:pt idx="43">
                  <c:v>0.95490042951971887</c:v>
                </c:pt>
                <c:pt idx="44">
                  <c:v>0.95490042951971887</c:v>
                </c:pt>
                <c:pt idx="45">
                  <c:v>0.95509566575556426</c:v>
                </c:pt>
                <c:pt idx="46">
                  <c:v>0.95529090199140965</c:v>
                </c:pt>
                <c:pt idx="47">
                  <c:v>0.95529090199140965</c:v>
                </c:pt>
                <c:pt idx="48">
                  <c:v>0.95548613822725503</c:v>
                </c:pt>
                <c:pt idx="49">
                  <c:v>0.95548613822725503</c:v>
                </c:pt>
                <c:pt idx="50">
                  <c:v>0.95548613822725503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6-4C37-868D-2882251E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574960"/>
        <c:axId val="470591280"/>
      </c:lineChart>
      <c:catAx>
        <c:axId val="470574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0591280"/>
        <c:crosses val="autoZero"/>
        <c:auto val="1"/>
        <c:lblAlgn val="ctr"/>
        <c:lblOffset val="100"/>
        <c:tickLblSkip val="5"/>
        <c:noMultiLvlLbl val="0"/>
      </c:catAx>
      <c:valAx>
        <c:axId val="47059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057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test4.xlsx]Error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Velocidad'!$B$7:$B$21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Velocidad'!$C$7:$C$21</c:f>
              <c:numCache>
                <c:formatCode>0.00</c:formatCode>
                <c:ptCount val="14"/>
                <c:pt idx="0">
                  <c:v>2.9830040000000002</c:v>
                </c:pt>
                <c:pt idx="1">
                  <c:v>6.0207150107526939</c:v>
                </c:pt>
                <c:pt idx="2">
                  <c:v>3.3786352500000003</c:v>
                </c:pt>
                <c:pt idx="3">
                  <c:v>2.701840217391303</c:v>
                </c:pt>
                <c:pt idx="4">
                  <c:v>30.231955647096342</c:v>
                </c:pt>
                <c:pt idx="5">
                  <c:v>54.756808730814036</c:v>
                </c:pt>
                <c:pt idx="6">
                  <c:v>201.75041491228066</c:v>
                </c:pt>
                <c:pt idx="7">
                  <c:v>616.18876601562488</c:v>
                </c:pt>
                <c:pt idx="8">
                  <c:v>628.51509406741582</c:v>
                </c:pt>
                <c:pt idx="9">
                  <c:v>1347.5795788852456</c:v>
                </c:pt>
                <c:pt idx="10">
                  <c:v>932.54609958695642</c:v>
                </c:pt>
                <c:pt idx="11">
                  <c:v>1390.2959468124998</c:v>
                </c:pt>
                <c:pt idx="12">
                  <c:v>948.74528993181809</c:v>
                </c:pt>
                <c:pt idx="13">
                  <c:v>715.15654200000017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000598098190153E-2"/>
          <c:y val="2.9183247186699457E-2"/>
          <c:w val="0.68556250643150507"/>
          <c:h val="0.84026611277685181"/>
        </c:manualLayout>
      </c:layout>
      <c:lineChart>
        <c:grouping val="standard"/>
        <c:varyColors val="0"/>
        <c:ser>
          <c:idx val="0"/>
          <c:order val="0"/>
          <c:tx>
            <c:v>Error de localización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Velocidad'!$B$43:$B$56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Velocidad'!$C$61:$C$74</c:f>
              <c:numCache>
                <c:formatCode>0.00</c:formatCode>
                <c:ptCount val="14"/>
                <c:pt idx="0">
                  <c:v>2.9830040000000002</c:v>
                </c:pt>
                <c:pt idx="1">
                  <c:v>6.0207150107526939</c:v>
                </c:pt>
                <c:pt idx="2">
                  <c:v>3.3786352500000003</c:v>
                </c:pt>
                <c:pt idx="3">
                  <c:v>2.701840217391303</c:v>
                </c:pt>
                <c:pt idx="4">
                  <c:v>30.231955647096342</c:v>
                </c:pt>
                <c:pt idx="5">
                  <c:v>54.756808730814036</c:v>
                </c:pt>
                <c:pt idx="6">
                  <c:v>201.75041491228066</c:v>
                </c:pt>
                <c:pt idx="7">
                  <c:v>616.18876601562488</c:v>
                </c:pt>
                <c:pt idx="8">
                  <c:v>628.51509406741582</c:v>
                </c:pt>
                <c:pt idx="9">
                  <c:v>1347.5795788852456</c:v>
                </c:pt>
                <c:pt idx="10">
                  <c:v>932.54609958695642</c:v>
                </c:pt>
                <c:pt idx="11">
                  <c:v>1390.2959468124998</c:v>
                </c:pt>
                <c:pt idx="12">
                  <c:v>948.74528993181809</c:v>
                </c:pt>
                <c:pt idx="13">
                  <c:v>715.15654200000017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5-4737-9315-F7F80DE1EA42}"/>
            </c:ext>
          </c:extLst>
        </c:ser>
        <c:ser>
          <c:idx val="1"/>
          <c:order val="1"/>
          <c:tx>
            <c:v>"Error de localización promedio con asociación exitosa"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'Error Localizacion vs Velocidad'!$C$43:$C$56</c:f>
              <c:numCache>
                <c:formatCode>0.00</c:formatCode>
                <c:ptCount val="14"/>
                <c:pt idx="0">
                  <c:v>2.9830040000000002</c:v>
                </c:pt>
                <c:pt idx="1">
                  <c:v>6.0207150107526877</c:v>
                </c:pt>
                <c:pt idx="2">
                  <c:v>3.3786352500000003</c:v>
                </c:pt>
                <c:pt idx="3">
                  <c:v>2.7018402173913012</c:v>
                </c:pt>
                <c:pt idx="4">
                  <c:v>3.6706229719251304</c:v>
                </c:pt>
                <c:pt idx="5">
                  <c:v>4.8392768572026883</c:v>
                </c:pt>
                <c:pt idx="6">
                  <c:v>4.4160601749999993</c:v>
                </c:pt>
                <c:pt idx="7">
                  <c:v>4.507437733333334</c:v>
                </c:pt>
                <c:pt idx="8">
                  <c:v>5.5256113928571429</c:v>
                </c:pt>
                <c:pt idx="9">
                  <c:v>6.7877508867924536</c:v>
                </c:pt>
                <c:pt idx="10">
                  <c:v>9.2188132380952403</c:v>
                </c:pt>
                <c:pt idx="11">
                  <c:v>10.161705555555551</c:v>
                </c:pt>
                <c:pt idx="12">
                  <c:v>9.8555431714285717</c:v>
                </c:pt>
                <c:pt idx="13">
                  <c:v>4.4524184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25-4737-9315-F7F80DE1E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431007"/>
        <c:axId val="547447807"/>
      </c:lineChart>
      <c:catAx>
        <c:axId val="547431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447807"/>
        <c:crosses val="autoZero"/>
        <c:auto val="1"/>
        <c:lblAlgn val="ctr"/>
        <c:lblOffset val="100"/>
        <c:noMultiLvlLbl val="0"/>
      </c:catAx>
      <c:valAx>
        <c:axId val="54744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431007"/>
        <c:crosses val="autoZero"/>
        <c:crossBetween val="between"/>
        <c:majorUnit val="200"/>
        <c:minorUnit val="4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66290826601213"/>
          <c:y val="0.40482240103547262"/>
          <c:w val="0.23070923266475696"/>
          <c:h val="0.25933357328911905"/>
        </c:manualLayout>
      </c:layout>
      <c:overlay val="0"/>
      <c:spPr>
        <a:noFill/>
        <a:ln w="19050"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test4.xlsx]Error Localizacion vs Error det!TablaDinámica1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det'!$B$7:$B$14</c:f>
              <c:strCache>
                <c:ptCount val="7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  <c:pt idx="6">
                  <c:v>&gt;0,7</c:v>
                </c:pt>
              </c:strCache>
            </c:strRef>
          </c:cat>
          <c:val>
            <c:numRef>
              <c:f>'Error Localizacion vs Error det'!$C$7:$C$14</c:f>
              <c:numCache>
                <c:formatCode>General</c:formatCode>
                <c:ptCount val="7"/>
                <c:pt idx="0">
                  <c:v>4.1517258258064569</c:v>
                </c:pt>
                <c:pt idx="1">
                  <c:v>4.6103099993098544</c:v>
                </c:pt>
                <c:pt idx="2">
                  <c:v>5.6944091616161634</c:v>
                </c:pt>
                <c:pt idx="3">
                  <c:v>7.2930745666666663</c:v>
                </c:pt>
                <c:pt idx="4">
                  <c:v>7.0268165263157893</c:v>
                </c:pt>
                <c:pt idx="5">
                  <c:v>9.5596846249999992</c:v>
                </c:pt>
                <c:pt idx="6">
                  <c:v>4.3098004999999997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test4.xlsx]Error localizacion vs Landm det!TablaDinámica9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det'!$C$8:$C$22</c:f>
              <c:numCache>
                <c:formatCode>0.00</c:formatCode>
                <c:ptCount val="14"/>
                <c:pt idx="0">
                  <c:v>384.56606258788793</c:v>
                </c:pt>
                <c:pt idx="1">
                  <c:v>56.365016054750427</c:v>
                </c:pt>
                <c:pt idx="2">
                  <c:v>34.092684364336144</c:v>
                </c:pt>
                <c:pt idx="3">
                  <c:v>23.199007998563225</c:v>
                </c:pt>
                <c:pt idx="4">
                  <c:v>82.957765909090938</c:v>
                </c:pt>
                <c:pt idx="5">
                  <c:v>169.59130922916665</c:v>
                </c:pt>
                <c:pt idx="6">
                  <c:v>127.73902570228995</c:v>
                </c:pt>
                <c:pt idx="7">
                  <c:v>113.32186207920792</c:v>
                </c:pt>
                <c:pt idx="8">
                  <c:v>129.08849432051278</c:v>
                </c:pt>
                <c:pt idx="9">
                  <c:v>246.88711186842102</c:v>
                </c:pt>
                <c:pt idx="10">
                  <c:v>261.47375149333328</c:v>
                </c:pt>
                <c:pt idx="11">
                  <c:v>254.13629542187491</c:v>
                </c:pt>
                <c:pt idx="12">
                  <c:v>209.26612003333332</c:v>
                </c:pt>
                <c:pt idx="13">
                  <c:v>112.4211597875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E-40A4-B8AB-9244F012D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56431"/>
        <c:axId val="1943756911"/>
      </c:lineChart>
      <c:catAx>
        <c:axId val="1943756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911"/>
        <c:crosses val="autoZero"/>
        <c:auto val="1"/>
        <c:lblAlgn val="ctr"/>
        <c:lblOffset val="100"/>
        <c:noMultiLvlLbl val="0"/>
      </c:catAx>
      <c:valAx>
        <c:axId val="19437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6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3868813259913"/>
          <c:y val="0.11434295336665563"/>
          <c:w val="0.63837722543048381"/>
          <c:h val="0.73395527632421209"/>
        </c:manualLayout>
      </c:layout>
      <c:lineChart>
        <c:grouping val="standard"/>
        <c:varyColors val="0"/>
        <c:ser>
          <c:idx val="0"/>
          <c:order val="0"/>
          <c:tx>
            <c:v>Error de localización promedio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det'!$B$28:$B$41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'Error localizacion vs Landm det'!$C$29:$C$41</c:f>
              <c:numCache>
                <c:formatCode>0.00</c:formatCode>
                <c:ptCount val="13"/>
                <c:pt idx="0">
                  <c:v>56.365016054750427</c:v>
                </c:pt>
                <c:pt idx="1">
                  <c:v>34.092684364336144</c:v>
                </c:pt>
                <c:pt idx="2">
                  <c:v>23.199007998563225</c:v>
                </c:pt>
                <c:pt idx="3">
                  <c:v>82.957765909090938</c:v>
                </c:pt>
                <c:pt idx="4">
                  <c:v>169.59130922916665</c:v>
                </c:pt>
                <c:pt idx="5">
                  <c:v>127.73902570228995</c:v>
                </c:pt>
                <c:pt idx="6">
                  <c:v>113.32186207920792</c:v>
                </c:pt>
                <c:pt idx="7">
                  <c:v>129.08849432051278</c:v>
                </c:pt>
                <c:pt idx="8">
                  <c:v>246.88711186842102</c:v>
                </c:pt>
                <c:pt idx="9">
                  <c:v>261.47375149333328</c:v>
                </c:pt>
                <c:pt idx="10">
                  <c:v>254.13629542187491</c:v>
                </c:pt>
                <c:pt idx="11">
                  <c:v>209.26612003333332</c:v>
                </c:pt>
                <c:pt idx="12">
                  <c:v>112.4211597875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A-4309-A6C6-01C40CFEC237}"/>
            </c:ext>
          </c:extLst>
        </c:ser>
        <c:ser>
          <c:idx val="1"/>
          <c:order val="1"/>
          <c:tx>
            <c:v>Error de localizacion promedio con asociación exitosa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'Error localizacion vs Landm det'!$C$45:$C$57</c:f>
              <c:numCache>
                <c:formatCode>0.00</c:formatCode>
                <c:ptCount val="13"/>
                <c:pt idx="0">
                  <c:v>5.8669166919315341</c:v>
                </c:pt>
                <c:pt idx="1">
                  <c:v>3.5543475042622981</c:v>
                </c:pt>
                <c:pt idx="2">
                  <c:v>2.8233045964653884</c:v>
                </c:pt>
                <c:pt idx="3">
                  <c:v>2.627145262195123</c:v>
                </c:pt>
                <c:pt idx="4">
                  <c:v>2.2282813783783793</c:v>
                </c:pt>
                <c:pt idx="5">
                  <c:v>2.5554348365384607</c:v>
                </c:pt>
                <c:pt idx="6">
                  <c:v>1.6779272173913042</c:v>
                </c:pt>
                <c:pt idx="7">
                  <c:v>1.6782014655172408</c:v>
                </c:pt>
                <c:pt idx="8">
                  <c:v>1.805165679245283</c:v>
                </c:pt>
                <c:pt idx="9">
                  <c:v>1.2821286590909089</c:v>
                </c:pt>
                <c:pt idx="10">
                  <c:v>1.2383209999999998</c:v>
                </c:pt>
                <c:pt idx="11">
                  <c:v>1.3369310512820514</c:v>
                </c:pt>
                <c:pt idx="12">
                  <c:v>1.1089032857142855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A-4309-A6C6-01C40CFEC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101215"/>
        <c:axId val="520099775"/>
      </c:lineChart>
      <c:catAx>
        <c:axId val="520101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Número de lamdmarks</a:t>
                </a:r>
                <a:r>
                  <a:rPr lang="es-ES" sz="1400" b="1" baseline="0"/>
                  <a:t> detectados</a:t>
                </a:r>
                <a:endParaRPr lang="es-E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0099775"/>
        <c:crosses val="autoZero"/>
        <c:auto val="1"/>
        <c:lblAlgn val="ctr"/>
        <c:lblOffset val="100"/>
        <c:noMultiLvlLbl val="0"/>
      </c:catAx>
      <c:valAx>
        <c:axId val="5200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010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01762916674396"/>
          <c:y val="0.46083164646347197"/>
          <c:w val="0.25934334621574906"/>
          <c:h val="0.220425321812046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test4.xlsx]Tiempo Asociacion vs Nº Landm!TablaDinámica10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Asociacion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'Tiempo Asociacion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Asociacion vs Nº Landm'!$C$8:$C$22</c:f>
              <c:numCache>
                <c:formatCode>0.00</c:formatCode>
                <c:ptCount val="14"/>
                <c:pt idx="0">
                  <c:v>272.27536336779906</c:v>
                </c:pt>
                <c:pt idx="1">
                  <c:v>404.54428743961341</c:v>
                </c:pt>
                <c:pt idx="2">
                  <c:v>541.50294034637579</c:v>
                </c:pt>
                <c:pt idx="3">
                  <c:v>661.59474712643635</c:v>
                </c:pt>
                <c:pt idx="4">
                  <c:v>893.24028342246015</c:v>
                </c:pt>
                <c:pt idx="5">
                  <c:v>1154.4748229166664</c:v>
                </c:pt>
                <c:pt idx="6">
                  <c:v>1313.2471984732822</c:v>
                </c:pt>
                <c:pt idx="7">
                  <c:v>1615.6237524752476</c:v>
                </c:pt>
                <c:pt idx="8">
                  <c:v>1776.2697179487179</c:v>
                </c:pt>
                <c:pt idx="9">
                  <c:v>3151.2212105263156</c:v>
                </c:pt>
                <c:pt idx="10">
                  <c:v>2551.0936266666658</c:v>
                </c:pt>
                <c:pt idx="11">
                  <c:v>2068.8986562500004</c:v>
                </c:pt>
                <c:pt idx="12">
                  <c:v>4638.3953333333329</c:v>
                </c:pt>
                <c:pt idx="13">
                  <c:v>3787.9343250000006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0E-4D75-9310-2D0522399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758351"/>
        <c:axId val="1943758831"/>
      </c:lineChart>
      <c:catAx>
        <c:axId val="194375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831"/>
        <c:crosses val="autoZero"/>
        <c:auto val="1"/>
        <c:lblAlgn val="ctr"/>
        <c:lblOffset val="100"/>
        <c:noMultiLvlLbl val="0"/>
      </c:catAx>
      <c:valAx>
        <c:axId val="194375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5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test4.xlsx]Tiempo Localización vs Nº Landm!TablaDinámica11</c:name>
    <c:fmtId val="8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Landm'!$B$8:$B$22</c:f>
              <c:strCache>
                <c:ptCount val="14"/>
                <c:pt idx="0">
                  <c:v>2-3</c:v>
                </c:pt>
                <c:pt idx="1">
                  <c:v>4-5</c:v>
                </c:pt>
                <c:pt idx="2">
                  <c:v>6-7</c:v>
                </c:pt>
                <c:pt idx="3">
                  <c:v>8-9</c:v>
                </c:pt>
                <c:pt idx="4">
                  <c:v>10-11</c:v>
                </c:pt>
                <c:pt idx="5">
                  <c:v>12-13</c:v>
                </c:pt>
                <c:pt idx="6">
                  <c:v>14-15</c:v>
                </c:pt>
                <c:pt idx="7">
                  <c:v>16-17</c:v>
                </c:pt>
                <c:pt idx="8">
                  <c:v>18-19</c:v>
                </c:pt>
                <c:pt idx="9">
                  <c:v>20-21</c:v>
                </c:pt>
                <c:pt idx="10">
                  <c:v>22-23</c:v>
                </c:pt>
                <c:pt idx="11">
                  <c:v>24-25</c:v>
                </c:pt>
                <c:pt idx="12">
                  <c:v>26-27</c:v>
                </c:pt>
                <c:pt idx="13">
                  <c:v>28-30</c:v>
                </c:pt>
              </c:strCache>
            </c:strRef>
          </c:cat>
          <c:val>
            <c:numRef>
              <c:f>'Tiempo Localización vs Nº Landm'!$C$8:$C$22</c:f>
              <c:numCache>
                <c:formatCode>0.00</c:formatCode>
                <c:ptCount val="14"/>
                <c:pt idx="0">
                  <c:v>355.07057163958615</c:v>
                </c:pt>
                <c:pt idx="1">
                  <c:v>351.74922866344576</c:v>
                </c:pt>
                <c:pt idx="2">
                  <c:v>359.15542655548404</c:v>
                </c:pt>
                <c:pt idx="3">
                  <c:v>367.12404310344857</c:v>
                </c:pt>
                <c:pt idx="4">
                  <c:v>407.7074812834224</c:v>
                </c:pt>
                <c:pt idx="5">
                  <c:v>422.17667708333346</c:v>
                </c:pt>
                <c:pt idx="6">
                  <c:v>436.49978625954202</c:v>
                </c:pt>
                <c:pt idx="7">
                  <c:v>447.92499009900985</c:v>
                </c:pt>
                <c:pt idx="8">
                  <c:v>501.6081282051282</c:v>
                </c:pt>
                <c:pt idx="9">
                  <c:v>614.79418421052605</c:v>
                </c:pt>
                <c:pt idx="10">
                  <c:v>564.65833333333319</c:v>
                </c:pt>
                <c:pt idx="11">
                  <c:v>624.5359062499997</c:v>
                </c:pt>
                <c:pt idx="12">
                  <c:v>590.60390000000018</c:v>
                </c:pt>
                <c:pt idx="13">
                  <c:v>472.13692499999991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F-4161-803E-C5E9E81A0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766991"/>
        <c:axId val="1943767951"/>
      </c:lineChart>
      <c:catAx>
        <c:axId val="194376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Número de landmarks detectados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7951"/>
        <c:crosses val="autoZero"/>
        <c:auto val="1"/>
        <c:lblAlgn val="ctr"/>
        <c:lblOffset val="100"/>
        <c:noMultiLvlLbl val="0"/>
      </c:catAx>
      <c:valAx>
        <c:axId val="194376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Tiempo (µs)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4376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834F2917-21C7-4F4A-ACAC-B74C05176CF6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"/>
        <cx:title>
          <cx:tx>
            <cx:txData>
              <cx:v>Error de localización (cm)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Error de localización (cm)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52916</xdr:colOff>
      <xdr:row>6</xdr:row>
      <xdr:rowOff>157690</xdr:rowOff>
    </xdr:from>
    <xdr:to>
      <xdr:col>15</xdr:col>
      <xdr:colOff>656166</xdr:colOff>
      <xdr:row>24</xdr:row>
      <xdr:rowOff>52917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93A2F712-D57B-468A-BD46-F742B8F233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6066" y="1319740"/>
              <a:ext cx="4975225" cy="3381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550334</xdr:colOff>
      <xdr:row>69</xdr:row>
      <xdr:rowOff>136523</xdr:rowOff>
    </xdr:from>
    <xdr:to>
      <xdr:col>10</xdr:col>
      <xdr:colOff>190500</xdr:colOff>
      <xdr:row>91</xdr:row>
      <xdr:rowOff>137583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6E92635-4597-3063-97FE-318F32EA4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228144</xdr:colOff>
      <xdr:row>4</xdr:row>
      <xdr:rowOff>115659</xdr:rowOff>
    </xdr:from>
    <xdr:to>
      <xdr:col>18</xdr:col>
      <xdr:colOff>1387930</xdr:colOff>
      <xdr:row>32</xdr:row>
      <xdr:rowOff>68036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979713</xdr:colOff>
      <xdr:row>38</xdr:row>
      <xdr:rowOff>179615</xdr:rowOff>
    </xdr:from>
    <xdr:to>
      <xdr:col>16</xdr:col>
      <xdr:colOff>1347107</xdr:colOff>
      <xdr:row>64</xdr:row>
      <xdr:rowOff>13608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4BB1E0C-5E19-29C7-1B55-6A9C44207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1552574</xdr:colOff>
      <xdr:row>2</xdr:row>
      <xdr:rowOff>157162</xdr:rowOff>
    </xdr:from>
    <xdr:to>
      <xdr:col>12</xdr:col>
      <xdr:colOff>304800</xdr:colOff>
      <xdr:row>17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5</xdr:row>
      <xdr:rowOff>90487</xdr:rowOff>
    </xdr:from>
    <xdr:to>
      <xdr:col>13</xdr:col>
      <xdr:colOff>523875</xdr:colOff>
      <xdr:row>19</xdr:row>
      <xdr:rowOff>166687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2ECA7A5-64A4-7DB5-8829-7D5CEA3B6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757237</xdr:colOff>
      <xdr:row>24</xdr:row>
      <xdr:rowOff>147636</xdr:rowOff>
    </xdr:from>
    <xdr:to>
      <xdr:col>16</xdr:col>
      <xdr:colOff>123825</xdr:colOff>
      <xdr:row>46</xdr:row>
      <xdr:rowOff>76199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6FE4B61-6F0A-861C-E8A5-2D4A29A32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380999</xdr:colOff>
      <xdr:row>5</xdr:row>
      <xdr:rowOff>138112</xdr:rowOff>
    </xdr:from>
    <xdr:to>
      <xdr:col>14</xdr:col>
      <xdr:colOff>219074</xdr:colOff>
      <xdr:row>20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C573A33-9B48-946D-BDF5-57F92ED9C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6</xdr:row>
      <xdr:rowOff>4762</xdr:rowOff>
    </xdr:from>
    <xdr:to>
      <xdr:col>14</xdr:col>
      <xdr:colOff>400050</xdr:colOff>
      <xdr:row>20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FF09075-F317-2F8A-62B8-84B662349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18.944688773146" createdVersion="8" refreshedVersion="8" minRefreshableVersion="3" recordCount="5122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5121"/>
    </cacheField>
    <cacheField name="Nº Landmarks detected" numFmtId="0">
      <sharedItems containsSemiMixedTypes="0" containsString="0" containsNumber="1" containsInteger="1" minValue="2" maxValue="29" count="28">
        <n v="4"/>
        <n v="3"/>
        <n v="5"/>
        <n v="6"/>
        <n v="2"/>
        <n v="7"/>
        <n v="8"/>
        <n v="9"/>
        <n v="10"/>
        <n v="11"/>
        <n v="13"/>
        <n v="14"/>
        <n v="15"/>
        <n v="16"/>
        <n v="17"/>
        <n v="18"/>
        <n v="19"/>
        <n v="20"/>
        <n v="22"/>
        <n v="21"/>
        <n v="23"/>
        <n v="24"/>
        <n v="25"/>
        <n v="26"/>
        <n v="27"/>
        <n v="28"/>
        <n v="12"/>
        <n v="29"/>
      </sharedItems>
      <fieldGroup base="1">
        <rangePr autoStart="0" autoEnd="0" startNum="0" endNum="30" groupInterval="2"/>
        <groupItems count="17">
          <s v="&lt;0"/>
          <s v="0-1"/>
          <s v="2-3"/>
          <s v="4-5"/>
          <s v="6-7"/>
          <s v="8-9"/>
          <s v="10-11"/>
          <s v="12-13"/>
          <s v="14-15"/>
          <s v="16-17"/>
          <s v="18-19"/>
          <s v="20-21"/>
          <s v="22-23"/>
          <s v="24-25"/>
          <s v="26-27"/>
          <s v="28-30"/>
          <s v="&gt;30"/>
        </groupItems>
      </fieldGroup>
    </cacheField>
    <cacheField name="Landmarks detected" numFmtId="0">
      <sharedItems count="712">
        <s v="19-54-63-98"/>
        <s v="19-63-98"/>
        <s v="19-63-71-98"/>
        <s v="63-71-98"/>
        <s v="61-63-71-98"/>
        <s v="61-63-71-93-98"/>
        <s v="61-63-71-93-98-115"/>
        <s v="61-71-93-115"/>
        <s v="49-61-71-93-115"/>
        <s v="49-61-93-115"/>
        <s v="49-61-93-115-118"/>
        <s v="49-61-70-93-115-118"/>
        <s v="49-70-93-115-118"/>
        <s v="49-70-118"/>
        <s v="49-66-70-118"/>
        <s v="66-70-118"/>
        <s v="66-70"/>
        <s v="66-70-73"/>
        <s v="66-73"/>
        <s v="53-66-73"/>
        <s v="53-73"/>
        <s v="53-73-110"/>
        <s v="53-73-99-110"/>
        <s v="53-69-73-99-110"/>
        <s v="53-69-99-110"/>
        <s v="53-69-99-105-110"/>
        <s v="53-69-99-105-110-114"/>
        <s v="20-53-69-99-105-110-114"/>
        <s v="20-69-99-105-110-114"/>
        <s v="5-20-69-99-105-110-114"/>
        <s v="5-20-69-99-105-114"/>
        <s v="5-12-20-69-105-114"/>
        <s v="5-12-20-105-114"/>
        <s v="5-12-20-114"/>
        <s v="5-12-20-106-114"/>
        <s v="5-12-20-106"/>
        <s v="5-12-20-64-106"/>
        <s v="5-12-20-64-106-169"/>
        <s v="5-12-64-106-169"/>
        <s v="5-12-64-106-149-169"/>
        <s v="12-64-106-149-169"/>
        <s v="8-12-64-106-149-169"/>
        <s v="8-12-64-106-109-149-167-169"/>
        <s v="8-12-64-106-109-149-167-168-169"/>
        <s v="8-12-64-106-109-126-149-167-168-169"/>
        <s v="8-12-64-106-109-126-143-149-167-168-169"/>
        <s v="8-12-64-106-109-122-126-143-149-167-168-169-198"/>
        <s v="8-12-64-106-109-122-126-143-148-149-167-168-169-198"/>
        <s v="8-12-64-106-109-122-125-126-143-148-149-167-168-169-198"/>
        <s v="8-64-106-109-122-125-126-143-148-149-167-168-169-198"/>
        <s v="8-64-106-109-121-122-125-126-143-148-149-167-168-169-198"/>
        <s v="8-64-106-109-121-122-125-126-143-148-149-167-168-198"/>
        <s v="8-64-106-109-121-122-125-126-127-143-148-167-168-198"/>
        <s v="8-62-64-109-121-122-124-125-126-127-143-148-167-168-198"/>
        <s v="8-62-64-109-121-122-124-125-126-127-131-143-148-167-168-198"/>
        <s v="8-62-64-109-121-122-124-125-126-127-130-131-143-148-167-168-198"/>
        <s v="8-62-64-109-121-122-124-125-126-127-128-130-131-143-148-167-168-198"/>
        <s v="8-14-62-64-109-121-122-124-125-126-127-128-130-131-143-148-167-168-198"/>
        <s v="8-14-62-64-109-121-122-124-125-126-127-128-130-131-133-143-148-167-168-198"/>
        <s v="8-14-62-64-67-109-121-122-124-125-126-127-128-130-131-133-134-143-148-167-168-198"/>
        <s v="8-14-62-67-109-121-122-124-125-126-127-128-130-131-133-134-143-148-167-168-198"/>
        <s v="8-14-62-67-109-121-122-124-125-126-127-128-130-131-132-133-134-143-148-167-168-185-198"/>
        <s v="8-14-62-67-109-121-122-123-124-125-126-127-128-130-131-132-133-134-143-148-168-185-198"/>
        <s v="8-14-62-67-109-121-122-123-124-125-126-127-128-130-131-132-133-134-143-148-167-185-198"/>
        <s v="8-14-43-62-67-109-121-122-123-124-125-126-127-128-129-130-131-132-133-134-143-148-185-198"/>
        <s v="8-14-43-62-67-109-121-122-123-124-125-126-127-128-129-130-131-132-133-134-136-143-148-185-198"/>
        <s v="8-14-43-62-67-68-109-121-122-123-124-125-126-127-128-129-130-131-132-133-134-136-143-148-185-198"/>
        <s v="8-14-43-62-67-68-109-121-122-123-124-125-126-127-128-129-130-131-132-133-134-136-139-143-148-185-198"/>
        <s v="8-14-43-62-67-68-109-121-122-123-124-125-126-127-128-129-130-131-132-133-134-136-139-141-143-148-185-198"/>
        <s v="14-43-62-67-68-109-121-122-123-124-125-126-127-128-129-130-131-132-133-134-136-139-141-143-148-185-198"/>
        <s v="14-43-62-67-68-109-121-122-123-124-125-126-127-128-129-130-131-132-133-134-136-139-141-143-185-198"/>
        <s v="14-43-62-67-68-109-121-122-123-124-125-126-127-128-129-130-131-132-133-134-136-139-141-185-198"/>
        <s v="14-43-62-67-68-109-121-123-124-125-126-127-128-129-130-131-132-133-134-136-139-141-185-198"/>
        <s v="14-43-62-67-68-121-122-123-124-125-127-128-129-130-131-132-133-134-136-139-141-185-198"/>
        <s v="14-43-62-67-68-72-121-122-123-124-125-126-127-128-129-131-132-133-134-136-139-141-185-198"/>
        <s v="14-43-62-67-68-72-121-122-123-124-125-127-128-129-130-131-132-133-134-136-139-185-198"/>
        <s v="14-62-67-72-109-121-122-123-124-125-126-127-128-129-130-131-132-133-134-143-148-185-198"/>
        <s v="14-62-67-68-72-121-122-123-124-125-126-127-128-129-130-131-132-133-134-148-185-198"/>
        <s v="43-62-67-68-72-80-81-88-123-124-127-128-129-130-131-132-133-134-136-139-141-168"/>
        <s v="14-43-62-65-67-72-109-121-123-124-127-128-129-130-131-132-133-134-136-185-198"/>
        <s v="8-14-67-72-109-121-122-123-124-125-126-127-128-130-131-132-133-134-148-185-198"/>
        <s v="43-62-68-80-81-88-121-123-124-127-128-129-130-131-132-133-134-136-139-141-168"/>
        <s v="14-43-59-62-72-109-123-124-127-128-129-130-131-132-133-134-136-185-198"/>
        <s v="43-62-68-72-123-124-128-129-130-131-132-133-134-136-139-141-185-199"/>
        <s v="43-62-68-72-124-128-129-130-131-132-133-134-136-139-141-185-199"/>
        <s v="43-62-68-72-123-124-128-129-130-131-132-133-134-136-141-185-199"/>
        <s v="62-67-68-89-123-124-125-127-128-130-131-132-133-134-185-198"/>
        <s v="43-62-67-72-123-124-127-128-130-131-132-133-134-185-198-199"/>
        <s v="14-43-62-89-123-124-125-127-128-129-130-131-132-133-134-185"/>
        <s v="67-68-72-123-124-128-129-130-131-132-133-134-185-198"/>
        <s v="14-67-68-80-81-124-128-130-131-132-133-134-168-198"/>
        <s v="43-62-72-123-128-129-132-133-134-136-185-198-199"/>
        <s v="14-43-68-72-123-128-129-130-132-134-136-139-199"/>
        <s v="8-14-43-62-65-72-109-130-131-141-185-198"/>
        <s v="14-43-62-72-109-121-124-127-130-131-141-198"/>
        <s v="43-67-109-121-125-127-131-143-148-185-198"/>
        <s v="43-59-62-72-89-123-129-132-134-185-199"/>
        <s v="14-43-59-62-72-89-141-185-196-198-199"/>
        <s v="43-59-72-89-129-136-139-141-199-201"/>
        <s v="43-59-62-72-89-123-129-132-185-199"/>
        <s v="62-126-133-139-143-148-167-168"/>
        <s v="43-62-128-133-134-148-167-168"/>
        <s v="43-59-72-123-129-136-185-199"/>
        <s v="43-59-72-129-136-139-199"/>
        <s v="43-59-72-139-141-196-199"/>
        <s v="17-43-59-72-136-141-196-199"/>
        <s v="17-43-59-72-139-196-199"/>
        <s v="17-43-59-72-141-196-199"/>
        <s v="17-59-72-141-196-199"/>
        <s v="17-59-72-196-199"/>
        <s v="17-59-72-196-199-201"/>
        <s v="17-59-72-96-196-199-201"/>
        <s v="17-32-59-72-96-196-199-201"/>
        <s v="17-35-59-72-96-196-199-201"/>
        <s v="17-35-59-72-96-196-199"/>
        <s v="17-35-72-96-196-197-199"/>
        <s v="17-35-89-96-196-197-199"/>
        <s v="17-35-89-196-197-199"/>
        <s v="17-35-89-196-197"/>
        <s v="17-35-74-89-196-197"/>
        <s v="17-35-37-74-196-197"/>
        <s v="17-35-37-74-197"/>
        <s v="35-37-74-197"/>
        <s v="35-37-74-191-197"/>
        <s v="35-37-74-182-191-197"/>
        <s v="3-35-37-74-182-191-197"/>
        <s v="3-35-37-51-74-182-191-197"/>
        <s v="3-37-51-74-182-191-197"/>
        <s v="3-37-51-74-182-191"/>
        <s v="3-51-74-182-191"/>
        <s v="3-51-74-82-182-191"/>
        <s v="3-51-82-182-191"/>
        <s v="3-51-82-182"/>
        <s v="51-82"/>
        <s v="51-58-82"/>
        <s v="58-82"/>
        <s v="58-82-180"/>
        <s v="30-58-82-180"/>
        <s v="30-58-180"/>
        <s v="21-30-58-180"/>
        <s v="21-30-56-58-180"/>
        <s v="21-30-56-58-180-184"/>
        <s v="16-21-30-56-58-180-184"/>
        <s v="9-21-30-56-58-180-184"/>
        <s v="9-21-30-56-58-180-184-192"/>
        <s v="9-21-22-30-56-58-180-184-192"/>
        <s v="9-21-22-56-58-180-184-192"/>
        <s v="9-21-22-56-180-184-192"/>
        <s v="9-22-56-180-184-192"/>
        <s v="9-22-56-180-184-190-192"/>
        <s v="9-22-56-184-190-192"/>
        <s v="22-42-56-184-190-192"/>
        <s v="22-33-42-44-56-184-190-192"/>
        <s v="22-33-42-44-56-184-188-190-192"/>
        <s v="22-33-42-44-56-188-190-192"/>
        <s v="22-33-42-44-188-190-192"/>
        <s v="22-42-44-188-190-192"/>
        <s v="22-42-44-188-192"/>
        <s v="22-29-42-44-188-192"/>
        <s v="29-42-44-188-192"/>
        <s v="29-44-188-192"/>
        <s v="29-44-188"/>
        <s v="29-44-46-188"/>
        <s v="29-44-46"/>
        <s v="2-29-44-46"/>
        <s v="2-29-31-44-46"/>
        <s v="2-29-31-46"/>
        <s v="2-29-31-46-187"/>
        <s v="2-27-29-31-46-187"/>
        <s v="2-7-27-29-31-38-46-187"/>
        <s v="2-7-27-31-38-46-187"/>
        <s v="2-7-31-38-46-187"/>
        <s v="2-7-31-38-46-187-194"/>
        <s v="2-7-38-46-187-194"/>
        <s v="2-7-38-46-178-187-194"/>
        <s v="7-38-46-178-187-194"/>
        <s v="7-38-46-65-178-187-194"/>
        <s v="7-38-65-178-187-194"/>
        <s v="7-37-38-65-178-187-194"/>
        <s v="7-37-38-65-178-187-191-194"/>
        <s v="3-7-37-38-65-178-187-191-194"/>
        <s v="3-7-37-38-65-187-191-194"/>
        <s v="3-7-37-65-187-191-194"/>
        <s v="3-7-37-187-191-194"/>
        <s v="3-7-37-187-191-194-197"/>
        <s v="3-7-37-191-194-197"/>
        <s v="3-7-37-74-191-194-197"/>
        <s v="3-7-37-74-182-191-194-197"/>
        <s v="3-7-37-51-74-182-191-194-197"/>
        <s v="3-7-37-51-74-182-191-197"/>
        <s v="4-22-33-42-188-190-192"/>
        <s v="4-18-22-26-33-42-188-190-192"/>
        <s v="4-18-22-26-33-42-57-188-190-192"/>
        <s v="1-4-18-22-26-33-42-57-188-190-192"/>
        <s v="1-4-18-22-26-33-42-57-190-192"/>
        <s v="1-4-18-22-26-33-42-57-104-190-192"/>
        <s v="1-4-18-22-26-33-42-57-104-183-190-192"/>
        <s v="1-4-18-22-26-33-42-57-104-183-190"/>
        <s v="1-4-18-22-26-33-57-104-183-190"/>
        <s v="1-4-18-26-33-57-104-183-186-190"/>
        <s v="1-4-18-26-33-57-75-104-183-186-190"/>
        <s v="1-4-18-26-33-57-75-104-183-186-190-204"/>
        <s v="1-4-18-26-33-54-57-75-104-183-186-190-204"/>
        <s v="1-4-18-26-33-54-57-75-104-183-186-204"/>
        <s v="1-4-18-26-33-54-57-75-104-138-183-186-204"/>
        <s v="1-4-18-26-33-54-75-104-138-183-186-204"/>
        <s v="1-4-18-26-54-75-104-138-183-186-204"/>
        <s v="4-18-26-54-75-104-138-183-186-204"/>
        <s v="4-18-26-54-75-104-183-186-204"/>
        <s v="4-18-19-26-54-75-104-183-186-204"/>
        <s v="4-18-19-26-54-75-104-183-204"/>
        <s v="4-18-19-26-54-57-75-104-183-204"/>
        <s v="4-18-19-26-54-57-75-183-204"/>
        <s v="18-19-26-54-57-75-183-204"/>
        <s v="18-19-26-54-57-183-204"/>
        <s v="18-19-54-57-183-204"/>
        <s v="18-19-54-57-204"/>
        <s v="18-19-54-57-98-204"/>
        <s v="18-19-54-98-204"/>
        <s v="19-54-63-98-204"/>
        <s v="5-20-99-105-114"/>
        <s v="5-12-20-99-105-114"/>
        <s v="8-12-64-106-149-167-169"/>
        <s v="8-64-106-109-121-122-125-126-127-143-148-149-167-168-198"/>
        <s v="8-62-64-109-121-122-125-126-127-143-148-167-168-198"/>
        <s v="8-14-62-67-109-121-122-124-125-126-127-128-130-131-132-133-134-143-148-167-168-198"/>
        <s v="8-14-62-67-109-121-122-123-124-125-126-127-128-130-131-132-133-134-143-148-167-168-185-198"/>
        <s v="8-14-62-67-109-121-122-123-124-125-126-127-128-129-130-131-132-133-134-143-148-168-185-198"/>
        <s v="14-43-62-67-68-109-121-122-123-124-125-126-127-128-129-130-131-132-133-134-136-139-143-185-198"/>
        <s v="14-43-62-67-68-72-121-122-123-124-127-128-129-130-131-132-133-134-136-139-141-185-198"/>
        <s v="14-43-62-67-68-72-121-123-124-125-127-128-129-130-131-132-133-134-136-139-141-185-198"/>
        <s v="14-43-62-67-68-72-123-124-125-127-128-129-130-131-132-133-134-136-139-141-185-198"/>
        <s v="14-43-62-67-68-72-121-123-124-127-128-129-130-131-132-133-134-136-139-141-185-198"/>
        <s v="14-43-62-67-68-72-123-124-127-128-129-130-131-132-133-134-136-139-141-185-198"/>
        <s v="14-43-62-68-72-123-124-128-129-130-131-132-133-134-136-139-141-185"/>
        <s v="43-62-68-72-123-124-127-129-130-131-132-133-134-136-139-141-185-199"/>
        <s v="43-62-68-72-123-124-128-129-130-131-132-133-134-139-141-185-199"/>
        <s v="43-62-68-72-123-128-129-130-132-133-134-136-139-141-185-199"/>
        <s v="43-68-72-123-128-129-130-132-133-134-136-141-185-199"/>
        <s v="43-68-72-123-128-129-130-132-133-134-136-139-185-199"/>
        <s v="43-68-72-123-128-129-132-133-134-136-139-185-199"/>
        <s v="43-67-72-123-128-129-130-131-132-133-134-185-199"/>
        <s v="43-62-72-123-128-129-132-133-134-136-139-185-199"/>
        <s v="14-43-59-62-72-123-132-133-134-185-198-199"/>
        <s v="43-59-72-123-129-132-134-136-139-141-185-199"/>
        <s v="43-59-72-123-129-132-134-139-141-185-199"/>
        <s v="43-59-72-123-129-132-136-139-185-199"/>
        <s v="43-59-72-123-129-136-139-199"/>
        <s v="43-59-72-129-136-141-199"/>
        <s v="43-59-72-129-136-139-196-199"/>
        <s v="43-59-72-136-139-196-199"/>
        <s v="17-43-59-72-139-141-196-199"/>
        <s v="17-35-59-72-96-196-197-199"/>
        <s v="17-35-72-89-96-196-197-199"/>
        <s v="17-35-74-196-197"/>
        <s v="3-7-35-37-74-182-191-197"/>
        <s v="3-7-35-37-74-182-191-194-197"/>
        <s v="3-7-35-37-74-191-194-197"/>
        <s v="3-7-37-65-191-194-197"/>
        <s v="3-7-37-65-187-191-194-197"/>
        <s v="7-38-65-178-194"/>
        <s v="7-14-38-65-178-194"/>
        <s v="7-14-38-65-89-178-194"/>
        <s v="14-38-65-89-178-194"/>
        <s v="14-65-89-178-185-194"/>
        <s v="14-65-89-178-185"/>
        <s v="14-65-89-178-185-198"/>
        <s v="14-65-89-185-198"/>
        <s v="14-43-62-65-89-185-198"/>
        <s v="14-43-62-185-198"/>
        <s v="14-43-62-123-128-132-133-134-185-198"/>
        <s v="14-43-62-123-128-129-130-132-133-134-136-185-198"/>
        <s v="14-43-62-123-128-129-130-131-132-133-134-136-141-185-198"/>
        <s v="14-43-62-123-124-128-129-130-131-132-133-134-136-139-185-198"/>
        <s v="14-43-62-123-124-128-129-130-131-132-133-134-136-139-141-185-198"/>
        <s v="14-43-62-123-124-127-128-129-130-131-132-133-134-136-139-141-185-198"/>
        <s v="14-43-62-121-123-124-127-128-129-130-131-132-133-134-136-139-141-185-198"/>
        <s v="14-43-62-121-123-124-125-127-128-129-130-131-132-133-134-136-139-141-185-198"/>
        <s v="14-43-62-68-121-123-124-125-127-128-129-130-131-132-133-134-136-139-141-185-198"/>
        <s v="14-43-62-67-68-121-122-123-124-125-127-128-129-130-131-132-133-134-136-141-185-198"/>
        <s v="14-43-62-67-68-121-122-123-124-125-126-127-128-129-130-131-132-133-134-136-185-198"/>
        <s v="8-14-43-62-67-109-121-122-123-124-125-126-127-128-130-131-132-133-134-143-148-185-198"/>
        <s v="43-62-67-68-81-109-121-122-123-124-125-127-128-129-130-131-132-133-134-141-143-185-198"/>
        <s v="8-14-62-67-109-121-122-123-124-125-126-127-128-129-130-131-132-133-134-143-148-185-198"/>
        <s v="14-43-62-67-68-72-81-121-123-124-127-128-129-130-131-132-133-134-136-139-141-185-198"/>
        <s v="14-43-62-67-72-109-121-122-123-124-125-126-127-128-129-130-131-132-133-134-136-185-198"/>
        <s v="8-14-43-67-72-109-121-122-123-124-125-126-127-128-130-131-132-133-134-143-148-185-198"/>
        <s v="8-43-62-67-109-121-123-124-125-127-128-129-130-131-132-133-134-136-139-148-185-198"/>
        <s v="14-43-62-65-67-72-109-121-123-124-125-127-128-129-130-131-132-133-134-136-185-198"/>
        <s v="8-14-43-62-72-89-109-121-123-124-127-128-129-130-131-132-133-134-141-185-198"/>
        <s v="8-14-43-62-65-68-72-123-125-128-129-130-131-132-133-134-136-139-141-185-198"/>
        <s v="14-43-62-65-72-109-121-123-124-125-127-128-129-130-131-132-133-134-136-185-198"/>
        <s v="43-62-68-72-121-123-124-127-128-129-130-131-132-133-134-136-185-199"/>
        <s v="67-109-121-122-124-125-126-127-128-130-131-133-134-139-141-185-198"/>
        <s v="43-62-67-72-123-124-127-128-129-130-131-132-133-134-136-185-199"/>
        <s v="43-62-68-72-123-124-128-129-130-131-132-133-134-136-185-199"/>
        <s v="43-62-68-72-123-128-129-130-132-133-136-139-141-185-199"/>
        <s v="43-68-72-123-128-129-132-133-134-136-139-141-185-199"/>
        <s v="43-68-72-123-129-130-132-133-134-136-139-141-185-199"/>
        <s v="43-68-72-123-128-129-133-134-136-139-141-185-199"/>
        <s v="43-59-72-123-129-132-133-134-136-139-185-199"/>
        <s v="43-59-72-123-129-132-134-136-139-185-199"/>
        <s v="43-59-72-123-132-134-136-139-141-185-199"/>
        <s v="43-59-72-123-129-132-136-139-141-185-199"/>
        <s v="43-59-72-123-129-136-139-141-185-199"/>
        <s v="43-59-72-123-129-136-141-199"/>
        <s v="14-65-89-178-194"/>
        <s v="14-43-62-132-133-134-185-198"/>
        <s v="14-43-62-123-128-129-130-132-133-134-185-198"/>
        <s v="14-43-62-123-128-129-130-131-132-133-134-136-185-198"/>
        <s v="14-43-62-67-68-121-123-124-125-127-128-129-130-131-132-133-134-136-139-141-185-198"/>
        <s v="14-43-62-67-68-109-121-122-123-124-125-127-128-129-130-131-132-133-134-136-139-141-185-198"/>
        <s v="14-43-62-67-68-72-109-121-122-123-124-125-127-128-129-130-131-132-133-134-136-139-141-143-148-185-198"/>
        <s v="8-14-43-62-67-68-109-121-122-123-124-125-126-127-128-129-130-131-132-133-134-136-139-143-148-168-185-198"/>
        <s v="8-14-43-62-67-68-72-109-121-122-123-124-125-127-128-129-130-131-132-133-134-136-139-141-143-148-185-198"/>
        <s v="8-14-43-62-67-68-109-121-122-123-124-125-126-127-128-129-130-131-132-133-134-136-139-141-143-148-168-185-198"/>
        <s v="8-14-43-62-67-68-109-121-122-123-124-125-126-127-128-129-130-131-132-133-136-139-141-143-148-167-168-185-198"/>
        <s v="8-14-43-62-67-68-109-121-122-123-124-125-127-128-129-130-131-132-133-134-139-141-143-148-167-168-185-198"/>
        <s v="8-14-43-62-67-68-109-121-122-123-124-125-126-127-128-129-130-131-132-133-134-136-139-143-167-168-185-198"/>
        <s v="8-14-43-62-67-68-109-121-122-123-124-125-126-127-129-130-131-132-133-134-136-143-148-167-168-185-198"/>
        <s v="8-14-62-67-109-121-122-123-124-125-127-128-129-130-131-132-133-134-136-143-148-167-168-185-198"/>
        <s v="8-14-62-67-109-121-122-123-124-125-127-128-129-130-131-132-133-134-136-139-143-167-168-198"/>
        <s v="8-14-62-67-109-121-122-123-124-125-126-127-128-129-130-131-132-134-143-148-167-168-198"/>
        <s v="8-14-62-67-109-121-122-123-124-125-127-128-129-130-131-132-133-134-143-148-167-168-198"/>
        <s v="8-62-67-109-121-122-123-124-125-126-127-128-130-131-132-134-143-148-167-168-198"/>
        <s v="8-62-64-68-109-121-122-123-124-125-127-128-129-130-131-132-133-134-143-148-168-198"/>
        <s v="8-62-64-67-109-121-122-124-125-127-128-130-131-132-133-134-143-148-167-168-198"/>
        <s v="8-62-64-67-109-121-122-124-125-127-128-130-131-133-134-143-148-167-168-198"/>
        <s v="8-62-64-67-109-121-122-124-125-126-127-128-130-131-134-143-148-167-168-198"/>
        <s v="8-62-64-109-121-122-124-125-127-128-130-131-143-148-167-168-198"/>
        <s v="8-62-64-109-121-122-124-125-127-128-130-131-143-148-149-167-168-198"/>
        <s v="8-62-64-109-122-124-125-126-127-130-131-143-148-149-167-168-198"/>
        <s v="8-62-64-106-109-121-122-124-125-127-131-143-148-149-167-168-169-198"/>
        <s v="8-64-106-109-121-122-124-125-127-130-131-148-149-167-168-169-198"/>
        <s v="8-64-106-109-121-122-124-125-127-143-148-149-167-168-169-198"/>
        <s v="8-64-106-109-121-122-125-127-143-148-149-167-168-169-198"/>
        <s v="8-12-64-106-109-121-122-125-143-148-149-167-168-169-198"/>
        <s v="8-12-64-106-109-121-122-125-148-149-167-168-169"/>
        <s v="8-12-64-106-109-122-125-143-148-149-167-168-169"/>
        <s v="8-12-64-106-109-122-143-149-167-168-169"/>
        <s v="8-12-64-106-109-122-149-167-168-169"/>
        <s v="8-12-64-106-149-167-168-169"/>
        <s v="8-12-64-106-149-168-169"/>
        <s v="5-12-64-106-149"/>
        <s v="5-12-64-106"/>
        <s v="5-12-20"/>
        <s v="5-20-105-114"/>
        <s v="5-20-69-105-114"/>
        <s v="53-69-73-110"/>
        <s v="49-70-115-118"/>
        <s v="61-71-93"/>
        <s v="61-71"/>
        <s v="61-63-71"/>
        <s v="19-54-98-204"/>
        <s v="19-54-204"/>
        <s v="18-19-54-183-204"/>
        <s v="18-19-54-75-183-204"/>
        <s v="18-19-26-54-75-183-204"/>
        <s v="18-19-26-54-75-104-183-204"/>
        <s v="18-19-26-54-75-104-183-186-204"/>
        <s v="18-26-54-75-104-183-186-204"/>
        <s v="26-54-75-104-183-186-204"/>
        <s v="26-54-75-104-138-183-186-204"/>
        <s v="1-26-54-75-104-138-183-186-204"/>
        <s v="1-26-54-75-78-104-138-183-186-204"/>
        <s v="1-18-26-54-75-78-104-138-183-186-204"/>
        <s v="1-4-18-26-33-75-104-138-183-186-204"/>
        <s v="1-4-18-26-33-75-104-138-183-186-190-204"/>
        <s v="1-4-18-26-33-75-104-183-186-190-204"/>
        <s v="1-4-18-22-26-33-57-104-183-186-190"/>
        <s v="1-4-18-22-26-33-42-57-104-183-186-190"/>
        <s v="1-4-18-22-26-33-42-104-183-190-192"/>
        <s v="1-4-18-22-26-33-42-104-190-192"/>
        <s v="1-4-18-22-26-33-42-190-192"/>
        <s v="1-4-22-26-33-42-190-192"/>
        <s v="1-4-22-26-33-42-188-190-192"/>
        <s v="1-4-22-33-42-188-190-192"/>
        <s v="22-33-42-188-190-192"/>
        <s v="35-74-197"/>
        <s v="17-35-74-197"/>
        <s v="17-35-196-197"/>
        <s v="17-35-96-196-197"/>
        <s v="17-35-96-196-197-199"/>
        <s v="17-35-96-196-199"/>
        <s v="17-35-59-96-196-199"/>
        <s v="17-35-59-96-196-199-201"/>
        <s v="17-32-35-59-72-96-196-199-201"/>
        <s v="17-32-35-59-72-95-96-196-199-201"/>
        <s v="17-32-59-72-95-96-196-199-201"/>
        <s v="17-59-72-95-96-196-199-201"/>
        <s v="17-59-72-139-141-199-201"/>
        <s v="43-59-72-139-141-185-199"/>
        <s v="17-35-43-72-89-196-199"/>
        <s v="17-35-59-72-89-196-199"/>
        <s v="17-35-96-196-199-201"/>
        <s v="59-72-96-196-199-201"/>
        <s v="17-59-72-141-199-201"/>
        <s v="43-59-72-89-141-199"/>
        <s v="59-72-81-89-141-196-199"/>
        <s v="43-59-72-185-199-201"/>
        <s v="14-43-59-72-185-199-201"/>
        <s v="59-72-89-119-196-199-201"/>
        <s v="7-65-72-89-178-185-194"/>
        <s v="43-59-72-123-129-185-199"/>
        <s v="43-59-72-129-136-139-141-199"/>
        <s v="43-59-72-123-129-136-139-141-199"/>
        <s v="43-59-72-123-129-132-136-139-141-199"/>
        <s v="43-59-68-72-123-129-132-134-136-139-141-199"/>
        <s v="43-59-68-72-123-129-132-134-136-139-141-185-199"/>
        <s v="43-59-68-72-123-129-132-133-134-136-139-141-185-199"/>
        <s v="43-59-68-72-123-128-129-132-133-134-136-139-141-185-199"/>
        <s v="43-68-72-123-128-129-130-132-133-134-136-139-141-185-199"/>
        <s v="43-62-68-72-123-128-129-130-131-132-133-134-136-139-141-185-199"/>
        <s v="43-62-67-68-72-123-124-128-129-130-131-132-133-134-136-139-141-185-199"/>
        <s v="43-62-67-68-72-123-124-127-128-129-130-131-132-133-134-136-139-141-185"/>
        <s v="43-62-67-68-72-121-123-124-127-128-129-130-131-132-133-134-136-139-141-185-198"/>
        <s v="43-62-67-68-72-121-123-124-125-127-128-129-130-131-132-133-134-136-139-141-185-198"/>
        <s v="14-43-62-67-68-72-121-122-123-124-125-127-128-129-130-131-132-133-134-136-139-141-185-198"/>
        <s v="14-43-62-67-68-121-122-123-124-125-127-128-129-130-131-132-133-134-136-139-141-143-185-198"/>
        <s v="14-43-62-67-68-72-80-81-88-123-124-127-128-129-130-131-132-133-134-136-139-141-185-198-199"/>
        <s v="14-43-62-67-68-72-89-121-122-123-124-125-127-128-129-130-131-132-133-134-136-139-141-185-198-199"/>
        <s v="14-43-59-62-67-68-72-81-89-121-123-124-127-128-129-130-131-132-133-134-136-139-141-185-198-199"/>
        <s v="14-43-62-67-68-72-121-122-123-124-125-126-127-128-129-130-131-132-133-134-136-139-141-143-148-185-198"/>
        <s v="14-43-62-67-68-81-121-122-123-124-125-126-127-128-129-130-131-132-133-134-136-139-141-143-148-185-198"/>
        <s v="8-14-43-62-64-67-68-80-81-109-121-122-124-125-126-127-128-130-131-132-133-134-143-148-167-168-185-198"/>
        <s v="8-62-64-67-68-80-88-97-109-121-122-124-125-126-127-128-130-131-132-133-134-143-148-149-167-168-175"/>
        <s v="8-14-62-64-67-109-121-122-123-124-125-126-127-128-129-130-131-132-133-134-136-143-148-167-168-185-198"/>
        <s v="8-14-43-62-67-68-109-121-122-123-124-125-127-128-129-130-131-132-133-134-136-139-141-143-148-185-198"/>
        <s v="14-43-62-67-68-72-81-109-121-123-124-127-128-129-130-131-132-133-134-136-139-141-185-198-199"/>
        <s v="43-62-67-68-80-81-88-121-122-123-124-125-127-128-129-130-131-132-133-134-136-139-141-143-148"/>
        <s v="43-62-68-80-88-109-121-122-123-124-125-126-127-128-130-131-133-134-141-143-148-167-168-198"/>
        <s v="8-14-43-62-109-121-122-123-124-125-127-128-129-130-131-132-133-134-136-139-141-185-198"/>
        <s v="8-14-43-62-109-121-123-124-125-127-128-129-130-131-132-133-134-136-139-185-198"/>
        <s v="8-14-43-62-109-121-123-124-125-127-128-129-130-131-132-133-134-136-185-198"/>
        <s v="8-14-43-62-109-121-123-124-127-128-129-130-131-132-133-134-136-185-198"/>
        <s v="8-14-43-62-123-124-127-128-129-130-131-132-133-134-185-198"/>
        <s v="14-43-62-123-124-128-130-131-132-133-134-185-198"/>
        <s v="14-43-62-128-130-131-133-134-185-198"/>
        <s v="14-43-62-65-185-198"/>
        <s v="14-62-65-185-198"/>
        <s v="14-65-178-185-198"/>
        <s v="14-65-178-185"/>
        <s v="14-65-178-185-194"/>
        <s v="14-38-65-178-194"/>
        <s v="2-7-38-46-65-178-187-194"/>
        <s v="2-7-27-31-38-46-187-194"/>
        <s v="2-27-29-31-38-46-187"/>
        <s v="2-27-29-31-46"/>
        <s v="2-27-29-31-44-46"/>
        <s v="2-29-31-44-46-188"/>
        <s v="29-31-44-46-188"/>
        <s v="29-42-44-188"/>
        <s v="42-44-188-192"/>
        <s v="22-33-42-56-188-190-192"/>
        <s v="1-22-33-42-56-184-188-190-192"/>
        <s v="1-9-22-33-42-56-184-188-190-192"/>
        <s v="1-9-22-33-42-56-184-190-192"/>
        <s v="9-22-33-42-56-184-190-192"/>
        <s v="9-22-33-56-184-190-192"/>
        <s v="9-21-22-56-180-184-190-192"/>
        <s v="9-16-21-22-30-56-180-184-192"/>
        <s v="9-16-21-22-30-56-180-184"/>
        <s v="9-16-21-30-56-180-184"/>
        <s v="9-16-21-30-56-58-180-184"/>
        <s v="21-30-58-180-184"/>
        <s v="51-82-182"/>
        <s v="3-51-74-82-182"/>
        <s v="3-51-74-182-191-197"/>
        <s v="2-27-31-38-46-187"/>
        <s v="29-31-44-188"/>
        <s v="9-16-21-22-56-180-184-192"/>
        <s v="17-32-59-95-96-196-199-201"/>
        <s v="17-59-72-141-196-199-201"/>
        <s v="59-72-141-196-199"/>
        <s v="43-59-72-136-139-141-199"/>
        <s v="43-59-68-72-123-129-132-136-139-141-199"/>
        <s v="43-62-67-68-72-123-128-129-130-131-132-133-134-136-139-141-185-199"/>
        <s v="43-62-67-68-72-123-124-127-128-129-130-131-132-133-134-136-139-141-185-199"/>
        <s v="43-62-67-68-72-121-123-124-127-128-129-130-131-132-133-134-136-139-141-185"/>
        <s v="14-43-62-67-68-121-122-123-124-125-126-127-128-129-130-131-132-133-134-136-139-141-185-198"/>
        <s v="8-14-43-62-67-68-109-121-122-123-124-125-126-127-128-129-130-131-132-133-134-139-141-143-148-168-185-198"/>
        <s v="8-14-43-62-67-68-109-121-122-123-124-125-126-127-128-129-130-131-132-133-134-136-141-143-148-167-168-185-198"/>
        <s v="8-14-43-62-67-68-109-121-122-123-124-125-126-127-128-129-130-131-133-134-136-139-143-148-167-168-185-198"/>
        <s v="8-14-43-62-67-68-109-121-122-123-124-125-127-128-129-130-131-132-133-134-136-139-143-148-167-168-185-198"/>
        <s v="8-14-62-67-109-121-122-123-124-125-126-127-128-130-131-132-133-134-143-148-167-168-198"/>
        <s v="8-62-67-109-121-122-123-124-125-127-128-130-131-132-133-134-143-148-167-168-198"/>
        <s v="8-62-64-67-109-121-123-124-125-126-127-128-130-131-132-133-134-143-148-167-168-198"/>
        <s v="8-62-64-68-109-121-122-123-124-125-127-128-129-130-131-132-133-134-136-148-168-198"/>
        <s v="8-43-62-64-67-68-121-123-124-125-127-128-129-130-131-132-133-134-143-148-198"/>
        <s v="8-62-67-80-81-109-121-122-124-125-126-127-128-129-130-131-136-143-148-198"/>
        <s v="8-62-64-109-121-122-124-125-126-127-128-130-131-133-134-148-149-168-185-198"/>
        <s v="62-67-80-109-121-123-124-125-127-128-130-131-132-133-134-148-167-198"/>
        <s v="62-67-68-80-88-121-124-125-127-128-130-131-132-133-134-139-141-148"/>
        <s v="8-62-64-109-121-122-124-125-126-127-130-131-143-148-149-168-198"/>
        <s v="8-62-64-109-121-122-124-125-127-130-131-143-148-149-167-168-198"/>
        <s v="8-62-64-106-109-121-122-124-125-127-130-131-143-148-149-167-168-169-198"/>
        <s v="8-62-64-106-109-121-122-124-125-127-130-131-148-149-167-168-169-198"/>
        <s v="8-64-106-109-122-124-125-126-127-143-148-149-167-168-169-198"/>
        <s v="8-12-64-106-109-121-122-125-143-148-149-167-168-169"/>
        <s v="53-69-73"/>
        <s v="53-69"/>
        <s v="53-99"/>
        <s v="53-69-114"/>
        <s v="12-69-105"/>
        <s v="105-110"/>
        <s v="12-105-110"/>
        <s v="12-64-105"/>
        <s v="12-20-64"/>
        <s v="12-20-169"/>
        <s v="12-20"/>
        <s v="12-20-105"/>
        <s v="12-20-105-110"/>
        <s v="12-20-69-105"/>
        <s v="20-69-105"/>
        <s v="20-99-105"/>
        <s v="99-105-114"/>
        <s v="69-105-114"/>
        <s v="20-69-114"/>
        <s v="20-105-114"/>
        <s v="1-4-18-26-33-75-104-183-186-190"/>
        <s v="22-33-42-56-184-188-190-192"/>
        <s v="9-22-33-42-56-184-188-190-192"/>
        <s v="14-43-62-123-128-129-130-131-132-133-134-136-139-185-198"/>
        <s v="14-43-62-67-68-109-121-122-123-124-125-126-127-128-129-130-131-132-133-134-136-139-141-148-185-198"/>
        <s v="8-14-62-67-68-109-121-122-123-124-125-126-127-128-129-130-131-132-133-134-136-139-143-148-167-168-185-198"/>
        <s v="8-14-62-64-67-68-80-109-121-122-123-124-125-126-127-128-130-131-132-133-134-143-148-149-167-168-175-198"/>
        <s v="8-14-43-62-64-67-68-80-81-109-121-122-123-124-125-126-127-128-130-131-132-133-134-143-148-168-185-198"/>
        <s v="8-14-43-62-67-68-81-109-121-122-123-124-125-127-128-129-130-131-132-133-134-136-139-141-143-148-185-198"/>
        <s v="8-14-43-62-67-68-109-121-122-123-124-126-127-128-129-130-131-132-133-134-136-139-141-143-148-168-185-198"/>
        <s v="8-14-43-62-67-68-109-121-122-123-124-125-127-128-129-130-131-132-133-134-136-139-141-143-148-167-168-185-198"/>
        <s v="43-62-67-68-72-80-81-109-121-122-123-124-125-127-128-129-130-131-132-133-134-136-139-141-148-168-185-198"/>
        <s v="8-14-43-62-67-68-109-121-122-123-124-125-126-127-128-129-130-131-132-133-134-136-143-148-167-168-185-198"/>
        <s v="8-14-43-62-67-109-121-122-123-124-125-126-127-128-129-130-131-132-134-136-143-148-167-168-185-198"/>
        <s v="8-14-62-67-109-121-122-123-124-125-126-127-128-129-130-131-132-133-134-143-148-167-168-185-198"/>
        <s v="8-14-62-67-109-121-122-123-124-125-126-127-128-129-130-131-133-134-136-143-148-167-168-198"/>
        <s v="8-62-67-109-121-122-123-125-126-127-128-129-130-131-132-133-134-143-148-167-168-198"/>
        <s v="8-62-64-67-109-121-122-124-125-126-127-128-130-131-132-133-134-143-148-167-168-198"/>
        <s v="8-62-64-67-109-121-122-123-124-125-126-127-128-130-131-132-134-143-148-167-168-198"/>
        <s v="8-62-64-68-109-121-122-123-124-125-127-128-129-130-131-132-133-134-148-168-198"/>
        <s v="8-62-64-67-109-121-122-124-125-127-128-130-131-132-133-134-148-167-168-198"/>
        <s v="8-62-67-109-121-123-124-125-127-128-130-131-132-133-134-148-167-168-198"/>
        <s v="8-62-64-109-121-123-124-125-127-128-130-131-132-133-134-148-168-198"/>
        <s v="8-62-64-109-121-122-124-125-127-128-130-131-133-143-148-168-198"/>
        <s v="8-62-64-67-80-106-109-121-122-125-126-127-143-148-149-167-168-169"/>
        <s v="8-62-64-109-121-122-124-125-126-127-131-143-148-149-167-168-198"/>
        <s v="8-64-106-109-121-122-124-125-127-131-143-148-149-167-168-169-198"/>
        <s v="8-64-106-109-121-122-125-143-148-149-167-168-169-198"/>
        <s v="8-12-64-106-109-121-122-124-125-148-149-167-168-169-198"/>
        <s v="53-73-105"/>
        <s v="26-54-75-78-104-138-183-186-204"/>
        <s v="26-75-78-104-138-183-186-204"/>
        <s v="1-26-75-78-104-138-183-186-204"/>
        <s v="1-75-78-104-138-183-186-204"/>
        <s v="1-75-78-104-138-159-183-186"/>
        <s v="1-13-75-78-104-138-159-183-186"/>
        <s v="1-13-75-78-104-138-159-166-183-186"/>
        <s v="1-13-75-78-104-138-151-159-166-183-186"/>
        <s v="1-13-75-78-104-138-151-159-166-186"/>
        <s v="1-13-75-78-104-138-151-154-159-166-186"/>
        <s v="1-13-75-78-87-104-138-151-154-159-166-186"/>
        <s v="13-75-78-87-104-138-147-151-154-159-166-186"/>
        <s v="13-75-78-87-104-138-145-147-151-154-159-166-186"/>
        <s v="13-75-78-87-138-145-147-150-151-154-159-166-186"/>
        <s v="13-78-87-138-145-147-150-151-154-159-166-186"/>
        <s v="13-45-78-87-138-145-147-150-151-154-159-165-166-186"/>
        <s v="13-45-78-87-94-138-145-147-150-151-154-159-165-166-186"/>
        <s v="13-45-78-87-94-138-145-147-150-151-154-159-161-165-166-186"/>
        <s v="13-45-78-86-87-94-138-145-147-150-151-154-159-161-165-166-186"/>
        <s v="13-45-78-86-87-94-138-145-147-150-151-154-159-160-161-165-166-186"/>
        <s v="13-15-45-78-86-87-94-138-145-147-150-151-154-159-160-161-165-166-186"/>
        <s v="13-15-45-78-86-87-94-138-145-147-150-151-154-159-160-161-163-165-166-186"/>
        <s v="13-15-45-78-86-87-94-138-145-147-150-151-152-154-159-160-161-163-165-166-172-186"/>
        <s v="13-15-45-78-86-87-94-138-145-147-150-151-152-154-159-160-161-163-165-166-172-173-186"/>
        <s v="13-15-28-45-78-86-87-92-94-138-145-147-150-151-152-154-159-160-161-163-165-166-172-173"/>
        <s v="13-15-28-45-78-86-87-92-94-145-147-150-151-152-154-159-160-161-163-165-166-172-173"/>
        <s v="15-28-45-78-86-87-92-94-145-147-150-151-152-154-159-160-161-163-165-166-172-173"/>
        <s v="28-45-78-86-87-92-94-145-147-150-151-152-154-159-160-161-163-165-166-172-173"/>
        <s v="28-45-55-86-87-92-94-145-147-150-151-152-154-159-160-161-163-165-166-172-173"/>
        <s v="28-45-55-86-87-92-145-147-150-151-152-154-159-160-161-163-165-166-172-173"/>
        <s v="28-45-55-86-87-92-145-147-150-151-152-154-159-160-161-163-166-172-173"/>
        <s v="24-28-45-55-86-87-92-145-147-150-151-154-159-160-161-163-165-166-172-173"/>
        <s v="24-28-45-55-86-87-92-145-147-150-151-152-154-160-161-163-165-172-173"/>
        <s v="24-28-45-55-86-92-145-147-150-152-154-160-161-163-165-166-172-173"/>
        <s v="28-45-55-78-86-87-94-145-147-150-151-152-154-159-160-161-165-166"/>
        <s v="24-28-45-55-86-87-145-147-150-151-154-159-160-161-165-166"/>
        <s v="24-28-45-55-86-145-147-150-151-154-160-161-163-165-166-173"/>
        <s v="13-24-28-45-78-87-138-145-147-150-151-152-154-159-166"/>
        <s v="13-45-55-78-87-145-147-150-151-154-159-165-166-172-173"/>
        <s v="13-28-78-86-87-92-94-145-147-150-159-160-161-165"/>
        <s v="24-25-28-45-55-85-145-147-150-152-160-161-163-165-172"/>
        <s v="24-25-45-55-85-86-145-150-152-160-161-163-165-172"/>
        <s v="24-25-45-55-85-86-150-152-160-161-163-165-172-173"/>
        <s v="24-25-45-55-85-150-152-160-161-163-165-172-173"/>
        <s v="24-25-45-55-85-150-152-160-161-163-172-173"/>
        <s v="24-45-55-85-86-145-147-150-151-152-154-166"/>
        <s v="25-55-84-85-160-161-163-165-172-173"/>
        <s v="24-25-55-85-150-160-161-163-165-173"/>
        <s v="24-25-55-85-160-161-163-165-173"/>
        <s v="24-25-55-85-160-161-163-172-173"/>
        <s v="25-55-85-152-163-172-173"/>
        <s v="25-55-85-152-172"/>
        <s v="25-55-85-163"/>
        <s v="25-55-85"/>
        <s v="25-55-84-85"/>
        <s v="10-25-55-84-85"/>
        <s v="10-25-84-85"/>
        <s v="10-79-84-85"/>
        <s v="79-84-85"/>
        <s v="10-40-79-84-85"/>
        <s v="10-40-79-84"/>
        <s v="10-40-79-84-209"/>
        <s v="10-40-79-84-103-209"/>
        <s v="10-40-79-103-209"/>
        <s v="10-40-79-103-181-209"/>
        <s v="10-40-48-79-103-181-209"/>
        <s v="0-10-40-48-79-103-181-209"/>
        <s v="0-10-40-48-79-103-108-181-209"/>
        <s v="0-10-40-48-79-103-108-181-203-209"/>
        <s v="0-40-48-79-103-108-181-203-209"/>
        <s v="0-40-48-103-108-181-203-209"/>
        <s v="0-34-40-48-103-108-181-203-209"/>
        <s v="0-34-40-48-102-103-108-181-203-209"/>
        <s v="0-34-48-102-103-108-181-203-209"/>
        <s v="0-34-48-102-103-108-203"/>
        <s v="0-34-48-102-108-203"/>
        <s v="0-34-48-50-102-108-203"/>
        <s v="34-48-50-102-108-203"/>
        <s v="34-50-102-108-203"/>
        <s v="34-50-102-203"/>
        <s v="34-50-102"/>
        <s v="34-50-60-102"/>
        <s v="50-60-102"/>
        <s v="50-60"/>
        <s v="50-52-60"/>
        <s v="52-60"/>
        <s v="47-52-60"/>
        <s v="47-52-60-111"/>
        <s v="47-52-111"/>
        <s v="47-52-107-111"/>
        <s v="36-47-52-83-107-111"/>
        <s v="36-47-83-107-111"/>
        <s v="6-36-47-83-107-111"/>
        <s v="6-36-83-107-111"/>
        <s v="6-36-107-111"/>
        <s v="6-36-41-107-155-164-170-171"/>
        <s v="6-36-41-100-107-144-155-158-164-170-171"/>
        <s v="6-36-41-100-107-144-155-158-162-164-170-171"/>
        <s v="6-36-41-100-107-142-144-155-158-162-164-170-171"/>
        <s v="6-36-41-100-107-140-142-144-155-158-162-164-170-171"/>
        <s v="6-36-41-76-100-107-140-142-144-155-158-162-164-170-171"/>
        <s v="6-36-41-76-100-107-140-142-144-146-153-155-158-162-164-170-171"/>
        <s v="6-36-41-76-77-100-140-142-144-146-153-155-158-162-164-170-171"/>
        <s v="6-41-76-77-100-140-142-144-146-153-155-158-162-164-170-171"/>
        <s v="6-39-41-76-77-100-140-142-144-146-153-155-158-162-164-170-171"/>
        <s v="6-39-41-76-77-100-140-142-144-146-153-155-156-158-162-164-170-171"/>
        <s v="6-39-41-77-100-140-142-144-146-153-155-156-158-162-164-170"/>
        <s v="6-39-41-77-95-100-140-142-144-146-153-155-156-158-162-164-170"/>
        <s v="6-32-39-41-77-95-100-140-142-146-153-155-156-158-162-164-170"/>
        <s v="6-32-39-41-77-95-100-119-140-142-144-146-153-155-156-158-162-164"/>
        <s v="6-32-39-41-77-95-100-119-140-142-144-146-153-155-156-158-162"/>
        <s v="6-32-39-41-77-95-100-119-140-142-144-146-155-156-158-162-164"/>
        <s v="6-32-39-41-77-95-100-119-140-142-144-146-155-156-158-162"/>
        <s v="6-32-39-41-77-95-96-100-119-140-142-144-146-153-156-158-162"/>
        <s v="32-39-41-77-95-96-100-119-140-142-144-146-156-158-162"/>
        <s v="32-39-41-77-95-96-100-119-140-142-146-153-156-158-162"/>
        <s v="32-39-41-77-95-96-100-119-140-142-146-153-156-162"/>
        <s v="32-39-41-77-95-96-100-119-140-142-146-156-158-162-201"/>
        <s v="32-39-41-77-90-91-95-101-112-119-142-153-156-162"/>
        <s v="17-32-39-59-83-95-96-100-119-135-153-156-196-201"/>
        <s v="17-32-39-41-59-95-96-100-153-156-196-199-201"/>
        <s v="6-32-39-41-95-96-100-119-135-146-156-201"/>
        <s v="6-39-41-77-95-100-119-135-140-142-155-156"/>
        <s v="39-41-77-90-91-95-100-119-153-156-162"/>
        <s v="32-39-41-77-91-95-96-119-153-156-201"/>
        <s v="32-39-41-77-119-135-146-153-156-201"/>
        <s v="32-39-41-95-96-100-119-156-201"/>
        <s v="32-39-95-96-100-119-156-201"/>
        <s v="32-39-95-96-100-119-156-196-201"/>
        <s v="17-32-39-95-96-100-119-156-196-201"/>
        <s v="17-32-39-59-95-96-100-119-156-196-201"/>
        <s v="17-32-39-59-95-96-119-156-196-201"/>
        <s v="17-32-39-59-95-96-156-196-199-201"/>
        <s v="17-32-59-95-96-156-196-199-201"/>
        <s v="43-59-72-141-196-199"/>
        <s v="14-43-62-67-68-81-109-121-123-124-125-127-128-129-130-131-132-133-134-136-139-141-143-185-198"/>
        <s v="14-43-59-62-67-68-72-80-81-121-123-124-127-128-129-130-131-132-133-134-136-139-141-185-198-199"/>
        <s v="14-17-35-43-59-62-67-68-72-81-89-123-124-128-129-130-131-132-133-134-136-139-141-185-196-199-201"/>
        <s v="14-43-62-67-68-72-80-109-121-122-123-124-125-126-127-128-129-130-131-132-133-134-136-139-141-185-198-199"/>
        <s v="43-62-67-68-80-81-88-109-121-123-124-127-128-129-130-131-132-133-134-136-139-141-143-148-168-185-198"/>
        <s v="8-14-43-62-67-68-72-109-121-122-123-124-125-126-127-128-130-131-132-133-134-141-143-148-168-185-198"/>
        <s v="8-14-43-62-67-68-109-121-122-123-124-125-126-127-128-129-130-131-132-133-134-136-143-148-168-185-198"/>
        <s v="8-14-43-62-67-109-121-123-124-125-127-128-129-130-131-132-133-134-136-139-141-143-148-185-198"/>
        <s v="14-43-62-67-68-109-121-122-123-124-125-127-128-129-130-131-132-133-134-136-139-141-148-185"/>
        <s v="43-62-67-68-81-109-121-123-124-125-127-128-129-130-131-132-133-134-136-139-141-185-198"/>
        <s v="17-59-72-89-196-199-201"/>
        <s v="43-59-72-139-141-199"/>
        <s v="8-14-43-62-67-68-109-121-122-123-124-125-126-127-128-129-130-132-133-134-136-143-148-167-168-185-198"/>
        <s v="8-14-62-67-109-121-122-123-124-125-126-127-128-130-131-132-133-134-136-143-148-167-168-185-198"/>
        <s v="8-14-62-67-109-121-122-124-125-126-127-128-129-130-131-132-133-134-136-143-148-167-168-198"/>
        <s v="62-68-109-121-122-123-124-125-127-128-129-130-131-132-133-134-136-139-141-148-168-185-198"/>
        <s v="43-62-67-68-72-80-109-123-124-128-129-130-131-132-133-134-136-139-141-148-185"/>
        <s v="14-43-62-67-68-80-81-88-123-124-128-129-130-131-132-133-134-136-139-141-185-198"/>
        <s v="8-62-109-121-122-124-125-126-127-128-130-131-132-133-134-143-148-149-168-185-198"/>
        <s v="8-43-62-64-67-80-109-121-122-124-125-126-127-131-143-148-149-167-168-169-198"/>
        <s v="8-62-64-67-109-121-122-124-125-126-127-128-130-131-133-143-148-167-168-198"/>
        <s v="8-62-64-109-121-122-124-125-126-127-130-131-133-143-148-167-168-198"/>
        <s v="62-64-109-121-124-125-127-128-130-131-133-134-148-149-167-168-169-198"/>
        <s v="8-43-62-64-67-123-128-130-131-132-133-134-143-148-167-168-185-198"/>
        <s v="8-64-106-109-121-124-125-127-128-130-131-133-148-149-167-168-198"/>
        <s v="8-12-64-106-109-121-122-125-126-127-143-148-149-167-168-169"/>
        <s v="5-8-12-64-106-109-122-125-126-143-148-149-167-168-169-179"/>
        <s v="8-12-64-106-109-121-122-125-126-143-148-149-167-168-169"/>
      </sharedItems>
    </cacheField>
    <cacheField name="Real Landmarks" numFmtId="0">
      <sharedItems/>
    </cacheField>
    <cacheField name="Detection match" numFmtId="0">
      <sharedItems count="2">
        <s v="YES"/>
        <s v="NO"/>
      </sharedItems>
    </cacheField>
    <cacheField name="Average measurement error" numFmtId="0">
      <sharedItems containsSemiMixedTypes="0" containsString="0" containsNumber="1" minValue="4.26E-4" maxValue="0.81453200000000003" count="5044">
        <n v="6.9819000000000006E-2"/>
        <n v="6.9824999999999998E-2"/>
        <n v="5.6536000000000003E-2"/>
        <n v="5.5621999999999998E-2"/>
        <n v="0.140014"/>
        <n v="4.7660000000000001E-2"/>
        <n v="7.5555999999999998E-2"/>
        <n v="0.114555"/>
        <n v="0.16778199999999999"/>
        <n v="8.7026999999999993E-2"/>
        <n v="1.1032999999999999E-2"/>
        <n v="4.9936000000000001E-2"/>
        <n v="0.17049700000000001"/>
        <n v="7.7055999999999999E-2"/>
        <n v="8.0479999999999996E-2"/>
        <n v="6.5448999999999993E-2"/>
        <n v="8.2824999999999996E-2"/>
        <n v="0.10509"/>
        <n v="7.5191999999999995E-2"/>
        <n v="0.21893000000000001"/>
        <n v="0.14707600000000001"/>
        <n v="6.4236000000000001E-2"/>
        <n v="3.1195000000000001E-2"/>
        <n v="0.13034699999999999"/>
        <n v="2.0393999999999999E-2"/>
        <n v="2.2363999999999998E-2"/>
        <n v="8.0658999999999995E-2"/>
        <n v="4.8096E-2"/>
        <n v="4.2703999999999999E-2"/>
        <n v="7.2914999999999994E-2"/>
        <n v="0.16047500000000001"/>
        <n v="0.104431"/>
        <n v="0.122061"/>
        <n v="5.4901999999999999E-2"/>
        <n v="1.1979E-2"/>
        <n v="9.1508000000000006E-2"/>
        <n v="6.8165000000000003E-2"/>
        <n v="0.12534600000000001"/>
        <n v="0.147616"/>
        <n v="4.3034999999999997E-2"/>
        <n v="2.7730000000000001E-2"/>
        <n v="5.2595000000000003E-2"/>
        <n v="0.15076300000000001"/>
        <n v="0.102141"/>
        <n v="0.39306799999999997"/>
        <n v="3.6102000000000002E-2"/>
        <n v="5.9060000000000001E-2"/>
        <n v="4.1860000000000001E-2"/>
        <n v="0.14468700000000001"/>
        <n v="2.8197E-2"/>
        <n v="6.2439000000000001E-2"/>
        <n v="0.25390600000000002"/>
        <n v="2.8400000000000001E-3"/>
        <n v="1.3566E-2"/>
        <n v="1.2185E-2"/>
        <n v="6.4333000000000001E-2"/>
        <n v="3.4518E-2"/>
        <n v="2.6929999999999999E-2"/>
        <n v="3.594E-3"/>
        <n v="8.8940000000000009E-3"/>
        <n v="7.5415999999999997E-2"/>
        <n v="0.120545"/>
        <n v="5.5E-2"/>
        <n v="2.9794999999999999E-2"/>
        <n v="1.8265E-2"/>
        <n v="9.2110000000000004E-3"/>
        <n v="0.123837"/>
        <n v="1.7103E-2"/>
        <n v="2.5617999999999998E-2"/>
        <n v="1.2886E-2"/>
        <n v="9.9857000000000001E-2"/>
        <n v="2.7390000000000001E-3"/>
        <n v="3.2007000000000001E-2"/>
        <n v="2.0118E-2"/>
        <n v="3.5878E-2"/>
        <n v="6.6020999999999996E-2"/>
        <n v="3.6297999999999997E-2"/>
        <n v="2.1645999999999999E-2"/>
        <n v="0.141431"/>
        <n v="3.4386E-2"/>
        <n v="7.6350000000000001E-2"/>
        <n v="2.8646000000000001E-2"/>
        <n v="4.3351000000000001E-2"/>
        <n v="1.7881000000000001E-2"/>
        <n v="1.6001000000000001E-2"/>
        <n v="0.11257399999999999"/>
        <n v="3.6923999999999998E-2"/>
        <n v="0.191416"/>
        <n v="6.8131999999999998E-2"/>
        <n v="3.3390000000000003E-2"/>
        <n v="6.9239999999999996E-3"/>
        <n v="0.143452"/>
        <n v="0.163214"/>
        <n v="0.25297999999999998"/>
        <n v="0.48762"/>
        <n v="5.1713000000000002E-2"/>
        <n v="0.121971"/>
        <n v="0.23419699999999999"/>
        <n v="9.2674999999999993E-2"/>
        <n v="0.13658500000000001"/>
        <n v="0.127438"/>
        <n v="7.7348E-2"/>
        <n v="0.137846"/>
        <n v="8.0652000000000001E-2"/>
        <n v="0.10731"/>
        <n v="0.236259"/>
        <n v="0.101146"/>
        <n v="5.4310999999999998E-2"/>
        <n v="7.0532999999999998E-2"/>
        <n v="3.2215000000000001E-2"/>
        <n v="0.16708100000000001"/>
        <n v="3.8705000000000003E-2"/>
        <n v="4.3131999999999997E-2"/>
        <n v="2.6123E-2"/>
        <n v="2.7556000000000001E-2"/>
        <n v="1.7422E-2"/>
        <n v="0.162773"/>
        <n v="0.253104"/>
        <n v="4.5178999999999997E-2"/>
        <n v="4.0499999999999998E-3"/>
        <n v="0.10799"/>
        <n v="2.2707999999999999E-2"/>
        <n v="1.9302E-2"/>
        <n v="0.13717599999999999"/>
        <n v="1.1003000000000001E-2"/>
        <n v="5.2554999999999998E-2"/>
        <n v="2.4219999999999998E-2"/>
        <n v="3.5921000000000002E-2"/>
        <n v="2.6904000000000001E-2"/>
        <n v="4.7551999999999997E-2"/>
        <n v="2.7557999999999999E-2"/>
        <n v="1.0696000000000001E-2"/>
        <n v="9.9760000000000005E-3"/>
        <n v="7.6144000000000003E-2"/>
        <n v="3.9702000000000001E-2"/>
        <n v="0.23644200000000001"/>
        <n v="6.1212000000000003E-2"/>
        <n v="4.0883999999999997E-2"/>
        <n v="0.32003599999999999"/>
        <n v="2.4357E-2"/>
        <n v="0.137323"/>
        <n v="0.44488899999999998"/>
        <n v="4.0233999999999999E-2"/>
        <n v="4.6422999999999999E-2"/>
        <n v="5.212E-2"/>
        <n v="6.9492999999999999E-2"/>
        <n v="0.104827"/>
        <n v="7.5199000000000002E-2"/>
        <n v="4.4717E-2"/>
        <n v="0.49433199999999999"/>
        <n v="7.7723E-2"/>
        <n v="9.9620000000000004E-3"/>
        <n v="5.2442000000000003E-2"/>
        <n v="1.2888E-2"/>
        <n v="3.2485E-2"/>
        <n v="0.10377400000000001"/>
        <n v="3.9468000000000003E-2"/>
        <n v="4.2772999999999999E-2"/>
        <n v="0.17413300000000001"/>
        <n v="7.5937000000000004E-2"/>
        <n v="1.4588E-2"/>
        <n v="2.0204E-2"/>
        <n v="1.7129999999999999E-3"/>
        <n v="3.5937999999999998E-2"/>
        <n v="1.3835999999999999E-2"/>
        <n v="4.0870000000000004E-3"/>
        <n v="5.3379999999999999E-3"/>
        <n v="0.22062000000000001"/>
        <n v="4.6242999999999999E-2"/>
        <n v="6.2219000000000003E-2"/>
        <n v="1.3191E-2"/>
        <n v="5.3770999999999999E-2"/>
        <n v="1.3828999999999999E-2"/>
        <n v="7.0368E-2"/>
        <n v="0.32391599999999998"/>
        <n v="0.17294999999999999"/>
        <n v="7.8771999999999995E-2"/>
        <n v="0.18676999999999999"/>
        <n v="2.3616999999999999E-2"/>
        <n v="7.2220999999999994E-2"/>
        <n v="9.1352000000000003E-2"/>
        <n v="3.5187000000000003E-2"/>
        <n v="9.6257999999999996E-2"/>
        <n v="7.6572000000000001E-2"/>
        <n v="7.2925000000000004E-2"/>
        <n v="3.4000000000000002E-2"/>
        <n v="2.4995E-2"/>
        <n v="8.6563000000000001E-2"/>
        <n v="4.1604000000000002E-2"/>
        <n v="2.0074000000000002E-2"/>
        <n v="2.8094999999999998E-2"/>
        <n v="5.1645999999999997E-2"/>
        <n v="0.10736999999999999"/>
        <n v="1.7454000000000001E-2"/>
        <n v="4.0096E-2"/>
        <n v="4.3746E-2"/>
        <n v="0.130824"/>
        <n v="0.11769399999999999"/>
        <n v="0.15779099999999999"/>
        <n v="5.2442999999999997E-2"/>
        <n v="5.4448999999999997E-2"/>
        <n v="6.5869999999999998E-2"/>
        <n v="3.3486000000000002E-2"/>
        <n v="2.7136E-2"/>
        <n v="0.13056400000000001"/>
        <n v="0.11185199999999999"/>
        <n v="0.11121399999999999"/>
        <n v="6.6359000000000001E-2"/>
        <n v="5.7204999999999999E-2"/>
        <n v="6.7138000000000003E-2"/>
        <n v="8.7495000000000003E-2"/>
        <n v="8.2947999999999994E-2"/>
        <n v="2.7910999999999998E-2"/>
        <n v="0.19278600000000001"/>
        <n v="0.15080299999999999"/>
        <n v="6.5797999999999995E-2"/>
        <n v="0.17541399999999999"/>
        <n v="4.3546000000000001E-2"/>
        <n v="0.14128099999999999"/>
        <n v="6.1492999999999999E-2"/>
        <n v="8.2209000000000004E-2"/>
        <n v="5.3440000000000001E-2"/>
        <n v="6.4683000000000004E-2"/>
        <n v="3.9262999999999999E-2"/>
        <n v="0.14809900000000001"/>
        <n v="1.2557E-2"/>
        <n v="6.8895999999999999E-2"/>
        <n v="7.8088000000000005E-2"/>
        <n v="0.107422"/>
        <n v="2.1486999999999999E-2"/>
        <n v="2.1899999999999999E-2"/>
        <n v="0.20088800000000001"/>
        <n v="6.045E-3"/>
        <n v="0.13427700000000001"/>
        <n v="6.3558000000000003E-2"/>
        <n v="0.25602599999999998"/>
        <n v="7.7946000000000001E-2"/>
        <n v="7.5811000000000003E-2"/>
        <n v="6.6674999999999998E-2"/>
        <n v="1.4482999999999999E-2"/>
        <n v="0.14555499999999999"/>
        <n v="0.11768099999999999"/>
        <n v="2.5784999999999999E-2"/>
        <n v="9.1078999999999993E-2"/>
        <n v="7.1322999999999998E-2"/>
        <n v="4.6772000000000001E-2"/>
        <n v="7.7108999999999997E-2"/>
        <n v="9.2003000000000001E-2"/>
        <n v="0.16600699999999999"/>
        <n v="7.5437000000000004E-2"/>
        <n v="1.8034999999999999E-2"/>
        <n v="8.2534999999999997E-2"/>
        <n v="4.3153999999999998E-2"/>
        <n v="3.8947000000000002E-2"/>
        <n v="6.5245999999999998E-2"/>
        <n v="6.2399999999999997E-2"/>
        <n v="4.5220000000000003E-2"/>
        <n v="0.12987699999999999"/>
        <n v="0.24163799999999999"/>
        <n v="0.106407"/>
        <n v="5.1582000000000003E-2"/>
        <n v="0.287545"/>
        <n v="7.6360999999999998E-2"/>
        <n v="9.1181999999999999E-2"/>
        <n v="0.104153"/>
        <n v="1.1891000000000001E-2"/>
        <n v="4.7384000000000003E-2"/>
        <n v="9.3268000000000004E-2"/>
        <n v="0.21646099999999999"/>
        <n v="0.14982899999999999"/>
        <n v="0.182507"/>
        <n v="0.21485599999999999"/>
        <n v="0.149979"/>
        <n v="9.1003000000000001E-2"/>
        <n v="8.6708999999999994E-2"/>
        <n v="0.14353099999999999"/>
        <n v="0.24852299999999999"/>
        <n v="0.13184599999999999"/>
        <n v="0.16972400000000001"/>
        <n v="9.1664999999999996E-2"/>
        <n v="0.23779800000000001"/>
        <n v="0.167217"/>
        <n v="0.214868"/>
        <n v="0.108222"/>
        <n v="0.20888100000000001"/>
        <n v="0.22223599999999999"/>
        <n v="0.18775700000000001"/>
        <n v="0.16333700000000001"/>
        <n v="7.4194999999999997E-2"/>
        <n v="4.9423000000000002E-2"/>
        <n v="0.28576600000000002"/>
        <n v="0.19920599999999999"/>
        <n v="0.127001"/>
        <n v="9.8928000000000002E-2"/>
        <n v="0.14646100000000001"/>
        <n v="0.107539"/>
        <n v="0.200962"/>
        <n v="5.8666000000000003E-2"/>
        <n v="0.168049"/>
        <n v="0.19930700000000001"/>
        <n v="7.8326999999999994E-2"/>
        <n v="0.14135200000000001"/>
        <n v="7.3413999999999993E-2"/>
        <n v="0.11523899999999999"/>
        <n v="0.13788700000000001"/>
        <n v="6.1678999999999998E-2"/>
        <n v="0.14304800000000001"/>
        <n v="0.18174899999999999"/>
        <n v="0.121059"/>
        <n v="7.5861999999999999E-2"/>
        <n v="0.108808"/>
        <n v="6.8128999999999995E-2"/>
        <n v="6.4099000000000003E-2"/>
        <n v="6.0957999999999998E-2"/>
        <n v="0.11834600000000001"/>
        <n v="8.8664000000000007E-2"/>
        <n v="0.14951400000000001"/>
        <n v="5.1985000000000003E-2"/>
        <n v="0.115915"/>
        <n v="6.0779E-2"/>
        <n v="0.11214200000000001"/>
        <n v="6.1567999999999998E-2"/>
        <n v="5.7998000000000001E-2"/>
        <n v="7.3085999999999998E-2"/>
        <n v="7.3068999999999995E-2"/>
        <n v="8.3169999999999994E-2"/>
        <n v="6.7419000000000007E-2"/>
        <n v="9.2355000000000007E-2"/>
        <n v="7.5872999999999996E-2"/>
        <n v="0.118302"/>
        <n v="7.8666E-2"/>
        <n v="0.105962"/>
        <n v="0.106226"/>
        <n v="0.128055"/>
        <n v="9.2591999999999994E-2"/>
        <n v="0.10133200000000001"/>
        <n v="5.5585000000000002E-2"/>
        <n v="0.100838"/>
        <n v="0.107414"/>
        <n v="0.155056"/>
        <n v="9.1804999999999998E-2"/>
        <n v="0.111543"/>
        <n v="6.1971999999999999E-2"/>
        <n v="0.109017"/>
        <n v="0.15046300000000001"/>
        <n v="8.8042999999999996E-2"/>
        <n v="5.6424000000000002E-2"/>
        <n v="8.5111999999999993E-2"/>
        <n v="0.117343"/>
        <n v="0.33797899999999997"/>
        <n v="0.15382199999999999"/>
        <n v="0.141958"/>
        <n v="0.13603199999999999"/>
        <n v="0.14873"/>
        <n v="7.1680999999999995E-2"/>
        <n v="0.29083799999999999"/>
        <n v="0.12651599999999999"/>
        <n v="0.10299800000000001"/>
        <n v="0.308091"/>
        <n v="0.124454"/>
        <n v="0.25797300000000001"/>
        <n v="0.13732"/>
        <n v="0.119603"/>
        <n v="9.8312999999999998E-2"/>
        <n v="6.6456000000000001E-2"/>
        <n v="0.21804399999999999"/>
        <n v="1.686E-2"/>
        <n v="0.26328499999999999"/>
        <n v="7.1640000000000002E-3"/>
        <n v="7.0257E-2"/>
        <n v="0.10945000000000001"/>
        <n v="6.0493999999999999E-2"/>
        <n v="0.18861700000000001"/>
        <n v="0.214201"/>
        <n v="4.2224999999999999E-2"/>
        <n v="0.28593000000000002"/>
        <n v="7.4380000000000002E-3"/>
        <n v="3.8994000000000001E-2"/>
        <n v="8.1160999999999997E-2"/>
        <n v="7.1390000000000004E-3"/>
        <n v="0.176153"/>
        <n v="4.8842000000000003E-2"/>
        <n v="6.5838999999999995E-2"/>
        <n v="0.113524"/>
        <n v="2.886E-2"/>
        <n v="0.10403800000000001"/>
        <n v="6.0839999999999998E-2"/>
        <n v="9.5003000000000004E-2"/>
        <n v="0.12084"/>
        <n v="3.0800999999999999E-2"/>
        <n v="2.7503E-2"/>
        <n v="5.3603999999999999E-2"/>
        <n v="3.4752999999999999E-2"/>
        <n v="4.8731999999999998E-2"/>
        <n v="8.6624999999999994E-2"/>
        <n v="0.148589"/>
        <n v="5.5416E-2"/>
        <n v="3.4856999999999999E-2"/>
        <n v="0.21230199999999999"/>
        <n v="4.5102999999999997E-2"/>
        <n v="8.8372000000000006E-2"/>
        <n v="0.13347100000000001"/>
        <n v="4.2214000000000002E-2"/>
        <n v="8.0891000000000005E-2"/>
        <n v="0.18040999999999999"/>
        <n v="0.2742"/>
        <n v="6.0557E-2"/>
        <n v="7.7016000000000001E-2"/>
        <n v="0.23752899999999999"/>
        <n v="0.196576"/>
        <n v="9.0124999999999997E-2"/>
        <n v="8.7773000000000004E-2"/>
        <n v="0.124557"/>
        <n v="6.1522E-2"/>
        <n v="0.574905"/>
        <n v="0.24352299999999999"/>
        <n v="9.4858999999999999E-2"/>
        <n v="5.6738999999999998E-2"/>
        <n v="8.2317000000000001E-2"/>
        <n v="0.14954100000000001"/>
        <n v="2.8167999999999999E-2"/>
        <n v="0.14965300000000001"/>
        <n v="4.5878000000000002E-2"/>
        <n v="0.23364599999999999"/>
        <n v="2.6179999999999998E-2"/>
        <n v="0.112707"/>
        <n v="0.18731800000000001"/>
        <n v="0.185972"/>
        <n v="0.162388"/>
        <n v="0.13466900000000001"/>
        <n v="0.18748100000000001"/>
        <n v="0.319689"/>
        <n v="7.0630999999999999E-2"/>
        <n v="0.104616"/>
        <n v="7.0271E-2"/>
        <n v="5.9754000000000002E-2"/>
        <n v="0.144124"/>
        <n v="0.129216"/>
        <n v="0.11594699999999999"/>
        <n v="6.6531000000000007E-2"/>
        <n v="0.20627999999999999"/>
        <n v="0.143542"/>
        <n v="6.2135999999999997E-2"/>
        <n v="6.6869999999999999E-2"/>
        <n v="0.114832"/>
        <n v="0.17274900000000001"/>
        <n v="6.7970000000000003E-2"/>
        <n v="0.117828"/>
        <n v="6.5844E-2"/>
        <n v="8.4182000000000007E-2"/>
        <n v="6.2773999999999996E-2"/>
        <n v="7.1039000000000005E-2"/>
        <n v="3.9369000000000001E-2"/>
        <n v="0.114786"/>
        <n v="0.27255200000000002"/>
        <n v="0.30901499999999998"/>
        <n v="8.6650000000000008E-3"/>
        <n v="0.10495699999999999"/>
        <n v="0.117714"/>
        <n v="5.9015999999999999E-2"/>
        <n v="4.0583000000000001E-2"/>
        <n v="5.7465000000000002E-2"/>
        <n v="8.1715999999999997E-2"/>
        <n v="2.6471999999999999E-2"/>
        <n v="5.5157999999999999E-2"/>
        <n v="4.2673000000000003E-2"/>
        <n v="3.4419999999999999E-2"/>
        <n v="3.5360999999999997E-2"/>
        <n v="5.6467999999999997E-2"/>
        <n v="0.116592"/>
        <n v="7.7980999999999995E-2"/>
        <n v="0.22575200000000001"/>
        <n v="5.7658000000000001E-2"/>
        <n v="6.0382999999999999E-2"/>
        <n v="3.9137999999999999E-2"/>
        <n v="3.5444000000000003E-2"/>
        <n v="1.078E-2"/>
        <n v="2.2117000000000001E-2"/>
        <n v="3.5832999999999997E-2"/>
        <n v="3.8001E-2"/>
        <n v="9.4718999999999998E-2"/>
        <n v="9.1149999999999995E-2"/>
        <n v="8.8413000000000005E-2"/>
        <n v="0.189503"/>
        <n v="0.216058"/>
        <n v="0.13694600000000001"/>
        <n v="0.158438"/>
        <n v="4.6600999999999997E-2"/>
        <n v="1.9379E-2"/>
        <n v="4.1598999999999997E-2"/>
        <n v="3.9566999999999998E-2"/>
        <n v="0.25071900000000003"/>
        <n v="9.9505999999999997E-2"/>
        <n v="0.16486999999999999"/>
        <n v="0.19412199999999999"/>
        <n v="0.180921"/>
        <n v="4.5608999999999997E-2"/>
        <n v="0.170375"/>
        <n v="8.5536000000000001E-2"/>
        <n v="6.5100000000000005E-2"/>
        <n v="0.142759"/>
        <n v="2.5660000000000001E-3"/>
        <n v="9.5416000000000001E-2"/>
        <n v="2.7959999999999999E-3"/>
        <n v="2.7768999999999999E-2"/>
        <n v="2.8830000000000001E-3"/>
        <n v="2.0969999999999999E-2"/>
        <n v="0.15970799999999999"/>
        <n v="2.6457999999999999E-2"/>
        <n v="0.102199"/>
        <n v="9.7515000000000004E-2"/>
        <n v="8.9487999999999998E-2"/>
        <n v="0.19200700000000001"/>
        <n v="0.180312"/>
        <n v="0.24441599999999999"/>
        <n v="1.7753000000000001E-2"/>
        <n v="2.1031999999999999E-2"/>
        <n v="6.2287000000000002E-2"/>
        <n v="6.5353999999999995E-2"/>
        <n v="2.9579999999999999E-2"/>
        <n v="2.2374000000000002E-2"/>
        <n v="0.15166199999999999"/>
        <n v="0.13910400000000001"/>
        <n v="0.108337"/>
        <n v="0.22290599999999999"/>
        <n v="2.8300000000000001E-3"/>
        <n v="1.8145000000000001E-2"/>
        <n v="0.177569"/>
        <n v="0.104118"/>
        <n v="3.3875000000000002E-2"/>
        <n v="0.26589400000000002"/>
        <n v="0.166935"/>
        <n v="0.2601"/>
        <n v="0.120167"/>
        <n v="0.120697"/>
        <n v="8.4165000000000004E-2"/>
        <n v="0.220773"/>
        <n v="4.5372000000000003E-2"/>
        <n v="1.688E-3"/>
        <n v="0.155195"/>
        <n v="2.4827999999999999E-2"/>
        <n v="5.6175999999999997E-2"/>
        <n v="0.18562200000000001"/>
        <n v="0.204652"/>
        <n v="0.123389"/>
        <n v="3.9757000000000001E-2"/>
        <n v="0.19813"/>
        <n v="8.3820000000000006E-2"/>
        <n v="0.21270900000000001"/>
        <n v="0.18579899999999999"/>
        <n v="0.30198199999999997"/>
        <n v="0.104449"/>
        <n v="0.228771"/>
        <n v="5.3455999999999997E-2"/>
        <n v="4.471E-2"/>
        <n v="0.18199899999999999"/>
        <n v="0.14341100000000001"/>
        <n v="2.8851999999999999E-2"/>
        <n v="0.10163700000000001"/>
        <n v="0.123253"/>
        <n v="5.3717000000000001E-2"/>
        <n v="8.8999999999999996E-2"/>
        <n v="8.2451999999999998E-2"/>
        <n v="2.6851E-2"/>
        <n v="0.10333199999999999"/>
        <n v="0.22205900000000001"/>
        <n v="8.5844000000000004E-2"/>
        <n v="2.9219999999999999E-2"/>
        <n v="0.14038600000000001"/>
        <n v="0.152334"/>
        <n v="0.248108"/>
        <n v="0.40819699999999998"/>
        <n v="9.2929999999999999E-2"/>
        <n v="7.5521000000000005E-2"/>
        <n v="4.6046999999999998E-2"/>
        <n v="0.230159"/>
        <n v="0.16438900000000001"/>
        <n v="0.10893799999999999"/>
        <n v="0.12661600000000001"/>
        <n v="0.12553900000000001"/>
        <n v="0.19090599999999999"/>
        <n v="0.104601"/>
        <n v="4.8294999999999998E-2"/>
        <n v="6.7669000000000007E-2"/>
        <n v="0.12782299999999999"/>
        <n v="5.3008E-2"/>
        <n v="0.14777599999999999"/>
        <n v="0.141266"/>
        <n v="8.5560999999999998E-2"/>
        <n v="0.149613"/>
        <n v="0.36028300000000002"/>
        <n v="7.3433999999999999E-2"/>
        <n v="8.1017000000000006E-2"/>
        <n v="2.8909000000000001E-2"/>
        <n v="8.0195000000000002E-2"/>
        <n v="3.4421E-2"/>
        <n v="0.157447"/>
        <n v="0.29435800000000001"/>
        <n v="8.8521000000000002E-2"/>
        <n v="0.15595999999999999"/>
        <n v="0.12499399999999999"/>
        <n v="0.272341"/>
        <n v="8.8419999999999999E-2"/>
        <n v="0.12503300000000001"/>
        <n v="9.8258999999999999E-2"/>
        <n v="0.10503999999999999"/>
        <n v="0.135822"/>
        <n v="0.109917"/>
        <n v="0.121209"/>
        <n v="4.6679999999999999E-2"/>
        <n v="8.9231000000000005E-2"/>
        <n v="0.17204"/>
        <n v="0.18061199999999999"/>
        <n v="4.5504000000000003E-2"/>
        <n v="0.137015"/>
        <n v="4.9884999999999999E-2"/>
        <n v="3.1553999999999999E-2"/>
        <n v="5.3307E-2"/>
        <n v="0.106102"/>
        <n v="4.6991999999999999E-2"/>
        <n v="4.1752999999999998E-2"/>
        <n v="9.9582000000000004E-2"/>
        <n v="6.5840999999999997E-2"/>
        <n v="0.200877"/>
        <n v="6.4862000000000003E-2"/>
        <n v="6.9683999999999996E-2"/>
        <n v="0.15335199999999999"/>
        <n v="9.1012999999999997E-2"/>
        <n v="1.6718E-2"/>
        <n v="0.13147300000000001"/>
        <n v="5.2504000000000002E-2"/>
        <n v="0.124066"/>
        <n v="6.8300000000000001E-3"/>
        <n v="3.8586000000000002E-2"/>
        <n v="8.8802000000000006E-2"/>
        <n v="0.16606599999999999"/>
        <n v="0.215223"/>
        <n v="1.9969000000000001E-2"/>
        <n v="6.1439000000000001E-2"/>
        <n v="0.31826199999999999"/>
        <n v="0.25224299999999999"/>
        <n v="7.4417999999999998E-2"/>
        <n v="2.9912000000000001E-2"/>
        <n v="6.1133E-2"/>
        <n v="4.5796000000000003E-2"/>
        <n v="8.0940000000000005E-3"/>
        <n v="6.1726000000000003E-2"/>
        <n v="1.7406000000000001E-2"/>
        <n v="3.3605999999999997E-2"/>
        <n v="1.4697999999999999E-2"/>
        <n v="3.2190000000000003E-2"/>
        <n v="7.1149000000000004E-2"/>
        <n v="5.6197999999999998E-2"/>
        <n v="7.4503E-2"/>
        <n v="7.4523000000000006E-2"/>
        <n v="7.5229000000000004E-2"/>
        <n v="0.104088"/>
        <n v="6.1205000000000002E-2"/>
        <n v="1.7592E-2"/>
        <n v="3.0487E-2"/>
        <n v="0.149758"/>
        <n v="0.25583400000000001"/>
        <n v="1.8891999999999999E-2"/>
        <n v="0.19924600000000001"/>
        <n v="0.31925999999999999"/>
        <n v="0.20077800000000001"/>
        <n v="0.128827"/>
        <n v="0.12626999999999999"/>
        <n v="0.248506"/>
        <n v="0.105321"/>
        <n v="5.4357999999999997E-2"/>
        <n v="5.6938999999999997E-2"/>
        <n v="6.5520999999999996E-2"/>
        <n v="0.11346100000000001"/>
        <n v="6.0691000000000002E-2"/>
        <n v="8.1010000000000006E-3"/>
        <n v="6.0782999999999997E-2"/>
        <n v="0.21770900000000001"/>
        <n v="8.5309999999999997E-2"/>
        <n v="6.7045999999999994E-2"/>
        <n v="0.112224"/>
        <n v="0.24446499999999999"/>
        <n v="0.20240900000000001"/>
        <n v="0.23580300000000001"/>
        <n v="7.045E-3"/>
        <n v="7.5525999999999996E-2"/>
        <n v="0.10533000000000001"/>
        <n v="0.117816"/>
        <n v="0.160334"/>
        <n v="0.13203999999999999"/>
        <n v="9.3179999999999999E-2"/>
        <n v="0.19525000000000001"/>
        <n v="8.3737000000000006E-2"/>
        <n v="0.108478"/>
        <n v="3.4243000000000003E-2"/>
        <n v="1.2430999999999999E-2"/>
        <n v="0.122825"/>
        <n v="6.9012000000000004E-2"/>
        <n v="0.106396"/>
        <n v="0.14091000000000001"/>
        <n v="0.12693199999999999"/>
        <n v="0.18673300000000001"/>
        <n v="0.18304599999999999"/>
        <n v="3.9467000000000002E-2"/>
        <n v="9.3764E-2"/>
        <n v="0.109084"/>
        <n v="0.12676399999999999"/>
        <n v="0.107641"/>
        <n v="7.4312000000000003E-2"/>
        <n v="7.7677999999999997E-2"/>
        <n v="0.111819"/>
        <n v="0.156638"/>
        <n v="3.0728999999999999E-2"/>
        <n v="8.9355000000000004E-2"/>
        <n v="7.1120000000000003E-2"/>
        <n v="5.9544E-2"/>
        <n v="9.0524999999999994E-2"/>
        <n v="1.3540999999999999E-2"/>
        <n v="0.127058"/>
        <n v="8.5330000000000003E-2"/>
        <n v="0.152258"/>
        <n v="0.12475799999999999"/>
        <n v="0.12095500000000001"/>
        <n v="3.4154999999999998E-2"/>
        <n v="2.5069000000000001E-2"/>
        <n v="4.6285E-2"/>
        <n v="0.158274"/>
        <n v="6.6757999999999998E-2"/>
        <n v="5.6349999999999997E-2"/>
        <n v="4.3815E-2"/>
        <n v="5.2391E-2"/>
        <n v="0.108904"/>
        <n v="3.2156999999999998E-2"/>
        <n v="3.2489999999999998E-2"/>
        <n v="7.2753999999999999E-2"/>
        <n v="0.11350200000000001"/>
        <n v="0.22302900000000001"/>
        <n v="5.1274E-2"/>
        <n v="3.1323999999999998E-2"/>
        <n v="0.214361"/>
        <n v="9.5355999999999996E-2"/>
        <n v="0.23704800000000001"/>
        <n v="0.174314"/>
        <n v="0.117184"/>
        <n v="5.5858999999999999E-2"/>
        <n v="0.16733899999999999"/>
        <n v="3.4626999999999998E-2"/>
        <n v="6.2335000000000002E-2"/>
        <n v="4.6483999999999998E-2"/>
        <n v="9.6204999999999999E-2"/>
        <n v="0.26310299999999998"/>
        <n v="2.6835999999999999E-2"/>
        <n v="0.135542"/>
        <n v="3.9371000000000003E-2"/>
        <n v="0.10477400000000001"/>
        <n v="0.172402"/>
        <n v="9.6119999999999997E-2"/>
        <n v="4.9218999999999999E-2"/>
        <n v="0.146952"/>
        <n v="0.12178600000000001"/>
        <n v="8.6879999999999995E-3"/>
        <n v="7.7587000000000003E-2"/>
        <n v="0.19407099999999999"/>
        <n v="6.7878999999999995E-2"/>
        <n v="2.8157000000000001E-2"/>
        <n v="6.9726999999999997E-2"/>
        <n v="0.13600899999999999"/>
        <n v="0.107875"/>
        <n v="3.1891000000000003E-2"/>
        <n v="4.1057999999999997E-2"/>
        <n v="0.12299599999999999"/>
        <n v="2.5739000000000001E-2"/>
        <n v="3.8407999999999998E-2"/>
        <n v="0.16331300000000001"/>
        <n v="0.13555"/>
        <n v="0.196436"/>
        <n v="1.7971999999999998E-2"/>
        <n v="1.7434999999999999E-2"/>
        <n v="8.1722000000000003E-2"/>
        <n v="0.11368399999999999"/>
        <n v="9.7230999999999998E-2"/>
        <n v="0.19639100000000001"/>
        <n v="7.5435000000000002E-2"/>
        <n v="0.13450300000000001"/>
        <n v="0.271038"/>
        <n v="9.2910999999999994E-2"/>
        <n v="3.9453000000000002E-2"/>
        <n v="8.2228999999999997E-2"/>
        <n v="4.1932999999999998E-2"/>
        <n v="8.0564999999999998E-2"/>
        <n v="3.3783000000000001E-2"/>
        <n v="4.7334000000000001E-2"/>
        <n v="6.3320000000000001E-2"/>
        <n v="3.0956000000000001E-2"/>
        <n v="0.133322"/>
        <n v="6.7047999999999996E-2"/>
        <n v="0.11482299999999999"/>
        <n v="2.7685000000000001E-2"/>
        <n v="0.22369800000000001"/>
        <n v="0.155253"/>
        <n v="0.26482099999999997"/>
        <n v="4.9414E-2"/>
        <n v="6.3646999999999995E-2"/>
        <n v="0.24298400000000001"/>
        <n v="0.54636799999999996"/>
        <n v="3.7603999999999999E-2"/>
        <n v="4.3631000000000003E-2"/>
        <n v="1.2737999999999999E-2"/>
        <n v="0.211313"/>
        <n v="0.147454"/>
        <n v="5.5202000000000001E-2"/>
        <n v="6.2603000000000006E-2"/>
        <n v="0.159412"/>
        <n v="6.8032999999999996E-2"/>
        <n v="0.20072599999999999"/>
        <n v="7.3431999999999997E-2"/>
        <n v="8.4007999999999999E-2"/>
        <n v="8.5341E-2"/>
        <n v="0.16494200000000001"/>
        <n v="7.6694999999999999E-2"/>
        <n v="3.6380000000000002E-3"/>
        <n v="7.0417999999999994E-2"/>
        <n v="1.3339999999999999E-3"/>
        <n v="2.826E-2"/>
        <n v="3.1220999999999999E-2"/>
        <n v="0.13286700000000001"/>
        <n v="0.16764899999999999"/>
        <n v="0.14570900000000001"/>
        <n v="4.0634999999999998E-2"/>
        <n v="2.5444000000000001E-2"/>
        <n v="0.115893"/>
        <n v="0.231734"/>
        <n v="1.7833000000000002E-2"/>
        <n v="7.7400000000000004E-3"/>
        <n v="4.2174999999999997E-2"/>
        <n v="4.3439999999999998E-3"/>
        <n v="2.7011E-2"/>
        <n v="3.9835000000000002E-2"/>
        <n v="0.40144800000000003"/>
        <n v="0.14702200000000001"/>
        <n v="9.7802E-2"/>
        <n v="2.9131000000000001E-2"/>
        <n v="6.6414000000000001E-2"/>
        <n v="8.3820000000000006E-3"/>
        <n v="0.35467500000000002"/>
        <n v="0.24745700000000001"/>
        <n v="8.2869999999999992E-3"/>
        <n v="4.0767999999999999E-2"/>
        <n v="0.13850100000000001"/>
        <n v="0.81453200000000003"/>
        <n v="4.2618000000000003E-2"/>
        <n v="0.16946900000000001"/>
        <n v="9.0209999999999995E-3"/>
        <n v="0.35847899999999999"/>
        <n v="6.4352999999999994E-2"/>
        <n v="0.26322499999999999"/>
        <n v="0.11285000000000001"/>
        <n v="0.355823"/>
        <n v="0.185531"/>
        <n v="2.0722000000000001E-2"/>
        <n v="0.10957799999999999"/>
        <n v="0.199272"/>
        <n v="5.5633000000000002E-2"/>
        <n v="0.336094"/>
        <n v="6.5166000000000002E-2"/>
        <n v="4.7491999999999999E-2"/>
        <n v="5.0215999999999997E-2"/>
        <n v="3.3592999999999998E-2"/>
        <n v="0.17780599999999999"/>
        <n v="3.5799999999999998E-2"/>
        <n v="8.7036000000000002E-2"/>
        <n v="0.11744400000000001"/>
        <n v="8.0407999999999993E-2"/>
        <n v="7.0282999999999998E-2"/>
        <n v="0.11375"/>
        <n v="4.5447000000000001E-2"/>
        <n v="8.5524000000000003E-2"/>
        <n v="9.2790999999999998E-2"/>
        <n v="7.9003000000000004E-2"/>
        <n v="2.1426000000000001E-2"/>
        <n v="9.0656E-2"/>
        <n v="0.109427"/>
        <n v="3.6105999999999999E-2"/>
        <n v="5.7748000000000001E-2"/>
        <n v="0.20616699999999999"/>
        <n v="6.0384E-2"/>
        <n v="6.3100000000000003E-2"/>
        <n v="0.197794"/>
        <n v="9.3336000000000002E-2"/>
        <n v="2.8146999999999998E-2"/>
        <n v="0.19672700000000001"/>
        <n v="8.7357000000000004E-2"/>
        <n v="6.0449000000000003E-2"/>
        <n v="7.8728000000000006E-2"/>
        <n v="0.18373800000000001"/>
        <n v="0.29069499999999998"/>
        <n v="4.4122000000000001E-2"/>
        <n v="2.7300000000000001E-2"/>
        <n v="7.7960000000000002E-2"/>
        <n v="4.9977000000000001E-2"/>
        <n v="3.5243999999999998E-2"/>
        <n v="2.1883E-2"/>
        <n v="5.3544000000000001E-2"/>
        <n v="0.142564"/>
        <n v="0.105185"/>
        <n v="9.4753000000000004E-2"/>
        <n v="0.112203"/>
        <n v="1.8936999999999999E-2"/>
        <n v="8.5221000000000005E-2"/>
        <n v="0.244861"/>
        <n v="0.14328099999999999"/>
        <n v="0.101384"/>
        <n v="0.15523600000000001"/>
        <n v="0.123672"/>
        <n v="9.0606000000000006E-2"/>
        <n v="0.112928"/>
        <n v="0.186782"/>
        <n v="0.152527"/>
        <n v="0.117227"/>
        <n v="5.8119999999999998E-2"/>
        <n v="0.14683099999999999"/>
        <n v="5.9983000000000002E-2"/>
        <n v="4.9633999999999998E-2"/>
        <n v="9.8586999999999994E-2"/>
        <n v="0.20319400000000001"/>
        <n v="8.4353999999999998E-2"/>
        <n v="0.19251699999999999"/>
        <n v="7.4132000000000003E-2"/>
        <n v="9.6575999999999995E-2"/>
        <n v="4.7597E-2"/>
        <n v="5.9387000000000002E-2"/>
        <n v="5.1298999999999997E-2"/>
        <n v="3.5955000000000001E-2"/>
        <n v="6.8160999999999999E-2"/>
        <n v="0.138515"/>
        <n v="8.4194000000000005E-2"/>
        <n v="0.15743099999999999"/>
        <n v="9.6829999999999999E-2"/>
        <n v="0.13739199999999999"/>
        <n v="3.6777999999999998E-2"/>
        <n v="0.102413"/>
        <n v="0.112564"/>
        <n v="7.7622999999999998E-2"/>
        <n v="6.8094000000000002E-2"/>
        <n v="0.144402"/>
        <n v="0.10223400000000001"/>
        <n v="0.13194700000000001"/>
        <n v="5.6584000000000002E-2"/>
        <n v="8.9892E-2"/>
        <n v="6.4935999999999994E-2"/>
        <n v="0.118696"/>
        <n v="0.13576299999999999"/>
        <n v="0.12973399999999999"/>
        <n v="0.15189900000000001"/>
        <n v="0.106276"/>
        <n v="0.13534399999999999"/>
        <n v="4.5775999999999997E-2"/>
        <n v="9.4986000000000001E-2"/>
        <n v="9.6547999999999995E-2"/>
        <n v="0.102187"/>
        <n v="7.9877000000000004E-2"/>
        <n v="9.9340999999999999E-2"/>
        <n v="4.4996000000000001E-2"/>
        <n v="0.10896500000000001"/>
        <n v="4.5110999999999998E-2"/>
        <n v="7.1655999999999997E-2"/>
        <n v="0.105171"/>
        <n v="3.9391000000000002E-2"/>
        <n v="9.4312999999999994E-2"/>
        <n v="1.4312999999999999E-2"/>
        <n v="9.9401000000000003E-2"/>
        <n v="6.7815E-2"/>
        <n v="8.1642999999999993E-2"/>
        <n v="0.10044400000000001"/>
        <n v="8.6251999999999995E-2"/>
        <n v="0.208117"/>
        <n v="0.110663"/>
        <n v="7.1208999999999995E-2"/>
        <n v="6.5490999999999994E-2"/>
        <n v="8.7708999999999995E-2"/>
        <n v="5.4730000000000001E-2"/>
        <n v="0.107685"/>
        <n v="7.3218000000000005E-2"/>
        <n v="0.10635600000000001"/>
        <n v="0.18466399999999999"/>
        <n v="8.5642999999999997E-2"/>
        <n v="0.15414"/>
        <n v="8.1414E-2"/>
        <n v="4.2550999999999999E-2"/>
        <n v="0.104299"/>
        <n v="5.9456000000000002E-2"/>
        <n v="8.6069999999999994E-2"/>
        <n v="3.8626000000000001E-2"/>
        <n v="3.5047000000000002E-2"/>
        <n v="0.180343"/>
        <n v="1.7883E-2"/>
        <n v="5.8008999999999998E-2"/>
        <n v="4.6495000000000002E-2"/>
        <n v="3.6665999999999997E-2"/>
        <n v="0.198823"/>
        <n v="6.3809000000000005E-2"/>
        <n v="0.13583799999999999"/>
        <n v="0.154029"/>
        <n v="2.1802999999999999E-2"/>
        <n v="0.125726"/>
        <n v="0.147343"/>
        <n v="0.121473"/>
        <n v="0.14825199999999999"/>
        <n v="0.15654299999999999"/>
        <n v="6.1434000000000002E-2"/>
        <n v="5.1962000000000001E-2"/>
        <n v="0.14865300000000001"/>
        <n v="6.4022999999999997E-2"/>
        <n v="0.12733700000000001"/>
        <n v="0.18171100000000001"/>
        <n v="8.9954999999999993E-2"/>
        <n v="0.262959"/>
        <n v="7.1703000000000003E-2"/>
        <n v="0.20961199999999999"/>
        <n v="0.27529900000000002"/>
        <n v="3.5839999999999997E-2"/>
        <n v="0.44630500000000001"/>
        <n v="6.8778000000000006E-2"/>
        <n v="0.10657999999999999"/>
        <n v="0.17183100000000001"/>
        <n v="0.12734699999999999"/>
        <n v="0.178121"/>
        <n v="2.7786999999999999E-2"/>
        <n v="0.34808099999999997"/>
        <n v="0.151786"/>
        <n v="7.6178999999999997E-2"/>
        <n v="9.8150000000000008E-3"/>
        <n v="0.28529300000000002"/>
        <n v="0.112541"/>
        <n v="1.5744999999999999E-2"/>
        <n v="1.6806000000000001E-2"/>
        <n v="0.173876"/>
        <n v="0.117033"/>
        <n v="2.3259999999999999E-2"/>
        <n v="0.18632799999999999"/>
        <n v="6.8071999999999994E-2"/>
        <n v="6.9241999999999998E-2"/>
        <n v="3.2190999999999997E-2"/>
        <n v="0.104187"/>
        <n v="1.8023999999999998E-2"/>
        <n v="4.2405999999999999E-2"/>
        <n v="1.2933999999999999E-2"/>
        <n v="5.7251999999999997E-2"/>
        <n v="7.1549999999999999E-3"/>
        <n v="3.5269000000000002E-2"/>
        <n v="7.1057999999999996E-2"/>
        <n v="3.7758E-2"/>
        <n v="0.13073299999999999"/>
        <n v="2.8971E-2"/>
        <n v="8.4030000000000007E-3"/>
        <n v="5.2111999999999999E-2"/>
        <n v="0.11775099999999999"/>
        <n v="0.16675200000000001"/>
        <n v="6.0401999999999997E-2"/>
        <n v="4.4108000000000001E-2"/>
        <n v="1.6249E-2"/>
        <n v="3.9751000000000002E-2"/>
        <n v="2.9797000000000001E-2"/>
        <n v="1.8119E-2"/>
        <n v="0.18101600000000001"/>
        <n v="1.1110999999999999E-2"/>
        <n v="6.1526999999999998E-2"/>
        <n v="4.5523000000000001E-2"/>
        <n v="5.2511000000000002E-2"/>
        <n v="4.3885E-2"/>
        <n v="8.4150000000000003E-2"/>
        <n v="3.8935999999999998E-2"/>
        <n v="4.3409999999999997E-2"/>
        <n v="4.7007E-2"/>
        <n v="7.7175999999999995E-2"/>
        <n v="0.374838"/>
        <n v="2.4087000000000001E-2"/>
        <n v="0.16029599999999999"/>
        <n v="0.16955799999999999"/>
        <n v="0.24701300000000001"/>
        <n v="0.20097200000000001"/>
        <n v="7.5314999999999993E-2"/>
        <n v="0.100497"/>
        <n v="0.12715899999999999"/>
        <n v="0.15615799999999999"/>
        <n v="8.6425000000000002E-2"/>
        <n v="0.15625600000000001"/>
        <n v="3.4015999999999998E-2"/>
        <n v="7.3898000000000005E-2"/>
        <n v="4.2018E-2"/>
        <n v="3.8204000000000002E-2"/>
        <n v="1.5755000000000002E-2"/>
        <n v="5.5246999999999997E-2"/>
        <n v="8.5373000000000004E-2"/>
        <n v="3.0473E-2"/>
        <n v="4.2312000000000002E-2"/>
        <n v="9.5477999999999993E-2"/>
        <n v="4.8170999999999999E-2"/>
        <n v="5.0828999999999999E-2"/>
        <n v="1.1645000000000001E-2"/>
        <n v="0.19959199999999999"/>
        <n v="1.7822999999999999E-2"/>
        <n v="0.18523600000000001"/>
        <n v="1.9952999999999999E-2"/>
        <n v="0.11033800000000001"/>
        <n v="1.0588E-2"/>
        <n v="1.2322E-2"/>
        <n v="8.4029000000000006E-2"/>
        <n v="1.8733E-2"/>
        <n v="2.8288000000000001E-2"/>
        <n v="0.17881900000000001"/>
        <n v="8.3937999999999999E-2"/>
        <n v="6.9651000000000005E-2"/>
        <n v="3.9683000000000003E-2"/>
        <n v="0.16129099999999999"/>
        <n v="9.6915000000000001E-2"/>
        <n v="2.5641000000000001E-2"/>
        <n v="3.8836000000000002E-2"/>
        <n v="8.8788000000000006E-2"/>
        <n v="0.13420299999999999"/>
        <n v="7.8712000000000004E-2"/>
        <n v="0.19373399999999999"/>
        <n v="8.2588999999999996E-2"/>
        <n v="7.0412000000000002E-2"/>
        <n v="0.118523"/>
        <n v="0.184671"/>
        <n v="3.8592000000000001E-2"/>
        <n v="3.1110000000000001E-3"/>
        <n v="5.6328999999999997E-2"/>
        <n v="0.114657"/>
        <n v="3.1669000000000003E-2"/>
        <n v="1.5782000000000001E-2"/>
        <n v="8.0661999999999998E-2"/>
        <n v="0.141265"/>
        <n v="8.4318000000000004E-2"/>
        <n v="0.29552899999999999"/>
        <n v="6.8069999999999997E-3"/>
        <n v="6.4843999999999999E-2"/>
        <n v="1.1658999999999999E-2"/>
        <n v="8.7399999999999999E-4"/>
        <n v="0.105688"/>
        <n v="0.72624699999999998"/>
        <n v="0.10073500000000001"/>
        <n v="0.11608599999999999"/>
        <n v="3.4499000000000002E-2"/>
        <n v="0.116428"/>
        <n v="7.1369000000000002E-2"/>
        <n v="3.5601000000000001E-2"/>
        <n v="9.1192999999999996E-2"/>
        <n v="0.120823"/>
        <n v="0.104143"/>
        <n v="0.21510199999999999"/>
        <n v="3.3928E-2"/>
        <n v="7.2870000000000001E-3"/>
        <n v="9.2749999999999999E-2"/>
        <n v="3.3307000000000003E-2"/>
        <n v="1.5575E-2"/>
        <n v="0.12274400000000001"/>
        <n v="1.9427E-2"/>
        <n v="6.3572000000000004E-2"/>
        <n v="3.3794999999999999E-2"/>
        <n v="0.215005"/>
        <n v="6.2080000000000003E-2"/>
        <n v="4.3555999999999997E-2"/>
        <n v="2.3897999999999999E-2"/>
        <n v="0.19733100000000001"/>
        <n v="1.0813E-2"/>
        <n v="3.9545999999999998E-2"/>
        <n v="5.4712999999999998E-2"/>
        <n v="6.914E-3"/>
        <n v="2.4445999999999999E-2"/>
        <n v="2.2058999999999999E-2"/>
        <n v="2.3213000000000001E-2"/>
        <n v="5.9506000000000003E-2"/>
        <n v="5.9006999999999997E-2"/>
        <n v="0.116898"/>
        <n v="2.4143000000000001E-2"/>
        <n v="2.3838999999999999E-2"/>
        <n v="0.13838400000000001"/>
        <n v="5.8721000000000002E-2"/>
        <n v="3.9614000000000003E-2"/>
        <n v="4.6209E-2"/>
        <n v="5.6474000000000003E-2"/>
        <n v="2.5190000000000001E-2"/>
        <n v="1.8520999999999999E-2"/>
        <n v="5.9393000000000001E-2"/>
        <n v="2.9523000000000001E-2"/>
        <n v="4.2294999999999999E-2"/>
        <n v="2.3769999999999999E-2"/>
        <n v="1.9931999999999998E-2"/>
        <n v="0.10804999999999999"/>
        <n v="5.0307999999999999E-2"/>
        <n v="5.4232000000000002E-2"/>
        <n v="6.4158999999999994E-2"/>
        <n v="0.10992"/>
        <n v="9.6244999999999997E-2"/>
        <n v="7.5514999999999999E-2"/>
        <n v="4.2333000000000003E-2"/>
        <n v="5.5135000000000003E-2"/>
        <n v="9.6260999999999999E-2"/>
        <n v="2.9281999999999999E-2"/>
        <n v="0.17396200000000001"/>
        <n v="1.0466E-2"/>
        <n v="4.5305999999999999E-2"/>
        <n v="0.10140100000000001"/>
        <n v="2.8490000000000001E-2"/>
        <n v="7.9245999999999997E-2"/>
        <n v="2.3266999999999999E-2"/>
        <n v="4.8278000000000001E-2"/>
        <n v="8.7650000000000002E-3"/>
        <n v="4.0003999999999998E-2"/>
        <n v="0.11741500000000001"/>
        <n v="6.1934999999999997E-2"/>
        <n v="0.19530700000000001"/>
        <n v="1.9470999999999999E-2"/>
        <n v="0.14730699999999999"/>
        <n v="0.166579"/>
        <n v="8.2499000000000003E-2"/>
        <n v="4.7001000000000001E-2"/>
        <n v="6.0558000000000001E-2"/>
        <n v="3.5375999999999998E-2"/>
        <n v="6.2399000000000003E-2"/>
        <n v="1.3498E-2"/>
        <n v="2.2748999999999998E-2"/>
        <n v="0.16381200000000001"/>
        <n v="3.3321000000000003E-2"/>
        <n v="0.148256"/>
        <n v="0.201963"/>
        <n v="4.3209999999999998E-2"/>
        <n v="1.6863E-2"/>
        <n v="0.12375899999999999"/>
        <n v="6.6166000000000003E-2"/>
        <n v="0.10580100000000001"/>
        <n v="0.108459"/>
        <n v="1.5292999999999999E-2"/>
        <n v="0.12976199999999999"/>
        <n v="0.54946600000000001"/>
        <n v="2.1786E-2"/>
        <n v="0.17064000000000001"/>
        <n v="0.121202"/>
        <n v="8.8833999999999996E-2"/>
        <n v="2.5694000000000002E-2"/>
        <n v="4.9228000000000001E-2"/>
        <n v="0.106373"/>
        <n v="5.5102999999999999E-2"/>
        <n v="7.8107999999999997E-2"/>
        <n v="0.124791"/>
        <n v="0.20529900000000001"/>
        <n v="3.5854999999999998E-2"/>
        <n v="4.2129E-2"/>
        <n v="6.1844999999999997E-2"/>
        <n v="0.157582"/>
        <n v="5.9693000000000003E-2"/>
        <n v="0.14047799999999999"/>
        <n v="0.12820899999999999"/>
        <n v="8.0381999999999995E-2"/>
        <n v="8.5194000000000006E-2"/>
        <n v="6.6788E-2"/>
        <n v="0.13200799999999999"/>
        <n v="5.7341999999999997E-2"/>
        <n v="0.26566499999999998"/>
        <n v="0.15781300000000001"/>
        <n v="0.15781500000000001"/>
        <n v="6.9808999999999996E-2"/>
        <n v="0.19870299999999999"/>
        <n v="0.124224"/>
        <n v="0.21949399999999999"/>
        <n v="4.8030999999999997E-2"/>
        <n v="0.153998"/>
        <n v="0.17432500000000001"/>
        <n v="6.9275000000000003E-2"/>
        <n v="4.4582999999999998E-2"/>
        <n v="0.12056500000000001"/>
        <n v="0.16267200000000001"/>
        <n v="0.114772"/>
        <n v="0.141094"/>
        <n v="9.6138000000000001E-2"/>
        <n v="8.4351999999999996E-2"/>
        <n v="0.112001"/>
        <n v="0.114192"/>
        <n v="0.13295000000000001"/>
        <n v="0.112349"/>
        <n v="0.110706"/>
        <n v="7.8139E-2"/>
        <n v="0.16028200000000001"/>
        <n v="9.6782000000000007E-2"/>
        <n v="0.13172300000000001"/>
        <n v="7.5970999999999997E-2"/>
        <n v="0.17826900000000001"/>
        <n v="9.7153000000000003E-2"/>
        <n v="9.7223000000000004E-2"/>
        <n v="6.5343999999999999E-2"/>
        <n v="0.14902199999999999"/>
        <n v="4.7518999999999999E-2"/>
        <n v="5.6993000000000002E-2"/>
        <n v="4.3181999999999998E-2"/>
        <n v="0.103048"/>
        <n v="7.6050000000000006E-2"/>
        <n v="0.105784"/>
        <n v="6.6929000000000002E-2"/>
        <n v="7.3983999999999994E-2"/>
        <n v="7.6483999999999996E-2"/>
        <n v="9.4120999999999996E-2"/>
        <n v="0.100064"/>
        <n v="9.5811999999999994E-2"/>
        <n v="9.1772000000000006E-2"/>
        <n v="0.123543"/>
        <n v="8.9152999999999996E-2"/>
        <n v="0.10888100000000001"/>
        <n v="0.12781999999999999"/>
        <n v="0.128243"/>
        <n v="7.1915999999999994E-2"/>
        <n v="0.137767"/>
        <n v="0.11141"/>
        <n v="0.138072"/>
        <n v="0.19442300000000001"/>
        <n v="0.12639500000000001"/>
        <n v="9.4549999999999995E-2"/>
        <n v="0.13894699999999999"/>
        <n v="8.6194999999999994E-2"/>
        <n v="0.14943500000000001"/>
        <n v="6.7597000000000004E-2"/>
        <n v="9.0084999999999998E-2"/>
        <n v="0.128298"/>
        <n v="0.11849"/>
        <n v="0.17144999999999999"/>
        <n v="0.112955"/>
        <n v="7.4309E-2"/>
        <n v="0.16140199999999999"/>
        <n v="8.1835000000000005E-2"/>
        <n v="0.10942499999999999"/>
        <n v="0.181367"/>
        <n v="9.2836000000000002E-2"/>
        <n v="9.5548999999999995E-2"/>
        <n v="7.6229000000000005E-2"/>
        <n v="0.107811"/>
        <n v="0.131491"/>
        <n v="0.15421299999999999"/>
        <n v="2.5548000000000001E-2"/>
        <n v="7.1265999999999996E-2"/>
        <n v="9.3032000000000004E-2"/>
        <n v="0.20500199999999999"/>
        <n v="4.7447999999999997E-2"/>
        <n v="0.29594399999999998"/>
        <n v="9.3519000000000005E-2"/>
        <n v="6.3561999999999994E-2"/>
        <n v="7.4603000000000003E-2"/>
        <n v="0.106696"/>
        <n v="7.4279999999999999E-2"/>
        <n v="0.13041800000000001"/>
        <n v="8.3339999999999997E-2"/>
        <n v="0.15696099999999999"/>
        <n v="0.20871700000000001"/>
        <n v="0.39807399999999998"/>
        <n v="0.198656"/>
        <n v="5.5966000000000002E-2"/>
        <n v="6.4784999999999995E-2"/>
        <n v="7.1413000000000004E-2"/>
        <n v="7.3901999999999995E-2"/>
        <n v="2.4125000000000001E-2"/>
        <n v="0.103174"/>
        <n v="0.20566799999999999"/>
        <n v="0.17147000000000001"/>
        <n v="9.2400999999999997E-2"/>
        <n v="2.7914000000000001E-2"/>
        <n v="9.2897999999999994E-2"/>
        <n v="0.117936"/>
        <n v="6.8727999999999997E-2"/>
        <n v="1.8498000000000001E-2"/>
        <n v="0.12164999999999999"/>
        <n v="4.1331E-2"/>
        <n v="0.102559"/>
        <n v="7.8572000000000003E-2"/>
        <n v="0.110842"/>
        <n v="0.13087099999999999"/>
        <n v="4.0357999999999998E-2"/>
        <n v="0.115906"/>
        <n v="5.8504E-2"/>
        <n v="2.5770999999999999E-2"/>
        <n v="8.5829000000000003E-2"/>
        <n v="6.1642000000000002E-2"/>
        <n v="4.6761999999999998E-2"/>
        <n v="2.7081000000000001E-2"/>
        <n v="0.193657"/>
        <n v="7.0942000000000005E-2"/>
        <n v="0.11909599999999999"/>
        <n v="9.5001000000000002E-2"/>
        <n v="2.6547999999999999E-2"/>
        <n v="1.9664999999999998E-2"/>
        <n v="0.1166"/>
        <n v="0.30735299999999999"/>
        <n v="0.102053"/>
        <n v="9.3742000000000006E-2"/>
        <n v="5.8245999999999999E-2"/>
        <n v="0.26563900000000001"/>
        <n v="7.6466999999999993E-2"/>
        <n v="7.0912000000000003E-2"/>
        <n v="0.15918499999999999"/>
        <n v="0.10424600000000001"/>
        <n v="7.2005E-2"/>
        <n v="1.7528999999999999E-2"/>
        <n v="6.4530000000000004E-2"/>
        <n v="5.8100000000000001E-3"/>
        <n v="0.50984300000000005"/>
        <n v="9.0078000000000005E-2"/>
        <n v="3.5573E-2"/>
        <n v="0.110828"/>
        <n v="7.4656E-2"/>
        <n v="3.0096000000000001E-2"/>
        <n v="0.15818699999999999"/>
        <n v="9.6558000000000005E-2"/>
        <n v="4.8034E-2"/>
        <n v="4.0433999999999998E-2"/>
        <n v="0.29187400000000002"/>
        <n v="2.7817999999999999E-2"/>
        <n v="0.12300800000000001"/>
        <n v="1.5886000000000001E-2"/>
        <n v="7.8853000000000006E-2"/>
        <n v="6.3635999999999998E-2"/>
        <n v="4.9052999999999999E-2"/>
        <n v="2.3883000000000001E-2"/>
        <n v="2.8903000000000002E-2"/>
        <n v="8.2546999999999995E-2"/>
        <n v="0.108293"/>
        <n v="0.21826000000000001"/>
        <n v="8.3292000000000005E-2"/>
        <n v="0.125889"/>
        <n v="3.1133000000000001E-2"/>
        <n v="5.9635000000000001E-2"/>
        <n v="6.1360999999999999E-2"/>
        <n v="6.7224000000000006E-2"/>
        <n v="5.4808000000000003E-2"/>
        <n v="0.13478100000000001"/>
        <n v="0.184448"/>
        <n v="8.4798999999999999E-2"/>
        <n v="0.187392"/>
        <n v="6.6235000000000002E-2"/>
        <n v="6.8676000000000001E-2"/>
        <n v="7.6673000000000005E-2"/>
        <n v="1.7694000000000001E-2"/>
        <n v="3.8337000000000003E-2"/>
        <n v="0.12831899999999999"/>
        <n v="4.1536000000000003E-2"/>
        <n v="0.102728"/>
        <n v="3.6422000000000003E-2"/>
        <n v="0.122866"/>
        <n v="0.104639"/>
        <n v="5.6776E-2"/>
        <n v="0.12784599999999999"/>
        <n v="9.9426E-2"/>
        <n v="0.12833"/>
        <n v="5.9957000000000003E-2"/>
        <n v="0.18082200000000001"/>
        <n v="0.19861999999999999"/>
        <n v="0.119339"/>
        <n v="9.7597000000000003E-2"/>
        <n v="9.4008999999999995E-2"/>
        <n v="0.13470099999999999"/>
        <n v="4.0938000000000002E-2"/>
        <n v="5.7771000000000003E-2"/>
        <n v="4.2861000000000003E-2"/>
        <n v="0.34526800000000002"/>
        <n v="0.14619199999999999"/>
        <n v="0.132969"/>
        <n v="7.9517000000000004E-2"/>
        <n v="7.6476000000000002E-2"/>
        <n v="0.19803299999999999"/>
        <n v="5.0016999999999999E-2"/>
        <n v="5.9145999999999997E-2"/>
        <n v="0.12648499999999999"/>
        <n v="0.100372"/>
        <n v="0.13413800000000001"/>
        <n v="0.156476"/>
        <n v="3.9183999999999997E-2"/>
        <n v="4.2970000000000001E-2"/>
        <n v="0.110626"/>
        <n v="2.5474E-2"/>
        <n v="9.4700999999999994E-2"/>
        <n v="5.2311000000000003E-2"/>
        <n v="6.2723000000000001E-2"/>
        <n v="7.6909000000000005E-2"/>
        <n v="0.11422"/>
        <n v="4.9689999999999998E-2"/>
        <n v="3.2460000000000003E-2"/>
        <n v="0.121598"/>
        <n v="2.0775999999999999E-2"/>
        <n v="7.1929000000000007E-2"/>
        <n v="3.8168000000000001E-2"/>
        <n v="0.11494500000000001"/>
        <n v="0.108957"/>
        <n v="0.12895200000000001"/>
        <n v="2.7879999999999999E-2"/>
        <n v="8.0990000000000006E-2"/>
        <n v="9.8611000000000004E-2"/>
        <n v="5.5848000000000002E-2"/>
        <n v="3.6554000000000003E-2"/>
        <n v="4.0622999999999999E-2"/>
        <n v="5.2335E-2"/>
        <n v="3.3041000000000001E-2"/>
        <n v="4.0155000000000003E-2"/>
        <n v="0.21149899999999999"/>
        <n v="0.28903800000000002"/>
        <n v="6.5131999999999995E-2"/>
        <n v="0.118229"/>
        <n v="6.6764000000000004E-2"/>
        <n v="5.7145000000000001E-2"/>
        <n v="4.6216E-2"/>
        <n v="0.19659599999999999"/>
        <n v="0.116574"/>
        <n v="0.126162"/>
        <n v="5.0361999999999997E-2"/>
        <n v="0.12623799999999999"/>
        <n v="0.13254199999999999"/>
        <n v="7.8490000000000001E-3"/>
        <n v="7.1006E-2"/>
        <n v="0.100465"/>
        <n v="0.163912"/>
        <n v="0.19772400000000001"/>
        <n v="0.164213"/>
        <n v="3.8489000000000002E-2"/>
        <n v="6.4796000000000006E-2"/>
        <n v="0.108807"/>
        <n v="0.106403"/>
        <n v="0.14885499999999999"/>
        <n v="8.2594000000000001E-2"/>
        <n v="5.8085999999999999E-2"/>
        <n v="5.4769999999999999E-2"/>
        <n v="0.16634599999999999"/>
        <n v="0.113927"/>
        <n v="4.3375999999999998E-2"/>
        <n v="0.104963"/>
        <n v="0.11680400000000001"/>
        <n v="0.15438199999999999"/>
        <n v="0.23913300000000001"/>
        <n v="0.201766"/>
        <n v="0.193164"/>
        <n v="0.114888"/>
        <n v="1.3257E-2"/>
        <n v="4.1750000000000002E-2"/>
        <n v="4.4486999999999999E-2"/>
        <n v="0.216145"/>
        <n v="0.257967"/>
        <n v="0.15193000000000001"/>
        <n v="0.21859899999999999"/>
        <n v="0.11376600000000001"/>
        <n v="0.121306"/>
        <n v="0.20502100000000001"/>
        <n v="0.105735"/>
        <n v="0.124707"/>
        <n v="0.11507100000000001"/>
        <n v="0.115691"/>
        <n v="0.114707"/>
        <n v="0.106415"/>
        <n v="0.159553"/>
        <n v="0.149062"/>
        <n v="5.9311999999999997E-2"/>
        <n v="0.101074"/>
        <n v="0.10015"/>
        <n v="0.16319900000000001"/>
        <n v="9.9628999999999995E-2"/>
        <n v="5.3707999999999999E-2"/>
        <n v="0.100007"/>
        <n v="9.3810000000000004E-2"/>
        <n v="0.110059"/>
        <n v="0.14029900000000001"/>
        <n v="7.8259999999999996E-2"/>
        <n v="0.13803599999999999"/>
        <n v="9.9099000000000007E-2"/>
        <n v="0.109171"/>
        <n v="0.161078"/>
        <n v="0.20344899999999999"/>
        <n v="0.19376099999999999"/>
        <n v="0.19475500000000001"/>
        <n v="7.3566000000000006E-2"/>
        <n v="0.21671499999999999"/>
        <n v="8.5823999999999998E-2"/>
        <n v="9.4688999999999995E-2"/>
        <n v="7.6482999999999995E-2"/>
        <n v="0.12759200000000001"/>
        <n v="0.118155"/>
        <n v="0.122434"/>
        <n v="5.5155999999999997E-2"/>
        <n v="7.4717000000000006E-2"/>
        <n v="9.2780000000000001E-2"/>
        <n v="4.9065999999999999E-2"/>
        <n v="4.4652999999999998E-2"/>
        <n v="0.12818099999999999"/>
        <n v="5.7081E-2"/>
        <n v="3.5900000000000001E-2"/>
        <n v="2.4174000000000001E-2"/>
        <n v="0.15898300000000001"/>
        <n v="7.3297000000000001E-2"/>
        <n v="4.6455000000000003E-2"/>
        <n v="2.9974000000000001E-2"/>
        <n v="4.1703999999999998E-2"/>
        <n v="1.7297E-2"/>
        <n v="5.2338999999999997E-2"/>
        <n v="7.5587000000000001E-2"/>
        <n v="0.35879100000000003"/>
        <n v="0.158836"/>
        <n v="0.119768"/>
        <n v="0.118962"/>
        <n v="0.114541"/>
        <n v="3.3949E-2"/>
        <n v="7.4904999999999999E-2"/>
        <n v="7.8959000000000001E-2"/>
        <n v="8.6596000000000006E-2"/>
        <n v="0.109273"/>
        <n v="4.4792999999999999E-2"/>
        <n v="6.6474000000000005E-2"/>
        <n v="0.191277"/>
        <n v="3.8440000000000002E-2"/>
        <n v="5.9630000000000002E-2"/>
        <n v="9.0340000000000004E-2"/>
        <n v="9.8488000000000006E-2"/>
        <n v="0.15484999999999999"/>
        <n v="6.4241999999999994E-2"/>
        <n v="0.17868200000000001"/>
        <n v="8.2027000000000003E-2"/>
        <n v="7.2609000000000007E-2"/>
        <n v="0.23483699999999999"/>
        <n v="0.103144"/>
        <n v="5.9167999999999998E-2"/>
        <n v="0.14222699999999999"/>
        <n v="0.13770499999999999"/>
        <n v="8.6955000000000005E-2"/>
        <n v="6.7323999999999995E-2"/>
        <n v="0.125052"/>
        <n v="0.24981400000000001"/>
        <n v="0.17774599999999999"/>
        <n v="0.14946499999999999"/>
        <n v="0.11407399999999999"/>
        <n v="0.13064999999999999"/>
        <n v="2.9433000000000001E-2"/>
        <n v="5.2629000000000002E-2"/>
        <n v="5.4466000000000001E-2"/>
        <n v="5.6625000000000002E-2"/>
        <n v="3.4536999999999998E-2"/>
        <n v="9.8192000000000002E-2"/>
        <n v="9.9312999999999999E-2"/>
        <n v="4.6066999999999997E-2"/>
        <n v="0.19328000000000001"/>
        <n v="9.7559000000000007E-2"/>
        <n v="0.42159099999999999"/>
        <n v="6.7344000000000001E-2"/>
        <n v="0.20885500000000001"/>
        <n v="9.9997000000000003E-2"/>
        <n v="0.142313"/>
        <n v="6.8338999999999997E-2"/>
        <n v="8.4036E-2"/>
        <n v="0.22556200000000001"/>
        <n v="0.18998699999999999"/>
        <n v="0.29696400000000001"/>
        <n v="0.16434699999999999"/>
        <n v="0.133575"/>
        <n v="7.6762999999999998E-2"/>
        <n v="0.128889"/>
        <n v="0.11582199999999999"/>
        <n v="3.2294999999999997E-2"/>
        <n v="0.154637"/>
        <n v="0.124095"/>
        <n v="7.6008999999999993E-2"/>
        <n v="0.23619999999999999"/>
        <n v="0.101871"/>
        <n v="0.10081900000000001"/>
        <n v="2.2363000000000001E-2"/>
        <n v="0.219415"/>
        <n v="4.1381000000000001E-2"/>
        <n v="4.6183000000000002E-2"/>
        <n v="6.7761000000000002E-2"/>
        <n v="2.1354999999999999E-2"/>
        <n v="0.117226"/>
        <n v="0.123012"/>
        <n v="2.5475999999999999E-2"/>
        <n v="0.129001"/>
        <n v="6.1476000000000003E-2"/>
        <n v="4.9029999999999997E-2"/>
        <n v="3.8635000000000003E-2"/>
        <n v="0.202182"/>
        <n v="5.1056999999999998E-2"/>
        <n v="4.6797999999999999E-2"/>
        <n v="6.8905999999999995E-2"/>
        <n v="0.113299"/>
        <n v="4.4228000000000003E-2"/>
        <n v="5.1145999999999997E-2"/>
        <n v="6.6904000000000005E-2"/>
        <n v="5.4309000000000003E-2"/>
        <n v="5.9104999999999998E-2"/>
        <n v="6.9498000000000004E-2"/>
        <n v="0.12441000000000001"/>
        <n v="6.8236000000000005E-2"/>
        <n v="5.5109999999999999E-2"/>
        <n v="0.119868"/>
        <n v="2.0376999999999999E-2"/>
        <n v="0.104658"/>
        <n v="4.2243999999999997E-2"/>
        <n v="0.13176599999999999"/>
        <n v="0.10506699999999999"/>
        <n v="0.18299199999999999"/>
        <n v="2.2367000000000001E-2"/>
        <n v="3.5892E-2"/>
        <n v="7.2131000000000001E-2"/>
        <n v="0.17340700000000001"/>
        <n v="2.9273E-2"/>
        <n v="7.0786000000000002E-2"/>
        <n v="0.11368200000000001"/>
        <n v="0.144561"/>
        <n v="6.0283999999999997E-2"/>
        <n v="0.18435699999999999"/>
        <n v="0.29436299999999999"/>
        <n v="0.16029499999999999"/>
        <n v="6.2784999999999994E-2"/>
        <n v="1.7468999999999998E-2"/>
        <n v="6.7733000000000002E-2"/>
        <n v="4.9680000000000002E-2"/>
        <n v="0.29526000000000002"/>
        <n v="5.5141000000000003E-2"/>
        <n v="8.6744000000000002E-2"/>
        <n v="0.12384000000000001"/>
        <n v="0.119681"/>
        <n v="0.103351"/>
        <n v="0.10753500000000001"/>
        <n v="1.2409E-2"/>
        <n v="0.166903"/>
        <n v="9.3589000000000006E-2"/>
        <n v="9.4296000000000005E-2"/>
        <n v="5.6022000000000002E-2"/>
        <n v="4.1835999999999998E-2"/>
        <n v="9.2351000000000003E-2"/>
        <n v="4.6917E-2"/>
        <n v="7.8795000000000004E-2"/>
        <n v="8.8548000000000002E-2"/>
        <n v="2.5173999999999998E-2"/>
        <n v="3.5342999999999999E-2"/>
        <n v="2.1895999999999999E-2"/>
        <n v="6.8564E-2"/>
        <n v="5.0404999999999998E-2"/>
        <n v="5.9064999999999999E-2"/>
        <n v="3.2101999999999999E-2"/>
        <n v="4.9987999999999998E-2"/>
        <n v="0.23371600000000001"/>
        <n v="0.175486"/>
        <n v="0.10478999999999999"/>
        <n v="0.118571"/>
        <n v="9.3260999999999997E-2"/>
        <n v="3.9756E-2"/>
        <n v="5.9838000000000002E-2"/>
        <n v="3.5708999999999998E-2"/>
        <n v="2.4469000000000001E-2"/>
        <n v="0.13372200000000001"/>
        <n v="9.7958000000000003E-2"/>
        <n v="7.3152999999999996E-2"/>
        <n v="0.20793700000000001"/>
        <n v="0.18498500000000001"/>
        <n v="5.4753000000000003E-2"/>
        <n v="4.9625000000000002E-2"/>
        <n v="3.9199999999999999E-2"/>
        <n v="7.1168999999999996E-2"/>
        <n v="7.9561000000000007E-2"/>
        <n v="0.282391"/>
        <n v="0.13519900000000001"/>
        <n v="5.2031000000000001E-2"/>
        <n v="7.0731000000000002E-2"/>
        <n v="8.6719000000000004E-2"/>
        <n v="6.3283000000000006E-2"/>
        <n v="0.137963"/>
        <n v="6.5002000000000004E-2"/>
        <n v="2.1819000000000002E-2"/>
        <n v="3.9373999999999999E-2"/>
        <n v="7.4435000000000001E-2"/>
        <n v="2.7108E-2"/>
        <n v="0.121044"/>
        <n v="9.0070999999999998E-2"/>
        <n v="0.17801700000000001"/>
        <n v="8.1703999999999999E-2"/>
        <n v="1.4624E-2"/>
        <n v="7.2097999999999995E-2"/>
        <n v="0.18095"/>
        <n v="0.113344"/>
        <n v="0.20236599999999999"/>
        <n v="0.13649500000000001"/>
        <n v="0.198687"/>
        <n v="6.1149000000000002E-2"/>
        <n v="0.102311"/>
        <n v="0.144098"/>
        <n v="0.11878900000000001"/>
        <n v="6.9637000000000004E-2"/>
        <n v="0.13550200000000001"/>
        <n v="0.107401"/>
        <n v="0.127363"/>
        <n v="7.4198E-2"/>
        <n v="0.100509"/>
        <n v="0.157389"/>
        <n v="4.1834999999999997E-2"/>
        <n v="5.2961000000000001E-2"/>
        <n v="0.107001"/>
        <n v="8.6197999999999997E-2"/>
        <n v="5.7722999999999997E-2"/>
        <n v="0.103515"/>
        <n v="8.7007000000000001E-2"/>
        <n v="4.3242000000000003E-2"/>
        <n v="0.112442"/>
        <n v="8.5718000000000003E-2"/>
        <n v="0.108268"/>
        <n v="5.3676000000000001E-2"/>
        <n v="6.0745E-2"/>
        <n v="8.9246000000000006E-2"/>
        <n v="8.2152000000000003E-2"/>
        <n v="7.0608000000000004E-2"/>
        <n v="2.8052000000000001E-2"/>
        <n v="9.1736999999999999E-2"/>
        <n v="0.159834"/>
        <n v="9.2582999999999999E-2"/>
        <n v="0.119048"/>
        <n v="9.3026999999999999E-2"/>
        <n v="0.104209"/>
        <n v="0.100441"/>
        <n v="0.12552099999999999"/>
        <n v="8.9588000000000001E-2"/>
        <n v="9.7637000000000002E-2"/>
        <n v="5.4269999999999999E-2"/>
        <n v="7.4365000000000001E-2"/>
        <n v="0.16744200000000001"/>
        <n v="0.108332"/>
        <n v="4.8182999999999997E-2"/>
        <n v="6.8353999999999998E-2"/>
        <n v="9.5971000000000001E-2"/>
        <n v="0.109717"/>
        <n v="0.105825"/>
        <n v="0.13387299999999999"/>
        <n v="0.13458100000000001"/>
        <n v="0.16364400000000001"/>
        <n v="0.22298000000000001"/>
        <n v="8.7468000000000004E-2"/>
        <n v="5.7105999999999997E-2"/>
        <n v="6.1823000000000003E-2"/>
        <n v="8.7989999999999999E-2"/>
        <n v="5.0901000000000002E-2"/>
        <n v="9.3838000000000005E-2"/>
        <n v="0.14077999999999999"/>
        <n v="4.7639000000000001E-2"/>
        <n v="0.235906"/>
        <n v="0.12382799999999999"/>
        <n v="7.3834999999999998E-2"/>
        <n v="6.0510000000000001E-2"/>
        <n v="4.4588999999999997E-2"/>
        <n v="2.2939000000000001E-2"/>
        <n v="3.5082000000000002E-2"/>
        <n v="0.11498800000000001"/>
        <n v="6.9511000000000003E-2"/>
        <n v="7.7192999999999998E-2"/>
        <n v="0.186835"/>
        <n v="3.6965999999999999E-2"/>
        <n v="0.126522"/>
        <n v="5.6216000000000002E-2"/>
        <n v="4.3313999999999998E-2"/>
        <n v="6.2839999999999993E-2"/>
        <n v="0.119225"/>
        <n v="6.4385999999999999E-2"/>
        <n v="0.19205700000000001"/>
        <n v="4.7444E-2"/>
        <n v="0.13245000000000001"/>
        <n v="0.122667"/>
        <n v="3.7484999999999997E-2"/>
        <n v="0.31376199999999999"/>
        <n v="0.113624"/>
        <n v="0.13559299999999999"/>
        <n v="9.4441999999999998E-2"/>
        <n v="0.33517000000000002"/>
        <n v="2.6369E-2"/>
        <n v="7.7771000000000007E-2"/>
        <n v="0.11820600000000001"/>
        <n v="0.21643399999999999"/>
        <n v="0.140602"/>
        <n v="1.3014E-2"/>
        <n v="0.23159299999999999"/>
        <n v="0.123774"/>
        <n v="0.15982199999999999"/>
        <n v="1.4326999999999999E-2"/>
        <n v="0.25643300000000002"/>
        <n v="9.7023999999999999E-2"/>
        <n v="0.13616300000000001"/>
        <n v="3.4487999999999998E-2"/>
        <n v="4.2652000000000002E-2"/>
        <n v="2.4962999999999999E-2"/>
        <n v="2.2453000000000001E-2"/>
        <n v="0.103685"/>
        <n v="7.5866000000000003E-2"/>
        <n v="7.9611000000000001E-2"/>
        <n v="0.29516500000000001"/>
        <n v="8.8719999999999993E-2"/>
        <n v="0.24531700000000001"/>
        <n v="3.1508000000000001E-2"/>
        <n v="3.3002999999999998E-2"/>
        <n v="6.0255999999999997E-2"/>
        <n v="0.185029"/>
        <n v="1.6993000000000001E-2"/>
        <n v="2.0900999999999999E-2"/>
        <n v="8.4664000000000003E-2"/>
        <n v="4.0127000000000003E-2"/>
        <n v="1.2895E-2"/>
        <n v="7.1221999999999994E-2"/>
        <n v="9.2580999999999997E-2"/>
        <n v="0.15970899999999999"/>
        <n v="0.111156"/>
        <n v="4.9312000000000002E-2"/>
        <n v="5.3605E-2"/>
        <n v="8.8937000000000002E-2"/>
        <n v="7.8083E-2"/>
        <n v="8.7425000000000003E-2"/>
        <n v="5.1223999999999999E-2"/>
        <n v="0.17224300000000001"/>
        <n v="3.1698999999999998E-2"/>
        <n v="4.4366000000000003E-2"/>
        <n v="8.3166000000000004E-2"/>
        <n v="5.5691999999999998E-2"/>
        <n v="1.4200000000000001E-2"/>
        <n v="4.3188999999999998E-2"/>
        <n v="4.3278999999999998E-2"/>
        <n v="0.17621600000000001"/>
        <n v="0.131998"/>
        <n v="8.4249000000000004E-2"/>
        <n v="2.4659E-2"/>
        <n v="2.1765E-2"/>
        <n v="8.4250000000000005E-2"/>
        <n v="9.2398999999999995E-2"/>
        <n v="2.7392E-2"/>
        <n v="0.16655200000000001"/>
        <n v="0.104126"/>
        <n v="6.0217E-2"/>
        <n v="5.0127999999999999E-2"/>
        <n v="0.23160900000000001"/>
        <n v="5.9131000000000003E-2"/>
        <n v="0.17085400000000001"/>
        <n v="3.0402999999999999E-2"/>
        <n v="6.2964000000000006E-2"/>
        <n v="2.7972E-2"/>
        <n v="1.8696999999999998E-2"/>
        <n v="0.347659"/>
        <n v="4.4285999999999999E-2"/>
        <n v="3.4582000000000002E-2"/>
        <n v="5.9482E-2"/>
        <n v="8.5269999999999999E-3"/>
        <n v="3.8316999999999997E-2"/>
        <n v="4.8374E-2"/>
        <n v="2.3449000000000001E-2"/>
        <n v="1.5879999999999998E-2"/>
        <n v="6.1600000000000002E-2"/>
        <n v="7.3539999999999994E-2"/>
        <n v="2.2539E-2"/>
        <n v="8.6239999999999997E-3"/>
        <n v="3.32E-2"/>
        <n v="5.3842000000000001E-2"/>
        <n v="2.0545999999999998E-2"/>
        <n v="0.32411200000000001"/>
        <n v="0.13725799999999999"/>
        <n v="2.393E-2"/>
        <n v="4.1459000000000003E-2"/>
        <n v="0.15432199999999999"/>
        <n v="0.14494699999999999"/>
        <n v="0.135153"/>
        <n v="2.4287E-2"/>
        <n v="4.0980000000000001E-3"/>
        <n v="1.1977E-2"/>
        <n v="2.0851999999999999E-2"/>
        <n v="9.8969999999999995E-3"/>
        <n v="3.9670999999999998E-2"/>
        <n v="2.1734E-2"/>
        <n v="5.5724000000000003E-2"/>
        <n v="0.32436300000000001"/>
        <n v="6.8332000000000004E-2"/>
        <n v="0.120712"/>
        <n v="0.169238"/>
        <n v="8.7524000000000005E-2"/>
        <n v="0.115492"/>
        <n v="5.9276000000000002E-2"/>
        <n v="6.6753000000000007E-2"/>
        <n v="0.105796"/>
        <n v="0.13839899999999999"/>
        <n v="4.4290000000000003E-2"/>
        <n v="0.10713300000000001"/>
        <n v="2.3761000000000001E-2"/>
        <n v="2.5531000000000002E-2"/>
        <n v="2.2169000000000001E-2"/>
        <n v="4.0115999999999999E-2"/>
        <n v="8.4910000000000003E-3"/>
        <n v="0.123958"/>
        <n v="8.9746000000000006E-2"/>
        <n v="2.0254999999999999E-2"/>
        <n v="8.7259999999999994E-3"/>
        <n v="1.9321000000000001E-2"/>
        <n v="0.16702500000000001"/>
        <n v="3.7406000000000002E-2"/>
        <n v="6.3839999999999999E-3"/>
        <n v="0.27644000000000002"/>
        <n v="0.107298"/>
        <n v="8.9581999999999995E-2"/>
        <n v="1.6476999999999999E-2"/>
        <n v="0.155275"/>
        <n v="3.7394999999999998E-2"/>
        <n v="1.7854999999999999E-2"/>
        <n v="4.1355999999999997E-2"/>
        <n v="2.3127000000000002E-2"/>
        <n v="0.114594"/>
        <n v="0.12221700000000001"/>
        <n v="0.115273"/>
        <n v="4.9147000000000003E-2"/>
        <n v="3.0502000000000001E-2"/>
        <n v="3.5404999999999999E-2"/>
        <n v="9.9643999999999996E-2"/>
        <n v="4.4434000000000001E-2"/>
        <n v="0.18384800000000001"/>
        <n v="0.109112"/>
        <n v="5.2019999999999997E-2"/>
        <n v="6.8866999999999998E-2"/>
        <n v="0.25865300000000002"/>
        <n v="0.49873099999999998"/>
        <n v="1.6462000000000001E-2"/>
        <n v="2.4740999999999999E-2"/>
        <n v="0.186332"/>
        <n v="0.21531900000000001"/>
        <n v="0.29247400000000001"/>
        <n v="4.2719E-2"/>
        <n v="9.1180999999999998E-2"/>
        <n v="0.11025500000000001"/>
        <n v="0.14904200000000001"/>
        <n v="3.0546E-2"/>
        <n v="4.1512E-2"/>
        <n v="7.7491000000000004E-2"/>
        <n v="5.7535000000000003E-2"/>
        <n v="2.1943000000000001E-2"/>
        <n v="3.3975999999999999E-2"/>
        <n v="0.100426"/>
        <n v="7.9559000000000005E-2"/>
        <n v="1.3322000000000001E-2"/>
        <n v="2.5593999999999999E-2"/>
        <n v="6.1254999999999997E-2"/>
        <n v="0.38746700000000001"/>
        <n v="2.4485E-2"/>
        <n v="0.10943799999999999"/>
        <n v="2.4992E-2"/>
        <n v="0.34681600000000001"/>
        <n v="2.2825000000000002E-2"/>
        <n v="4.9832000000000001E-2"/>
        <n v="3.6431999999999999E-2"/>
        <n v="0.13927600000000001"/>
        <n v="1.3053E-2"/>
        <n v="2.1506999999999998E-2"/>
        <n v="6.9971000000000005E-2"/>
        <n v="3.8637999999999999E-2"/>
        <n v="1.8426999999999999E-2"/>
        <n v="1.8003999999999999E-2"/>
        <n v="3.4786999999999998E-2"/>
        <n v="4.9909999999999998E-3"/>
        <n v="7.1185999999999999E-2"/>
        <n v="1.9609000000000001E-2"/>
        <n v="5.3807000000000001E-2"/>
        <n v="8.6840000000000007E-3"/>
        <n v="0.109011"/>
        <n v="0.10048"/>
        <n v="0.160084"/>
        <n v="8.5731000000000002E-2"/>
        <n v="0.133155"/>
        <n v="0.104535"/>
        <n v="0.28672199999999998"/>
        <n v="0.20821000000000001"/>
        <n v="4.2244999999999998E-2"/>
        <n v="0.118158"/>
        <n v="8.5932999999999995E-2"/>
        <n v="5.7630000000000001E-2"/>
        <n v="0.326042"/>
        <n v="3.4158000000000001E-2"/>
        <n v="5.8354999999999997E-2"/>
        <n v="8.8338E-2"/>
        <n v="0.191438"/>
        <n v="5.6475999999999998E-2"/>
        <n v="9.2492000000000005E-2"/>
        <n v="0.103391"/>
        <n v="1.8558000000000002E-2"/>
        <n v="2.1070999999999999E-2"/>
        <n v="4.5172999999999998E-2"/>
        <n v="0.21775"/>
        <n v="3.1315000000000003E-2"/>
        <n v="5.2625999999999999E-2"/>
        <n v="4.1015999999999997E-2"/>
        <n v="0.19728399999999999"/>
        <n v="2.4726000000000001E-2"/>
        <n v="0.102119"/>
        <n v="3.7449999999999997E-2"/>
        <n v="4.8207E-2"/>
        <n v="0.23739199999999999"/>
        <n v="0.17774100000000001"/>
        <n v="0.14908299999999999"/>
        <n v="6.1657999999999998E-2"/>
        <n v="0.20022599999999999"/>
        <n v="5.3249999999999999E-2"/>
        <n v="0.177701"/>
        <n v="9.1083999999999998E-2"/>
        <n v="6.1406000000000002E-2"/>
        <n v="7.3282E-2"/>
        <n v="0.28436400000000001"/>
        <n v="5.1920000000000001E-2"/>
        <n v="3.5753E-2"/>
        <n v="3.8129999999999997E-2"/>
        <n v="6.4930000000000002E-2"/>
        <n v="0.167106"/>
        <n v="8.9021000000000003E-2"/>
        <n v="0.13472400000000001"/>
        <n v="3.2183999999999997E-2"/>
        <n v="3.8559999999999997E-2"/>
        <n v="3.1954000000000003E-2"/>
        <n v="5.9152000000000003E-2"/>
        <n v="1.3465E-2"/>
        <n v="6.3930000000000001E-2"/>
        <n v="5.1257999999999998E-2"/>
        <n v="2.0545000000000001E-2"/>
        <n v="6.7650000000000002E-2"/>
        <n v="0.10435"/>
        <n v="7.1941000000000005E-2"/>
        <n v="8.2274E-2"/>
        <n v="0.213728"/>
        <n v="0.10256999999999999"/>
        <n v="0.18699199999999999"/>
        <n v="0.30408000000000002"/>
        <n v="7.8914999999999999E-2"/>
        <n v="0.115632"/>
        <n v="4.1536999999999998E-2"/>
        <n v="6.9301000000000001E-2"/>
        <n v="6.6420000000000007E-2"/>
        <n v="8.7294999999999998E-2"/>
        <n v="0.18640499999999999"/>
        <n v="0.117299"/>
        <n v="0.104365"/>
        <n v="7.4360999999999997E-2"/>
        <n v="1.9210999999999999E-2"/>
        <n v="0.14314299999999999"/>
        <n v="4.6531999999999997E-2"/>
        <n v="5.2212000000000001E-2"/>
        <n v="7.4663999999999994E-2"/>
        <n v="9.0759999999999993E-2"/>
        <n v="0.13964399999999999"/>
        <n v="9.6923999999999996E-2"/>
        <n v="3.5982E-2"/>
        <n v="0.11516700000000001"/>
        <n v="5.7709000000000003E-2"/>
        <n v="6.5931000000000003E-2"/>
        <n v="9.2220999999999997E-2"/>
        <n v="5.9072E-2"/>
        <n v="0.17466100000000001"/>
        <n v="0.15736700000000001"/>
        <n v="0.17700299999999999"/>
        <n v="5.9906000000000001E-2"/>
        <n v="0.102335"/>
        <n v="0.101259"/>
        <n v="0.123875"/>
        <n v="6.0314E-2"/>
        <n v="2.7609000000000002E-2"/>
        <n v="6.9962999999999997E-2"/>
        <n v="0.163607"/>
        <n v="0.131582"/>
        <n v="0.27792800000000001"/>
        <n v="5.2776000000000003E-2"/>
        <n v="2.5312999999999999E-2"/>
        <n v="0.11471199999999999"/>
        <n v="9.1892000000000001E-2"/>
        <n v="1.9812E-2"/>
        <n v="7.4120000000000005E-2"/>
        <n v="7.5421000000000002E-2"/>
        <n v="3.0515E-2"/>
        <n v="4.8176999999999998E-2"/>
        <n v="3.9551999999999997E-2"/>
        <n v="3.6012000000000002E-2"/>
        <n v="7.2763999999999995E-2"/>
        <n v="4.2814999999999999E-2"/>
        <n v="0.16314600000000001"/>
        <n v="4.1293999999999997E-2"/>
        <n v="9.1568999999999998E-2"/>
        <n v="3.4964000000000002E-2"/>
        <n v="2.0743000000000001E-2"/>
        <n v="3.4306000000000003E-2"/>
        <n v="0.182007"/>
        <n v="8.8930999999999996E-2"/>
        <n v="6.1186999999999998E-2"/>
        <n v="9.2404E-2"/>
        <n v="2.6452E-2"/>
        <n v="0.11197"/>
        <n v="0.104042"/>
        <n v="4.1253999999999999E-2"/>
        <n v="1.9053E-2"/>
        <n v="0.165045"/>
        <n v="0.12038600000000001"/>
        <n v="8.7952000000000002E-2"/>
        <n v="3.8596999999999999E-2"/>
        <n v="1.6211E-2"/>
        <n v="4.6782999999999998E-2"/>
        <n v="0.13238900000000001"/>
        <n v="6.0449999999999997E-2"/>
        <n v="7.5683E-2"/>
        <n v="2.7141999999999999E-2"/>
        <n v="0.104978"/>
        <n v="0.19250500000000001"/>
        <n v="0.103682"/>
        <n v="0.27870200000000001"/>
        <n v="1.515E-2"/>
        <n v="5.8382000000000003E-2"/>
        <n v="0.10850700000000001"/>
        <n v="5.0944000000000003E-2"/>
        <n v="5.0423000000000003E-2"/>
        <n v="5.0089000000000002E-2"/>
        <n v="1.7045000000000001E-2"/>
        <n v="4.7136999999999998E-2"/>
        <n v="2.6044999999999999E-2"/>
        <n v="0.38703300000000002"/>
        <n v="0.18102399999999999"/>
        <n v="1.0836E-2"/>
        <n v="0.33038800000000001"/>
        <n v="6.548E-3"/>
        <n v="3.8246000000000002E-2"/>
        <n v="1.1468000000000001E-2"/>
        <n v="9.0483999999999995E-2"/>
        <n v="4.1147000000000003E-2"/>
        <n v="5.2773E-2"/>
        <n v="7.7826000000000006E-2"/>
        <n v="2.8228E-2"/>
        <n v="4.9579999999999997E-3"/>
        <n v="8.7997000000000006E-2"/>
        <n v="0.148283"/>
        <n v="8.8451000000000002E-2"/>
        <n v="0.364039"/>
        <n v="0.238737"/>
        <n v="4.4748000000000003E-2"/>
        <n v="0.228383"/>
        <n v="0.33947500000000003"/>
        <n v="2.8792999999999999E-2"/>
        <n v="4.9127999999999998E-2"/>
        <n v="7.6864000000000002E-2"/>
        <n v="0.158803"/>
        <n v="0.115157"/>
        <n v="7.2606000000000004E-2"/>
        <n v="0.291132"/>
        <n v="0.114533"/>
        <n v="9.5402000000000001E-2"/>
        <n v="8.7764999999999996E-2"/>
        <n v="8.6824999999999999E-2"/>
        <n v="2.4205999999999998E-2"/>
        <n v="0.106896"/>
        <n v="0.15628"/>
        <n v="0.16909099999999999"/>
        <n v="0.107283"/>
        <n v="0.26948899999999998"/>
        <n v="0.111716"/>
        <n v="8.6248000000000005E-2"/>
        <n v="6.8821999999999994E-2"/>
        <n v="0.16533999999999999"/>
        <n v="0.14648900000000001"/>
        <n v="6.7229999999999998E-2"/>
        <n v="0.20486699999999999"/>
        <n v="7.9236000000000001E-2"/>
        <n v="0.123284"/>
        <n v="7.4105000000000004E-2"/>
        <n v="4.2826000000000003E-2"/>
        <n v="6.8156999999999995E-2"/>
        <n v="9.7789000000000001E-2"/>
        <n v="6.1018000000000003E-2"/>
        <n v="4.3681999999999999E-2"/>
        <n v="2.869E-2"/>
        <n v="3.8856000000000002E-2"/>
        <n v="6.4059000000000005E-2"/>
        <n v="4.6757E-2"/>
        <n v="0.12142"/>
        <n v="0.22776199999999999"/>
        <n v="0.18440400000000001"/>
        <n v="6.5653000000000003E-2"/>
        <n v="0.122618"/>
        <n v="0.14821899999999999"/>
        <n v="7.0194000000000006E-2"/>
        <n v="7.0595000000000005E-2"/>
        <n v="1.8161E-2"/>
        <n v="8.5267999999999997E-2"/>
        <n v="4.2111999999999997E-2"/>
        <n v="5.5058000000000003E-2"/>
        <n v="2.8552000000000001E-2"/>
        <n v="0.13530500000000001"/>
        <n v="0.19422400000000001"/>
        <n v="0.25166899999999998"/>
        <n v="0.18112600000000001"/>
        <n v="0.156308"/>
        <n v="5.2805999999999999E-2"/>
        <n v="7.8233999999999998E-2"/>
        <n v="0.127747"/>
        <n v="5.7997E-2"/>
        <n v="0.13523399999999999"/>
        <n v="4.4937999999999999E-2"/>
        <n v="5.3905000000000002E-2"/>
        <n v="7.9175999999999996E-2"/>
        <n v="2.3427E-2"/>
        <n v="0.199741"/>
        <n v="9.2440999999999995E-2"/>
        <n v="0.15443699999999999"/>
        <n v="0.17407900000000001"/>
        <n v="3.8677999999999997E-2"/>
        <n v="0.110176"/>
        <n v="0.105728"/>
        <n v="0.15015800000000001"/>
        <n v="6.4937999999999996E-2"/>
        <n v="3.9194E-2"/>
        <n v="3.7765E-2"/>
        <n v="7.1719000000000005E-2"/>
        <n v="3.8616999999999999E-2"/>
        <n v="0.16037499999999999"/>
        <n v="0.20650199999999999"/>
        <n v="9.5892000000000005E-2"/>
        <n v="8.0619999999999997E-2"/>
        <n v="0.16778699999999999"/>
        <n v="4.7579000000000003E-2"/>
        <n v="3.5855999999999999E-2"/>
        <n v="0.13500999999999999"/>
        <n v="0.213169"/>
        <n v="8.8536000000000004E-2"/>
        <n v="4.9075000000000001E-2"/>
        <n v="5.6701000000000001E-2"/>
        <n v="0.20096"/>
        <n v="9.5893999999999993E-2"/>
        <n v="0.16730300000000001"/>
        <n v="4.4138999999999998E-2"/>
        <n v="5.4757E-2"/>
        <n v="0.117308"/>
        <n v="7.0504999999999998E-2"/>
        <n v="0.16233600000000001"/>
        <n v="3.5374000000000003E-2"/>
        <n v="0.17574500000000001"/>
        <n v="0.105167"/>
        <n v="7.5107999999999994E-2"/>
        <n v="6.0468000000000001E-2"/>
        <n v="9.9986000000000005E-2"/>
        <n v="7.7526999999999999E-2"/>
        <n v="5.6397000000000003E-2"/>
        <n v="0.19475300000000001"/>
        <n v="0.17152500000000001"/>
        <n v="9.6530000000000005E-2"/>
        <n v="0.110718"/>
        <n v="8.0831E-2"/>
        <n v="0.124056"/>
        <n v="0.14538100000000001"/>
        <n v="5.5031999999999998E-2"/>
        <n v="0.130771"/>
        <n v="7.5941999999999996E-2"/>
        <n v="0.23350799999999999"/>
        <n v="8.6875999999999995E-2"/>
        <n v="0.11063099999999999"/>
        <n v="8.3560999999999996E-2"/>
        <n v="5.6816999999999999E-2"/>
        <n v="4.4565E-2"/>
        <n v="0.13589899999999999"/>
        <n v="7.9015000000000002E-2"/>
        <n v="6.9440000000000002E-2"/>
        <n v="2.2671E-2"/>
        <n v="0.21554499999999999"/>
        <n v="0.183618"/>
        <n v="3.032E-2"/>
        <n v="3.1189999999999998E-3"/>
        <n v="8.3549999999999999E-2"/>
        <n v="1.3344999999999999E-2"/>
        <n v="6.5583000000000002E-2"/>
        <n v="4.9963E-2"/>
        <n v="2.6439000000000001E-2"/>
        <n v="3.9550000000000002E-2"/>
        <n v="0.227988"/>
        <n v="4.0464E-2"/>
        <n v="4.981E-2"/>
        <n v="8.2159999999999997E-2"/>
        <n v="6.1540999999999998E-2"/>
        <n v="2.3122E-2"/>
        <n v="0.10771600000000001"/>
        <n v="5.1704E-2"/>
        <n v="7.5731999999999994E-2"/>
        <n v="2.6131000000000001E-2"/>
        <n v="0.14855099999999999"/>
        <n v="7.4453000000000005E-2"/>
        <n v="2.8322E-2"/>
        <n v="0.18637799999999999"/>
        <n v="0.11555799999999999"/>
        <n v="0.18696299999999999"/>
        <n v="5.9193000000000003E-2"/>
        <n v="2.1271000000000002E-2"/>
        <n v="0.20088300000000001"/>
        <n v="0.22375100000000001"/>
        <n v="4.7868000000000001E-2"/>
        <n v="0.15903600000000001"/>
        <n v="0.103764"/>
        <n v="4.7423E-2"/>
        <n v="0.103488"/>
        <n v="9.6172999999999995E-2"/>
        <n v="0.21989"/>
        <n v="0.201236"/>
        <n v="8.7073999999999999E-2"/>
        <n v="8.6448999999999998E-2"/>
        <n v="0.10536"/>
        <n v="6.2765000000000001E-2"/>
        <n v="0.17397099999999999"/>
        <n v="0.108224"/>
        <n v="5.6257000000000001E-2"/>
        <n v="6.0684000000000002E-2"/>
        <n v="4.7243E-2"/>
        <n v="0.14775099999999999"/>
        <n v="9.6049999999999996E-2"/>
        <n v="2.7592999999999999E-2"/>
        <n v="0.20128299999999999"/>
        <n v="0.184838"/>
        <n v="0.115702"/>
        <n v="0.101226"/>
        <n v="0.17601800000000001"/>
        <n v="0.123429"/>
        <n v="6.2998999999999999E-2"/>
        <n v="0.12568099999999999"/>
        <n v="7.4765999999999999E-2"/>
        <n v="9.0011999999999995E-2"/>
        <n v="8.4679000000000004E-2"/>
        <n v="5.6818E-2"/>
        <n v="0.103864"/>
        <n v="9.6377000000000004E-2"/>
        <n v="0.203517"/>
        <n v="0.185998"/>
        <n v="6.4891000000000004E-2"/>
        <n v="2.9645999999999999E-2"/>
        <n v="0.44342599999999999"/>
        <n v="2.4528999999999999E-2"/>
        <n v="5.2677000000000002E-2"/>
        <n v="0.110289"/>
        <n v="5.5449999999999999E-2"/>
        <n v="2.8583999999999998E-2"/>
        <n v="0.135239"/>
        <n v="5.0769000000000002E-2"/>
        <n v="0.15767300000000001"/>
        <n v="0.12575"/>
        <n v="5.6991E-2"/>
        <n v="4.8509999999999998E-2"/>
        <n v="0.126198"/>
        <n v="6.3400999999999999E-2"/>
        <n v="6.8157999999999996E-2"/>
        <n v="7.6582999999999998E-2"/>
        <n v="0.108387"/>
        <n v="0.11110299999999999"/>
        <n v="0.18099199999999999"/>
        <n v="0.116538"/>
        <n v="0.16949900000000001"/>
        <n v="0.171237"/>
        <n v="4.2112999999999998E-2"/>
        <n v="0.106516"/>
        <n v="0.10288700000000001"/>
        <n v="5.1111999999999998E-2"/>
        <n v="0.105431"/>
        <n v="8.2919999999999994E-2"/>
        <n v="8.1896999999999998E-2"/>
        <n v="8.1395999999999996E-2"/>
        <n v="4.4023E-2"/>
        <n v="0.116601"/>
        <n v="5.5836999999999998E-2"/>
        <n v="8.7272000000000002E-2"/>
        <n v="9.9703E-2"/>
        <n v="5.6488999999999998E-2"/>
        <n v="7.8354999999999994E-2"/>
        <n v="7.0993000000000001E-2"/>
        <n v="4.8544999999999998E-2"/>
        <n v="7.7425999999999995E-2"/>
        <n v="0.101202"/>
        <n v="0.15523400000000001"/>
        <n v="5.2491999999999997E-2"/>
        <n v="6.2743999999999994E-2"/>
        <n v="8.0886E-2"/>
        <n v="6.6400000000000001E-2"/>
        <n v="7.4611999999999998E-2"/>
        <n v="6.6766000000000006E-2"/>
        <n v="8.4808999999999996E-2"/>
        <n v="9.3774999999999997E-2"/>
        <n v="9.9400000000000002E-2"/>
        <n v="0.13542499999999999"/>
        <n v="9.4419000000000003E-2"/>
        <n v="0.114206"/>
        <n v="0.109791"/>
        <n v="0.17741399999999999"/>
        <n v="7.8578999999999996E-2"/>
        <n v="0.119867"/>
        <n v="0.12135700000000001"/>
        <n v="0.16814899999999999"/>
        <n v="0.11144900000000001"/>
        <n v="0.16619300000000001"/>
        <n v="0.14677899999999999"/>
        <n v="0.15584700000000001"/>
        <n v="0.168716"/>
        <n v="0.185275"/>
        <n v="0.12474300000000001"/>
        <n v="0.15163099999999999"/>
        <n v="0.10074900000000001"/>
        <n v="0.32011000000000001"/>
        <n v="0.21976999999999999"/>
        <n v="0.13205800000000001"/>
        <n v="0.28167999999999999"/>
        <n v="3.2122999999999999E-2"/>
        <n v="7.0808999999999997E-2"/>
        <n v="0.21535899999999999"/>
        <n v="0.105169"/>
        <n v="3.1537000000000003E-2"/>
        <n v="4.8739999999999999E-2"/>
        <n v="9.4070000000000001E-2"/>
        <n v="0.15407000000000001"/>
        <n v="0.146152"/>
        <n v="4.4018000000000002E-2"/>
        <n v="5.5808999999999997E-2"/>
        <n v="8.9492000000000002E-2"/>
        <n v="0.101961"/>
        <n v="3.6727000000000003E-2"/>
        <n v="6.3522999999999996E-2"/>
        <n v="0.123973"/>
        <n v="5.0946999999999999E-2"/>
        <n v="5.7407E-2"/>
        <n v="0.2165"/>
        <n v="1.1554999999999999E-2"/>
        <n v="3.9251000000000001E-2"/>
        <n v="3.4284000000000002E-2"/>
        <n v="4.0329999999999998E-2"/>
        <n v="6.2296999999999998E-2"/>
        <n v="6.9098000000000007E-2"/>
        <n v="0.14105400000000001"/>
        <n v="2.4820999999999999E-2"/>
        <n v="0.19273699999999999"/>
        <n v="8.0660999999999997E-2"/>
        <n v="5.6409000000000001E-2"/>
        <n v="6.0047999999999997E-2"/>
        <n v="0.14915300000000001"/>
        <n v="0.17544499999999999"/>
        <n v="7.3421E-2"/>
        <n v="6.5201999999999996E-2"/>
        <n v="5.5863999999999997E-2"/>
        <n v="0.15134300000000001"/>
        <n v="0.17019599999999999"/>
        <n v="0.15115200000000001"/>
        <n v="6.5176999999999999E-2"/>
        <n v="0.13483100000000001"/>
        <n v="8.8182999999999997E-2"/>
        <n v="0.101676"/>
        <n v="0.13656099999999999"/>
        <n v="8.9738999999999999E-2"/>
        <n v="3.0221000000000001E-2"/>
        <n v="1.4142999999999999E-2"/>
        <n v="4.0772000000000003E-2"/>
        <n v="5.8159000000000002E-2"/>
        <n v="9.1512999999999997E-2"/>
        <n v="9.8921999999999996E-2"/>
        <n v="0.12427299999999999"/>
        <n v="6.9237999999999994E-2"/>
        <n v="5.4260999999999997E-2"/>
        <n v="0.230375"/>
        <n v="8.4620000000000008E-3"/>
        <n v="5.0058999999999999E-2"/>
        <n v="1.5844E-2"/>
        <n v="0.132135"/>
        <n v="7.3969999999999994E-2"/>
        <n v="0.212148"/>
        <n v="8.4698999999999997E-2"/>
        <n v="0.12812299999999999"/>
        <n v="2.5271999999999999E-2"/>
        <n v="7.3633000000000004E-2"/>
        <n v="0.17532900000000001"/>
        <n v="0.13794000000000001"/>
        <n v="0.41297400000000001"/>
        <n v="4.7574999999999999E-2"/>
        <n v="0.23537"/>
        <n v="0.15809500000000001"/>
        <n v="7.886E-2"/>
        <n v="7.1979000000000001E-2"/>
        <n v="6.8196999999999994E-2"/>
        <n v="0.14701"/>
        <n v="0.118821"/>
        <n v="6.8815000000000001E-2"/>
        <n v="3.6052000000000001E-2"/>
        <n v="4.5638999999999999E-2"/>
        <n v="6.7197000000000007E-2"/>
        <n v="5.858E-2"/>
        <n v="7.1828000000000003E-2"/>
        <n v="0.10036100000000001"/>
        <n v="0.13108900000000001"/>
        <n v="3.4988999999999999E-2"/>
        <n v="0.105279"/>
        <n v="0.137096"/>
        <n v="2.1559999999999999E-2"/>
        <n v="0.102205"/>
        <n v="8.1710000000000005E-2"/>
        <n v="0.16014700000000001"/>
        <n v="6.4579999999999999E-2"/>
        <n v="6.8746000000000002E-2"/>
        <n v="7.5665999999999997E-2"/>
        <n v="0.10193000000000001"/>
        <n v="0.11347699999999999"/>
        <n v="4.7439000000000002E-2"/>
        <n v="7.8488000000000002E-2"/>
        <n v="6.0547999999999998E-2"/>
        <n v="8.6074999999999999E-2"/>
        <n v="0.157004"/>
        <n v="0.291072"/>
        <n v="5.4841000000000001E-2"/>
        <n v="0.12606300000000001"/>
        <n v="0.18530099999999999"/>
        <n v="0.14906900000000001"/>
        <n v="0.15462500000000001"/>
        <n v="0.192076"/>
        <n v="4.7029000000000001E-2"/>
        <n v="0.16744700000000001"/>
        <n v="0.120695"/>
        <n v="2.0181999999999999E-2"/>
        <n v="1.8110999999999999E-2"/>
        <n v="0.20870900000000001"/>
        <n v="0.207292"/>
        <n v="3.4728000000000002E-2"/>
        <n v="5.1941000000000001E-2"/>
        <n v="5.8147999999999998E-2"/>
        <n v="2.9760000000000002E-2"/>
        <n v="1.8631000000000002E-2"/>
        <n v="4.9252999999999998E-2"/>
        <n v="5.4248999999999999E-2"/>
        <n v="4.2354999999999997E-2"/>
        <n v="0.116772"/>
        <n v="6.8571999999999994E-2"/>
        <n v="5.0659000000000003E-2"/>
        <n v="4.6314000000000001E-2"/>
        <n v="0.12858900000000001"/>
        <n v="9.9482000000000001E-2"/>
        <n v="0.43794699999999998"/>
        <n v="7.2340000000000002E-2"/>
        <n v="0.17548800000000001"/>
        <n v="7.3777999999999996E-2"/>
        <n v="0.16681000000000001"/>
        <n v="1.5339E-2"/>
        <n v="9.9690000000000004E-3"/>
        <n v="2.7171000000000001E-2"/>
        <n v="5.9361999999999998E-2"/>
        <n v="0.12114800000000001"/>
        <n v="9.0575000000000003E-2"/>
        <n v="1.1403E-2"/>
        <n v="0.19129399999999999"/>
        <n v="0.119389"/>
        <n v="7.2146000000000002E-2"/>
        <n v="4.2668999999999999E-2"/>
        <n v="0.11609800000000001"/>
        <n v="1.0538E-2"/>
        <n v="0.122617"/>
        <n v="5.1360000000000003E-2"/>
        <n v="4.5543E-2"/>
        <n v="0.151916"/>
        <n v="8.5119E-2"/>
        <n v="6.8770000000000003E-3"/>
        <n v="0.114719"/>
        <n v="2.5677999999999999E-2"/>
        <n v="6.9816000000000003E-2"/>
        <n v="5.9858000000000001E-2"/>
        <n v="5.2436999999999998E-2"/>
        <n v="0.114591"/>
        <n v="9.6317E-2"/>
        <n v="0.173374"/>
        <n v="3.3445999999999997E-2"/>
        <n v="0.113537"/>
        <n v="4.5122000000000002E-2"/>
        <n v="7.4898999999999993E-2"/>
        <n v="4.3871E-2"/>
        <n v="3.8893999999999998E-2"/>
        <n v="0.113208"/>
        <n v="3.7199999999999997E-2"/>
        <n v="6.6535999999999998E-2"/>
        <n v="3.7086000000000001E-2"/>
        <n v="0.22815299999999999"/>
        <n v="0.11318300000000001"/>
        <n v="8.1153000000000003E-2"/>
        <n v="0.11848499999999999"/>
        <n v="0.216998"/>
        <n v="0.114925"/>
        <n v="0.27251799999999998"/>
        <n v="0.173286"/>
        <n v="7.4969999999999995E-2"/>
        <n v="2.4101999999999998E-2"/>
        <n v="0.14341799999999999"/>
        <n v="2.2131999999999999E-2"/>
        <n v="4.7565999999999997E-2"/>
        <n v="6.1887999999999999E-2"/>
        <n v="8.7874999999999995E-2"/>
        <n v="4.6223E-2"/>
        <n v="0.119743"/>
        <n v="0.15412600000000001"/>
        <n v="0.16134999999999999"/>
        <n v="0.17186199999999999"/>
        <n v="0.108769"/>
        <n v="5.8349999999999999E-2"/>
        <n v="0.107978"/>
        <n v="6.5310000000000007E-2"/>
        <n v="0.10451100000000001"/>
        <n v="0.14608299999999999"/>
        <n v="0.116673"/>
        <n v="0.114563"/>
        <n v="0.23918800000000001"/>
        <n v="8.0517000000000005E-2"/>
        <n v="0.14726800000000001"/>
        <n v="0.19878899999999999"/>
        <n v="9.7533999999999996E-2"/>
        <n v="0.215942"/>
        <n v="0.118521"/>
        <n v="0.181923"/>
        <n v="7.1877999999999997E-2"/>
        <n v="8.4042000000000006E-2"/>
        <n v="0.27183299999999999"/>
        <n v="0.175847"/>
        <n v="6.6934999999999995E-2"/>
        <n v="0.13499800000000001"/>
        <n v="6.3013E-2"/>
        <n v="0.283634"/>
        <n v="2.6030000000000001E-2"/>
        <n v="2.5155E-2"/>
        <n v="0.176952"/>
        <n v="0.29418800000000001"/>
        <n v="2.3649E-2"/>
        <n v="3.1329999999999997E-2"/>
        <n v="6.6959999999999997E-3"/>
        <n v="4.0729000000000001E-2"/>
        <n v="4.8452000000000002E-2"/>
        <n v="6.1721999999999999E-2"/>
        <n v="6.7218E-2"/>
        <n v="9.2092999999999994E-2"/>
        <n v="9.8693000000000003E-2"/>
        <n v="2.0573999999999999E-2"/>
        <n v="6.0011000000000002E-2"/>
        <n v="0.13549600000000001"/>
        <n v="0.11187"/>
        <n v="0.11705699999999999"/>
        <n v="4.0629999999999999E-2"/>
        <n v="7.1594000000000005E-2"/>
        <n v="4.0853E-2"/>
        <n v="3.8823999999999997E-2"/>
        <n v="7.4107000000000006E-2"/>
        <n v="0.135931"/>
        <n v="0.106014"/>
        <n v="2.0507999999999998E-2"/>
        <n v="0.192908"/>
        <n v="1.9883999999999999E-2"/>
        <n v="0.24100099999999999"/>
        <n v="0.1469"/>
        <n v="0.11475200000000001"/>
        <n v="3.6642000000000001E-2"/>
        <n v="0.11797299999999999"/>
        <n v="7.3472999999999997E-2"/>
        <n v="7.2846999999999995E-2"/>
        <n v="8.2960000000000006E-2"/>
        <n v="0.22786999999999999"/>
        <n v="3.7078E-2"/>
        <n v="2.4067999999999999E-2"/>
        <n v="0.18207000000000001"/>
        <n v="1.1285E-2"/>
        <n v="1.7876E-2"/>
        <n v="8.7593000000000004E-2"/>
        <n v="6.9587999999999997E-2"/>
        <n v="0.115622"/>
        <n v="4.4484000000000003E-2"/>
        <n v="6.6439999999999997E-3"/>
        <n v="8.8742000000000001E-2"/>
        <n v="1.8489999999999999E-3"/>
        <n v="4.6352999999999998E-2"/>
        <n v="5.3218000000000001E-2"/>
        <n v="0.105652"/>
        <n v="0.17440900000000001"/>
        <n v="5.4468000000000003E-2"/>
        <n v="0.37301400000000001"/>
        <n v="6.1053999999999997E-2"/>
        <n v="6.93E-2"/>
        <n v="5.9550000000000002E-3"/>
        <n v="9.0106000000000006E-2"/>
        <n v="8.0470000000000003E-3"/>
        <n v="8.3940000000000004E-3"/>
        <n v="3.2000000000000002E-3"/>
        <n v="1.7680000000000001E-2"/>
        <n v="0.44977"/>
        <n v="3.0158000000000001E-2"/>
        <n v="5.9082999999999997E-2"/>
        <n v="1.6036000000000002E-2"/>
        <n v="4.5601999999999997E-2"/>
        <n v="2.9829999999999999E-2"/>
        <n v="3.4941E-2"/>
        <n v="4.3423999999999997E-2"/>
        <n v="4.5179999999999998E-2"/>
        <n v="6.6127000000000005E-2"/>
        <n v="5.6769E-2"/>
        <n v="9.3371999999999997E-2"/>
        <n v="4.4248000000000003E-2"/>
        <n v="8.1526000000000001E-2"/>
        <n v="0.11594500000000001"/>
        <n v="0.116535"/>
        <n v="8.9277999999999996E-2"/>
        <n v="0.26030399999999998"/>
        <n v="8.1145999999999996E-2"/>
        <n v="0.104669"/>
        <n v="4.4052000000000001E-2"/>
        <n v="9.7564999999999999E-2"/>
        <n v="8.1022999999999998E-2"/>
        <n v="2.3442999999999999E-2"/>
        <n v="6.2958E-2"/>
        <n v="9.7445000000000004E-2"/>
        <n v="6.6569999999999997E-3"/>
        <n v="8.5470000000000008E-3"/>
        <n v="4.4805999999999999E-2"/>
        <n v="4.6872999999999998E-2"/>
        <n v="5.3747999999999997E-2"/>
        <n v="3.5019000000000002E-2"/>
        <n v="0.21654300000000001"/>
        <n v="3.7845999999999998E-2"/>
        <n v="5.9651000000000003E-2"/>
        <n v="3.9385999999999997E-2"/>
        <n v="3.065E-2"/>
        <n v="4.0162999999999997E-2"/>
        <n v="6.8953E-2"/>
        <n v="0.11434900000000001"/>
        <n v="7.0826E-2"/>
        <n v="4.2731999999999999E-2"/>
        <n v="2.4062E-2"/>
        <n v="0.13031699999999999"/>
        <n v="5.7603000000000001E-2"/>
        <n v="0.19725500000000001"/>
        <n v="0.206155"/>
        <n v="9.3020000000000005E-2"/>
        <n v="4.1160000000000002E-2"/>
        <n v="5.5184999999999998E-2"/>
        <n v="7.9523999999999997E-2"/>
        <n v="0.13020000000000001"/>
        <n v="9.8187999999999998E-2"/>
        <n v="0.104687"/>
        <n v="6.2113000000000002E-2"/>
        <n v="6.9697999999999996E-2"/>
        <n v="3.2823999999999999E-2"/>
        <n v="3.9555E-2"/>
        <n v="0.109511"/>
        <n v="9.8740999999999995E-2"/>
        <n v="4.4713000000000003E-2"/>
        <n v="9.7259999999999999E-2"/>
        <n v="8.9587E-2"/>
        <n v="0.17150199999999999"/>
        <n v="0.111765"/>
        <n v="6.9863999999999996E-2"/>
        <n v="8.7049000000000001E-2"/>
        <n v="6.1978999999999999E-2"/>
        <n v="0.2949"/>
        <n v="0.107682"/>
        <n v="8.1842999999999999E-2"/>
        <n v="0.103154"/>
        <n v="0.160165"/>
        <n v="0.16136600000000001"/>
        <n v="7.554E-3"/>
        <n v="4.1023999999999998E-2"/>
        <n v="3.6000999999999998E-2"/>
        <n v="6.2510999999999997E-2"/>
        <n v="0.12584999999999999"/>
        <n v="0.15596599999999999"/>
        <n v="8.5372000000000003E-2"/>
        <n v="9.4388E-2"/>
        <n v="4.0322999999999998E-2"/>
        <n v="7.2706000000000007E-2"/>
        <n v="6.9557999999999995E-2"/>
        <n v="4.8430000000000001E-2"/>
        <n v="7.2974999999999998E-2"/>
        <n v="0.30741299999999999"/>
        <n v="8.8423000000000002E-2"/>
        <n v="0.15325800000000001"/>
        <n v="5.6232999999999998E-2"/>
        <n v="5.0755000000000002E-2"/>
        <n v="5.1930999999999998E-2"/>
        <n v="0.22628100000000001"/>
        <n v="8.9052999999999993E-2"/>
        <n v="0.150976"/>
        <n v="2.3958E-2"/>
        <n v="5.6272000000000003E-2"/>
        <n v="1.4342000000000001E-2"/>
        <n v="5.2944999999999999E-2"/>
        <n v="0.16090599999999999"/>
        <n v="3.8946000000000001E-2"/>
        <n v="1.7845E-2"/>
        <n v="4.7312E-2"/>
        <n v="0.228213"/>
        <n v="4.9561000000000001E-2"/>
        <n v="7.1956000000000006E-2"/>
        <n v="9.3401999999999999E-2"/>
        <n v="8.7661000000000003E-2"/>
        <n v="4.1811000000000001E-2"/>
        <n v="3.5993999999999998E-2"/>
        <n v="5.6867000000000001E-2"/>
        <n v="0.10044599999999999"/>
        <n v="4.9348999999999997E-2"/>
        <n v="0.20269400000000001"/>
        <n v="4.6975000000000003E-2"/>
        <n v="6.1935999999999998E-2"/>
        <n v="9.4662999999999997E-2"/>
        <n v="0.122735"/>
        <n v="0.209648"/>
        <n v="0.20017799999999999"/>
        <n v="2.4997999999999999E-2"/>
        <n v="9.9710999999999994E-2"/>
        <n v="0.107292"/>
        <n v="6.7917000000000005E-2"/>
        <n v="0.12753"/>
        <n v="7.7790999999999999E-2"/>
        <n v="0.18803700000000001"/>
        <n v="0.113966"/>
        <n v="9.6831E-2"/>
        <n v="6.8205000000000002E-2"/>
        <n v="4.5607000000000002E-2"/>
        <n v="2.4906000000000001E-2"/>
        <n v="4.1827000000000003E-2"/>
        <n v="5.3198000000000002E-2"/>
        <n v="0.135019"/>
        <n v="7.9847000000000001E-2"/>
        <n v="0.118713"/>
        <n v="8.4345000000000003E-2"/>
        <n v="0.27540999999999999"/>
        <n v="0.15584799999999999"/>
        <n v="3.6311000000000003E-2"/>
        <n v="4.5087000000000002E-2"/>
        <n v="0.117218"/>
        <n v="8.4640000000000007E-2"/>
        <n v="0.21296699999999999"/>
        <n v="0.23328499999999999"/>
        <n v="5.8313999999999998E-2"/>
        <n v="6.9681999999999994E-2"/>
        <n v="6.0017000000000001E-2"/>
        <n v="9.0128E-2"/>
        <n v="4.2006000000000002E-2"/>
        <n v="5.2283000000000003E-2"/>
        <n v="9.1430999999999998E-2"/>
        <n v="0.23307700000000001"/>
        <n v="6.3089999999999993E-2"/>
        <n v="0.107782"/>
        <n v="9.1076000000000004E-2"/>
        <n v="0.35609499999999999"/>
        <n v="0.122638"/>
        <n v="0.446272"/>
        <n v="0.240368"/>
        <n v="8.1899E-2"/>
        <n v="9.9368999999999999E-2"/>
        <n v="0.11538"/>
        <n v="0.43079800000000001"/>
        <n v="0.16376499999999999"/>
        <n v="0.43950299999999998"/>
        <n v="5.8430000000000003E-2"/>
        <n v="5.4594999999999998E-2"/>
        <n v="8.3516000000000007E-2"/>
        <n v="0.161084"/>
        <n v="9.7239000000000006E-2"/>
        <n v="6.2551999999999996E-2"/>
        <n v="1.1613E-2"/>
        <n v="1.6032000000000001E-2"/>
        <n v="3.1333E-2"/>
        <n v="0.224079"/>
        <n v="2.3345999999999999E-2"/>
        <n v="2.6051000000000001E-2"/>
        <n v="5.8930000000000003E-2"/>
        <n v="7.8768000000000005E-2"/>
        <n v="5.3928999999999998E-2"/>
        <n v="7.2589999999999998E-3"/>
        <n v="4.2361999999999997E-2"/>
        <n v="4.5720999999999998E-2"/>
        <n v="1.8509000000000001E-2"/>
        <n v="2.5257999999999999E-2"/>
        <n v="0.14910499999999999"/>
        <n v="2.1262E-2"/>
        <n v="2.7272999999999999E-2"/>
        <n v="8.4423999999999999E-2"/>
        <n v="4.1401E-2"/>
        <n v="1.0449999999999999E-2"/>
        <n v="5.6084000000000002E-2"/>
        <n v="9.7328999999999999E-2"/>
        <n v="2.5048999999999998E-2"/>
        <n v="1.9501000000000001E-2"/>
        <n v="0.182174"/>
        <n v="6.0554999999999998E-2"/>
        <n v="7.7018000000000003E-2"/>
        <n v="0.19739999999999999"/>
        <n v="7.1545999999999998E-2"/>
        <n v="7.0428000000000004E-2"/>
        <n v="7.5134000000000006E-2"/>
        <n v="6.4093999999999998E-2"/>
        <n v="8.7914999999999993E-2"/>
        <n v="3.9323999999999998E-2"/>
        <n v="5.0577999999999998E-2"/>
        <n v="9.0535000000000004E-2"/>
        <n v="0.159635"/>
        <n v="0.21293599999999999"/>
        <n v="9.0870000000000006E-2"/>
        <n v="8.7281999999999998E-2"/>
        <n v="6.7036999999999999E-2"/>
        <n v="6.2525999999999998E-2"/>
        <n v="0.100853"/>
        <n v="0.110488"/>
        <n v="4.1925999999999998E-2"/>
        <n v="4.8703000000000003E-2"/>
        <n v="6.7790000000000003E-2"/>
        <n v="3.6228999999999997E-2"/>
        <n v="0.13794600000000001"/>
        <n v="0.17940300000000001"/>
        <n v="5.9041000000000003E-2"/>
        <n v="0.153421"/>
        <n v="9.4826999999999995E-2"/>
        <n v="0.115299"/>
        <n v="0.173981"/>
        <n v="0.10978"/>
        <n v="0.105213"/>
        <n v="7.8988000000000003E-2"/>
        <n v="3.039E-2"/>
        <n v="0.13614200000000001"/>
        <n v="9.2594999999999997E-2"/>
        <n v="0.12189"/>
        <n v="0.11033900000000001"/>
        <n v="0.171488"/>
        <n v="0.123416"/>
        <n v="0.15090600000000001"/>
        <n v="0.31911299999999998"/>
        <n v="6.2673000000000006E-2"/>
        <n v="8.2188999999999998E-2"/>
        <n v="1.387E-2"/>
        <n v="4.1325000000000001E-2"/>
        <n v="2.4711E-2"/>
        <n v="9.8833000000000004E-2"/>
        <n v="5.9138000000000003E-2"/>
        <n v="0.11088099999999999"/>
        <n v="0.11684"/>
        <n v="0.25172899999999998"/>
        <n v="0.16011300000000001"/>
        <n v="4.888E-2"/>
        <n v="0.14258299999999999"/>
        <n v="0.11451799999999999"/>
        <n v="5.3143999999999997E-2"/>
        <n v="6.7165000000000002E-2"/>
        <n v="9.2830999999999997E-2"/>
        <n v="9.0490000000000001E-2"/>
        <n v="8.4228999999999998E-2"/>
        <n v="0.132301"/>
        <n v="0.133407"/>
        <n v="0.15990099999999999"/>
        <n v="0.14802799999999999"/>
        <n v="0.24834400000000001"/>
        <n v="0.25020300000000001"/>
        <n v="0.110748"/>
        <n v="0.17289199999999999"/>
        <n v="3.0667E-2"/>
        <n v="0.103475"/>
        <n v="1.7097000000000001E-2"/>
        <n v="0.130658"/>
        <n v="8.3693000000000004E-2"/>
        <n v="0.17205200000000001"/>
        <n v="6.6465999999999997E-2"/>
        <n v="9.7394999999999995E-2"/>
        <n v="9.2870999999999995E-2"/>
        <n v="0.14788200000000001"/>
        <n v="5.2264999999999999E-2"/>
        <n v="0.100531"/>
        <n v="8.4652000000000005E-2"/>
        <n v="2.8035999999999998E-2"/>
        <n v="7.7730000000000004E-3"/>
        <n v="7.1249999999999994E-2"/>
        <n v="4.2540000000000001E-2"/>
        <n v="5.6333000000000001E-2"/>
        <n v="5.3899000000000002E-2"/>
        <n v="0.14855599999999999"/>
        <n v="5.1063999999999998E-2"/>
        <n v="4.3348999999999999E-2"/>
        <n v="2.2124999999999999E-2"/>
        <n v="0.105186"/>
        <n v="7.6185000000000003E-2"/>
        <n v="1.4577E-2"/>
        <n v="6.4824999999999994E-2"/>
        <n v="0.11742900000000001"/>
        <n v="2.7132E-2"/>
        <n v="6.5780000000000005E-2"/>
        <n v="4.6149999999999997E-2"/>
        <n v="2.5491E-2"/>
        <n v="1.9661000000000001E-2"/>
        <n v="0.16816999999999999"/>
        <n v="0.168542"/>
        <n v="7.2750000000000002E-3"/>
        <n v="0.12392499999999999"/>
        <n v="6.8103999999999998E-2"/>
        <n v="0.115277"/>
        <n v="8.8328000000000004E-2"/>
        <n v="0.199075"/>
        <n v="0.10043100000000001"/>
        <n v="4.3559999999999996E-3"/>
        <n v="9.6110000000000001E-2"/>
        <n v="0.106985"/>
        <n v="0.11074100000000001"/>
        <n v="1.4229E-2"/>
        <n v="2.8410000000000001E-2"/>
        <n v="1.9441E-2"/>
        <n v="3.7139999999999999E-3"/>
        <n v="2.5337999999999999E-2"/>
        <n v="3.339E-3"/>
        <n v="2.3939999999999999E-2"/>
        <n v="0.213506"/>
        <n v="2.7902E-2"/>
        <n v="9.3478000000000006E-2"/>
        <n v="0.39545799999999998"/>
        <n v="0.102587"/>
        <n v="3.6461E-2"/>
        <n v="1.7208000000000001E-2"/>
        <n v="0.125273"/>
        <n v="0.21653500000000001"/>
        <n v="0.11672399999999999"/>
        <n v="1.2756999999999999E-2"/>
        <n v="1.013E-3"/>
        <n v="0.45417999999999997"/>
        <n v="6.1399999999999996E-4"/>
        <n v="0.13257099999999999"/>
        <n v="4.9661999999999998E-2"/>
        <n v="6.6726999999999995E-2"/>
        <n v="0.14835300000000001"/>
        <n v="0.19684399999999999"/>
        <n v="7.1496000000000004E-2"/>
        <n v="2.3838000000000002E-2"/>
        <n v="0.24471399999999999"/>
        <n v="0.53215599999999996"/>
        <n v="5.9239E-2"/>
        <n v="6.8626999999999994E-2"/>
        <n v="0.168881"/>
        <n v="1.6936E-2"/>
        <n v="4.4427000000000001E-2"/>
        <n v="0.12082900000000001"/>
        <n v="0.15681500000000001"/>
        <n v="9.4802999999999998E-2"/>
        <n v="8.7902999999999995E-2"/>
        <n v="0.19475000000000001"/>
        <n v="7.1488999999999997E-2"/>
        <n v="6.6063999999999998E-2"/>
        <n v="6.5730999999999998E-2"/>
        <n v="8.4673999999999999E-2"/>
        <n v="0.13137099999999999"/>
        <n v="8.7988999999999998E-2"/>
        <n v="2.3045E-2"/>
        <n v="5.4019999999999999E-2"/>
        <n v="0.100108"/>
        <n v="3.9283999999999999E-2"/>
        <n v="9.7695000000000004E-2"/>
        <n v="3.7959E-2"/>
        <n v="3.8544000000000002E-2"/>
        <n v="1.4566000000000001E-2"/>
        <n v="9.9037E-2"/>
        <n v="6.8450999999999998E-2"/>
        <n v="4.7912000000000003E-2"/>
        <n v="0.235708"/>
        <n v="3.8871000000000003E-2"/>
        <n v="5.8056000000000003E-2"/>
        <n v="7.1052000000000004E-2"/>
        <n v="5.9847999999999998E-2"/>
        <n v="8.0318000000000001E-2"/>
        <n v="3.3353000000000001E-2"/>
        <n v="0.10584399999999999"/>
        <n v="9.4783000000000006E-2"/>
        <n v="7.8533000000000006E-2"/>
        <n v="0.214785"/>
        <n v="0.28503200000000001"/>
        <n v="0.13381100000000001"/>
        <n v="8.8998999999999995E-2"/>
        <n v="0.17489499999999999"/>
        <n v="0.13882900000000001"/>
        <n v="0.15374699999999999"/>
        <n v="2.2255E-2"/>
        <n v="2.3857E-2"/>
        <n v="4.3118999999999998E-2"/>
        <n v="0.33154899999999998"/>
        <n v="0.107281"/>
        <n v="0.12324"/>
        <n v="3.1689000000000002E-2"/>
        <n v="0.11988799999999999"/>
        <n v="8.0765000000000003E-2"/>
        <n v="7.4157000000000001E-2"/>
        <n v="2.8457E-2"/>
        <n v="4.9986999999999997E-2"/>
        <n v="0.23016500000000001"/>
        <n v="6.5004999999999993E-2"/>
        <n v="2.3909999999999999E-3"/>
        <n v="0.110198"/>
        <n v="2.0390999999999999E-2"/>
        <n v="9.9705000000000002E-2"/>
        <n v="0.163295"/>
        <n v="4.768E-2"/>
        <n v="8.6041999999999993E-2"/>
        <n v="0.32073299999999999"/>
        <n v="6.1157000000000003E-2"/>
        <n v="1.2014E-2"/>
        <n v="0.13891500000000001"/>
        <n v="8.9913000000000007E-2"/>
        <n v="0.22686700000000001"/>
        <n v="3.7326999999999999E-2"/>
        <n v="7.2987999999999997E-2"/>
        <n v="5.8552E-2"/>
        <n v="7.3134000000000005E-2"/>
        <n v="0.11733399999999999"/>
        <n v="0.138877"/>
        <n v="0.122755"/>
        <n v="0.28554200000000002"/>
        <n v="0.124873"/>
        <n v="4.6671999999999998E-2"/>
        <n v="1.5640000000000001E-2"/>
        <n v="3.2601999999999999E-2"/>
        <n v="6.9083000000000006E-2"/>
        <n v="7.7848000000000001E-2"/>
        <n v="8.6269999999999999E-2"/>
        <n v="0.19222"/>
        <n v="1.695E-2"/>
        <n v="0.102509"/>
        <n v="0.209537"/>
        <n v="7.2579000000000005E-2"/>
        <n v="5.0674999999999998E-2"/>
        <n v="0.162746"/>
        <n v="0.112121"/>
        <n v="9.8422999999999997E-2"/>
        <n v="0.114269"/>
        <n v="7.3435E-2"/>
        <n v="0.10806499999999999"/>
        <n v="7.1137000000000006E-2"/>
        <n v="5.9596000000000003E-2"/>
        <n v="7.1748000000000006E-2"/>
        <n v="3.3252999999999998E-2"/>
        <n v="4.6133E-2"/>
        <n v="3.1875000000000001E-2"/>
        <n v="0.11906600000000001"/>
        <n v="0.13958599999999999"/>
        <n v="7.2215000000000001E-2"/>
        <n v="6.2786999999999996E-2"/>
        <n v="0.16850899999999999"/>
        <n v="8.1870999999999999E-2"/>
        <n v="2.0399E-2"/>
        <n v="0.100995"/>
        <n v="3.0745000000000001E-2"/>
        <n v="6.3883999999999996E-2"/>
        <n v="6.5156000000000006E-2"/>
        <n v="7.8436000000000006E-2"/>
        <n v="4.8022000000000002E-2"/>
        <n v="9.3697000000000003E-2"/>
        <n v="7.5805999999999998E-2"/>
        <n v="0.12595200000000001"/>
        <n v="8.0159999999999995E-2"/>
        <n v="7.4801000000000006E-2"/>
        <n v="6.3960000000000003E-2"/>
        <n v="0.20727799999999999"/>
        <n v="5.8162999999999999E-2"/>
        <n v="0.102177"/>
        <n v="6.2632999999999994E-2"/>
        <n v="0.27161099999999999"/>
        <n v="0.124233"/>
        <n v="0.21466299999999999"/>
        <n v="0.13153599999999999"/>
        <n v="0.138548"/>
        <n v="0.12841"/>
        <n v="0.109542"/>
        <n v="0.19486500000000001"/>
        <n v="7.5610999999999998E-2"/>
        <n v="4.8162000000000003E-2"/>
        <n v="0.22037999999999999"/>
        <n v="9.8257999999999998E-2"/>
        <n v="6.7741999999999997E-2"/>
        <n v="5.4404000000000001E-2"/>
        <n v="4.3837000000000001E-2"/>
        <n v="7.0208999999999994E-2"/>
        <n v="9.2245999999999995E-2"/>
        <n v="0.12313399999999999"/>
        <n v="0.118538"/>
        <n v="0.141731"/>
        <n v="7.2452000000000003E-2"/>
        <n v="5.1851000000000001E-2"/>
        <n v="0.120805"/>
        <n v="0.110495"/>
        <n v="6.9282999999999997E-2"/>
        <n v="9.0562000000000004E-2"/>
        <n v="4.5060000000000003E-2"/>
        <n v="6.3302999999999998E-2"/>
        <n v="0.108289"/>
        <n v="5.6862000000000003E-2"/>
        <n v="9.7436999999999996E-2"/>
        <n v="0.12815699999999999"/>
        <n v="5.9928000000000002E-2"/>
        <n v="0.16309999999999999"/>
        <n v="6.7014000000000004E-2"/>
        <n v="7.7885999999999997E-2"/>
        <n v="0.10477300000000001"/>
        <n v="0.12077499999999999"/>
        <n v="0.107139"/>
        <n v="0.116505"/>
        <n v="4.9838E-2"/>
        <n v="7.4645000000000003E-2"/>
        <n v="5.1130000000000002E-2"/>
        <n v="0.10083300000000001"/>
        <n v="8.0916000000000002E-2"/>
        <n v="6.8761000000000003E-2"/>
        <n v="0.116842"/>
        <n v="9.1188000000000005E-2"/>
        <n v="7.077E-2"/>
        <n v="7.9039999999999999E-2"/>
        <n v="7.8406000000000003E-2"/>
        <n v="0.102455"/>
        <n v="7.5120000000000006E-2"/>
        <n v="0.11297699999999999"/>
        <n v="0.10525900000000001"/>
        <n v="0.116339"/>
        <n v="0.147954"/>
        <n v="6.8060999999999997E-2"/>
        <n v="4.6001E-2"/>
        <n v="0.148731"/>
        <n v="9.2203999999999994E-2"/>
        <n v="8.7732000000000004E-2"/>
        <n v="3.9347E-2"/>
        <n v="8.5973999999999995E-2"/>
        <n v="6.7135E-2"/>
        <n v="8.6706000000000005E-2"/>
        <n v="5.0033000000000001E-2"/>
        <n v="8.4000000000000005E-2"/>
        <n v="5.6133000000000002E-2"/>
        <n v="9.5036999999999996E-2"/>
        <n v="9.6932000000000004E-2"/>
        <n v="0.122685"/>
        <n v="0.13799600000000001"/>
        <n v="8.2719000000000001E-2"/>
        <n v="0.196266"/>
        <n v="0.15237800000000001"/>
        <n v="8.2364000000000007E-2"/>
        <n v="9.3783000000000005E-2"/>
        <n v="7.3769000000000001E-2"/>
        <n v="0.17475499999999999"/>
        <n v="0.166515"/>
        <n v="0.15857299999999999"/>
        <n v="0.105597"/>
        <n v="0.159083"/>
        <n v="6.9554000000000005E-2"/>
        <n v="6.8675E-2"/>
        <n v="0.21010899999999999"/>
        <n v="0.119447"/>
        <n v="5.3466E-2"/>
        <n v="1.5928000000000001E-2"/>
        <n v="4.5064E-2"/>
        <n v="0.16985700000000001"/>
        <n v="7.4896000000000004E-2"/>
        <n v="4.9297000000000001E-2"/>
        <n v="0.12720899999999999"/>
        <n v="7.3536000000000004E-2"/>
        <n v="7.0044999999999996E-2"/>
        <n v="0.21030599999999999"/>
        <n v="0.17344499999999999"/>
        <n v="6.8824999999999997E-2"/>
        <n v="0.12895899999999999"/>
        <n v="3.0148999999999999E-2"/>
        <n v="1.2093E-2"/>
        <n v="6.5420000000000006E-2"/>
        <n v="0.101688"/>
        <n v="0.23935999999999999"/>
        <n v="0.104058"/>
        <n v="3.0169000000000001E-2"/>
        <n v="1.1218000000000001E-2"/>
        <n v="0.13079199999999999"/>
        <n v="6.1726999999999997E-2"/>
        <n v="7.553E-2"/>
        <n v="8.3418999999999993E-2"/>
        <n v="4.9202000000000003E-2"/>
        <n v="0.19668099999999999"/>
        <n v="0.24921399999999999"/>
        <n v="8.0977999999999994E-2"/>
        <n v="6.9395999999999999E-2"/>
        <n v="5.4681E-2"/>
        <n v="3.8736E-2"/>
        <n v="8.1838999999999995E-2"/>
        <n v="1.8079999999999999E-2"/>
        <n v="0.50138700000000003"/>
        <n v="4.5465999999999999E-2"/>
        <n v="5.3926000000000002E-2"/>
        <n v="2.2044000000000001E-2"/>
        <n v="0.44840600000000003"/>
        <n v="1.0123E-2"/>
        <n v="8.1426999999999999E-2"/>
        <n v="6.6281999999999994E-2"/>
        <n v="3.5550999999999999E-2"/>
        <n v="0.19017300000000001"/>
        <n v="2.6499999999999999E-2"/>
        <n v="0.291852"/>
        <n v="3.7754999999999997E-2"/>
        <n v="6.2003000000000003E-2"/>
        <n v="3.7159999999999999E-2"/>
        <n v="0.27244400000000002"/>
        <n v="9.5020999999999994E-2"/>
        <n v="2.3066E-2"/>
        <n v="0.25980599999999998"/>
        <n v="0.24790799999999999"/>
        <n v="2.9534999999999999E-2"/>
        <n v="0.155393"/>
        <n v="9.0703000000000006E-2"/>
        <n v="6.1748999999999998E-2"/>
        <n v="9.4454999999999997E-2"/>
        <n v="3.6788000000000001E-2"/>
        <n v="5.475E-2"/>
        <n v="0.124663"/>
        <n v="3.9418000000000002E-2"/>
        <n v="5.9719000000000001E-2"/>
        <n v="0.15482099999999999"/>
        <n v="2.1700000000000001E-2"/>
        <n v="2.5152999999999998E-2"/>
        <n v="1.11E-2"/>
        <n v="1.9673E-2"/>
        <n v="7.0299999999999998E-3"/>
        <n v="8.2880000000000002E-3"/>
        <n v="3.7626E-2"/>
        <n v="7.1228E-2"/>
        <n v="0.15887200000000001"/>
        <n v="0.16111200000000001"/>
        <n v="3.5437999999999997E-2"/>
        <n v="9.7429999999999999E-3"/>
        <n v="1.1413E-2"/>
        <n v="3.6354999999999998E-2"/>
        <n v="1.7596000000000001E-2"/>
        <n v="5.3511000000000003E-2"/>
        <n v="7.5025999999999995E-2"/>
        <n v="4.6740999999999998E-2"/>
        <n v="7.4770000000000003E-2"/>
        <n v="0.35414800000000002"/>
        <n v="0.105086"/>
        <n v="0.122783"/>
        <n v="8.4953000000000001E-2"/>
        <n v="9.5348000000000002E-2"/>
        <n v="0.101287"/>
        <n v="4.5981000000000001E-2"/>
        <n v="2.6350000000000002E-3"/>
        <n v="5.0858E-2"/>
        <n v="0.30294399999999999"/>
        <n v="2.5068E-2"/>
        <n v="8.2380000000000005E-3"/>
        <n v="9.0736999999999998E-2"/>
        <n v="2.2815999999999999E-2"/>
        <n v="1.7492000000000001E-2"/>
        <n v="2.1406000000000001E-2"/>
        <n v="1.7027E-2"/>
        <n v="0.142264"/>
        <n v="6.0854999999999999E-2"/>
        <n v="0.19206400000000001"/>
        <n v="1.536E-2"/>
        <n v="6.2198000000000003E-2"/>
        <n v="1.4532E-2"/>
        <n v="2.0905E-2"/>
        <n v="0.14407"/>
        <n v="7.1059999999999998E-2"/>
        <n v="5.1547999999999997E-2"/>
        <n v="0.124378"/>
        <n v="7.5399999999999998E-3"/>
        <n v="5.5159E-2"/>
        <n v="0.136043"/>
        <n v="3.4773999999999999E-2"/>
        <n v="0.10850600000000001"/>
        <n v="9.7949999999999995E-2"/>
        <n v="1.1782000000000001E-2"/>
        <n v="9.1400000000000006E-3"/>
        <n v="0.102371"/>
        <n v="0.12298000000000001"/>
        <n v="0.121085"/>
        <n v="4.9126999999999997E-2"/>
        <n v="0.276644"/>
        <n v="4.5219000000000002E-2"/>
        <n v="2.9339E-2"/>
        <n v="9.7919000000000006E-2"/>
        <n v="6.0932E-2"/>
        <n v="1.7169E-2"/>
        <n v="8.3111000000000004E-2"/>
        <n v="3.8578000000000001E-2"/>
        <n v="2.5166000000000001E-2"/>
        <n v="5.6784000000000001E-2"/>
        <n v="2.2915000000000001E-2"/>
        <n v="3.9107000000000003E-2"/>
        <n v="2.5808999999999999E-2"/>
        <n v="5.2046000000000002E-2"/>
        <n v="0.12767300000000001"/>
        <n v="9.6401000000000001E-2"/>
        <n v="0.153254"/>
        <n v="2.3998999999999999E-2"/>
        <n v="2.4948999999999999E-2"/>
        <n v="4.2557999999999999E-2"/>
        <n v="5.0176999999999999E-2"/>
        <n v="7.8130000000000005E-3"/>
        <n v="0.24332200000000001"/>
        <n v="1.8251E-2"/>
        <n v="4.7153E-2"/>
        <n v="7.1535000000000001E-2"/>
        <n v="8.3403000000000005E-2"/>
        <n v="2.8879999999999999E-2"/>
        <n v="1.4718999999999999E-2"/>
        <n v="1.9813000000000001E-2"/>
        <n v="1.5063999999999999E-2"/>
        <n v="5.4747999999999998E-2"/>
        <n v="8.5223999999999994E-2"/>
        <n v="0.12928200000000001"/>
        <n v="3.3853000000000001E-2"/>
        <n v="0.124416"/>
        <n v="5.1461E-2"/>
        <n v="3.2966000000000002E-2"/>
        <n v="0.101491"/>
        <n v="0.135218"/>
        <n v="0.13134699999999999"/>
        <n v="9.4050999999999996E-2"/>
        <n v="7.9826999999999995E-2"/>
        <n v="3.3570999999999997E-2"/>
        <n v="1.8234E-2"/>
        <n v="4.4664000000000002E-2"/>
        <n v="0.15982499999999999"/>
        <n v="0.16831499999999999"/>
        <n v="4.9539E-2"/>
        <n v="8.2046999999999995E-2"/>
        <n v="6.7743999999999999E-2"/>
        <n v="7.7687000000000006E-2"/>
        <n v="2.8364E-2"/>
        <n v="0.114921"/>
        <n v="4.0802999999999999E-2"/>
        <n v="7.9572000000000004E-2"/>
        <n v="0.101726"/>
        <n v="0.105105"/>
        <n v="2.2586999999999999E-2"/>
        <n v="5.3784999999999999E-2"/>
        <n v="1.3098E-2"/>
        <n v="3.3495999999999998E-2"/>
        <n v="3.5569999999999998E-3"/>
        <n v="3.885E-3"/>
        <n v="8.2160999999999998E-2"/>
        <n v="2.4642000000000001E-2"/>
        <n v="3.7976000000000003E-2"/>
        <n v="7.4106000000000005E-2"/>
        <n v="4.4419E-2"/>
        <n v="0.11652899999999999"/>
        <n v="6.1648000000000001E-2"/>
        <n v="2.3983000000000001E-2"/>
        <n v="2.5675E-2"/>
        <n v="0.34692600000000001"/>
        <n v="0.10803400000000001"/>
        <n v="0.30894199999999999"/>
        <n v="6.417E-3"/>
        <n v="0.109847"/>
        <n v="3.078E-3"/>
        <n v="0.179174"/>
        <n v="3.9175000000000001E-2"/>
        <n v="2.0349999999999999E-3"/>
        <n v="6.0266E-2"/>
        <n v="9.1140000000000006E-3"/>
        <n v="1.0512000000000001E-2"/>
        <n v="5.5384000000000003E-2"/>
        <n v="4.0120000000000003E-2"/>
        <n v="2.7389E-2"/>
        <n v="7.3275999999999994E-2"/>
        <n v="8.0820000000000006E-3"/>
        <n v="3.4458999999999997E-2"/>
        <n v="8.5916000000000006E-2"/>
        <n v="6.3999E-2"/>
        <n v="0.20719199999999999"/>
        <n v="4.6536000000000001E-2"/>
        <n v="2.6994000000000001E-2"/>
        <n v="2.6200000000000001E-2"/>
        <n v="8.1340999999999997E-2"/>
        <n v="0.36560100000000001"/>
        <n v="2.3036000000000001E-2"/>
        <n v="7.3802999999999994E-2"/>
        <n v="2.0187E-2"/>
        <n v="0.18294099999999999"/>
        <n v="0.36187999999999998"/>
        <n v="0.12328600000000001"/>
        <n v="0.26303399999999999"/>
        <n v="1.0063000000000001E-2"/>
        <n v="0.12573699999999999"/>
        <n v="2.2055999999999999E-2"/>
        <n v="7.2404999999999997E-2"/>
        <n v="7.7616000000000004E-2"/>
        <n v="3.5920000000000001E-2"/>
        <n v="3.8529000000000001E-2"/>
        <n v="8.1379000000000007E-2"/>
        <n v="0.11326899999999999"/>
        <n v="0.10025100000000001"/>
        <n v="0.375747"/>
        <n v="0.213977"/>
        <n v="0.20899400000000001"/>
        <n v="5.9691000000000001E-2"/>
        <n v="7.7776999999999999E-2"/>
        <n v="0.11144999999999999"/>
        <n v="9.6671000000000007E-2"/>
        <n v="6.6225999999999993E-2"/>
        <n v="0.119906"/>
        <n v="0.26004699999999997"/>
        <n v="7.9880999999999994E-2"/>
        <n v="5.9524000000000001E-2"/>
        <n v="1.3757999999999999E-2"/>
        <n v="0.14353199999999999"/>
        <n v="8.0800999999999998E-2"/>
        <n v="2.1052999999999999E-2"/>
        <n v="3.1322000000000003E-2"/>
        <n v="0.21476700000000001"/>
        <n v="0.15676200000000001"/>
        <n v="7.0068000000000005E-2"/>
        <n v="4.3949000000000002E-2"/>
        <n v="9.7049999999999997E-2"/>
        <n v="6.7325999999999997E-2"/>
        <n v="3.5009999999999999E-2"/>
        <n v="5.5987000000000002E-2"/>
        <n v="5.3432E-2"/>
        <n v="4.6383000000000001E-2"/>
        <n v="8.0324999999999994E-2"/>
        <n v="0.102113"/>
        <n v="0.132302"/>
        <n v="5.7278000000000003E-2"/>
        <n v="5.5470999999999999E-2"/>
        <n v="7.8446000000000002E-2"/>
        <n v="5.5843999999999998E-2"/>
        <n v="7.5969999999999996E-2"/>
        <n v="0.155468"/>
        <n v="9.3267000000000003E-2"/>
        <n v="6.6633999999999999E-2"/>
        <n v="6.0560999999999997E-2"/>
        <n v="0.20976"/>
        <n v="7.7549000000000007E-2"/>
        <n v="5.8548999999999997E-2"/>
        <n v="8.1971000000000002E-2"/>
        <n v="0.15717700000000001"/>
        <n v="0.102038"/>
        <n v="0.187553"/>
        <n v="0.169156"/>
        <n v="0.12617900000000001"/>
        <n v="4.7675000000000002E-2"/>
        <n v="6.0031000000000001E-2"/>
        <n v="8.2425999999999999E-2"/>
        <n v="7.6645000000000005E-2"/>
        <n v="3.5902999999999997E-2"/>
        <n v="4.9839000000000001E-2"/>
        <n v="7.1788000000000005E-2"/>
        <n v="7.1226999999999999E-2"/>
        <n v="2.0343E-2"/>
        <n v="0.18624399999999999"/>
        <n v="0.199824"/>
        <n v="6.2562000000000006E-2"/>
        <n v="6.9253999999999996E-2"/>
        <n v="8.7595000000000006E-2"/>
        <n v="9.0500999999999998E-2"/>
        <n v="0.182694"/>
        <n v="0.142738"/>
        <n v="6.7185999999999996E-2"/>
        <n v="4.4580000000000002E-2"/>
        <n v="2.6547000000000001E-2"/>
        <n v="5.5396000000000001E-2"/>
        <n v="0.100147"/>
        <n v="0.13023899999999999"/>
        <n v="7.2852E-2"/>
        <n v="0.111359"/>
        <n v="2.6356999999999998E-2"/>
        <n v="0.11158999999999999"/>
        <n v="0.19481699999999999"/>
        <n v="0.18521699999999999"/>
        <n v="5.7958000000000003E-2"/>
        <n v="9.6679000000000001E-2"/>
        <n v="0.12470299999999999"/>
        <n v="4.7210000000000002E-2"/>
        <n v="0.149812"/>
        <n v="4.7051000000000003E-2"/>
        <n v="0.14429500000000001"/>
        <n v="0.15434899999999999"/>
        <n v="7.9440999999999998E-2"/>
        <n v="0.12953100000000001"/>
        <n v="0.27015499999999998"/>
        <n v="8.4065000000000001E-2"/>
        <n v="8.3768999999999996E-2"/>
        <n v="2.2636E-2"/>
        <n v="1.2225E-2"/>
        <n v="6.9821999999999995E-2"/>
        <n v="9.8405999999999993E-2"/>
        <n v="4.8691999999999999E-2"/>
        <n v="4.4906000000000001E-2"/>
        <n v="0.156301"/>
        <n v="9.3201000000000006E-2"/>
        <n v="4.3336E-2"/>
        <n v="6.4147999999999997E-2"/>
        <n v="9.3091999999999994E-2"/>
        <n v="8.3319000000000004E-2"/>
        <n v="1.4576E-2"/>
        <n v="0.188945"/>
        <n v="0.102452"/>
        <n v="0.14127899999999999"/>
        <n v="8.6009000000000002E-2"/>
        <n v="0.13256999999999999"/>
        <n v="5.9605999999999999E-2"/>
        <n v="8.0897999999999998E-2"/>
        <n v="3.1989999999999998E-2"/>
        <n v="8.1237000000000004E-2"/>
        <n v="3.1975999999999997E-2"/>
        <n v="5.1575999999999997E-2"/>
        <n v="8.2237000000000005E-2"/>
        <n v="2.6735999999999999E-2"/>
        <n v="0.26256499999999999"/>
        <n v="0.26312799999999997"/>
        <n v="4.8259000000000003E-2"/>
        <n v="8.1595000000000001E-2"/>
        <n v="0.20780999999999999"/>
        <n v="0.10942200000000001"/>
        <n v="5.6479000000000001E-2"/>
        <n v="0.109393"/>
        <n v="0.10773000000000001"/>
        <n v="7.7655000000000002E-2"/>
        <n v="0.10731599999999999"/>
        <n v="7.1894E-2"/>
        <n v="0.132575"/>
        <n v="7.9075000000000006E-2"/>
        <n v="0.177428"/>
        <n v="0.10806399999999999"/>
        <n v="8.0876000000000003E-2"/>
        <n v="3.8711000000000002E-2"/>
        <n v="6.1462999999999997E-2"/>
        <n v="8.5055000000000006E-2"/>
        <n v="4.6739999999999997E-2"/>
        <n v="0.16631799999999999"/>
        <n v="3.6214000000000003E-2"/>
        <n v="0.154445"/>
        <n v="0.10491300000000001"/>
        <n v="7.2796E-2"/>
        <n v="0.26287899999999997"/>
        <n v="6.3813999999999996E-2"/>
        <n v="1.4546E-2"/>
        <n v="5.4445E-2"/>
        <n v="2.9517999999999999E-2"/>
        <n v="8.3922999999999998E-2"/>
        <n v="0.132995"/>
        <n v="1.5096E-2"/>
        <n v="0.16589499999999999"/>
        <n v="9.4424999999999995E-2"/>
        <n v="0.124033"/>
        <n v="5.5612000000000002E-2"/>
        <n v="9.7852999999999996E-2"/>
        <n v="3.8968999999999997E-2"/>
        <n v="0.17119500000000001"/>
        <n v="0.158383"/>
        <n v="3.9831999999999999E-2"/>
        <n v="7.4755000000000002E-2"/>
        <n v="6.9467000000000001E-2"/>
        <n v="3.8128000000000002E-2"/>
        <n v="0.190885"/>
        <n v="6.2560000000000004E-2"/>
        <n v="0.10238800000000001"/>
        <n v="1.0155000000000001E-2"/>
        <n v="8.1573000000000007E-2"/>
        <n v="0.27580199999999999"/>
        <n v="6.2931000000000001E-2"/>
        <n v="0.49545499999999998"/>
        <n v="0.146146"/>
        <n v="1.4592000000000001E-2"/>
        <n v="9.2509999999999995E-2"/>
        <n v="0.194411"/>
        <n v="4.1796E-2"/>
        <n v="2.5991E-2"/>
        <n v="1.4662E-2"/>
        <n v="0.31034400000000001"/>
        <n v="0.26902900000000002"/>
        <n v="0.21293899999999999"/>
        <n v="0.119726"/>
        <n v="4.9195000000000003E-2"/>
        <n v="5.5160000000000001E-2"/>
        <n v="7.9866999999999994E-2"/>
        <n v="6.522E-3"/>
        <n v="1.4406E-2"/>
        <n v="9.3493000000000007E-2"/>
        <n v="4.0120999999999997E-2"/>
        <n v="0.14832600000000001"/>
        <n v="4.2430000000000002E-3"/>
        <n v="4.1998000000000001E-2"/>
        <n v="7.7235999999999999E-2"/>
        <n v="0.207089"/>
        <n v="0.11928999999999999"/>
        <n v="0.139963"/>
        <n v="2.2910000000000001E-3"/>
        <n v="6.5001000000000003E-2"/>
        <n v="0.14643900000000001"/>
        <n v="7.6920000000000001E-3"/>
        <n v="0.110361"/>
        <n v="5.9742000000000003E-2"/>
        <n v="4.1854000000000002E-2"/>
        <n v="1.5591000000000001E-2"/>
        <n v="0.17921699999999999"/>
        <n v="0.118342"/>
        <n v="6.3027E-2"/>
        <n v="1.5087E-2"/>
        <n v="1.6027E-2"/>
        <n v="0.26956799999999997"/>
        <n v="3.5424999999999998E-2"/>
        <n v="4.3769000000000002E-2"/>
        <n v="1.926E-3"/>
        <n v="6.0347999999999999E-2"/>
        <n v="0.11335099999999999"/>
        <n v="7.2645000000000001E-2"/>
        <n v="9.0962000000000001E-2"/>
        <n v="0.19278500000000001"/>
        <n v="0.103572"/>
        <n v="1.8102E-2"/>
        <n v="4.6164999999999998E-2"/>
        <n v="0.163686"/>
        <n v="5.7673000000000002E-2"/>
        <n v="8.9553999999999995E-2"/>
        <n v="0.148202"/>
        <n v="0.35991499999999998"/>
        <n v="0.10592600000000001"/>
        <n v="7.6140000000000001E-3"/>
        <n v="0.108361"/>
        <n v="6.8288000000000001E-2"/>
        <n v="2.6409999999999999E-2"/>
        <n v="3.9419000000000003E-2"/>
        <n v="2.9750000000000002E-3"/>
        <n v="3.7900999999999997E-2"/>
        <n v="7.561E-3"/>
        <n v="4.0369999999999998E-3"/>
        <n v="0.21879699999999999"/>
        <n v="6.1827E-2"/>
        <n v="2.2199E-2"/>
        <n v="3.1061999999999999E-2"/>
        <n v="9.4275999999999999E-2"/>
        <n v="5.3183000000000001E-2"/>
        <n v="9.4607999999999998E-2"/>
        <n v="0.16409199999999999"/>
        <n v="0.12699199999999999"/>
        <n v="6.0490000000000002E-2"/>
        <n v="7.0528999999999994E-2"/>
        <n v="9.9237000000000006E-2"/>
        <n v="4.3697E-2"/>
        <n v="8.9995000000000006E-2"/>
        <n v="2.6665000000000001E-2"/>
        <n v="5.7644000000000001E-2"/>
        <n v="9.8448999999999995E-2"/>
        <n v="0.1681"/>
        <n v="6.6429000000000002E-2"/>
        <n v="0.12285799999999999"/>
        <n v="0.121305"/>
        <n v="2.9505E-2"/>
        <n v="5.7865E-2"/>
        <n v="0.19325600000000001"/>
        <n v="2.2093000000000002E-2"/>
        <n v="6.2516000000000002E-2"/>
        <n v="6.5994999999999998E-2"/>
        <n v="5.3430999999999999E-2"/>
        <n v="9.8792000000000005E-2"/>
        <n v="2.9675E-2"/>
        <n v="0.132855"/>
        <n v="0.17025000000000001"/>
        <n v="4.6767000000000003E-2"/>
        <n v="0.15984599999999999"/>
        <n v="4.6972E-2"/>
        <n v="3.2647000000000002E-2"/>
        <n v="7.3168999999999998E-2"/>
        <n v="0.28791099999999997"/>
        <n v="4.3577999999999999E-2"/>
        <n v="0.15823599999999999"/>
        <n v="7.7793000000000001E-2"/>
        <n v="0.151085"/>
        <n v="0.100399"/>
        <n v="4.8384000000000003E-2"/>
        <n v="0.242591"/>
        <n v="3.7259E-2"/>
        <n v="3.8494E-2"/>
        <n v="8.7343000000000004E-2"/>
        <n v="0.196156"/>
        <n v="1.5337999999999999E-2"/>
        <n v="8.1381999999999996E-2"/>
        <n v="0.111092"/>
        <n v="0.10868999999999999"/>
        <n v="4.7722000000000001E-2"/>
        <n v="0.14418500000000001"/>
        <n v="9.7778000000000004E-2"/>
        <n v="5.7701000000000002E-2"/>
        <n v="4.1882000000000003E-2"/>
        <n v="0.14319799999999999"/>
        <n v="0.26061200000000001"/>
        <n v="0.17485200000000001"/>
        <n v="3.0956999999999998E-2"/>
        <n v="8.7444999999999995E-2"/>
        <n v="6.7403000000000005E-2"/>
        <n v="1.9613999999999999E-2"/>
        <n v="9.9928000000000003E-2"/>
        <n v="3.4120999999999999E-2"/>
        <n v="6.7211000000000007E-2"/>
        <n v="7.8520999999999994E-2"/>
        <n v="5.8479999999999997E-2"/>
        <n v="5.7724999999999999E-2"/>
        <n v="6.7478999999999997E-2"/>
        <n v="5.1108000000000001E-2"/>
        <n v="3.6582999999999997E-2"/>
        <n v="4.2875999999999997E-2"/>
        <n v="6.3322000000000003E-2"/>
        <n v="2.8340000000000001E-2"/>
        <n v="0.11565599999999999"/>
        <n v="3.3846000000000001E-2"/>
        <n v="6.8925E-2"/>
        <n v="6.424E-3"/>
        <n v="7.0764999999999995E-2"/>
        <n v="4.3191E-2"/>
        <n v="5.9872000000000002E-2"/>
        <n v="6.4159999999999995E-2"/>
        <n v="0.16475699999999999"/>
        <n v="0.105286"/>
        <n v="6.8630999999999998E-2"/>
        <n v="9.0463000000000002E-2"/>
        <n v="3.0832999999999999E-2"/>
        <n v="2.2043E-2"/>
        <n v="0.15683"/>
        <n v="7.6007000000000005E-2"/>
        <n v="0.106623"/>
        <n v="2.2988000000000001E-2"/>
        <n v="0.13225899999999999"/>
        <n v="0.11076800000000001"/>
        <n v="0.18632399999999999"/>
        <n v="5.8992999999999997E-2"/>
        <n v="0.195849"/>
        <n v="6.5851999999999994E-2"/>
        <n v="4.9522999999999998E-2"/>
        <n v="0.148091"/>
        <n v="0.183226"/>
        <n v="7.9795000000000005E-2"/>
        <n v="0.197854"/>
        <n v="2.6217000000000001E-2"/>
        <n v="0.23250699999999999"/>
        <n v="8.8210999999999998E-2"/>
        <n v="0.27494299999999999"/>
        <n v="2.2318999999999999E-2"/>
        <n v="0.102934"/>
        <n v="3.6535999999999999E-2"/>
        <n v="0.111786"/>
        <n v="7.6973E-2"/>
        <n v="0.20533999999999999"/>
        <n v="0.13942399999999999"/>
        <n v="0.27854800000000002"/>
        <n v="0.126469"/>
        <n v="7.3940000000000006E-2"/>
        <n v="0.109704"/>
        <n v="0.161022"/>
        <n v="0.14992900000000001"/>
        <n v="0.13113900000000001"/>
        <n v="8.6003999999999997E-2"/>
        <n v="0.17813399999999999"/>
        <n v="0.122696"/>
        <n v="0.20355999999999999"/>
        <n v="0.14453199999999999"/>
        <n v="0.27190700000000001"/>
        <n v="0.221028"/>
        <n v="0.16809299999999999"/>
        <n v="0.17291699999999999"/>
        <n v="0.13323299999999999"/>
        <n v="0.113911"/>
        <n v="0.14564199999999999"/>
        <n v="9.6085000000000004E-2"/>
        <n v="0.150974"/>
        <n v="0.124999"/>
        <n v="0.14360300000000001"/>
        <n v="9.9407999999999996E-2"/>
        <n v="8.7888999999999995E-2"/>
        <n v="0.10039099999999999"/>
        <n v="5.7180000000000002E-2"/>
        <n v="5.8423999999999997E-2"/>
        <n v="8.5857000000000003E-2"/>
        <n v="9.8992999999999998E-2"/>
        <n v="4.6989000000000003E-2"/>
        <n v="8.9025999999999994E-2"/>
        <n v="9.4142000000000003E-2"/>
        <n v="7.4247999999999995E-2"/>
        <n v="9.2399999999999996E-2"/>
        <n v="8.3687999999999999E-2"/>
        <n v="5.3681E-2"/>
        <n v="3.5853999999999997E-2"/>
        <n v="5.0069000000000002E-2"/>
        <n v="0.121104"/>
        <n v="7.7911999999999995E-2"/>
        <n v="6.9983000000000004E-2"/>
        <n v="7.6752000000000001E-2"/>
        <n v="0.12628"/>
        <n v="9.9779000000000007E-2"/>
        <n v="8.2549999999999998E-2"/>
        <n v="6.4972000000000002E-2"/>
        <n v="0.157334"/>
        <n v="7.9463000000000006E-2"/>
        <n v="6.9588999999999998E-2"/>
        <n v="7.4982999999999994E-2"/>
        <n v="7.1275000000000005E-2"/>
        <n v="8.2596000000000003E-2"/>
        <n v="0.15395900000000001"/>
        <n v="7.4940999999999994E-2"/>
        <n v="6.8516999999999995E-2"/>
        <n v="0.13722799999999999"/>
        <n v="0.192163"/>
        <n v="3.7673999999999999E-2"/>
        <n v="0.111336"/>
        <n v="0.141568"/>
        <n v="0.23044600000000001"/>
        <n v="6.1543E-2"/>
        <n v="0.14548800000000001"/>
        <n v="0.135716"/>
        <n v="0.16495699999999999"/>
        <n v="0.24592600000000001"/>
        <n v="9.2557E-2"/>
        <n v="9.8095000000000002E-2"/>
        <n v="0.18063599999999999"/>
        <n v="6.3664999999999999E-2"/>
        <n v="7.9589999999999994E-2"/>
        <n v="0.107503"/>
        <n v="0.16584599999999999"/>
        <n v="6.4436999999999994E-2"/>
        <n v="6.1393000000000003E-2"/>
        <n v="2.7900000000000001E-2"/>
        <n v="6.1441999999999997E-2"/>
        <n v="6.1709E-2"/>
        <n v="0.11179600000000001"/>
        <n v="6.4946000000000004E-2"/>
        <n v="8.4241999999999997E-2"/>
        <n v="0.30704300000000001"/>
        <n v="7.8099000000000002E-2"/>
        <n v="0.14238999999999999"/>
        <n v="2.6558999999999999E-2"/>
        <n v="0.145368"/>
        <n v="0.13384599999999999"/>
        <n v="0.12609500000000001"/>
        <n v="0.103184"/>
        <n v="8.3879999999999996E-2"/>
        <n v="0.275893"/>
        <n v="4.5185999999999997E-2"/>
        <n v="8.4578E-2"/>
        <n v="7.4346999999999996E-2"/>
        <n v="0.16364500000000001"/>
        <n v="0.135772"/>
        <n v="3.2350999999999998E-2"/>
        <n v="2.0316000000000001E-2"/>
        <n v="8.2576999999999998E-2"/>
        <n v="3.4325000000000001E-2"/>
        <n v="1.076E-2"/>
        <n v="8.5905999999999996E-2"/>
        <n v="1.8948E-2"/>
        <n v="0.14315600000000001"/>
        <n v="7.4121000000000006E-2"/>
        <n v="4.7299000000000001E-2"/>
        <n v="4.1879999999999999E-3"/>
        <n v="7.9666000000000001E-2"/>
        <n v="1.5526E-2"/>
        <n v="8.9713000000000001E-2"/>
        <n v="0.18534900000000001"/>
        <n v="0.27302700000000002"/>
        <n v="0.18506800000000001"/>
        <n v="0.20868400000000001"/>
        <n v="3.2660000000000002E-2"/>
        <n v="0.155725"/>
        <n v="0.163822"/>
        <n v="6.2406999999999997E-2"/>
        <n v="8.7830000000000005E-2"/>
        <n v="0.228293"/>
        <n v="9.8497000000000001E-2"/>
        <n v="0.21979000000000001"/>
        <n v="2.9862E-2"/>
        <n v="6.1223E-2"/>
        <n v="0.30834699999999998"/>
        <n v="2.6307000000000001E-2"/>
        <n v="3.3112999999999997E-2"/>
        <n v="6.1238000000000001E-2"/>
        <n v="0.106238"/>
        <n v="3.4529999999999998E-2"/>
        <n v="2.3300999999999999E-2"/>
        <n v="5.7001999999999997E-2"/>
        <n v="0.19115299999999999"/>
        <n v="0.19006999999999999"/>
        <n v="1.8800999999999998E-2"/>
        <n v="5.8887000000000002E-2"/>
        <n v="3.2598000000000002E-2"/>
        <n v="3.6603999999999998E-2"/>
        <n v="9.7550999999999999E-2"/>
        <n v="0.108372"/>
        <n v="9.2688999999999994E-2"/>
        <n v="3.4708000000000003E-2"/>
        <n v="8.0864000000000005E-2"/>
        <n v="4.0644E-2"/>
        <n v="4.4992999999999998E-2"/>
        <n v="3.8441000000000003E-2"/>
        <n v="2.0666E-2"/>
        <n v="4.7957E-2"/>
        <n v="2.0157999999999999E-2"/>
        <n v="5.2402999999999998E-2"/>
        <n v="0.103978"/>
        <n v="3.1437E-2"/>
        <n v="0.13528499999999999"/>
        <n v="8.4250000000000002E-3"/>
        <n v="0.201483"/>
        <n v="3.6963999999999997E-2"/>
        <n v="4.3999000000000003E-2"/>
        <n v="8.0277000000000001E-2"/>
        <n v="5.7088E-2"/>
        <n v="0.152865"/>
        <n v="1.4874E-2"/>
        <n v="0.211759"/>
        <n v="7.8834000000000001E-2"/>
        <n v="6.1106000000000001E-2"/>
        <n v="6.1096999999999999E-2"/>
        <n v="2.3649999999999999E-3"/>
        <n v="0.24340200000000001"/>
        <n v="3.7624999999999999E-2"/>
        <n v="2.4967E-2"/>
        <n v="2.2658000000000001E-2"/>
        <n v="5.3160000000000004E-3"/>
        <n v="4.4580000000000002E-3"/>
        <n v="2.9784000000000001E-2"/>
        <n v="0.14304"/>
        <n v="9.9200000000000004E-4"/>
        <n v="0.14396700000000001"/>
        <n v="3.0324E-2"/>
        <n v="1.9647000000000001E-2"/>
        <n v="7.5106999999999993E-2"/>
        <n v="2.6284999999999999E-2"/>
        <n v="4.9789999999999999E-3"/>
        <n v="1.541E-2"/>
        <n v="7.6499999999999997E-3"/>
        <n v="0.185974"/>
        <n v="0.15745200000000001"/>
        <n v="0.194685"/>
        <n v="9.0424000000000004E-2"/>
        <n v="0.1138"/>
        <n v="1.533E-2"/>
        <n v="4.1972000000000002E-2"/>
        <n v="8.9757000000000003E-2"/>
        <n v="7.1251999999999996E-2"/>
        <n v="1.2106E-2"/>
        <n v="6.6635E-2"/>
        <n v="2.0843E-2"/>
        <n v="4.0745999999999997E-2"/>
        <n v="0.100535"/>
        <n v="4.2798000000000003E-2"/>
        <n v="0.317195"/>
        <n v="6.4233999999999999E-2"/>
        <n v="3.0341E-2"/>
        <n v="3.4754E-2"/>
        <n v="2.12E-2"/>
        <n v="7.4857000000000007E-2"/>
        <n v="9.1509999999999994E-2"/>
        <n v="0.102574"/>
        <n v="4.8708000000000001E-2"/>
        <n v="5.9744999999999999E-2"/>
        <n v="5.4677000000000003E-2"/>
        <n v="2.6622E-2"/>
        <n v="3.7508E-2"/>
        <n v="6.2487000000000001E-2"/>
        <n v="5.4057000000000001E-2"/>
        <n v="1.1779E-2"/>
        <n v="2.5554E-2"/>
        <n v="0.113339"/>
        <n v="0.100066"/>
        <n v="2.9104000000000001E-2"/>
        <n v="5.0618999999999997E-2"/>
        <n v="0.13116700000000001"/>
        <n v="4.3763999999999997E-2"/>
        <n v="3.2296999999999999E-2"/>
        <n v="9.1199999999999996E-3"/>
        <n v="2.4635000000000001E-2"/>
        <n v="0.245174"/>
        <n v="4.4349E-2"/>
        <n v="2.2218000000000002E-2"/>
        <n v="6.5855999999999998E-2"/>
        <n v="5.3776999999999998E-2"/>
        <n v="1.7919000000000001E-2"/>
        <n v="3.202E-2"/>
        <n v="4.4651000000000003E-2"/>
        <n v="0.11940000000000001"/>
        <n v="3.2953000000000003E-2"/>
        <n v="1.2452E-2"/>
        <n v="6.6998000000000002E-2"/>
        <n v="0.16333600000000001"/>
        <n v="0.101919"/>
        <n v="8.0771999999999997E-2"/>
        <n v="0.12953000000000001"/>
        <n v="9.0412999999999993E-2"/>
        <n v="2.8857000000000001E-2"/>
        <n v="0.24005699999999999"/>
        <n v="0.10145999999999999"/>
        <n v="0.105546"/>
        <n v="0.22017100000000001"/>
        <n v="0.4279"/>
        <n v="0.11519799999999999"/>
        <n v="7.2960000000000004E-3"/>
        <n v="0.140207"/>
        <n v="0.119042"/>
        <n v="1.9559E-2"/>
        <n v="0.107014"/>
        <n v="1.5321E-2"/>
        <n v="1.3309999999999999E-3"/>
        <n v="6.1259000000000001E-2"/>
        <n v="4.9632999999999997E-2"/>
        <n v="2.9867999999999999E-2"/>
        <n v="6.6284999999999997E-2"/>
        <n v="3.9626000000000001E-2"/>
        <n v="0.10653899999999999"/>
        <n v="3.6618999999999999E-2"/>
        <n v="1.4062E-2"/>
        <n v="0.109545"/>
        <n v="8.6800000000000002E-3"/>
        <n v="2.9225999999999999E-2"/>
        <n v="4.0508000000000002E-2"/>
        <n v="5.1083000000000003E-2"/>
        <n v="1.5928999999999999E-2"/>
        <n v="1.4128999999999999E-2"/>
        <n v="0.55486100000000005"/>
        <n v="1.702E-3"/>
        <n v="1.0985999999999999E-2"/>
        <n v="4.3357E-2"/>
        <n v="0.14207500000000001"/>
        <n v="2.8835E-2"/>
        <n v="1.9578000000000002E-2"/>
        <n v="8.3090000000000004E-3"/>
        <n v="1.0030000000000001E-2"/>
        <n v="1.8179000000000001E-2"/>
        <n v="0.10789600000000001"/>
        <n v="3.7787000000000001E-2"/>
        <n v="2.3341000000000001E-2"/>
        <n v="1.6222E-2"/>
        <n v="6.5620000000000001E-3"/>
        <n v="8.8940000000000005E-2"/>
        <n v="6.3072000000000003E-2"/>
        <n v="6.9259999999999999E-3"/>
        <n v="7.2420999999999999E-2"/>
        <n v="0.18496000000000001"/>
        <n v="0.12224599999999999"/>
        <n v="7.0361000000000007E-2"/>
        <n v="0.107556"/>
        <n v="0.111486"/>
        <n v="7.5034000000000003E-2"/>
        <n v="0.27644200000000002"/>
        <n v="0.118017"/>
        <n v="0.107033"/>
        <n v="3.6109000000000002E-2"/>
        <n v="8.6257E-2"/>
        <n v="0.25016500000000003"/>
        <n v="0.13120599999999999"/>
        <n v="0.14099100000000001"/>
        <n v="3.5881999999999997E-2"/>
        <n v="4.1974999999999998E-2"/>
        <n v="0.142431"/>
        <n v="4.3225E-2"/>
        <n v="7.0809999999999998E-2"/>
        <n v="1.9682999999999999E-2"/>
        <n v="0.28871200000000002"/>
        <n v="0.15190600000000001"/>
        <n v="0.15065100000000001"/>
        <n v="8.1775E-2"/>
        <n v="5.9984999999999997E-2"/>
        <n v="4.9793999999999998E-2"/>
        <n v="0.187554"/>
        <n v="4.5184000000000002E-2"/>
        <n v="0.270895"/>
        <n v="6.9672999999999999E-2"/>
        <n v="2.5477E-2"/>
        <n v="0.170624"/>
        <n v="0.114025"/>
        <n v="0.179563"/>
        <n v="0.10155500000000001"/>
        <n v="0.18507399999999999"/>
        <n v="0.25676399999999999"/>
        <n v="8.9734999999999995E-2"/>
        <n v="8.0292000000000002E-2"/>
        <n v="0.11799800000000001"/>
        <n v="0.13213800000000001"/>
        <n v="0.119351"/>
        <n v="9.6387E-2"/>
        <n v="9.0981000000000006E-2"/>
        <n v="0.12966"/>
        <n v="9.6562999999999996E-2"/>
        <n v="6.3936999999999994E-2"/>
        <n v="0.175959"/>
        <n v="0.226738"/>
        <n v="5.7521999999999997E-2"/>
        <n v="5.9035999999999998E-2"/>
        <n v="1.6773E-2"/>
        <n v="0.21554400000000001"/>
        <n v="4.2175999999999998E-2"/>
        <n v="8.3083000000000004E-2"/>
        <n v="7.8321000000000002E-2"/>
        <n v="9.7378999999999993E-2"/>
        <n v="0.14272299999999999"/>
        <n v="0.12859300000000001"/>
        <n v="2.0295000000000001E-2"/>
        <n v="7.5771000000000005E-2"/>
        <n v="7.6543E-2"/>
        <n v="6.5887000000000001E-2"/>
        <n v="0.187526"/>
        <n v="6.1156000000000002E-2"/>
        <n v="0.15815899999999999"/>
        <n v="3.6534999999999998E-2"/>
        <n v="0.20182"/>
        <n v="0.120531"/>
        <n v="4.2602000000000001E-2"/>
        <n v="0.13795299999999999"/>
        <n v="9.955E-2"/>
        <n v="0.10635"/>
        <n v="8.6958999999999995E-2"/>
        <n v="5.985E-2"/>
        <n v="0.20032900000000001"/>
        <n v="0.14313400000000001"/>
        <n v="8.2568000000000003E-2"/>
        <n v="0.130109"/>
        <n v="0.178865"/>
        <n v="8.3096000000000003E-2"/>
        <n v="4.2206E-2"/>
        <n v="8.7319999999999995E-2"/>
        <n v="0.14066899999999999"/>
        <n v="7.0940000000000003E-2"/>
        <n v="5.1020000000000003E-2"/>
        <n v="0.113812"/>
        <n v="0.18837000000000001"/>
        <n v="8.7290000000000006E-2"/>
        <n v="0.119973"/>
        <n v="0.148448"/>
        <n v="5.8166000000000002E-2"/>
        <n v="0.18415200000000001"/>
        <n v="0.14938000000000001"/>
        <n v="8.8640999999999998E-2"/>
        <n v="9.1420000000000001E-2"/>
        <n v="0.16809199999999999"/>
        <n v="8.5898000000000002E-2"/>
        <n v="0.114469"/>
        <n v="7.6036000000000006E-2"/>
        <n v="8.7681999999999996E-2"/>
        <n v="8.0006999999999995E-2"/>
        <n v="5.3728999999999999E-2"/>
        <n v="7.7775999999999998E-2"/>
        <n v="6.8585999999999994E-2"/>
        <n v="8.6280999999999997E-2"/>
        <n v="7.7948000000000003E-2"/>
        <n v="6.3575000000000007E-2"/>
        <n v="8.0173999999999995E-2"/>
        <n v="4.3316E-2"/>
        <n v="6.6311999999999996E-2"/>
        <n v="6.8420999999999996E-2"/>
        <n v="7.3171E-2"/>
        <n v="7.0968000000000003E-2"/>
        <n v="5.9832000000000003E-2"/>
        <n v="2.0565E-2"/>
        <n v="4.5700999999999999E-2"/>
        <n v="5.1379000000000001E-2"/>
        <n v="0.104591"/>
        <n v="0.11926100000000001"/>
        <n v="0.13275100000000001"/>
        <n v="0.116206"/>
        <n v="0.13380700000000001"/>
        <n v="5.4243E-2"/>
        <n v="9.8747000000000001E-2"/>
        <n v="0.13846700000000001"/>
        <n v="6.9682999999999995E-2"/>
        <n v="9.4692999999999999E-2"/>
        <n v="9.2430999999999999E-2"/>
        <n v="0.22849900000000001"/>
        <n v="0.16903799999999999"/>
        <n v="0.155755"/>
        <n v="0.106463"/>
        <n v="0.12445299999999999"/>
        <n v="0.14879500000000001"/>
        <n v="0.17577499999999999"/>
        <n v="0.14499200000000001"/>
        <n v="0.23708499999999999"/>
        <n v="0.142539"/>
        <n v="0.113694"/>
        <n v="7.1887999999999994E-2"/>
        <n v="9.4187999999999994E-2"/>
        <n v="0.284333"/>
        <n v="1.4989000000000001E-2"/>
        <n v="0.102089"/>
        <n v="0.132609"/>
        <n v="0.15762999999999999"/>
        <n v="0.12584799999999999"/>
        <n v="3.4493000000000003E-2"/>
        <n v="1.9680000000000001E-3"/>
        <n v="6.1004999999999997E-2"/>
        <n v="5.0833999999999997E-2"/>
        <n v="0.16112399999999999"/>
        <n v="5.185E-2"/>
        <n v="0.196795"/>
        <n v="7.0842000000000002E-2"/>
        <n v="5.1546000000000002E-2"/>
        <n v="0.118604"/>
        <n v="3.9327000000000001E-2"/>
        <n v="0.211257"/>
        <n v="3.0098E-2"/>
        <n v="0.23893600000000001"/>
        <n v="0.16964799999999999"/>
        <n v="0.10793700000000001"/>
        <n v="2.1588E-2"/>
        <n v="0.11148"/>
        <n v="0.197937"/>
        <n v="0.47253699999999998"/>
        <n v="6.1707999999999999E-2"/>
        <n v="2.1911E-2"/>
        <n v="4.0730000000000002E-2"/>
        <n v="1.8519999999999998E-2"/>
        <n v="0.154193"/>
        <n v="2.5821E-2"/>
        <n v="4.8032999999999999E-2"/>
        <n v="1.3978000000000001E-2"/>
        <n v="2.3623999999999999E-2"/>
        <n v="0.134127"/>
        <n v="2.9925E-2"/>
        <n v="1.3081000000000001E-2"/>
        <n v="6.6389000000000004E-2"/>
        <n v="1.9559999999999998E-3"/>
        <n v="3.9671999999999999E-2"/>
        <n v="1.5889E-2"/>
        <n v="9.9975999999999995E-2"/>
        <n v="7.9328999999999997E-2"/>
        <n v="2.7049E-2"/>
        <n v="4.6984999999999999E-2"/>
        <n v="0.58862800000000004"/>
        <n v="0.29919699999999999"/>
        <n v="0.13064600000000001"/>
        <n v="0.18055299999999999"/>
        <n v="4.0210000000000003E-3"/>
        <n v="3.3020000000000001E-2"/>
        <n v="9.5097000000000001E-2"/>
        <n v="9.2297000000000004E-2"/>
        <n v="6.1747999999999997E-2"/>
        <n v="5.6251000000000002E-2"/>
        <n v="0.17252400000000001"/>
        <n v="0.194631"/>
        <n v="1.6802000000000001E-2"/>
        <n v="9.3043000000000001E-2"/>
        <n v="3.5978000000000003E-2"/>
        <n v="0.23938899999999999"/>
        <n v="0.17414299999999999"/>
        <n v="6.8797999999999998E-2"/>
        <n v="0.17668200000000001"/>
        <n v="5.3251E-2"/>
        <n v="1.6982000000000001E-2"/>
        <n v="3.9759999999999997E-2"/>
        <n v="5.7667999999999997E-2"/>
        <n v="0.141869"/>
        <n v="9.7996E-2"/>
        <n v="0.14869599999999999"/>
        <n v="0.14516999999999999"/>
        <n v="0.12589500000000001"/>
        <n v="0.20389099999999999"/>
        <n v="4.6778E-2"/>
        <n v="0.22409200000000001"/>
        <n v="0.32557199999999997"/>
        <n v="0.10299999999999999"/>
        <n v="0.16600400000000001"/>
        <n v="0.34305600000000003"/>
        <n v="5.5965000000000001E-2"/>
        <n v="0.24268899999999999"/>
        <n v="0.111577"/>
        <n v="0.17749799999999999"/>
        <n v="9.9321000000000007E-2"/>
        <n v="3.7377000000000001E-2"/>
        <n v="0.22949900000000001"/>
        <n v="0.124735"/>
        <n v="3.7545000000000002E-2"/>
        <n v="5.8216999999999998E-2"/>
        <n v="5.1624000000000003E-2"/>
        <n v="7.2570999999999997E-2"/>
        <n v="0.18346799999999999"/>
        <n v="6.0063999999999999E-2"/>
        <n v="3.6108000000000001E-2"/>
        <n v="3.7530000000000001E-2"/>
        <n v="4.6274999999999997E-2"/>
        <n v="8.4839999999999999E-2"/>
        <n v="0.14622199999999999"/>
        <n v="0.15131"/>
        <n v="9.9406999999999995E-2"/>
        <n v="0.12829699999999999"/>
        <n v="0.118107"/>
        <n v="9.8188999999999999E-2"/>
        <n v="4.5097999999999999E-2"/>
        <n v="5.6142999999999998E-2"/>
        <n v="0.105957"/>
        <n v="0.20243800000000001"/>
        <n v="0.130303"/>
        <n v="0.16483999999999999"/>
        <n v="0.12819900000000001"/>
        <n v="5.7837E-2"/>
        <n v="1.6577000000000001E-2"/>
        <n v="6.9386000000000003E-2"/>
        <n v="3.4036999999999998E-2"/>
        <n v="4.1817E-2"/>
        <n v="4.2946999999999999E-2"/>
        <n v="5.5801999999999997E-2"/>
        <n v="4.9550999999999998E-2"/>
        <n v="3.8524000000000003E-2"/>
        <n v="6.0477999999999997E-2"/>
        <n v="0.11056000000000001"/>
        <n v="9.4487000000000002E-2"/>
        <n v="4.4942999999999997E-2"/>
        <n v="4.26E-4"/>
        <n v="0.14488899999999999"/>
        <n v="0.16277"/>
        <n v="0.30937999999999999"/>
        <n v="1.4618000000000001E-2"/>
        <n v="0.203074"/>
        <n v="0.122332"/>
        <n v="2.4954E-2"/>
        <n v="1.2482E-2"/>
        <n v="3.3998E-2"/>
        <n v="3.1645E-2"/>
        <n v="6.7652000000000004E-2"/>
        <n v="5.0986999999999998E-2"/>
        <n v="0.10738"/>
        <n v="0.26067899999999999"/>
        <n v="8.9361999999999997E-2"/>
        <n v="5.2067000000000002E-2"/>
        <n v="9.6089999999999995E-3"/>
        <n v="0.147456"/>
        <n v="6.2515000000000001E-2"/>
        <n v="1.1431E-2"/>
        <n v="5.7783000000000001E-2"/>
        <n v="1.0596E-2"/>
        <n v="2.5742000000000001E-2"/>
        <n v="9.3786999999999995E-2"/>
        <n v="4.2189999999999997E-3"/>
        <n v="4.5331999999999997E-2"/>
        <n v="0.13892499999999999"/>
        <n v="1.0252000000000001E-2"/>
        <n v="7.7560000000000004E-2"/>
        <n v="9.1790999999999998E-2"/>
        <n v="0.33465099999999998"/>
        <n v="0.123863"/>
        <n v="6.5737000000000004E-2"/>
        <n v="0.11036799999999999"/>
        <n v="6.1630999999999998E-2"/>
        <n v="5.7209000000000003E-2"/>
        <n v="0.109933"/>
        <n v="5.0314999999999999E-2"/>
        <n v="9.3604999999999994E-2"/>
        <n v="0.34069700000000003"/>
        <n v="8.3229999999999998E-2"/>
        <n v="8.2362000000000005E-2"/>
        <n v="5.1774000000000001E-2"/>
        <n v="6.1289000000000003E-2"/>
        <n v="1.2515E-2"/>
        <n v="4.6838999999999999E-2"/>
        <n v="5.3886000000000003E-2"/>
        <n v="1.5913E-2"/>
        <n v="0.124588"/>
        <n v="0.116618"/>
        <n v="0.10247299999999999"/>
        <n v="2.3907000000000001E-2"/>
        <n v="5.0457000000000002E-2"/>
        <n v="7.7756000000000006E-2"/>
        <n v="2.0788000000000001E-2"/>
        <n v="0.14257700000000001"/>
        <n v="5.1243999999999998E-2"/>
        <n v="0.13714899999999999"/>
        <n v="5.6294999999999998E-2"/>
        <n v="1.6844000000000001E-2"/>
        <n v="4.5525999999999997E-2"/>
        <n v="8.5135000000000002E-2"/>
        <n v="3.1857999999999997E-2"/>
        <n v="3.1565000000000003E-2"/>
        <n v="4.1054E-2"/>
        <n v="8.0804000000000001E-2"/>
        <n v="3.4341999999999998E-2"/>
        <n v="2.1748E-2"/>
        <n v="0.15897"/>
        <n v="0.21931300000000001"/>
        <n v="0.18892300000000001"/>
        <n v="0.19243299999999999"/>
        <n v="0.12156599999999999"/>
        <n v="0.19356300000000001"/>
        <n v="0.19223799999999999"/>
        <n v="0.19497400000000001"/>
        <n v="0.131997"/>
        <n v="0.20086899999999999"/>
        <n v="0.11869399999999999"/>
        <n v="9.8409999999999997E-2"/>
        <n v="4.5062999999999999E-2"/>
        <n v="0.25330200000000003"/>
        <n v="0.180647"/>
        <n v="0.109639"/>
        <n v="0.123984"/>
        <n v="8.7695999999999996E-2"/>
        <n v="9.5068E-2"/>
        <n v="6.0357000000000001E-2"/>
        <n v="3.7862E-2"/>
        <n v="4.4065E-2"/>
        <n v="4.7308999999999997E-2"/>
        <n v="4.1848999999999997E-2"/>
        <n v="4.4957999999999998E-2"/>
        <n v="3.0296E-2"/>
        <n v="5.8227000000000001E-2"/>
        <n v="7.6441999999999996E-2"/>
        <n v="4.5738000000000001E-2"/>
        <n v="6.4186999999999994E-2"/>
        <n v="8.8155999999999998E-2"/>
        <n v="8.0485000000000001E-2"/>
        <n v="3.7283999999999998E-2"/>
        <n v="5.2469000000000002E-2"/>
        <n v="0.12864"/>
        <n v="5.4765000000000001E-2"/>
        <n v="0.12529499999999999"/>
        <n v="0.148059"/>
        <n v="5.9920000000000001E-2"/>
        <n v="4.8547E-2"/>
        <n v="0.16503399999999999"/>
        <n v="8.9111999999999997E-2"/>
        <n v="0.10127"/>
        <n v="0.141512"/>
        <n v="0.10281999999999999"/>
        <n v="7.0582000000000006E-2"/>
        <n v="0.19663800000000001"/>
        <n v="0.120597"/>
        <n v="0.110447"/>
        <n v="0.114687"/>
        <n v="9.2787999999999995E-2"/>
        <n v="5.5078000000000002E-2"/>
        <n v="0.171093"/>
        <n v="9.8021999999999998E-2"/>
        <n v="0.11444500000000001"/>
        <n v="7.2367000000000001E-2"/>
        <n v="6.3069E-2"/>
        <n v="0.106327"/>
        <n v="6.9527000000000005E-2"/>
        <n v="6.3839999999999994E-2"/>
        <n v="7.6873999999999998E-2"/>
        <n v="1.8329000000000002E-2"/>
        <n v="2.2339000000000001E-2"/>
        <n v="1.9741000000000002E-2"/>
        <n v="6.1144999999999998E-2"/>
        <n v="0.13209799999999999"/>
        <n v="0.19859299999999999"/>
        <n v="0.175395"/>
        <n v="0.11848"/>
        <n v="3.2948999999999999E-2"/>
        <n v="0.106089"/>
        <n v="4.6170999999999997E-2"/>
        <n v="9.3644000000000005E-2"/>
        <n v="5.9103999999999997E-2"/>
        <n v="6.1191000000000002E-2"/>
        <n v="5.5486000000000001E-2"/>
        <n v="8.7826000000000001E-2"/>
        <n v="1.3102000000000001E-2"/>
        <n v="7.8296000000000004E-2"/>
        <n v="5.5306000000000001E-2"/>
        <n v="7.1250999999999995E-2"/>
        <n v="7.8892000000000004E-2"/>
        <n v="0.13036300000000001"/>
        <n v="8.1306000000000003E-2"/>
        <n v="5.3185000000000003E-2"/>
        <n v="9.7012000000000001E-2"/>
        <n v="6.4555000000000001E-2"/>
        <n v="0.12509899999999999"/>
        <n v="9.8114999999999994E-2"/>
        <n v="0.18635199999999999"/>
        <n v="3.7977999999999998E-2"/>
        <n v="0.20274200000000001"/>
        <n v="9.4534999999999994E-2"/>
        <n v="0.11139300000000001"/>
        <n v="0.14555199999999999"/>
        <n v="8.7697999999999998E-2"/>
        <n v="0.130305"/>
        <n v="7.9378000000000004E-2"/>
        <n v="0.13481199999999999"/>
        <n v="3.5335999999999999E-2"/>
        <n v="0.18201400000000001"/>
        <n v="0.17299"/>
        <n v="0.10959099999999999"/>
        <n v="0.13416"/>
        <n v="9.8407999999999995E-2"/>
        <n v="2.6721000000000002E-2"/>
        <n v="4.2285000000000003E-2"/>
        <n v="1.8735000000000002E-2"/>
        <n v="2.3796999999999999E-2"/>
        <n v="0.108677"/>
        <n v="6.1527999999999999E-2"/>
        <n v="8.9869000000000004E-2"/>
        <n v="0.28522399999999998"/>
        <n v="0.134296"/>
        <n v="7.0306999999999994E-2"/>
        <n v="3.9785000000000001E-2"/>
        <n v="0.192914"/>
        <n v="0.14381099999999999"/>
        <n v="9.6955E-2"/>
        <n v="8.9610999999999996E-2"/>
        <n v="0.12501699999999999"/>
        <n v="9.2571000000000001E-2"/>
        <n v="9.4745999999999997E-2"/>
        <n v="0.31142300000000001"/>
        <n v="0.16778799999999999"/>
        <n v="0.17718700000000001"/>
        <n v="7.5341000000000005E-2"/>
        <n v="0.159912"/>
        <n v="9.9942000000000003E-2"/>
        <n v="0.13226499999999999"/>
        <n v="8.9789999999999995E-2"/>
        <n v="7.2544999999999998E-2"/>
        <n v="7.8631999999999994E-2"/>
        <n v="0.110087"/>
        <n v="9.2265E-2"/>
        <n v="0.13475100000000001"/>
        <n v="0.12768599999999999"/>
        <n v="0.10025199999999999"/>
        <n v="0.17666899999999999"/>
        <n v="4.8557000000000003E-2"/>
        <n v="7.7963000000000005E-2"/>
        <n v="0.113122"/>
        <n v="8.4109000000000003E-2"/>
        <n v="0.144203"/>
        <n v="0.104959"/>
        <n v="4.4979999999999999E-2"/>
        <n v="9.8308999999999994E-2"/>
        <n v="0.13047800000000001"/>
        <n v="7.8541E-2"/>
        <n v="7.4596999999999997E-2"/>
        <n v="5.9996000000000001E-2"/>
        <n v="0.20925099999999999"/>
        <n v="6.7985000000000004E-2"/>
        <n v="0.12497800000000001"/>
        <n v="6.5339999999999995E-2"/>
        <n v="0.11958299999999999"/>
        <n v="0.10140200000000001"/>
        <n v="0.11919"/>
        <n v="7.1825E-2"/>
        <n v="0.125227"/>
        <n v="0.13947000000000001"/>
        <n v="0.117463"/>
        <n v="0.207403"/>
        <n v="9.5703999999999997E-2"/>
        <n v="0.19375300000000001"/>
        <n v="0.131328"/>
        <n v="0.157412"/>
        <n v="0.174405"/>
        <n v="0.21957399999999999"/>
        <n v="9.1775999999999996E-2"/>
        <n v="1.2874E-2"/>
        <n v="0.201959"/>
        <n v="0.24617700000000001"/>
        <n v="2.4969000000000002E-2"/>
        <n v="0.14824999999999999"/>
        <n v="0.14261099999999999"/>
        <n v="1.3509999999999999E-2"/>
        <n v="8.0796000000000007E-2"/>
        <n v="2.2950999999999999E-2"/>
        <n v="5.7422000000000001E-2"/>
        <n v="0.12911700000000001"/>
        <n v="0.116969"/>
        <n v="0.13778399999999999"/>
        <n v="6.8459999999999993E-2"/>
        <n v="3.4495999999999999E-2"/>
        <n v="4.5567999999999997E-2"/>
        <n v="4.6419000000000002E-2"/>
        <n v="0.18409500000000001"/>
        <n v="4.3538E-2"/>
        <n v="0.11774999999999999"/>
        <n v="3.0025E-2"/>
        <n v="0.14013200000000001"/>
        <n v="0.13304299999999999"/>
        <n v="0.18437999999999999"/>
        <n v="0.12629499999999999"/>
        <n v="5.3220999999999997E-2"/>
        <n v="0.205096"/>
        <n v="9.8368999999999998E-2"/>
        <n v="6.2911999999999996E-2"/>
        <n v="7.8225000000000003E-2"/>
        <n v="7.3459999999999998E-2"/>
        <n v="9.5862000000000003E-2"/>
        <n v="0.105617"/>
        <n v="0.218033"/>
        <n v="7.7130000000000002E-3"/>
        <n v="4.9512E-2"/>
        <n v="7.6518000000000003E-2"/>
        <n v="7.1373000000000006E-2"/>
        <n v="0.14532900000000001"/>
        <n v="6.3030000000000003E-2"/>
        <n v="5.0012000000000001E-2"/>
        <n v="5.5574999999999999E-2"/>
        <n v="8.2387000000000002E-2"/>
        <n v="3.8654000000000001E-2"/>
        <n v="0.127778"/>
        <n v="9.0532000000000001E-2"/>
        <n v="0.107835"/>
        <n v="2.1784000000000001E-2"/>
        <n v="2.9433999999999998E-2"/>
        <n v="0.101365"/>
        <n v="5.5482999999999998E-2"/>
        <n v="8.4662000000000001E-2"/>
        <n v="7.0397000000000001E-2"/>
        <n v="2.5118000000000001E-2"/>
        <n v="4.6736E-2"/>
        <n v="7.2428999999999993E-2"/>
        <n v="2.9412000000000001E-2"/>
        <n v="7.8135999999999997E-2"/>
        <n v="0.399536"/>
        <n v="3.0528E-2"/>
        <n v="6.4117999999999994E-2"/>
        <n v="2.9082E-2"/>
        <n v="7.9422999999999994E-2"/>
        <n v="5.9475E-2"/>
        <n v="0.19133500000000001"/>
        <n v="0.14322099999999999"/>
        <n v="5.7870999999999999E-2"/>
        <n v="0.17294599999999999"/>
        <n v="0.25024400000000002"/>
        <n v="0.34778500000000001"/>
        <n v="0.18047299999999999"/>
        <n v="0.160186"/>
        <n v="0.14887700000000001"/>
        <n v="0.23466200000000001"/>
        <n v="5.0118999999999997E-2"/>
        <n v="4.0911999999999997E-2"/>
        <n v="8.0362000000000003E-2"/>
        <n v="3.9933000000000003E-2"/>
        <n v="1.6951000000000001E-2"/>
        <n v="4.9947999999999999E-2"/>
        <n v="1.9175000000000001E-2"/>
        <n v="3.3909000000000002E-2"/>
        <n v="8.1502000000000005E-2"/>
        <n v="0.108302"/>
        <n v="7.3902999999999996E-2"/>
        <n v="6.7114999999999994E-2"/>
        <n v="0.127272"/>
        <n v="0.18348900000000001"/>
        <n v="5.1270999999999997E-2"/>
        <n v="4.4115000000000001E-2"/>
        <n v="0.219776"/>
        <n v="4.5585000000000001E-2"/>
        <n v="8.9320999999999998E-2"/>
        <n v="1.9134999999999999E-2"/>
        <n v="0.130387"/>
        <n v="9.9621000000000001E-2"/>
        <n v="3.7451999999999999E-2"/>
        <n v="5.2672999999999998E-2"/>
        <n v="3.4099999999999998E-2"/>
        <n v="0.13881599999999999"/>
        <n v="9.0229000000000004E-2"/>
        <n v="4.0315999999999998E-2"/>
        <n v="0.124627"/>
        <n v="0.13317100000000001"/>
        <n v="0.14468600000000001"/>
        <n v="4.7121000000000003E-2"/>
        <n v="4.9604000000000002E-2"/>
        <n v="3.6679999999999997E-2"/>
        <n v="3.2046999999999999E-2"/>
        <n v="0.10592"/>
        <n v="0.14141599999999999"/>
        <n v="9.8461000000000007E-2"/>
        <n v="2.7866999999999999E-2"/>
        <n v="0.10004399999999999"/>
        <n v="0.14027800000000001"/>
        <n v="2.8819000000000001E-2"/>
        <n v="0.18904000000000001"/>
        <n v="0.13080800000000001"/>
        <n v="6.4308000000000004E-2"/>
        <n v="0.19923299999999999"/>
        <n v="3.9240999999999998E-2"/>
        <n v="4.3492000000000003E-2"/>
        <n v="0.17324899999999999"/>
        <n v="5.7255E-2"/>
        <n v="5.7563999999999997E-2"/>
        <n v="5.8451999999999997E-2"/>
        <n v="4.9364999999999999E-2"/>
        <n v="9.8917000000000005E-2"/>
        <n v="0.33501900000000001"/>
        <n v="1.2954E-2"/>
        <n v="6.3388E-2"/>
        <n v="6.6656000000000007E-2"/>
        <n v="3.6574000000000002E-2"/>
        <n v="0.12636500000000001"/>
        <n v="0.10668999999999999"/>
        <n v="5.4286000000000001E-2"/>
        <n v="7.8730999999999995E-2"/>
        <n v="5.5055E-2"/>
        <n v="4.0097000000000001E-2"/>
        <n v="7.3951000000000003E-2"/>
        <n v="3.6216999999999999E-2"/>
        <n v="9.2855999999999994E-2"/>
        <n v="0.13624"/>
        <n v="0.182925"/>
        <n v="0.13630700000000001"/>
        <n v="1.6296000000000001E-2"/>
        <n v="9.9780000000000008E-3"/>
        <n v="4.1078999999999997E-2"/>
        <n v="0.239978"/>
        <n v="0.107221"/>
        <n v="3.5092999999999999E-2"/>
        <n v="4.1881000000000002E-2"/>
        <n v="0.26663999999999999"/>
        <n v="6.8613999999999994E-2"/>
        <n v="0.20898800000000001"/>
        <n v="0.19345599999999999"/>
        <n v="0.21174499999999999"/>
        <n v="5.0206000000000001E-2"/>
        <n v="0.112618"/>
        <n v="8.5627999999999996E-2"/>
        <n v="9.8494999999999999E-2"/>
        <n v="1.4515E-2"/>
        <n v="4.5360999999999999E-2"/>
        <n v="0.26241300000000001"/>
        <n v="0.101328"/>
        <n v="0.18557699999999999"/>
        <n v="0.112328"/>
        <n v="0.16550000000000001"/>
        <n v="4.2124000000000002E-2"/>
        <n v="4.8056000000000001E-2"/>
        <n v="9.9588999999999997E-2"/>
        <n v="4.1451000000000002E-2"/>
        <n v="0.133714"/>
        <n v="0.12631000000000001"/>
        <n v="0.12449200000000001"/>
        <n v="0.11779299999999999"/>
        <n v="9.6339999999999995E-2"/>
        <n v="4.5484999999999998E-2"/>
        <n v="3.9758000000000002E-2"/>
        <n v="6.4134999999999998E-2"/>
        <n v="0.12604399999999999"/>
        <n v="0.106533"/>
        <n v="7.3308999999999999E-2"/>
        <n v="0.21545500000000001"/>
        <n v="0.19880500000000001"/>
        <n v="0.14990400000000001"/>
        <n v="2.8112999999999999E-2"/>
        <n v="0.150954"/>
        <n v="0.124792"/>
        <n v="6.5195000000000003E-2"/>
        <n v="0.19186300000000001"/>
        <n v="3.7358000000000002E-2"/>
        <n v="4.5058000000000001E-2"/>
        <n v="3.5642E-2"/>
        <n v="2.9111000000000001E-2"/>
        <n v="0.142874"/>
        <n v="0.19094700000000001"/>
        <n v="2.4246E-2"/>
        <n v="8.8858999999999994E-2"/>
        <n v="0.200631"/>
        <n v="0.257801"/>
        <n v="4.4566000000000001E-2"/>
        <n v="4.3227000000000002E-2"/>
        <n v="8.2433000000000006E-2"/>
        <n v="0.102547"/>
        <n v="0.13651099999999999"/>
        <n v="0.182588"/>
        <n v="0.12318800000000001"/>
        <n v="6.3804E-2"/>
        <n v="8.7499999999999994E-2"/>
        <n v="8.8373999999999994E-2"/>
        <n v="0.15212400000000001"/>
        <n v="8.8535000000000003E-2"/>
        <n v="7.9916000000000001E-2"/>
        <n v="0.11222600000000001"/>
        <n v="0.13480800000000001"/>
        <n v="0.109707"/>
        <n v="9.2421000000000003E-2"/>
        <n v="0.159772"/>
        <n v="0.162884"/>
        <n v="0.123114"/>
        <n v="0.148784"/>
        <n v="0.13448299999999999"/>
        <n v="9.5616999999999994E-2"/>
        <n v="0.13414999999999999"/>
        <n v="1.8602E-2"/>
        <n v="5.8918999999999999E-2"/>
        <n v="0.12786700000000001"/>
        <n v="9.1178999999999996E-2"/>
        <n v="6.4644999999999994E-2"/>
        <n v="9.0608999999999995E-2"/>
        <n v="8.8487999999999997E-2"/>
        <n v="9.9092E-2"/>
        <n v="8.2239999999999994E-2"/>
        <n v="6.2629000000000004E-2"/>
        <n v="0.109018"/>
        <n v="7.4189000000000005E-2"/>
        <n v="8.9804999999999996E-2"/>
        <n v="0.10552599999999999"/>
        <n v="3.7399000000000002E-2"/>
        <n v="7.2192000000000006E-2"/>
        <n v="4.6906000000000003E-2"/>
        <n v="7.3284000000000002E-2"/>
        <n v="0.13914000000000001"/>
        <n v="0.109459"/>
        <n v="6.6825999999999997E-2"/>
        <n v="7.4707999999999997E-2"/>
        <n v="6.0496000000000001E-2"/>
        <n v="9.8710000000000006E-2"/>
        <n v="3.5520000000000003E-2"/>
        <n v="9.8990999999999996E-2"/>
        <n v="9.1880000000000003E-2"/>
        <n v="6.9008E-2"/>
        <n v="0.132996"/>
        <n v="0.106444"/>
        <n v="7.4541999999999997E-2"/>
        <n v="9.9309999999999996E-2"/>
        <n v="0.110787"/>
        <n v="5.6617000000000001E-2"/>
        <n v="0.12389500000000001"/>
        <n v="7.2656999999999999E-2"/>
        <n v="0.17200299999999999"/>
        <n v="3.9588999999999999E-2"/>
        <n v="6.6318000000000002E-2"/>
        <n v="4.6195E-2"/>
        <n v="7.5117000000000003E-2"/>
        <n v="0.11966599999999999"/>
        <n v="0.13664699999999999"/>
        <n v="8.9560000000000001E-2"/>
        <n v="7.6758000000000007E-2"/>
        <n v="0.16606000000000001"/>
        <n v="0.13666400000000001"/>
        <n v="6.1681E-2"/>
        <n v="7.1236999999999995E-2"/>
        <n v="0.21823899999999999"/>
        <n v="8.3840999999999999E-2"/>
        <n v="0.15896199999999999"/>
        <n v="0.15154999999999999"/>
        <n v="9.2380000000000004E-2"/>
        <n v="7.9926999999999998E-2"/>
        <n v="0.103827"/>
        <n v="6.7449999999999996E-2"/>
        <n v="8.3192000000000002E-2"/>
        <n v="0.22609000000000001"/>
        <n v="8.0477000000000007E-2"/>
        <n v="0.226605"/>
        <n v="0.16250500000000001"/>
        <n v="9.8045999999999994E-2"/>
        <n v="0.25945299999999999"/>
        <n v="4.342E-2"/>
        <n v="0.102712"/>
        <n v="4.2820999999999998E-2"/>
        <n v="0.165134"/>
        <n v="9.7132999999999997E-2"/>
        <n v="0.110375"/>
        <n v="0.13781199999999999"/>
        <n v="0.11140700000000001"/>
        <n v="0.151032"/>
        <n v="0.11193400000000001"/>
        <n v="0.149252"/>
        <n v="0.162661"/>
        <n v="0.13730300000000001"/>
        <n v="0.137104"/>
        <n v="9.8313999999999999E-2"/>
        <n v="0.183035"/>
        <n v="0.15440300000000001"/>
        <n v="0.105528"/>
        <n v="0.16114300000000001"/>
        <n v="7.7507999999999994E-2"/>
        <n v="0.13753599999999999"/>
        <n v="0.14087"/>
        <n v="0.13819899999999999"/>
        <n v="0.124581"/>
        <n v="0.171296"/>
        <n v="0.10746"/>
        <n v="0.19908899999999999"/>
        <n v="0.10148799999999999"/>
        <n v="0.19583999999999999"/>
        <n v="0.29311999999999999"/>
        <n v="0.159248"/>
        <n v="8.0665000000000001E-2"/>
      </sharedItems>
      <fieldGroup base="5">
        <rangePr autoStart="0" autoEnd="0" startNum="0" endNum="0.7" groupInterval="0.1"/>
        <groupItems count="9">
          <s v="&lt;0"/>
          <s v="0-0,1"/>
          <s v="0,1-0,2"/>
          <s v="0,2-0,3"/>
          <s v="0,3-0,4"/>
          <s v="0,4-0,5"/>
          <s v="0,5-0,6"/>
          <s v="0,6-0,7"/>
          <s v="&gt;0,7"/>
        </groupItems>
      </fieldGroup>
    </cacheField>
    <cacheField name="Association time (micro sec)" numFmtId="0">
      <sharedItems containsSemiMixedTypes="0" containsString="0" containsNumber="1" minValue="145.77199999999999" maxValue="37772.347000000002"/>
    </cacheField>
    <cacheField name="Localitation time (micro sec)" numFmtId="0">
      <sharedItems containsSemiMixedTypes="0" containsString="0" containsNumber="1" minValue="201.63399999999999" maxValue="3446.0189999999998"/>
    </cacheField>
    <cacheField name="Association Cost" numFmtId="0">
      <sharedItems containsSemiMixedTypes="0" containsString="0" containsNumber="1" minValue="0.58351900000000001" maxValue="415.04716500000001"/>
    </cacheField>
    <cacheField name="Recovery Applied" numFmtId="0">
      <sharedItems containsSemiMixedTypes="0" containsString="0" containsNumber="1" containsInteger="1" minValue="0" maxValue="1"/>
    </cacheField>
    <cacheField name="Linear Velocity (m/s)" numFmtId="0">
      <sharedItems containsSemiMixedTypes="0" containsString="0" containsNumber="1" minValue="-5.9100000000000005E-4" maxValue="24.060316" count="4509">
        <n v="0"/>
        <n v="4.0050000000000002E-2"/>
        <n v="0.41261199999999998"/>
        <n v="0.87229100000000004"/>
        <n v="1.577213"/>
        <n v="2.2504059999999999"/>
        <n v="2.7971029999999999"/>
        <n v="3.5450590000000002"/>
        <n v="4.2423719999999996"/>
        <n v="4.7393879999999999"/>
        <n v="5.3486050000000001"/>
        <n v="5.5256530000000001"/>
        <n v="5.8856450000000002"/>
        <n v="6.4620040000000003"/>
        <n v="7.1016729999999999"/>
        <n v="7.5833180000000002"/>
        <n v="8.2028210000000001"/>
        <n v="8.3920829999999995"/>
        <n v="8.2648390000000003"/>
        <n v="8.0390990000000002"/>
        <n v="7.9265220000000003"/>
        <n v="7.9582750000000004"/>
        <n v="8.0609269999999995"/>
        <n v="8.1339410000000001"/>
        <n v="8.1193860000000004"/>
        <n v="8.0642689999999995"/>
        <n v="8.0299569999999996"/>
        <n v="8.0337569999999996"/>
        <n v="8.0359800000000003"/>
        <n v="8.0469369999999998"/>
        <n v="8.0386019999999991"/>
        <n v="8.0372319999999995"/>
        <n v="8.0228120000000001"/>
        <n v="7.9830220000000001"/>
        <n v="7.8143700000000003"/>
        <n v="7.5346780000000004"/>
        <n v="7.3836079999999997"/>
        <n v="7.4015300000000002"/>
        <n v="7.548508"/>
        <n v="7.5988910000000001"/>
        <n v="7.525633"/>
        <n v="7.3875209999999996"/>
        <n v="7.3468080000000002"/>
        <n v="7.369656"/>
        <n v="7.4536819999999997"/>
        <n v="7.5513190000000003"/>
        <n v="7.6069969999999998"/>
        <n v="7.8263410000000002"/>
        <n v="8.0424570000000006"/>
        <n v="8.0682399999999994"/>
        <n v="7.9953110000000001"/>
        <n v="7.8553790000000001"/>
        <n v="7.8724129999999999"/>
        <n v="7.9277049999999996"/>
        <n v="7.9727800000000002"/>
        <n v="8.0561249999999998"/>
        <n v="8.0736229999999995"/>
        <n v="8.0419269999999994"/>
        <n v="8.0462889999999998"/>
        <n v="8.0501799999999992"/>
        <n v="8.0475659999999998"/>
        <n v="8.0629179999999998"/>
        <n v="8.0823450000000001"/>
        <n v="8.0767199999999999"/>
        <n v="8.0705729999999996"/>
        <n v="8.0523969999999991"/>
        <n v="8.0548559999999991"/>
        <n v="8.0744129999999998"/>
        <n v="8.0756680000000003"/>
        <n v="8.0745970000000007"/>
        <n v="8.0563300000000009"/>
        <n v="8.0557029999999994"/>
        <n v="8.0730590000000007"/>
        <n v="8.0738040000000009"/>
        <n v="8.0570039999999992"/>
        <n v="8.0569129999999998"/>
        <n v="8.0737769999999998"/>
        <n v="8.1716529999999992"/>
        <n v="8.4189360000000004"/>
        <n v="8.9305859999999999"/>
        <n v="9.5287459999999999"/>
        <n v="10.017924000000001"/>
        <n v="10.678051999999999"/>
        <n v="11.308458"/>
        <n v="11.751984999999999"/>
        <n v="12.32296"/>
        <n v="12.739739999999999"/>
        <n v="13.28558"/>
        <n v="13.689197999999999"/>
        <n v="14.220718"/>
        <n v="14.745207000000001"/>
        <n v="15.134157"/>
        <n v="15.647010999999999"/>
        <n v="16.153406"/>
        <n v="16.529029000000001"/>
        <n v="17.024353999999999"/>
        <n v="17.513486"/>
        <n v="17.876308999999999"/>
        <n v="18.354768"/>
        <n v="18.709672999999999"/>
        <n v="19.177689999999998"/>
        <n v="19.639842000000002"/>
        <n v="19.982645000000002"/>
        <n v="20.434702000000001"/>
        <n v="20.881091999999999"/>
        <n v="21.212201"/>
        <n v="21.64883"/>
        <n v="21.972702999999999"/>
        <n v="22.399785000000001"/>
        <n v="22.82151"/>
        <n v="23.134319000000001"/>
        <n v="23.546810000000001"/>
        <n v="23.850781999999999"/>
        <n v="24.056122999999999"/>
        <n v="23.722843000000001"/>
        <n v="23.076637999999999"/>
        <n v="22.406257"/>
        <n v="21.336649999999999"/>
        <n v="20.301936000000001"/>
        <n v="19.708411000000002"/>
        <n v="19.321778999999999"/>
        <n v="19.359559000000001"/>
        <n v="19.491561999999998"/>
        <n v="19.147237000000001"/>
        <n v="18.527549"/>
        <n v="17.918455999999999"/>
        <n v="16.948219000000002"/>
        <n v="15.999052000000001"/>
        <n v="15.618311"/>
        <n v="15.627895000000001"/>
        <n v="15.931443"/>
        <n v="16.348023000000001"/>
        <n v="16.677182999999999"/>
        <n v="16.655484999999999"/>
        <n v="16.176027999999999"/>
        <n v="15.764711999999999"/>
        <n v="15.191668999999999"/>
        <n v="14.790675999999999"/>
        <n v="14.316366"/>
        <n v="13.892533"/>
        <n v="13.587821"/>
        <n v="13.173025000000001"/>
        <n v="12.506724999999999"/>
        <n v="11.932824999999999"/>
        <n v="11.282508999999999"/>
        <n v="10.787652"/>
        <n v="10.528399"/>
        <n v="10.317162"/>
        <n v="10.150014000000001"/>
        <n v="10.019211"/>
        <n v="9.788532"/>
        <n v="9.5861459999999994"/>
        <n v="9.3430330000000001"/>
        <n v="9.1217059999999996"/>
        <n v="8.9195019999999996"/>
        <n v="8.883839"/>
        <n v="9.0746610000000008"/>
        <n v="8.8955339999999996"/>
        <n v="8.4574960000000008"/>
        <n v="8.1355509999999995"/>
        <n v="7.8633940000000004"/>
        <n v="7.8702589999999999"/>
        <n v="8.0540520000000004"/>
        <n v="8.1654289999999996"/>
        <n v="8.1583749999999995"/>
        <n v="8.0781779999999994"/>
        <n v="8.0282389999999992"/>
        <n v="8.0161669999999994"/>
        <n v="8.0530249999999999"/>
        <n v="8.0773849999999996"/>
        <n v="8.0720960000000002"/>
        <n v="7.9739000000000004"/>
        <n v="7.6186030000000002"/>
        <n v="7.3078019999999997"/>
        <n v="7.1925429999999997"/>
        <n v="7.2579690000000001"/>
        <n v="7.431711"/>
        <n v="7.5704219999999998"/>
        <n v="7.8250549999999999"/>
        <n v="7.9176289999999998"/>
        <n v="7.8511639999999998"/>
        <n v="7.7389640000000002"/>
        <n v="7.6970720000000004"/>
        <n v="7.7816929999999997"/>
        <n v="7.8779440000000003"/>
        <n v="8.0025139999999997"/>
        <n v="8.0166299999999993"/>
        <n v="7.9623819999999998"/>
        <n v="7.9114060000000004"/>
        <n v="7.9241190000000001"/>
        <n v="7.9399579999999998"/>
        <n v="7.9374969999999996"/>
        <n v="7.8383570000000002"/>
        <n v="7.8843100000000002"/>
        <n v="8.074325"/>
        <n v="8.1378419999999991"/>
        <n v="8.0833940000000002"/>
        <n v="8.0279550000000004"/>
        <n v="8.0296859999999999"/>
        <n v="8.0498429999999992"/>
        <n v="8.0813819999999996"/>
        <n v="8.0747129999999991"/>
        <n v="8.0670859999999998"/>
        <n v="8.0732149999999994"/>
        <n v="8.0654400000000006"/>
        <n v="8.0499679999999998"/>
        <n v="8.0565680000000004"/>
        <n v="8.0769339999999996"/>
        <n v="8.0768280000000008"/>
        <n v="8.0575410000000005"/>
        <n v="8.0551729999999999"/>
        <n v="8.072063"/>
        <n v="8.0731959999999994"/>
        <n v="8.0570090000000008"/>
        <n v="8.0573700000000006"/>
        <n v="8.0568679999999997"/>
        <n v="8.0735550000000007"/>
        <n v="8.0733650000000008"/>
        <n v="8.0563839999999995"/>
        <n v="8.0566630000000004"/>
        <n v="8.0738850000000006"/>
        <n v="8.0738269999999996"/>
        <n v="8.0566019999999998"/>
        <n v="8.0565230000000003"/>
        <n v="8.0736570000000007"/>
        <n v="8.073715"/>
        <n v="8.0566279999999999"/>
        <n v="8.0566270000000006"/>
        <n v="8.0737310000000004"/>
        <n v="8.0737109999999994"/>
        <n v="8.0565840000000009"/>
        <n v="8.0565960000000008"/>
        <n v="8.0737249999999996"/>
        <n v="8.0737290000000002"/>
        <n v="8.0565949999999997"/>
        <n v="8.0737179999999995"/>
        <n v="8.0737190000000005"/>
        <n v="8.0737240000000003"/>
        <n v="8.0565999999999995"/>
        <n v="8.0565990000000003"/>
        <n v="8.0737220000000001"/>
        <n v="8.056597"/>
        <n v="8.0565979999999993"/>
        <n v="8.0562260000000006"/>
        <n v="8.0538900000000009"/>
        <n v="7.9501939999999998"/>
        <n v="7.7840129999999998"/>
        <n v="7.6401300000000001"/>
        <n v="7.5068570000000001"/>
        <n v="7.4499219999999999"/>
        <n v="7.3584610000000001"/>
        <n v="7.2631769999999998"/>
        <n v="7.1468059999999998"/>
        <n v="7.0748410000000002"/>
        <n v="6.9581239999999998"/>
        <n v="6.8576980000000001"/>
        <n v="6.7566759999999997"/>
        <n v="6.7018700000000004"/>
        <n v="6.5993399999999998"/>
        <n v="6.5003250000000001"/>
        <n v="6.3969310000000004"/>
        <n v="6.2972599999999996"/>
        <n v="6.2460680000000002"/>
        <n v="6.15116"/>
        <n v="6.0586399999999996"/>
        <n v="5.9641270000000004"/>
        <n v="5.8708669999999996"/>
        <n v="5.824376"/>
        <n v="5.7349839999999999"/>
        <n v="5.6466529999999997"/>
        <n v="5.5657490000000003"/>
        <n v="5.6861249999999997"/>
        <n v="6.0052339999999997"/>
        <n v="6.5541400000000003"/>
        <n v="6.9984070000000003"/>
        <n v="7.6469769999999997"/>
        <n v="8.1372330000000002"/>
        <n v="8.3952299999999997"/>
        <n v="8.2500889999999991"/>
        <n v="8.0565069999999999"/>
        <n v="7.922078"/>
        <n v="7.958412"/>
        <n v="8.0687339999999992"/>
        <n v="8.1112470000000005"/>
        <n v="8.11"/>
        <n v="8.0907970000000002"/>
        <n v="8.0503040000000006"/>
        <n v="8.0484200000000001"/>
        <n v="8.0476340000000004"/>
        <n v="8.0670319999999993"/>
        <n v="8.0868380000000002"/>
        <n v="8.0783020000000008"/>
        <n v="8.0692280000000007"/>
        <n v="8.0505220000000008"/>
        <n v="8.0542759999999998"/>
        <n v="8.0748739999999994"/>
        <n v="8.0765200000000004"/>
        <n v="8.0748899999999999"/>
        <n v="8.0561410000000002"/>
        <n v="8.0553089999999994"/>
        <n v="8.0728849999999994"/>
        <n v="8.073893"/>
        <n v="8.0743139999999993"/>
        <n v="8.0565359999999995"/>
        <n v="8.0563260000000003"/>
        <n v="8.0661120000000004"/>
        <n v="7.9887579999999998"/>
        <n v="7.8582159999999996"/>
        <n v="7.6857530000000001"/>
        <n v="7.5402740000000001"/>
        <n v="7.4768489999999996"/>
        <n v="7.3848880000000001"/>
        <n v="7.2860529999999999"/>
        <n v="7.1811410000000002"/>
        <n v="7.059272"/>
        <n v="6.9902340000000001"/>
        <n v="6.8812309999999997"/>
        <n v="6.7802319999999998"/>
        <n v="6.6849860000000003"/>
        <n v="6.5823260000000001"/>
        <n v="6.4777950000000004"/>
        <n v="6.4213480000000001"/>
        <n v="6.3216999999999999"/>
        <n v="6.2222160000000004"/>
        <n v="6.129143"/>
        <n v="6.0402899999999997"/>
        <n v="5.9926729999999999"/>
        <n v="5.8975819999999999"/>
        <n v="5.8037960000000002"/>
        <n v="5.714283"/>
        <n v="5.6282550000000002"/>
        <n v="5.5229939999999997"/>
        <n v="5.5610109999999997"/>
        <n v="6.0290670000000004"/>
        <n v="6.5738700000000003"/>
        <n v="7.2264290000000004"/>
        <n v="7.7390530000000002"/>
        <n v="8.0899409999999996"/>
        <n v="7.951873"/>
        <n v="7.5831020000000002"/>
        <n v="7.5093670000000001"/>
        <n v="7.7823719999999996"/>
        <n v="8.1088299999999993"/>
        <n v="8.2230519999999991"/>
        <n v="8.1413729999999997"/>
        <n v="8.0021070000000005"/>
        <n v="7.9441199999999998"/>
        <n v="7.9976799999999999"/>
        <n v="8.0820209999999992"/>
        <n v="8.1232950000000006"/>
        <n v="8.1009899999999995"/>
        <n v="8.0512379999999997"/>
        <n v="8.032508"/>
        <n v="8.0566080000000007"/>
        <n v="8.0755619999999997"/>
        <n v="8.0667919999999995"/>
        <n v="8.0646710000000006"/>
        <n v="8.0745559999999994"/>
        <n v="8.0687879999999996"/>
        <n v="8.0520940000000003"/>
        <n v="8.0560279999999995"/>
        <n v="8.0755090000000003"/>
        <n v="8.0758069999999993"/>
        <n v="8.0573049999999995"/>
        <n v="8.0557789999999994"/>
        <n v="8.0726840000000006"/>
        <n v="8.0733510000000006"/>
        <n v="8.0568170000000006"/>
        <n v="8.0570749999999993"/>
        <n v="8.0614480000000004"/>
        <n v="7.9696259999999999"/>
        <n v="7.8325670000000001"/>
        <n v="7.6611760000000002"/>
        <n v="7.5716159999999997"/>
        <n v="7.4626320000000002"/>
        <n v="7.3754860000000004"/>
        <n v="7.2778799999999997"/>
        <n v="7.1632680000000004"/>
        <n v="7.091259"/>
        <n v="6.9732719999999997"/>
        <n v="6.8718300000000001"/>
        <n v="6.7702359999999997"/>
        <n v="6.7155610000000001"/>
        <n v="6.613435"/>
        <n v="6.5145099999999996"/>
        <n v="6.4107539999999998"/>
        <n v="6.3105419999999999"/>
        <n v="6.2590440000000003"/>
        <n v="6.1640110000000004"/>
        <n v="6.0715139999999996"/>
        <n v="5.9769100000000002"/>
        <n v="5.8834059999999999"/>
        <n v="5.8366660000000001"/>
        <n v="5.7470119999999998"/>
        <n v="5.6585609999999997"/>
        <n v="5.5714309999999996"/>
        <n v="5.5538429999999996"/>
        <n v="5.7605880000000003"/>
        <n v="6.2344330000000001"/>
        <n v="6.6542969999999997"/>
        <n v="7.2907339999999996"/>
        <n v="7.8014859999999997"/>
        <n v="8.3252749999999995"/>
        <n v="8.3688470000000006"/>
        <n v="8.1850349999999992"/>
        <n v="7.9746129999999997"/>
        <n v="7.9352369999999999"/>
        <n v="8.0044839999999997"/>
        <n v="8.0721830000000008"/>
        <n v="8.1210439999999995"/>
        <n v="8.1187620000000003"/>
        <n v="8.0688169999999992"/>
        <n v="8.0446299999999997"/>
        <n v="8.0348609999999994"/>
        <n v="8.0580510000000007"/>
        <n v="8.085896"/>
        <n v="8.0840150000000008"/>
        <n v="8.0589519999999997"/>
        <n v="8.0511719999999993"/>
        <n v="8.0680259999999997"/>
        <n v="8.0724090000000004"/>
        <n v="8.0761240000000001"/>
        <n v="8.0592590000000008"/>
        <n v="8.0572970000000002"/>
        <n v="8.0729559999999996"/>
        <n v="8.0553080000000001"/>
        <n v="8.0559639999999995"/>
        <n v="8.0569220000000001"/>
        <n v="8.0743120000000008"/>
        <n v="8.0740350000000003"/>
        <n v="8.0565569999999997"/>
        <n v="8.0563280000000006"/>
        <n v="8.0564440000000008"/>
        <n v="8.0737319999999997"/>
        <n v="8.0738450000000004"/>
        <n v="8.0566949999999995"/>
        <n v="8.0736720000000002"/>
        <n v="8.0736749999999997"/>
        <n v="8.0566189999999995"/>
        <n v="8.0566200000000006"/>
        <n v="8.0737140000000007"/>
        <n v="8.0565940000000005"/>
        <n v="8.0566010000000006"/>
        <n v="8.0737279999999991"/>
        <n v="8.0737260000000006"/>
        <n v="8.0737199999999998"/>
        <n v="8.0737229999999993"/>
        <n v="8.0737210000000008"/>
        <n v="8.0695750000000004"/>
        <n v="8.0026499999999992"/>
        <n v="7.8773260000000001"/>
        <n v="7.7046809999999999"/>
        <n v="7.5545790000000004"/>
        <n v="7.4881970000000004"/>
        <n v="7.3954029999999999"/>
        <n v="7.3051139999999997"/>
        <n v="7.1947619999999999"/>
        <n v="7.1234419999999998"/>
        <n v="6.9778120000000001"/>
        <n v="6.8614059999999997"/>
        <n v="6.7836429999999996"/>
        <n v="6.709765"/>
        <n v="6.6591959999999997"/>
        <n v="6.5448930000000001"/>
        <n v="6.4350480000000001"/>
        <n v="6.3277109999999999"/>
        <n v="6.235436"/>
        <n v="6.1911079999999998"/>
        <n v="6.0999359999999996"/>
        <n v="6.0056440000000002"/>
        <n v="5.9074229999999996"/>
        <n v="5.8134990000000002"/>
        <n v="5.773066"/>
        <n v="5.8032089999999998"/>
        <n v="6.2218960000000001"/>
        <n v="6.6351389999999997"/>
        <n v="7.2709710000000003"/>
        <n v="7.783855"/>
        <n v="8.3108210000000007"/>
        <n v="8.3353409999999997"/>
        <n v="7.9738670000000003"/>
        <n v="7.4681309999999996"/>
        <n v="7.2698289999999997"/>
        <n v="7.3079619999999998"/>
        <n v="7.5182799999999999"/>
        <n v="8.0288109999999993"/>
        <n v="8.2011400000000005"/>
        <n v="8.1740910000000007"/>
        <n v="8.0282199999999992"/>
        <n v="7.9265860000000004"/>
        <n v="7.9673889999999998"/>
        <n v="8.0681670000000008"/>
        <n v="8.1030449999999998"/>
        <n v="8.1013920000000006"/>
        <n v="8.0877929999999996"/>
        <n v="8.0538430000000005"/>
        <n v="8.0327610000000007"/>
        <n v="8.0491919999999997"/>
        <n v="8.0640560000000008"/>
        <n v="8.0843530000000001"/>
        <n v="8.0781349999999996"/>
        <n v="8.0547989999999992"/>
        <n v="8.0475709999999996"/>
        <n v="8.0258199999999995"/>
        <n v="7.8971920000000004"/>
        <n v="7.727061"/>
        <n v="7.5911470000000003"/>
        <n v="7.4705260000000004"/>
        <n v="7.417961"/>
        <n v="7.3241519999999998"/>
        <n v="7.2245480000000004"/>
        <n v="7.1052270000000002"/>
        <n v="6.9850440000000003"/>
        <n v="6.920884"/>
        <n v="6.8173550000000001"/>
        <n v="6.7222780000000002"/>
        <n v="6.6209259999999999"/>
        <n v="6.5636770000000002"/>
        <n v="6.459708"/>
        <n v="6.3624369999999999"/>
        <n v="6.2639899999999997"/>
        <n v="6.168329"/>
        <n v="6.1187279999999999"/>
        <n v="6.0242820000000004"/>
        <n v="5.9369899999999998"/>
        <n v="5.8625030000000002"/>
        <n v="5.7807550000000001"/>
        <n v="5.7325689999999998"/>
        <n v="5.6345099999999997"/>
        <n v="5.5337899999999998"/>
        <n v="5.4538729999999997"/>
        <n v="5.3751389999999999"/>
        <n v="5.454555"/>
        <n v="5.8091090000000003"/>
        <n v="6.3396869999999996"/>
        <n v="6.7517529999999999"/>
        <n v="7.3074110000000001"/>
        <n v="7.6947989999999997"/>
        <n v="7.8931170000000002"/>
        <n v="7.7991619999999999"/>
        <n v="7.7437129999999996"/>
        <n v="7.8549749999999996"/>
        <n v="8.0034279999999995"/>
        <n v="8.1300629999999998"/>
        <n v="8.1009969999999996"/>
        <n v="8.0418160000000007"/>
        <n v="8.0263550000000006"/>
        <n v="8.0334610000000009"/>
        <n v="8.045909"/>
        <n v="8.0757639999999995"/>
        <n v="8.0747370000000007"/>
        <n v="8.0770309999999998"/>
        <n v="8.0486280000000008"/>
        <n v="8.046856"/>
        <n v="8.0696600000000007"/>
        <n v="8.0770999999999997"/>
        <n v="8.0782159999999994"/>
        <n v="8.058014"/>
        <n v="8.0548680000000008"/>
        <n v="8.0715909999999997"/>
        <n v="8.0729839999999999"/>
        <n v="8.0570579999999996"/>
        <n v="8.0575639999999993"/>
        <n v="8.0568869999999997"/>
        <n v="8.073518"/>
        <n v="8.0733119999999996"/>
        <n v="8.0563590000000005"/>
        <n v="8.0566779999999998"/>
        <n v="8.0739079999999994"/>
        <n v="8.0738260000000004"/>
        <n v="8.0736880000000006"/>
        <n v="8.0565180000000005"/>
        <n v="8.0565470000000001"/>
        <n v="8.0737559999999995"/>
        <n v="8.0737469999999991"/>
        <n v="8.0566030000000008"/>
        <n v="8.0565809999999995"/>
        <n v="8.0737059999999996"/>
        <n v="8.0566040000000001"/>
        <n v="8.0566060000000004"/>
        <n v="8.0737159999999992"/>
        <n v="8.0565219999999993"/>
        <n v="8.026707"/>
        <n v="7.9633330000000004"/>
        <n v="7.7996280000000002"/>
        <n v="7.6539299999999999"/>
        <n v="7.5168160000000004"/>
        <n v="7.4163810000000003"/>
        <n v="7.3669580000000003"/>
        <n v="7.2647950000000003"/>
        <n v="7.1576940000000002"/>
        <n v="7.0356529999999999"/>
        <n v="6.9204160000000003"/>
        <n v="6.861129"/>
        <n v="6.7608680000000003"/>
        <n v="6.6652670000000001"/>
        <n v="6.5620019999999997"/>
        <n v="6.5043189999999997"/>
        <n v="6.401599"/>
        <n v="6.3059940000000001"/>
        <n v="6.2094740000000002"/>
        <n v="6.1596169999999999"/>
        <n v="6.0650389999999996"/>
        <n v="5.9708370000000004"/>
        <n v="5.8791120000000001"/>
        <n v="5.7877640000000001"/>
        <n v="5.6985109999999999"/>
        <n v="5.6550339999999997"/>
        <n v="5.5684649999999998"/>
        <n v="5.4819889999999996"/>
        <n v="5.4612280000000002"/>
        <n v="5.6620889999999999"/>
        <n v="6.0508309999999996"/>
        <n v="6.6876629999999997"/>
        <n v="7.1861819999999996"/>
        <n v="7.8511290000000002"/>
        <n v="8.1703960000000002"/>
        <n v="8.1222440000000002"/>
        <n v="7.8793319999999998"/>
        <n v="7.5941929999999997"/>
        <n v="7.5715789999999998"/>
        <n v="7.6858719999999998"/>
        <n v="7.6970270000000003"/>
        <n v="7.899051"/>
        <n v="8.0511330000000001"/>
        <n v="8.1188409999999998"/>
        <n v="8.0703560000000003"/>
        <n v="8.0045509999999993"/>
        <n v="7.9981260000000001"/>
        <n v="8.0492190000000008"/>
        <n v="8.0893750000000004"/>
        <n v="8.0810960000000005"/>
        <n v="8.0676919999999992"/>
        <n v="8.0705810000000007"/>
        <n v="8.0625129999999992"/>
        <n v="8.0666449999999994"/>
        <n v="8.0570199999999996"/>
        <n v="8.0622199999999999"/>
        <n v="8.0781189999999992"/>
        <n v="8.0736539999999994"/>
        <n v="8.0542850000000001"/>
        <n v="8.0541889999999992"/>
        <n v="8.029121"/>
        <n v="7.9692340000000002"/>
        <n v="7.8068039999999996"/>
        <n v="7.6598670000000002"/>
        <n v="7.5204250000000004"/>
        <n v="7.4608040000000004"/>
        <n v="7.3699479999999999"/>
        <n v="7.2688480000000002"/>
        <n v="7.1622050000000002"/>
        <n v="7.0399839999999996"/>
        <n v="6.9719480000000003"/>
        <n v="6.864547"/>
        <n v="6.7689519999999996"/>
        <n v="6.6688210000000003"/>
        <n v="6.5657220000000001"/>
        <n v="6.5080030000000004"/>
        <n v="6.4051010000000002"/>
        <n v="6.3060669999999996"/>
        <n v="6.2124490000000003"/>
        <n v="6.1176740000000001"/>
        <n v="6.023212"/>
        <n v="5.9743009999999996"/>
        <n v="5.8813089999999999"/>
        <n v="5.7904619999999998"/>
        <n v="5.701492"/>
        <n v="5.6138490000000001"/>
        <n v="5.5070880000000004"/>
        <n v="5.4188799999999997"/>
        <n v="5.5036060000000004"/>
        <n v="5.8222259999999997"/>
        <n v="6.2550629999999998"/>
        <n v="6.6801320000000004"/>
        <n v="7.2347450000000002"/>
        <n v="7.5221669999999996"/>
        <n v="7.799042"/>
        <n v="7.841399"/>
        <n v="7.9086639999999999"/>
        <n v="7.9458609999999998"/>
        <n v="8.0429729999999999"/>
        <n v="8.0658379999999994"/>
        <n v="8.0517450000000004"/>
        <n v="8.0475969999999997"/>
        <n v="8.0459449999999997"/>
        <n v="8.0547830000000005"/>
        <n v="8.0688689999999994"/>
        <n v="8.0731819999999992"/>
        <n v="8.0696700000000003"/>
        <n v="8.0616029999999999"/>
        <n v="8.0604410000000009"/>
        <n v="8.0633579999999991"/>
        <n v="8.065963"/>
        <n v="8.0671990000000005"/>
        <n v="8.0664060000000006"/>
        <n v="8.0643279999999997"/>
        <n v="8.0639070000000004"/>
        <n v="8.0645869999999995"/>
        <n v="8.0652790000000003"/>
        <n v="8.0656269999999992"/>
        <n v="8.0654409999999999"/>
        <n v="8.0649689999999996"/>
        <n v="8.0648579999999992"/>
        <n v="8.0649750000000004"/>
        <n v="8.065156"/>
        <n v="8.0652109999999997"/>
        <n v="8.0651600000000006"/>
        <n v="8.0650759999999995"/>
        <n v="8.065061"/>
        <n v="8.0650820000000003"/>
        <n v="8.065118"/>
        <n v="8.0651279999999996"/>
        <n v="8.0651150000000005"/>
        <n v="8.0651069999999994"/>
        <n v="8.0650949999999995"/>
        <n v="8.0651010000000003"/>
        <n v="8.0651080000000004"/>
        <n v="8.0651100000000007"/>
        <n v="8.0651050000000009"/>
        <n v="8.0651039999999998"/>
        <n v="8.0651060000000001"/>
        <n v="8.0647369999999992"/>
        <n v="8.027927"/>
        <n v="7.9028559999999999"/>
        <n v="7.7747669999999998"/>
        <n v="7.6120749999999999"/>
        <n v="7.5159770000000004"/>
        <n v="7.4172209999999996"/>
        <n v="7.3243479999999996"/>
        <n v="7.244936"/>
        <n v="7.1261640000000002"/>
        <n v="7.0152150000000004"/>
        <n v="6.8795900000000003"/>
        <n v="6.800103"/>
        <n v="6.7503979999999997"/>
        <n v="6.6627510000000001"/>
        <n v="6.5777089999999996"/>
        <n v="6.4562439999999999"/>
        <n v="6.3466750000000003"/>
        <n v="6.2762919999999998"/>
        <n v="6.1898030000000004"/>
        <n v="6.1229570000000004"/>
        <n v="6.0271140000000001"/>
        <n v="5.9281699999999997"/>
        <n v="5.8564290000000003"/>
        <n v="5.7709020000000004"/>
        <n v="5.757949"/>
        <n v="6.1004170000000002"/>
        <n v="6.6661799999999998"/>
        <n v="7.1455460000000004"/>
        <n v="7.8031550000000003"/>
        <n v="8.2310580000000009"/>
        <n v="8.3326069999999994"/>
        <n v="8.0060350000000007"/>
        <n v="7.6016060000000003"/>
        <n v="7.2121620000000002"/>
        <n v="7.1785909999999999"/>
        <n v="7.4134789999999997"/>
        <n v="7.7862140000000002"/>
        <n v="8.1919850000000007"/>
        <n v="8.2494169999999993"/>
        <n v="8.0947099999999992"/>
        <n v="7.970828"/>
        <n v="7.93527"/>
        <n v="8.0286039999999996"/>
        <n v="8.0985940000000003"/>
        <n v="8.1204830000000001"/>
        <n v="8.0941469999999995"/>
        <n v="8.0516349999999992"/>
        <n v="8.0389900000000001"/>
        <n v="8.0505949999999995"/>
        <n v="8.0690279999999994"/>
        <n v="8.0761400000000005"/>
        <n v="8.0725739999999995"/>
        <n v="8.0656890000000008"/>
        <n v="8.0577480000000001"/>
        <n v="8.0249360000000003"/>
        <n v="7.9048949999999998"/>
        <n v="7.7367109999999997"/>
        <n v="7.617102"/>
        <n v="7.4917109999999996"/>
        <n v="7.4184460000000003"/>
        <n v="7.3251809999999997"/>
        <n v="7.2180429999999998"/>
        <n v="7.1287060000000002"/>
        <n v="7.0081810000000004"/>
        <n v="6.9230549999999997"/>
        <n v="6.818308"/>
        <n v="6.7432210000000001"/>
        <n v="6.6424120000000002"/>
        <n v="6.5388929999999998"/>
        <n v="6.4608530000000002"/>
        <n v="6.3590720000000003"/>
        <n v="6.2852600000000001"/>
        <n v="6.1894200000000001"/>
        <n v="6.1183969999999999"/>
        <n v="6.0239320000000003"/>
        <n v="5.9506230000000002"/>
        <n v="5.8598730000000003"/>
        <n v="5.7712899999999996"/>
        <n v="5.704745"/>
        <n v="5.6161409999999998"/>
        <n v="5.5464399999999996"/>
        <n v="5.4572060000000002"/>
        <n v="5.3994819999999999"/>
        <n v="5.5530210000000002"/>
        <n v="5.9884250000000003"/>
        <n v="6.4462789999999996"/>
        <n v="7.078411"/>
        <n v="7.6699469999999996"/>
        <n v="8.1250230000000006"/>
        <n v="8.2968139999999995"/>
        <n v="8.1592029999999998"/>
        <n v="7.931171"/>
        <n v="7.8352839999999997"/>
        <n v="7.8599730000000001"/>
        <n v="7.944261"/>
        <n v="8.0336839999999992"/>
        <n v="8.0094700000000003"/>
        <n v="7.9821229999999996"/>
        <n v="7.9892240000000001"/>
        <n v="7.9989559999999997"/>
        <n v="8.0536200000000004"/>
        <n v="8.0735419999999998"/>
        <n v="8.0746359999999999"/>
        <n v="8.0595289999999995"/>
        <n v="8.0527189999999997"/>
        <n v="8.0563889999999994"/>
        <n v="8.0654020000000006"/>
        <n v="8.0695610000000002"/>
        <n v="8.0690259999999991"/>
        <n v="8.0650890000000004"/>
        <n v="8.0627239999999993"/>
        <n v="8.0630659999999992"/>
        <n v="8.0649999999999995"/>
        <n v="8.066065"/>
        <n v="8.0660699999999999"/>
        <n v="8.0630780000000009"/>
        <n v="8.0299800000000001"/>
        <n v="7.907254"/>
        <n v="7.7365870000000001"/>
        <n v="7.5815520000000003"/>
        <n v="7.4923250000000001"/>
        <n v="7.397456"/>
        <n v="7.3020940000000003"/>
        <n v="7.2197050000000003"/>
        <n v="7.0992329999999999"/>
        <n v="6.9799069999999999"/>
        <n v="6.8969860000000001"/>
        <n v="6.7944019999999998"/>
        <n v="6.6945030000000001"/>
        <n v="6.6180139999999996"/>
        <n v="6.5138930000000004"/>
        <n v="6.4360809999999997"/>
        <n v="6.3352449999999996"/>
        <n v="6.2381640000000003"/>
        <n v="6.1431570000000004"/>
        <n v="6.0722240000000003"/>
        <n v="5.9755880000000001"/>
        <n v="5.8844940000000001"/>
        <n v="5.8171689999999998"/>
        <n v="5.7275410000000004"/>
        <n v="5.6386010000000004"/>
        <n v="5.5515619999999997"/>
        <n v="5.4882790000000004"/>
        <n v="5.4080630000000003"/>
        <n v="5.3415759999999999"/>
        <n v="5.673165"/>
        <n v="6.1766069999999997"/>
        <n v="6.8186879999999999"/>
        <n v="7.475473"/>
        <n v="7.8354540000000004"/>
        <n v="7.9311049999999996"/>
        <n v="7.6141730000000001"/>
        <n v="7.4611780000000003"/>
        <n v="7.5908150000000001"/>
        <n v="7.9781639999999996"/>
        <n v="8.1796009999999999"/>
        <n v="8.1538149999999998"/>
        <n v="8.0360879999999995"/>
        <n v="7.9687619999999999"/>
        <n v="7.9842269999999997"/>
        <n v="8.0657270000000008"/>
        <n v="8.1055790000000005"/>
        <n v="8.101642"/>
        <n v="8.0701540000000005"/>
        <n v="8.0454380000000008"/>
        <n v="8.049296"/>
        <n v="8.0619589999999999"/>
        <n v="8.0737710000000007"/>
        <n v="8.0715409999999999"/>
        <n v="8.0611569999999997"/>
        <n v="8.0620949999999993"/>
        <n v="8.0645919999999993"/>
        <n v="8.0668120000000005"/>
        <n v="8.0663780000000003"/>
        <n v="8.0652930000000005"/>
        <n v="8.0643569999999993"/>
        <n v="8.0644910000000003"/>
        <n v="8.064978"/>
        <n v="8.0654350000000008"/>
        <n v="8.0653849999999991"/>
        <n v="8.0651700000000002"/>
        <n v="8.0649669999999993"/>
        <n v="8.0649730000000002"/>
        <n v="8.0650680000000001"/>
        <n v="8.0651639999999993"/>
        <n v="8.0651689999999991"/>
        <n v="8.0651270000000004"/>
        <n v="8.0650770000000005"/>
        <n v="8.0650940000000002"/>
        <n v="8.0651159999999997"/>
        <n v="8.0651130000000002"/>
        <n v="8.0650999999999993"/>
        <n v="8.0651119999999992"/>
        <n v="8.0651109999999999"/>
        <n v="8.0502839999999996"/>
        <n v="8.0266020000000005"/>
        <n v="8.0192899999999998"/>
        <n v="8.0254429999999992"/>
        <n v="8.0365629999999992"/>
        <n v="7.9990779999999999"/>
        <n v="7.8098929999999998"/>
        <n v="7.5286999999999997"/>
        <n v="7.3751990000000003"/>
        <n v="7.4091839999999998"/>
        <n v="7.5553710000000001"/>
        <n v="7.607615"/>
        <n v="7.4825169999999996"/>
        <n v="7.3828930000000001"/>
        <n v="7.3400040000000004"/>
        <n v="7.3922280000000002"/>
        <n v="7.460718"/>
        <n v="7.5588350000000002"/>
        <n v="7.6431360000000002"/>
        <n v="7.886565"/>
        <n v="8.033595"/>
        <n v="8.0663520000000002"/>
        <n v="7.9442909999999998"/>
        <n v="7.8584170000000002"/>
        <n v="7.8625629999999997"/>
        <n v="7.9067170000000004"/>
        <n v="7.968242"/>
        <n v="8.0835419999999996"/>
        <n v="8.0697729999999996"/>
        <n v="8.0505840000000006"/>
        <n v="8.0367940000000004"/>
        <n v="8.0408380000000008"/>
        <n v="8.0603429999999996"/>
        <n v="8.0714059999999996"/>
        <n v="8.0733060000000005"/>
        <n v="8.0665300000000002"/>
        <n v="8.0619910000000008"/>
        <n v="8.0611110000000004"/>
        <n v="8.0631889999999995"/>
        <n v="8.0663409999999995"/>
        <n v="8.0670059999999992"/>
        <n v="8.0660600000000002"/>
        <n v="8.0641870000000004"/>
        <n v="8.0645749999999996"/>
        <n v="8.0651759999999992"/>
        <n v="8.0655529999999995"/>
        <n v="8.0653629999999996"/>
        <n v="8.0664560000000005"/>
        <n v="8.2288259999999998"/>
        <n v="8.5347039999999996"/>
        <n v="9.0774399999999993"/>
        <n v="9.6979919999999993"/>
        <n v="10.192486000000001"/>
        <n v="10.824863000000001"/>
        <n v="11.436007999999999"/>
        <n v="11.878455000000001"/>
        <n v="12.448842000000001"/>
        <n v="13.002520000000001"/>
        <n v="13.410209999999999"/>
        <n v="13.94609"/>
        <n v="14.342976999999999"/>
        <n v="14.865997999999999"/>
        <n v="15.382284"/>
        <n v="15.765199000000001"/>
        <n v="16.270116999999999"/>
        <n v="16.768684"/>
        <n v="17.138521000000001"/>
        <n v="17.626221000000001"/>
        <n v="18.107814999999999"/>
        <n v="18.465043000000001"/>
        <n v="18.936125000000001"/>
        <n v="19.401299999999999"/>
        <n v="19.746352000000002"/>
        <n v="20.201373"/>
        <n v="20.538886000000002"/>
        <n v="20.983962999999999"/>
        <n v="21.423452999999999"/>
        <n v="21.74945"/>
        <n v="22.179334000000001"/>
        <n v="22.498203"/>
        <n v="22.918688"/>
        <n v="23.333891000000001"/>
        <n v="23.641870999999998"/>
        <n v="24.007294999999999"/>
        <n v="23.955978000000002"/>
        <n v="23.585087000000001"/>
        <n v="22.884847000000001"/>
        <n v="21.884298000000001"/>
        <n v="21.069106000000001"/>
        <n v="20.080690000000001"/>
        <n v="19.462584"/>
        <n v="19.291167000000002"/>
        <n v="19.406683000000001"/>
        <n v="19.386755000000001"/>
        <n v="19.001166000000001"/>
        <n v="18.346356"/>
        <n v="17.442979000000001"/>
        <n v="16.700417000000002"/>
        <n v="15.835393"/>
        <n v="15.568348"/>
        <n v="15.688010999999999"/>
        <n v="16.030404000000001"/>
        <n v="16.462073"/>
        <n v="16.760361"/>
        <n v="16.538640000000001"/>
        <n v="16.051843999999999"/>
        <n v="15.628723000000001"/>
        <n v="15.061864999999999"/>
        <n v="14.552592000000001"/>
        <n v="14.106928999999999"/>
        <n v="13.796821"/>
        <n v="13.391640000000001"/>
        <n v="12.883957000000001"/>
        <n v="12.316955999999999"/>
        <n v="11.594271000000001"/>
        <n v="11.014936000000001"/>
        <n v="10.687203"/>
        <n v="10.414725000000001"/>
        <n v="10.238144"/>
        <n v="10.121956000000001"/>
        <n v="9.9122830000000004"/>
        <n v="9.6675959999999996"/>
        <n v="9.4660030000000006"/>
        <n v="9.2332059999999991"/>
        <n v="9.0217170000000007"/>
        <n v="8.9015129999999996"/>
        <n v="8.9715380000000007"/>
        <n v="9.0492559999999997"/>
        <n v="8.6876049999999996"/>
        <n v="8.3320380000000007"/>
        <n v="7.9707140000000001"/>
        <n v="7.8305899999999999"/>
        <n v="7.9562910000000002"/>
        <n v="8.1114370000000005"/>
        <n v="8.1786349999999999"/>
        <n v="8.1203029999999998"/>
        <n v="8.0454360000000005"/>
        <n v="8.0088329999999992"/>
        <n v="8.0331119999999991"/>
        <n v="8.0688809999999993"/>
        <n v="8.0778700000000008"/>
        <n v="8.0777959999999993"/>
        <n v="7.7977679999999996"/>
        <n v="7.4523029999999997"/>
        <n v="7.2336090000000004"/>
        <n v="7.1883889999999999"/>
        <n v="7.3515610000000002"/>
        <n v="7.4792680000000002"/>
        <n v="7.6544930000000004"/>
        <n v="7.8825130000000003"/>
        <n v="7.9006429999999996"/>
        <n v="7.790985"/>
        <n v="7.7020710000000001"/>
        <n v="7.6944410000000003"/>
        <n v="7.7964079999999996"/>
        <n v="7.918806"/>
        <n v="8.0277349999999998"/>
        <n v="7.999034"/>
        <n v="7.9628100000000002"/>
        <n v="7.9114329999999997"/>
        <n v="7.9102259999999998"/>
        <n v="7.962294"/>
        <n v="7.8238880000000002"/>
        <n v="7.9228440000000004"/>
        <n v="8.0919489999999996"/>
        <n v="8.1382759999999994"/>
        <n v="8.0845730000000007"/>
        <n v="8.0363980000000002"/>
        <n v="8.0140080000000005"/>
        <n v="8.041309"/>
        <n v="8.0813590000000008"/>
        <n v="8.0917180000000002"/>
        <n v="8.0671300000000006"/>
        <n v="8.0530399999999993"/>
        <n v="8.0654170000000001"/>
        <n v="8.0685640000000003"/>
        <n v="8.0565610000000003"/>
        <n v="8.0602809999999998"/>
        <n v="8.0768409999999999"/>
        <n v="8.0739169999999998"/>
        <n v="8.0551680000000001"/>
        <n v="8.0551220000000008"/>
        <n v="8.0731979999999997"/>
        <n v="8.0743290000000005"/>
        <n v="8.0573730000000001"/>
        <n v="8.0568670000000004"/>
        <n v="8.0563289999999999"/>
        <n v="8.0733630000000005"/>
        <n v="8.0735799999999998"/>
        <n v="8.0566619999999993"/>
        <n v="8.0567650000000004"/>
        <n v="8.0736969999999992"/>
        <n v="8.0736460000000001"/>
        <n v="8.0565449999999998"/>
        <n v="8.0737480000000001"/>
        <n v="8.0565829999999998"/>
        <n v="8.0737299999999994"/>
        <n v="8.0483100000000007"/>
        <n v="8.0146230000000003"/>
        <n v="7.8725969999999998"/>
        <n v="7.7007000000000003"/>
        <n v="7.5694999999999997"/>
        <n v="7.45594"/>
        <n v="7.4055530000000003"/>
        <n v="7.3100310000000004"/>
        <n v="7.2079519999999997"/>
        <n v="7.0869720000000003"/>
        <n v="7.0165369999999996"/>
        <n v="6.9050760000000002"/>
        <n v="6.8078339999999997"/>
        <n v="6.7078540000000002"/>
        <n v="6.6059099999999997"/>
        <n v="6.5483549999999999"/>
        <n v="6.4445350000000001"/>
        <n v="6.3477100000000002"/>
        <n v="6.2498899999999997"/>
        <n v="6.1995750000000003"/>
        <n v="6.1049309999999997"/>
        <n v="6.0104769999999998"/>
        <n v="5.9183159999999999"/>
        <n v="5.8260329999999998"/>
        <n v="5.7804549999999999"/>
        <n v="5.691948"/>
        <n v="5.6040150000000004"/>
        <n v="5.5818009999999996"/>
        <n v="5.8701439999999998"/>
        <n v="6.2658259999999997"/>
        <n v="6.8625629999999997"/>
        <n v="7.3213970000000002"/>
        <n v="7.9730660000000002"/>
        <n v="8.3668279999999999"/>
        <n v="8.3487279999999995"/>
        <n v="8.1312650000000009"/>
        <n v="7.9672400000000003"/>
        <n v="7.9245679999999998"/>
        <n v="8.0104129999999998"/>
        <n v="8.1140240000000006"/>
        <n v="8.1210240000000002"/>
        <n v="8.0867179999999994"/>
        <n v="8.0666270000000004"/>
        <n v="8.0445010000000003"/>
        <n v="8.0586529999999996"/>
        <n v="8.0591030000000003"/>
        <n v="8.070036"/>
        <n v="8.0835629999999998"/>
        <n v="8.0730199999999996"/>
        <n v="8.0676319999999997"/>
        <n v="8.0518970000000003"/>
        <n v="8.0567410000000006"/>
        <n v="8.0762169999999998"/>
        <n v="8.0759519999999991"/>
        <n v="8.0737539999999992"/>
        <n v="8.0554869999999994"/>
        <n v="8.0555420000000009"/>
        <n v="8.0565440000000006"/>
        <n v="8.0742119999999993"/>
        <n v="8.0742209999999996"/>
        <n v="8.0567620000000009"/>
        <n v="8.056381"/>
        <n v="8.0544270000000004"/>
        <n v="8.0400390000000002"/>
        <n v="7.9186779999999999"/>
        <n v="7.7479620000000002"/>
        <n v="7.6086970000000003"/>
        <n v="7.4841449999999998"/>
        <n v="7.4307559999999997"/>
        <n v="7.3382880000000004"/>
        <n v="7.2308479999999999"/>
        <n v="7.1213389999999999"/>
        <n v="7.0002459999999997"/>
        <n v="6.9351380000000002"/>
        <n v="6.8309119999999997"/>
        <n v="6.7311389999999998"/>
        <n v="6.6348140000000004"/>
        <n v="6.5308320000000002"/>
        <n v="6.4733980000000004"/>
        <n v="6.3717280000000001"/>
        <n v="6.2685779999999998"/>
        <n v="6.1748149999999997"/>
        <n v="6.0857190000000001"/>
        <n v="5.9950570000000001"/>
        <n v="5.9459710000000001"/>
        <n v="5.8508699999999996"/>
        <n v="5.7595280000000004"/>
        <n v="5.6714960000000003"/>
        <n v="5.5774309999999998"/>
        <n v="5.512594"/>
        <n v="5.7603299999999997"/>
        <n v="6.355639"/>
        <n v="6.8741260000000004"/>
        <n v="7.558103"/>
        <n v="7.9949579999999996"/>
        <n v="8.0066780000000008"/>
        <n v="7.7595989999999997"/>
        <n v="7.486605"/>
        <n v="7.589874"/>
        <n v="8.0213429999999999"/>
        <n v="8.2143619999999995"/>
        <n v="8.2151720000000008"/>
        <n v="7.962917"/>
        <n v="7.9587839999999996"/>
        <n v="8.0375960000000006"/>
        <n v="8.1117120000000007"/>
        <n v="8.1053529999999991"/>
        <n v="8.0604910000000007"/>
        <n v="8.0503870000000006"/>
        <n v="8.0440319999999996"/>
        <n v="8.0754959999999993"/>
        <n v="8.0846149999999994"/>
        <n v="8.0646950000000004"/>
        <n v="8.0553790000000003"/>
        <n v="8.0688040000000001"/>
        <n v="8.0700210000000006"/>
        <n v="8.0740829999999999"/>
        <n v="8.0587710000000001"/>
        <n v="8.0758109999999999"/>
        <n v="8.0739629999999991"/>
        <n v="8.0727410000000006"/>
        <n v="8.0556570000000001"/>
        <n v="8.0564420000000005"/>
        <n v="8.0740669999999994"/>
        <n v="8.0734259999999995"/>
        <n v="8.0303400000000007"/>
        <n v="7.9156820000000003"/>
        <n v="7.8081100000000001"/>
        <n v="7.641699"/>
        <n v="7.5226559999999996"/>
        <n v="7.4210330000000004"/>
        <n v="7.3716799999999996"/>
        <n v="7.2703040000000003"/>
        <n v="7.1528159999999996"/>
        <n v="7.0416059999999998"/>
        <n v="6.9258879999999996"/>
        <n v="6.8662559999999999"/>
        <n v="6.7705770000000003"/>
        <n v="6.6703380000000001"/>
        <n v="6.5671999999999997"/>
        <n v="6.5094940000000001"/>
        <n v="6.4066219999999996"/>
        <n v="6.3108839999999997"/>
        <n v="6.2142379999999999"/>
        <n v="6.1643350000000003"/>
        <n v="6.0812660000000003"/>
        <n v="6.0076289999999997"/>
        <n v="5.9259779999999997"/>
        <n v="5.8742640000000002"/>
        <n v="5.7705640000000002"/>
        <n v="5.6754899999999999"/>
        <n v="5.59049"/>
        <n v="5.5036230000000002"/>
        <n v="5.461875"/>
        <n v="5.4627499999999998"/>
        <n v="5.7728190000000001"/>
        <n v="6.1361619999999997"/>
        <n v="6.6758610000000003"/>
        <n v="7.140428"/>
        <n v="7.4010340000000001"/>
        <n v="7.5316789999999996"/>
        <n v="7.8551359999999999"/>
        <n v="8.0067439999999994"/>
        <n v="8.0268879999999996"/>
        <n v="8.048235"/>
        <n v="8.0302530000000001"/>
        <n v="8.0126410000000003"/>
        <n v="8.0296990000000008"/>
        <n v="8.0604790000000008"/>
        <n v="8.0758519999999994"/>
        <n v="8.0769260000000003"/>
        <n v="8.0689039999999999"/>
        <n v="8.0597340000000006"/>
        <n v="8.0578059999999994"/>
        <n v="8.0626289999999994"/>
        <n v="8.0676839999999999"/>
        <n v="8.0685009999999995"/>
        <n v="8.0663490000000007"/>
        <n v="8.0644100000000005"/>
        <n v="8.0632789999999996"/>
        <n v="8.0641020000000001"/>
        <n v="8.0432729999999992"/>
        <n v="7.9711699999999999"/>
        <n v="7.8121169999999998"/>
        <n v="7.6831449999999997"/>
        <n v="7.5401850000000001"/>
        <n v="7.4362130000000004"/>
        <n v="7.3682600000000003"/>
        <n v="7.2684790000000001"/>
        <n v="7.1822629999999998"/>
        <n v="7.0603910000000001"/>
        <n v="6.9514800000000001"/>
        <n v="6.7449139999999996"/>
        <n v="6.64635"/>
        <n v="6.643885"/>
        <n v="6.654992"/>
        <n v="6.5845120000000001"/>
        <n v="6.432531"/>
        <n v="6.3132549999999998"/>
        <n v="6.1946830000000004"/>
        <n v="6.1389930000000001"/>
        <n v="6.0778920000000003"/>
        <n v="5.9958489999999998"/>
        <n v="5.9172419999999999"/>
        <n v="5.8072809999999997"/>
        <n v="5.7330180000000004"/>
        <n v="5.6441119999999998"/>
        <n v="5.5628529999999996"/>
        <n v="5.506024"/>
        <n v="5.4285589999999999"/>
        <n v="5.6371140000000004"/>
        <n v="5.9445750000000004"/>
        <n v="6.4923400000000004"/>
        <n v="6.9320000000000004"/>
        <n v="7.4935409999999996"/>
        <n v="7.8597890000000001"/>
        <n v="8.0095089999999995"/>
        <n v="7.7190009999999996"/>
        <n v="7.6309019999999999"/>
        <n v="7.8231900000000003"/>
        <n v="8.0708260000000003"/>
        <n v="8.1625139999999998"/>
        <n v="8.1126509999999996"/>
        <n v="8.0246490000000001"/>
        <n v="7.9799920000000002"/>
        <n v="8.0279260000000008"/>
        <n v="8.0760120000000004"/>
        <n v="8.1020540000000008"/>
        <n v="8.0829839999999997"/>
        <n v="8.061356"/>
        <n v="8.0482560000000003"/>
        <n v="8.0549959999999992"/>
        <n v="8.0656330000000001"/>
        <n v="8.0731289999999998"/>
        <n v="8.0699769999999997"/>
        <n v="8.0614380000000008"/>
        <n v="8.0625239999999998"/>
        <n v="8.0649049999999995"/>
        <n v="8.0668430000000004"/>
        <n v="8.0663350000000005"/>
        <n v="8.0649069999999998"/>
        <n v="8.0642890000000005"/>
        <n v="8.0645000000000007"/>
        <n v="8.0651829999999993"/>
        <n v="8.0654749999999993"/>
        <n v="8.0527859999999993"/>
        <n v="7.9607479999999997"/>
        <n v="7.8419549999999996"/>
        <n v="7.6706329999999996"/>
        <n v="7.5313790000000003"/>
        <n v="7.4528239999999997"/>
        <n v="7.3614819999999996"/>
        <n v="7.2601789999999999"/>
        <n v="7.1730840000000002"/>
        <n v="7.0511990000000004"/>
        <n v="6.9633019999999997"/>
        <n v="6.8556210000000002"/>
        <n v="6.7550790000000003"/>
        <n v="6.6799480000000004"/>
        <n v="6.5771199999999999"/>
        <n v="6.4727759999999996"/>
        <n v="6.3957759999999997"/>
        <n v="6.2965239999999998"/>
        <n v="6.2005429999999997"/>
        <n v="6.1294849999999999"/>
        <n v="6.0349409999999999"/>
        <n v="5.9375239999999998"/>
        <n v="5.8435370000000004"/>
        <n v="5.7584939999999998"/>
        <n v="5.6945269999999999"/>
        <n v="5.5964840000000002"/>
        <n v="5.5098000000000003"/>
        <n v="5.475733"/>
        <n v="5.670661"/>
        <n v="6.0986580000000004"/>
        <n v="6.6254749999999998"/>
        <n v="7.1745890000000001"/>
        <n v="7.5340150000000001"/>
        <n v="7.9452749999999996"/>
        <n v="7.8691509999999996"/>
        <n v="7.7681009999999997"/>
        <n v="7.822031"/>
        <n v="7.9774890000000003"/>
        <n v="8.1214619999999993"/>
        <n v="8.1243739999999995"/>
        <n v="8.0548769999999994"/>
        <n v="8.0156810000000007"/>
        <n v="8.0209550000000007"/>
        <n v="8.0505300000000002"/>
        <n v="8.0834170000000007"/>
        <n v="8.0850950000000008"/>
        <n v="8.0724520000000002"/>
        <n v="8.0571780000000004"/>
        <n v="8.0544320000000003"/>
        <n v="8.0607190000000006"/>
        <n v="8.0704209999999996"/>
        <n v="8.067266"/>
        <n v="8.0634599999999992"/>
        <n v="8.0624059999999993"/>
        <n v="8.0468980000000006"/>
        <n v="7.9822119999999996"/>
        <n v="7.8284099999999999"/>
        <n v="7.6986140000000001"/>
        <n v="7.5514169999999998"/>
        <n v="7.4441870000000003"/>
        <n v="7.3760529999999997"/>
        <n v="7.2779850000000001"/>
        <n v="7.1930050000000003"/>
        <n v="7.0714139999999999"/>
        <n v="6.9822110000000004"/>
        <n v="6.8725540000000001"/>
        <n v="6.7962210000000001"/>
        <n v="6.6964680000000003"/>
        <n v="6.5942629999999998"/>
        <n v="6.5160359999999997"/>
        <n v="6.412528"/>
        <n v="6.3125540000000004"/>
        <n v="6.2337059999999997"/>
        <n v="6.1407959999999999"/>
        <n v="6.0747980000000004"/>
        <n v="5.9834059999999996"/>
        <n v="5.8883260000000002"/>
        <n v="5.8173700000000004"/>
        <n v="5.7266890000000004"/>
        <n v="5.6405810000000001"/>
        <n v="5.5568039999999996"/>
        <n v="5.572044"/>
        <n v="5.9026959999999997"/>
        <n v="6.553858"/>
        <n v="7.2246009999999998"/>
        <n v="7.7209529999999997"/>
        <n v="8.0967190000000002"/>
        <n v="7.9539910000000003"/>
        <n v="7.5690569999999999"/>
        <n v="7.4548899999999998"/>
        <n v="7.779236"/>
        <n v="8.1162159999999997"/>
        <n v="8.2392369999999993"/>
        <n v="8.1356900000000003"/>
        <n v="8.0215569999999996"/>
        <n v="7.9526899999999996"/>
        <n v="7.9843510000000002"/>
        <n v="8.0724440000000008"/>
        <n v="8.1111260000000005"/>
        <n v="8.101998"/>
        <n v="8.0705120000000008"/>
        <n v="8.0424299999999995"/>
        <n v="8.0439279999999993"/>
        <n v="8.0620840000000005"/>
        <n v="8.0732979999999994"/>
        <n v="8.0749689999999994"/>
        <n v="8.0685839999999995"/>
        <n v="8.061083"/>
        <n v="8.0600400000000008"/>
        <n v="8.0633459999999992"/>
        <n v="8.0662109999999991"/>
        <n v="8.0674130000000002"/>
        <n v="8.0663230000000006"/>
        <n v="8.0646009999999997"/>
        <n v="8.0640809999999998"/>
        <n v="8.0645019999999992"/>
        <n v="8.0655680000000007"/>
        <n v="8.0611650000000008"/>
        <n v="7.992883"/>
        <n v="7.884995"/>
        <n v="7.7125069999999996"/>
        <n v="7.562665"/>
        <n v="7.4776470000000002"/>
        <n v="7.4073849999999997"/>
        <n v="7.3134920000000001"/>
        <n v="7.2325160000000004"/>
        <n v="7.11266"/>
        <n v="6.9924720000000002"/>
        <n v="6.908639"/>
        <n v="6.8305670000000003"/>
        <n v="6.7306119999999998"/>
        <n v="6.629365"/>
        <n v="6.5514849999999996"/>
        <n v="6.4473560000000001"/>
        <n v="6.3710230000000001"/>
        <n v="6.2727209999999998"/>
        <n v="6.200958"/>
        <n v="6.1079689999999998"/>
        <n v="6.0530949999999999"/>
        <n v="5.9801390000000003"/>
        <n v="5.8889129999999996"/>
        <n v="5.8115170000000003"/>
        <n v="5.7103590000000004"/>
        <n v="5.6425840000000003"/>
        <n v="5.554125"/>
        <n v="5.4957070000000003"/>
        <n v="5.4044480000000004"/>
        <n v="5.5338159999999998"/>
        <n v="5.9089970000000003"/>
        <n v="6.2918890000000003"/>
        <n v="6.8466500000000003"/>
        <n v="7.2382470000000003"/>
        <n v="7.4170569999999998"/>
        <n v="7.5699339999999999"/>
        <n v="7.9470989999999997"/>
        <n v="8.0184189999999997"/>
        <n v="8.0554640000000006"/>
        <n v="8.0447950000000006"/>
        <n v="8.0109689999999993"/>
        <n v="8.0073150000000002"/>
        <n v="8.0447649999999999"/>
        <n v="8.0695940000000004"/>
        <n v="8.0815979999999996"/>
        <n v="8.0755750000000006"/>
        <n v="8.0624160000000007"/>
        <n v="8.0568659999999994"/>
        <n v="8.0590879999999991"/>
        <n v="8.0644770000000001"/>
        <n v="8.0689519999999995"/>
        <n v="8.0685929999999999"/>
        <n v="8.0655269999999994"/>
        <n v="8.0634789999999992"/>
        <n v="8.0632819999999992"/>
        <n v="8.0616570000000003"/>
        <n v="8.0252370000000006"/>
        <n v="7.8970560000000001"/>
        <n v="7.7679390000000001"/>
        <n v="7.605842"/>
        <n v="7.5109060000000003"/>
        <n v="7.4132749999999996"/>
        <n v="7.3203740000000002"/>
        <n v="7.2405020000000002"/>
        <n v="7.1212460000000002"/>
        <n v="7.0300549999999999"/>
        <n v="6.847944"/>
        <n v="6.7020819999999999"/>
        <n v="6.6326470000000004"/>
        <n v="6.6510600000000002"/>
        <n v="6.6333190000000002"/>
        <n v="6.5136250000000002"/>
        <n v="6.3909330000000004"/>
        <n v="6.2466730000000004"/>
        <n v="6.1551739999999997"/>
        <n v="6.1090049999999998"/>
        <n v="6.0404600000000004"/>
        <n v="5.9706219999999997"/>
        <n v="5.8614199999999999"/>
        <n v="5.7811940000000002"/>
        <n v="5.6845140000000001"/>
        <n v="5.6081669999999999"/>
        <n v="5.5421389999999997"/>
        <n v="5.4602649999999997"/>
        <n v="5.4935270000000003"/>
        <n v="5.7184790000000003"/>
        <n v="6.189991"/>
        <n v="6.6342530000000002"/>
        <n v="7.2129289999999999"/>
        <n v="7.738283"/>
        <n v="8.0047750000000004"/>
        <n v="7.8903290000000004"/>
        <n v="7.6799530000000003"/>
        <n v="7.654331"/>
        <n v="8.001811"/>
        <n v="8.1522780000000008"/>
        <n v="8.1630839999999996"/>
        <n v="8.0809139999999999"/>
        <n v="7.9886480000000004"/>
        <n v="7.9960899999999997"/>
        <n v="8.0452449999999995"/>
        <n v="8.0959730000000008"/>
        <n v="8.1003579999999999"/>
        <n v="8.0753799999999991"/>
        <n v="8.0517509999999994"/>
        <n v="8.048705"/>
        <n v="8.0585190000000004"/>
        <n v="8.0708559999999991"/>
        <n v="8.0732119999999998"/>
        <n v="8.0683600000000002"/>
        <n v="8.0625990000000005"/>
        <n v="8.061159"/>
        <n v="8.0632730000000006"/>
        <n v="8.0661919999999991"/>
        <n v="8.0669380000000004"/>
        <n v="8.0659899999999993"/>
        <n v="8.0646439999999995"/>
        <n v="8.064273"/>
        <n v="8.0646540000000009"/>
        <n v="8.0653070000000007"/>
        <n v="8.0647490000000008"/>
        <n v="8.0186080000000004"/>
        <n v="7.924245"/>
        <n v="7.7544890000000004"/>
        <n v="7.5954050000000004"/>
        <n v="7.5031140000000001"/>
        <n v="7.4069130000000003"/>
        <n v="7.3129949999999999"/>
        <n v="7.2319469999999999"/>
        <n v="7.1120369999999999"/>
        <n v="6.9918659999999999"/>
        <n v="6.9080690000000002"/>
        <n v="6.8048539999999997"/>
        <n v="6.7050640000000001"/>
        <n v="6.6288340000000003"/>
        <n v="6.5248150000000003"/>
        <n v="6.4211349999999996"/>
        <n v="6.3455599999999999"/>
        <n v="6.2481629999999999"/>
        <n v="6.1530560000000003"/>
        <n v="6.0584860000000003"/>
        <n v="5.9877120000000001"/>
        <n v="5.9047830000000001"/>
        <n v="5.8465530000000001"/>
        <n v="5.7943300000000004"/>
        <n v="5.7002600000000001"/>
        <n v="5.5848890000000004"/>
        <n v="5.4966730000000004"/>
        <n v="5.437875"/>
        <n v="5.5068190000000001"/>
        <n v="5.9011579999999997"/>
        <n v="6.4395680000000004"/>
        <n v="6.8648809999999996"/>
        <n v="7.5179999999999998"/>
        <n v="7.7769069999999996"/>
        <n v="7.7060279999999999"/>
        <n v="7.7134919999999996"/>
        <n v="7.8838920000000003"/>
        <n v="7.9063829999999999"/>
        <n v="7.9093920000000004"/>
        <n v="7.8734200000000003"/>
        <n v="7.8818580000000003"/>
        <n v="8.0011539999999997"/>
        <n v="8.0702979999999993"/>
        <n v="8.0820019999999992"/>
        <n v="8.0634750000000004"/>
        <n v="8.0407530000000005"/>
        <n v="8.0401830000000007"/>
        <n v="8.0581180000000003"/>
        <n v="8.0730799999999991"/>
        <n v="8.0748700000000007"/>
        <n v="8.0682600000000004"/>
        <n v="8.061591"/>
        <n v="8.0605700000000002"/>
        <n v="8.0630609999999994"/>
        <n v="8.0657060000000005"/>
        <n v="8.0672339999999991"/>
        <n v="8.0661240000000003"/>
        <n v="8.0648739999999997"/>
        <n v="8.1053049999999995"/>
        <n v="8.4186519999999998"/>
        <n v="8.7913440000000005"/>
        <n v="9.3790209999999998"/>
        <n v="10.027711"/>
        <n v="10.668241"/>
        <n v="11.131733000000001"/>
        <n v="11.731328"/>
        <n v="12.306924"/>
        <n v="12.725714"/>
        <n v="13.096572999999999"/>
        <n v="12.907526000000001"/>
        <n v="12.562487000000001"/>
        <n v="12.07446"/>
        <n v="11.706849"/>
        <n v="11.511488999999999"/>
        <n v="11.294328"/>
        <n v="11.128688"/>
        <n v="10.883535999999999"/>
        <n v="10.620744"/>
        <n v="10.425177"/>
        <n v="10.177158"/>
        <n v="9.9438980000000008"/>
        <n v="9.774794"/>
        <n v="9.5522650000000002"/>
        <n v="9.3314339999999998"/>
        <n v="9.1677820000000008"/>
        <n v="8.9540209999999991"/>
        <n v="8.7463700000000006"/>
        <n v="8.5593369999999993"/>
        <n v="8.1902229999999996"/>
        <n v="7.9116340000000003"/>
        <n v="7.8617189999999999"/>
        <n v="7.9906540000000001"/>
        <n v="8.1365730000000003"/>
        <n v="8.1512410000000006"/>
        <n v="8.101267"/>
        <n v="8.0355150000000002"/>
        <n v="8.023657"/>
        <n v="8.0544809999999991"/>
        <n v="8.0772469999999998"/>
        <n v="8.0840910000000008"/>
        <n v="8.0703139999999998"/>
        <n v="8.0594640000000002"/>
        <n v="8.05565"/>
        <n v="8.0616959999999995"/>
        <n v="8.0679300000000005"/>
        <n v="8.0690010000000001"/>
        <n v="8.0227439999999994"/>
        <n v="8.0449300000000008"/>
        <n v="8.0784549999999999"/>
        <n v="8.0827290000000005"/>
        <n v="8.0714439999999996"/>
        <n v="8.0368910000000007"/>
        <n v="8.0124449999999996"/>
        <n v="8.0011880000000009"/>
        <n v="8.0084160000000004"/>
        <n v="8.0125069999999994"/>
        <n v="8.0108460000000008"/>
        <n v="8.0038450000000001"/>
        <n v="7.9995859999999999"/>
        <n v="8.0217379999999991"/>
        <n v="8.025817"/>
        <n v="8.029223"/>
        <n v="8.0127509999999997"/>
        <n v="8.0177549999999993"/>
        <n v="8.0185180000000003"/>
        <n v="8.0108280000000001"/>
        <n v="8.0116370000000003"/>
        <n v="7.9684330000000001"/>
        <n v="8.0488370000000007"/>
        <n v="8.0969049999999996"/>
        <n v="8.0927500000000006"/>
        <n v="8.0566720000000007"/>
        <n v="8.0417360000000002"/>
        <n v="8.0490189999999995"/>
        <n v="8.0631369999999993"/>
        <n v="8.0737629999999996"/>
        <n v="8.0717639999999999"/>
        <n v="8.0657440000000005"/>
        <n v="8.0607059999999997"/>
        <n v="8.0609439999999992"/>
        <n v="8.0640499999999999"/>
        <n v="8.0660720000000001"/>
        <n v="8.0665809999999993"/>
        <n v="8.0656429999999997"/>
        <n v="8.0642150000000008"/>
        <n v="8.0758559999999999"/>
        <n v="8.3140889999999992"/>
        <n v="8.7872990000000009"/>
        <n v="9.2196999999999996"/>
        <n v="9.8488050000000005"/>
        <n v="10.342077"/>
        <n v="10.974283"/>
        <n v="11.584325"/>
        <n v="12.023493"/>
        <n v="12.589700000000001"/>
        <n v="13.003838"/>
        <n v="13.54637"/>
        <n v="14.080292999999999"/>
        <n v="14.475832"/>
        <n v="14.867445"/>
        <n v="15.383721"/>
        <n v="15.893452999999999"/>
        <n v="16.271535"/>
        <n v="16.770105000000001"/>
        <n v="17.139928999999999"/>
        <n v="17.627616"/>
        <n v="18.109192"/>
        <n v="18.46641"/>
        <n v="18.937474999999999"/>
        <n v="19.402638"/>
        <n v="19.747678000000001"/>
        <n v="20.202683"/>
        <n v="20.540185000000001"/>
        <n v="20.985244999999999"/>
        <n v="21.424731000000001"/>
        <n v="21.750715"/>
        <n v="22.180585000000001"/>
        <n v="22.605055"/>
        <n v="22.919909000000001"/>
        <n v="23.335103"/>
        <n v="23.643076000000001"/>
        <n v="24.007311000000001"/>
        <n v="23.952407000000001"/>
        <n v="23.579924999999999"/>
        <n v="22.925018000000001"/>
        <n v="22.376145999999999"/>
        <n v="22.109864999999999"/>
        <n v="21.878827999999999"/>
        <n v="21.641477999999999"/>
        <n v="21.407394"/>
        <n v="21.040552999999999"/>
        <n v="20.635020999999998"/>
        <n v="20.204756"/>
        <n v="19.808340999999999"/>
        <n v="19.269473000000001"/>
        <n v="18.615904"/>
        <n v="17.631094999999998"/>
        <n v="16.638506"/>
        <n v="16.075313999999999"/>
        <n v="15.805426000000001"/>
        <n v="15.99226"/>
        <n v="16.259512000000001"/>
        <n v="16.687311000000001"/>
        <n v="16.814609999999998"/>
        <n v="16.41919"/>
        <n v="15.947163"/>
        <n v="15.522826"/>
        <n v="15.192047000000001"/>
        <n v="14.6881"/>
        <n v="14.117927"/>
        <n v="13.265199000000001"/>
        <n v="12.49536"/>
        <n v="11.879256"/>
        <n v="11.54114"/>
        <n v="11.285354"/>
        <n v="11.103346999999999"/>
        <n v="10.946272"/>
        <n v="10.708563"/>
        <n v="10.440682000000001"/>
        <n v="10.254792999999999"/>
        <n v="10.007804"/>
        <n v="9.780837"/>
        <n v="9.6025369999999999"/>
        <n v="9.3852519999999995"/>
        <n v="9.1674030000000002"/>
        <n v="8.9519090000000006"/>
        <n v="8.8106220000000004"/>
        <n v="8.6472230000000003"/>
        <n v="8.3299959999999995"/>
        <n v="8.0141860000000005"/>
        <n v="7.8694439999999997"/>
        <n v="7.9214739999999999"/>
        <n v="8.0822240000000001"/>
        <n v="8.1614889999999995"/>
        <n v="8.1356459999999995"/>
        <n v="8.0652679999999997"/>
        <n v="8.0178370000000001"/>
        <n v="8.0265350000000009"/>
        <n v="8.0594160000000006"/>
        <n v="8.0755579999999991"/>
        <n v="8.0879530000000006"/>
        <n v="8.0730730000000008"/>
        <n v="8.0651499999999992"/>
        <n v="8.0663300000000007"/>
        <n v="8.0738889999999994"/>
        <n v="8.0606249999999999"/>
        <n v="8.0601079999999996"/>
        <n v="8.0718610000000002"/>
        <n v="7.9788370000000004"/>
        <n v="7.9203320000000001"/>
        <n v="7.9256549999999999"/>
        <n v="7.9270930000000002"/>
        <n v="8.0157819999999997"/>
        <n v="8.0728629999999999"/>
        <n v="8.0604469999999999"/>
        <n v="8.0392299999999999"/>
        <n v="8.0043570000000006"/>
        <n v="8.0006989999999991"/>
        <n v="8.001417"/>
        <n v="7.9856480000000003"/>
        <n v="7.9957399999999996"/>
        <n v="7.9911310000000002"/>
        <n v="7.9779530000000003"/>
        <n v="8.0327859999999998"/>
        <n v="8.0285620000000009"/>
        <n v="8.0107280000000003"/>
        <n v="7.9807069999999998"/>
        <n v="7.9610760000000003"/>
        <n v="8.0579710000000002"/>
        <n v="8.1108879999999992"/>
        <n v="8.0849790000000006"/>
        <n v="8.0506329999999995"/>
        <n v="8.0515039999999996"/>
        <n v="8.0556669999999997"/>
        <n v="8.0523769999999999"/>
        <n v="8.0657750000000004"/>
        <n v="8.0832599999999992"/>
        <n v="8.0758489999999998"/>
        <n v="8.0534999999999997"/>
        <n v="8.0521340000000006"/>
        <n v="8.0749779999999998"/>
        <n v="8.0576550000000005"/>
        <n v="8.0560679999999998"/>
        <n v="8.0727469999999997"/>
        <n v="8.0558910000000008"/>
        <n v="8.0566490000000002"/>
        <n v="8.0570369999999993"/>
        <n v="8.0740610000000004"/>
        <n v="8.0564169999999997"/>
        <n v="8.0564350000000005"/>
        <n v="8.0736729999999994"/>
        <n v="8.0738000000000003"/>
        <n v="8.0566220000000008"/>
        <n v="8.0565639999999998"/>
        <n v="8.0736810000000006"/>
        <n v="8.0737089999999991"/>
        <n v="8.0566089999999999"/>
        <n v="8.073734"/>
        <n v="8.0737120000000004"/>
        <n v="8.0565929999999994"/>
        <n v="8.0737269999999999"/>
        <n v="8.0565909999999992"/>
        <n v="8.0731470000000005"/>
        <n v="8.0327470000000005"/>
        <n v="7.9223889999999999"/>
        <n v="7.7537180000000001"/>
        <n v="7.6486900000000002"/>
        <n v="7.518192"/>
        <n v="7.4250420000000004"/>
        <n v="7.3332009999999999"/>
        <n v="7.2751469999999996"/>
        <n v="7.1582800000000004"/>
        <n v="7.0470560000000004"/>
        <n v="6.9308389999999997"/>
        <n v="6.8252459999999999"/>
        <n v="6.7702450000000001"/>
        <n v="6.6697899999999999"/>
        <n v="6.5718439999999996"/>
        <n v="6.4673239999999996"/>
        <n v="6.3649560000000003"/>
        <n v="6.3119050000000003"/>
        <n v="6.2105139999999999"/>
        <n v="6.1193590000000002"/>
        <n v="6.0294470000000002"/>
        <n v="5.9373209999999998"/>
        <n v="5.888636"/>
        <n v="5.7954489999999996"/>
        <n v="5.7056069999999997"/>
        <n v="5.6187860000000001"/>
        <n v="5.5655789999999996"/>
        <n v="5.6193879999999998"/>
        <n v="6.067596"/>
        <n v="6.4913650000000001"/>
        <n v="7.1681470000000003"/>
        <n v="7.6928510000000001"/>
        <n v="8.2645370000000007"/>
        <n v="8.3690829999999998"/>
        <n v="8.1011790000000001"/>
        <n v="7.8163729999999996"/>
        <n v="7.6271639999999996"/>
        <n v="7.6041999999999996"/>
        <n v="7.9247759999999996"/>
        <n v="8.0478179999999995"/>
        <n v="8.0702130000000007"/>
        <n v="7.9663370000000002"/>
        <n v="7.9442399999999997"/>
        <n v="8.0004240000000006"/>
        <n v="8.078284"/>
        <n v="8.0851059999999997"/>
        <n v="8.0709060000000008"/>
        <n v="8.0676469999999991"/>
        <n v="8.0563120000000001"/>
        <n v="8.0439900000000009"/>
        <n v="8.0575609999999998"/>
        <n v="8.0808359999999997"/>
        <n v="8.0796469999999996"/>
        <n v="8.0578859999999999"/>
        <n v="8.0531109999999995"/>
        <n v="8.0702440000000006"/>
        <n v="8.0730599999999999"/>
        <n v="8.0578179999999993"/>
        <n v="8.0582139999999995"/>
        <n v="8.0744410000000002"/>
        <n v="8.0731420000000007"/>
        <n v="8.0525520000000004"/>
        <n v="8.0309989999999996"/>
        <n v="7.9008729999999998"/>
        <n v="7.7288209999999999"/>
        <n v="7.5924500000000004"/>
        <n v="7.4724269999999997"/>
        <n v="7.4205519999999998"/>
        <n v="7.3271620000000004"/>
        <n v="7.2274320000000003"/>
        <n v="7.1075889999999999"/>
        <n v="7.036314"/>
        <n v="6.922936"/>
        <n v="6.8247400000000003"/>
        <n v="6.7697659999999997"/>
        <n v="6.6693290000000003"/>
        <n v="6.5713790000000003"/>
        <n v="6.4668479999999997"/>
        <n v="6.4106680000000003"/>
        <n v="6.3114439999999998"/>
        <n v="6.2180309999999999"/>
        <n v="6.1230019999999996"/>
        <n v="6.0735229999999998"/>
        <n v="5.9792509999999996"/>
        <n v="5.8874199999999997"/>
        <n v="5.7958590000000001"/>
        <n v="5.7202169999999999"/>
        <n v="5.6970960000000002"/>
        <n v="5.6514100000000003"/>
        <n v="5.7590690000000002"/>
        <n v="6.1857850000000001"/>
        <n v="6.6327559999999997"/>
        <n v="7.258629"/>
        <n v="7.7255750000000001"/>
        <n v="8.2916980000000002"/>
        <n v="8.3985459999999996"/>
        <n v="8.2268489999999996"/>
        <n v="8.0321040000000004"/>
        <n v="7.915222"/>
        <n v="7.9755500000000001"/>
        <n v="8.0810410000000008"/>
        <n v="8.1392120000000006"/>
        <n v="8.10656"/>
        <n v="8.0552720000000004"/>
        <n v="8.047383"/>
        <n v="8.0497990000000001"/>
        <n v="8.0502920000000007"/>
        <n v="8.0684570000000004"/>
        <n v="8.0866760000000006"/>
        <n v="8.0771029999999993"/>
        <n v="8.0685339999999997"/>
        <n v="8.0505569999999995"/>
        <n v="8.054824"/>
        <n v="8.0753090000000007"/>
        <n v="8.0765229999999999"/>
        <n v="8.0581119999999995"/>
        <n v="8.0559340000000006"/>
        <n v="8.0553000000000008"/>
        <n v="8.0729810000000004"/>
        <n v="8.0739900000000002"/>
        <n v="8.0571979999999996"/>
        <n v="8.0569579999999998"/>
        <n v="8.0734499999999993"/>
        <n v="8.0735480000000006"/>
        <n v="8.0567220000000006"/>
        <n v="8.0565510000000007"/>
        <n v="8.0565490000000004"/>
        <n v="8.0737050000000004"/>
        <n v="8.0737430000000003"/>
        <n v="8.0566069999999996"/>
        <n v="8.0565879999999996"/>
        <n v="8.0566049999999994"/>
        <n v="8.0729749999999996"/>
        <n v="8.0267990000000005"/>
        <n v="7.9143670000000004"/>
        <n v="7.7441950000000004"/>
        <n v="7.6402780000000003"/>
        <n v="7.5121330000000004"/>
        <n v="7.4162049999999997"/>
        <n v="7.3280219999999998"/>
        <n v="7.2217269999999996"/>
        <n v="7.1516630000000001"/>
        <n v="7.0303709999999997"/>
        <n v="6.9248010000000004"/>
        <n v="6.8197229999999998"/>
        <n v="6.719697"/>
        <n v="6.6642659999999996"/>
        <n v="6.5606960000000001"/>
        <n v="6.4616670000000003"/>
        <n v="6.3594920000000004"/>
        <n v="6.3066149999999999"/>
        <n v="6.2132899999999998"/>
        <n v="6.1182949999999998"/>
        <n v="6.0235399999999997"/>
        <n v="5.9745799999999996"/>
        <n v="5.8817190000000004"/>
        <n v="5.7913670000000002"/>
        <n v="5.7020390000000001"/>
        <n v="5.6142770000000004"/>
        <n v="5.5718949999999996"/>
        <n v="5.4873669999999999"/>
        <n v="5.4643639999999998"/>
        <n v="5.6653529999999996"/>
        <n v="6.1786490000000001"/>
        <n v="6.6890609999999997"/>
        <n v="7.3789160000000003"/>
        <n v="7.8528359999999999"/>
        <n v="8.1842260000000007"/>
        <n v="8.1228440000000006"/>
        <n v="7.8472489999999997"/>
        <n v="7.5965049999999996"/>
        <n v="7.5037849999999997"/>
        <n v="7.5765180000000001"/>
        <n v="7.7365009999999996"/>
        <n v="7.9255820000000003"/>
        <n v="8.0699690000000004"/>
        <n v="8.1127079999999996"/>
        <n v="8.0664940000000005"/>
        <n v="8.0004190000000008"/>
        <n v="7.9968149999999998"/>
        <n v="8.0442509999999992"/>
        <n v="8.0862850000000002"/>
        <n v="8.0921769999999995"/>
        <n v="8.0747560000000007"/>
        <n v="8.059431"/>
        <n v="8.0525699999999993"/>
        <n v="8.0561550000000004"/>
        <n v="8.0713209999999993"/>
        <n v="8.0694149999999993"/>
        <n v="8.0645340000000001"/>
        <n v="8.0624380000000002"/>
        <n v="8.0627259999999996"/>
        <n v="8.0416070000000008"/>
        <n v="7.9685379999999997"/>
        <n v="7.8085909999999998"/>
        <n v="7.6795859999999996"/>
        <n v="7.537185"/>
        <n v="7.4336779999999996"/>
        <n v="7.36585"/>
        <n v="7.2659320000000003"/>
        <n v="7.1795669999999996"/>
        <n v="7.0576169999999996"/>
        <n v="6.9691619999999999"/>
        <n v="6.8607760000000004"/>
        <n v="6.7849550000000001"/>
        <n v="6.6851260000000003"/>
        <n v="6.582541"/>
        <n v="6.5042289999999996"/>
        <n v="6.4010009999999999"/>
        <n v="6.3014960000000002"/>
        <n v="6.2291860000000003"/>
        <n v="6.1343249999999996"/>
        <n v="6.0398180000000004"/>
        <n v="5.9691409999999996"/>
        <n v="5.876042"/>
        <n v="5.7850349999999997"/>
        <n v="5.7181839999999999"/>
        <n v="5.630477"/>
        <n v="5.547282"/>
        <n v="5.5091140000000003"/>
        <n v="5.5110960000000002"/>
        <n v="5.8302899999999998"/>
        <n v="6.377993"/>
        <n v="6.8405430000000003"/>
        <n v="7.4502930000000003"/>
        <n v="7.9754370000000003"/>
        <n v="8.2043409999999994"/>
        <n v="8.1272850000000005"/>
        <n v="7.9151870000000004"/>
        <n v="7.7993439999999996"/>
        <n v="7.834193"/>
        <n v="7.9690989999999999"/>
        <n v="8.0100130000000007"/>
        <n v="7.9786869999999999"/>
        <n v="8.0053199999999993"/>
        <n v="8.0269169999999992"/>
        <n v="8.0572020000000002"/>
        <n v="8.0690779999999993"/>
        <n v="8.0643670000000007"/>
        <n v="8.0565859999999994"/>
        <n v="8.0580490000000005"/>
        <n v="8.0619669999999992"/>
        <n v="8.0670350000000006"/>
        <n v="8.0680910000000008"/>
        <n v="8.0665680000000002"/>
        <n v="8.0640020000000003"/>
        <n v="8.0634910000000009"/>
        <n v="8.0644360000000006"/>
        <n v="8.0655760000000001"/>
        <n v="8.0658399999999997"/>
        <n v="8.064845"/>
        <n v="8.0647420000000007"/>
        <n v="8.0652150000000002"/>
        <n v="8.0652699999999999"/>
        <n v="8.0651650000000004"/>
        <n v="8.0650530000000007"/>
        <n v="8.0650289999999991"/>
        <n v="8.0651419999999998"/>
        <n v="8.0605530000000005"/>
        <n v="7.9911110000000001"/>
        <n v="7.8400270000000001"/>
        <n v="7.7098599999999999"/>
        <n v="7.5605120000000001"/>
        <n v="7.4516"/>
        <n v="7.3832649999999997"/>
        <n v="7.2859319999999999"/>
        <n v="7.2015440000000002"/>
        <n v="7.080114"/>
        <n v="6.9619540000000004"/>
        <n v="6.8803330000000003"/>
        <n v="6.7787559999999996"/>
        <n v="6.7039350000000004"/>
        <n v="6.6018629999999998"/>
        <n v="6.4975569999999996"/>
        <n v="6.4200020000000002"/>
        <n v="6.3197869999999998"/>
        <n v="6.2231940000000003"/>
        <n v="6.1441140000000001"/>
        <n v="6.0507900000000001"/>
        <n v="5.965395"/>
        <n v="5.8753789999999997"/>
        <n v="5.8047319999999996"/>
        <n v="5.7113959999999997"/>
        <n v="5.6232220000000002"/>
        <n v="5.5405150000000001"/>
        <n v="5.459937"/>
        <n v="5.6336630000000003"/>
        <n v="6.1330629999999999"/>
        <n v="6.7626720000000002"/>
        <n v="7.4339069999999996"/>
        <n v="7.9235600000000002"/>
        <n v="8.3078050000000001"/>
        <n v="8.2369369999999993"/>
        <n v="7.9405659999999996"/>
        <n v="7.7552250000000003"/>
        <n v="7.7636209999999997"/>
        <n v="7.9469479999999999"/>
        <n v="7.9415079999999998"/>
        <n v="7.9881529999999996"/>
        <n v="7.9558140000000002"/>
        <n v="7.940277"/>
        <n v="7.99864"/>
        <n v="8.0634859999999993"/>
        <n v="8.0927190000000007"/>
        <n v="8.0761719999999997"/>
        <n v="8.0497610000000002"/>
        <n v="8.0444150000000008"/>
        <n v="8.0542689999999997"/>
        <n v="8.0697890000000001"/>
        <n v="8.0742989999999999"/>
        <n v="8.0702099999999994"/>
        <n v="8.0627999999999993"/>
        <n v="8.0605600000000006"/>
        <n v="8.0626069999999999"/>
        <n v="8.0653509999999997"/>
        <n v="8.0671610000000005"/>
        <n v="8.0666799999999999"/>
        <n v="8.0649479999999993"/>
        <n v="8.064114"/>
        <n v="8.0643770000000004"/>
        <n v="8.0550850000000001"/>
        <n v="7.970675"/>
        <n v="7.8550370000000003"/>
        <n v="7.6829299999999998"/>
        <n v="7.5718100000000002"/>
        <n v="7.4597600000000002"/>
        <n v="7.3681679999999998"/>
        <n v="7.2949080000000004"/>
        <n v="7.1820320000000004"/>
        <n v="7.0602289999999996"/>
        <n v="6.9717640000000003"/>
        <n v="6.8632470000000003"/>
        <n v="6.7873080000000003"/>
        <n v="6.687411"/>
        <n v="6.6107680000000002"/>
        <n v="6.5065410000000004"/>
        <n v="6.4032939999999998"/>
        <n v="6.3282439999999998"/>
        <n v="6.2313900000000002"/>
        <n v="6.1601359999999996"/>
        <n v="6.065563"/>
        <n v="5.9712440000000004"/>
        <n v="5.9012260000000003"/>
        <n v="5.8107559999999996"/>
        <n v="5.7343260000000003"/>
        <n v="5.6685129999999999"/>
        <n v="5.5841219999999998"/>
        <n v="5.4758500000000003"/>
        <n v="5.3981940000000002"/>
        <n v="5.486796"/>
        <n v="5.8753270000000004"/>
        <n v="6.2368259999999998"/>
        <n v="6.8332990000000002"/>
        <n v="7.5154420000000002"/>
        <n v="7.9657280000000004"/>
        <n v="8.2889219999999995"/>
        <n v="8.2049230000000009"/>
        <n v="7.944267"/>
        <n v="7.8024120000000003"/>
        <n v="7.8400530000000002"/>
        <n v="7.9738850000000001"/>
        <n v="8.0732619999999997"/>
        <n v="8.0773899999999994"/>
        <n v="8.0007889999999993"/>
        <n v="7.9411500000000004"/>
        <n v="8.0154189999999996"/>
        <n v="8.0765630000000002"/>
        <n v="8.1008340000000008"/>
        <n v="8.0829649999999997"/>
        <n v="8.0517800000000008"/>
        <n v="8.0432810000000003"/>
        <n v="8.0535680000000003"/>
        <n v="8.0663549999999997"/>
        <n v="8.0746219999999997"/>
        <n v="8.0723450000000003"/>
        <n v="8.0648319999999991"/>
        <n v="8.0612010000000005"/>
        <n v="8.0616479999999999"/>
        <n v="8.0640839999999994"/>
        <n v="8.0667939999999998"/>
        <n v="8.0656459999999992"/>
        <n v="8.0645710000000008"/>
        <n v="8.0641850000000002"/>
        <n v="8.0646170000000001"/>
        <n v="8.0653319999999997"/>
        <n v="8.0655339999999995"/>
        <n v="8.0653459999999999"/>
        <n v="8.065016"/>
        <n v="8.0649090000000001"/>
        <n v="8.0649890000000006"/>
        <n v="8.0651969999999995"/>
        <n v="8.0626110000000004"/>
        <n v="8.0046949999999999"/>
        <n v="7.8617030000000003"/>
        <n v="7.7316419999999999"/>
        <n v="7.5774499999999998"/>
        <n v="7.4890790000000003"/>
        <n v="7.394768"/>
        <n v="7.3244680000000004"/>
        <n v="7.216405"/>
        <n v="7.1262930000000004"/>
        <n v="7.0054970000000001"/>
        <n v="6.9206940000000001"/>
        <n v="6.8165250000000004"/>
        <n v="6.7416499999999999"/>
        <n v="6.6407470000000002"/>
        <n v="6.5630790000000001"/>
        <n v="6.4588460000000003"/>
        <n v="6.3571439999999999"/>
        <n v="6.2834659999999998"/>
        <n v="6.1877560000000003"/>
        <n v="6.116746"/>
        <n v="6.0222290000000003"/>
        <n v="5.9516790000000004"/>
        <n v="5.8589440000000002"/>
        <n v="5.7908010000000001"/>
        <n v="5.7017559999999996"/>
        <n v="5.6864030000000003"/>
        <n v="5.8836349999999999"/>
        <n v="6.3643000000000001"/>
        <n v="6.8088119999999996"/>
        <n v="7.4467699999999999"/>
        <n v="7.9365509999999997"/>
        <n v="8.3692670000000007"/>
        <n v="8.3096490000000003"/>
        <n v="8.1391430000000007"/>
        <n v="7.9545360000000001"/>
        <n v="7.9306799999999997"/>
        <n v="8.0233670000000004"/>
        <n v="8.1003469999999993"/>
        <n v="8.1273649999999993"/>
        <n v="8.0989330000000006"/>
        <n v="8.0510979999999996"/>
        <n v="8.0360770000000006"/>
        <n v="8.0482630000000004"/>
        <n v="8.0659779999999994"/>
        <n v="8.0783670000000001"/>
        <n v="8.0732669999999995"/>
        <n v="8.0651729999999997"/>
        <n v="8.0591100000000004"/>
        <n v="8.0600810000000003"/>
        <n v="8.0648540000000004"/>
        <n v="8.0674480000000006"/>
        <n v="8.0674799999999998"/>
        <n v="8.0658879999999993"/>
        <n v="8.0639859999999999"/>
        <n v="8.0646959999999996"/>
        <n v="8.0655540000000006"/>
        <n v="8.0653179999999995"/>
        <n v="8.0649870000000004"/>
        <n v="8.0648370000000007"/>
        <n v="8.0649449999999998"/>
        <n v="8.0651550000000007"/>
        <n v="8.0652290000000004"/>
        <n v="8.0651810000000008"/>
        <n v="8.0650870000000001"/>
        <n v="8.0650700000000004"/>
        <n v="8.0651139999999995"/>
        <n v="8.0651309999999992"/>
        <n v="8.0651240000000008"/>
        <n v="8.0651089999999996"/>
        <n v="8.0650969999999997"/>
        <n v="8.065099"/>
        <n v="8.0621460000000003"/>
        <n v="8.0259579999999993"/>
        <n v="7.8990070000000001"/>
        <n v="7.727398"/>
        <n v="7.608625"/>
        <n v="7.4864790000000001"/>
        <n v="7.4150580000000001"/>
        <n v="7.3219789999999998"/>
        <n v="7.2134919999999996"/>
        <n v="7.1232360000000003"/>
        <n v="7.0025719999999998"/>
        <n v="6.9179779999999997"/>
        <n v="6.8140070000000001"/>
        <n v="6.7141789999999997"/>
        <n v="6.6381819999999996"/>
        <n v="6.5343590000000003"/>
        <n v="6.4305060000000003"/>
        <n v="6.3546490000000002"/>
        <n v="6.2560330000000004"/>
        <n v="6.160927"/>
        <n v="6.090706"/>
        <n v="5.9968760000000003"/>
        <n v="5.9264939999999999"/>
        <n v="5.8338140000000003"/>
        <n v="5.7435609999999997"/>
        <n v="5.6774250000000004"/>
        <n v="5.5928170000000001"/>
        <n v="5.529979"/>
        <n v="5.4735670000000001"/>
        <n v="5.6131469999999997"/>
        <n v="6.0441260000000003"/>
        <n v="6.6310570000000002"/>
        <n v="7.0816210000000002"/>
        <n v="7.6794729999999998"/>
        <n v="8.0989310000000003"/>
        <n v="8.2602060000000002"/>
        <n v="8.0498550000000009"/>
        <n v="7.8803559999999999"/>
        <n v="7.8346689999999999"/>
        <n v="7.9020510000000002"/>
        <n v="7.9967750000000004"/>
        <n v="8.0800739999999998"/>
        <n v="8.015053"/>
        <n v="7.9993730000000003"/>
        <n v="8.0105690000000003"/>
        <n v="8.0397210000000001"/>
        <n v="8.0606179999999998"/>
        <n v="8.0727919999999997"/>
        <n v="8.0694119999999998"/>
        <n v="8.0628799999999998"/>
        <n v="8.0576089999999994"/>
        <n v="8.0604130000000005"/>
        <n v="8.0647529999999996"/>
        <n v="8.0681589999999996"/>
        <n v="8.0677459999999996"/>
        <n v="8.0653120000000005"/>
        <n v="8.0639439999999993"/>
        <n v="8.0638609999999993"/>
        <n v="8.0584910000000001"/>
        <n v="8.0117659999999997"/>
        <n v="7.8728889999999998"/>
        <n v="7.7425920000000001"/>
        <n v="7.5855819999999996"/>
        <n v="7.469703"/>
        <n v="7.4002049999999997"/>
        <n v="7.3056489999999998"/>
        <n v="7.2237980000000004"/>
        <n v="7.1034040000000003"/>
        <n v="6.9836359999999997"/>
        <n v="6.9003690000000004"/>
        <n v="6.7976219999999996"/>
        <n v="6.7228960000000004"/>
        <n v="6.6214709999999997"/>
        <n v="6.5173690000000004"/>
        <n v="6.4394629999999999"/>
        <n v="6.338463"/>
        <n v="6.2652910000000004"/>
        <n v="6.1699330000000003"/>
        <n v="6.0989820000000003"/>
        <n v="5.9926209999999998"/>
        <n v="5.9071400000000001"/>
        <n v="5.8453309999999998"/>
        <n v="5.7575839999999996"/>
        <n v="5.6881469999999998"/>
        <n v="5.5961879999999997"/>
        <n v="5.5107429999999997"/>
        <n v="5.4526940000000002"/>
        <n v="5.3806399999999996"/>
        <n v="5.5253300000000003"/>
        <n v="5.9892729999999998"/>
        <n v="6.4425829999999999"/>
        <n v="7.1145849999999999"/>
        <n v="7.7464550000000001"/>
        <n v="8.1600509999999993"/>
        <n v="8.3168880000000005"/>
        <n v="8.1750100000000003"/>
        <n v="7.9581619999999997"/>
        <n v="7.8832000000000004"/>
        <n v="7.9320890000000004"/>
        <n v="8.0388730000000006"/>
        <n v="8.0725709999999999"/>
        <n v="8.0720910000000003"/>
        <n v="8.0238259999999997"/>
        <n v="7.9993639999999999"/>
        <n v="7.9963730000000002"/>
        <n v="8.0195059999999998"/>
        <n v="8.0263819999999999"/>
        <n v="8.054055"/>
        <n v="8.0648219999999995"/>
        <n v="8.0006050000000002"/>
        <n v="8.0401170000000004"/>
        <n v="8.0725859999999994"/>
        <n v="8.0816149999999993"/>
        <n v="8.0579699999999992"/>
        <n v="8.0545899999999993"/>
        <n v="8.0599410000000002"/>
        <n v="8.0659410000000005"/>
        <n v="8.0696999999999992"/>
        <n v="8.0684480000000001"/>
        <n v="8.0648040000000005"/>
        <n v="8.0631540000000008"/>
        <n v="8.063504"/>
        <n v="8.0647699999999993"/>
        <n v="8.0659690000000008"/>
        <n v="8.066001"/>
        <n v="8.0653009999999998"/>
        <n v="8.0648129999999991"/>
        <n v="8.0646850000000008"/>
        <n v="8.0649990000000003"/>
        <n v="8.0652310000000007"/>
        <n v="8.0653030000000001"/>
        <n v="8.0652039999999996"/>
        <n v="8.0650549999999992"/>
        <n v="8.0650139999999997"/>
        <n v="8.0650569999999995"/>
        <n v="8.0651469999999996"/>
        <n v="8.0643159999999998"/>
        <n v="8.0171650000000003"/>
        <n v="7.9219910000000002"/>
        <n v="7.7518960000000003"/>
        <n v="7.6293030000000002"/>
        <n v="7.5013319999999997"/>
        <n v="7.4054130000000002"/>
        <n v="7.3361499999999999"/>
        <n v="7.2301739999999999"/>
        <n v="7.1101479999999997"/>
        <n v="7.0193469999999998"/>
        <n v="6.9063639999999999"/>
        <n v="6.8284120000000001"/>
        <n v="6.7285069999999996"/>
        <n v="6.6528549999999997"/>
        <n v="6.549315"/>
        <n v="6.4710650000000003"/>
        <n v="6.368919"/>
        <n v="6.2706900000000001"/>
        <n v="6.1988139999999996"/>
        <n v="6.1041340000000002"/>
        <n v="6.0098000000000003"/>
        <n v="5.939432"/>
        <n v="5.8469249999999997"/>
        <n v="5.7565549999999996"/>
        <n v="5.6900979999999999"/>
        <n v="5.6028380000000002"/>
        <n v="5.5101310000000003"/>
        <n v="5.4292170000000004"/>
        <n v="5.3889990000000001"/>
        <n v="5.6238760000000001"/>
        <n v="5.9767960000000002"/>
        <n v="6.6141740000000002"/>
        <n v="7.2071300000000003"/>
        <n v="7.6402729999999996"/>
        <n v="8.1031669999999991"/>
        <n v="8.1831770000000006"/>
        <n v="8.0668919999999993"/>
        <n v="7.9080459999999997"/>
        <n v="7.8153110000000003"/>
        <n v="7.9273930000000004"/>
        <n v="7.9785750000000002"/>
        <n v="8.0113289999999999"/>
        <n v="7.9553570000000002"/>
        <n v="7.980003"/>
        <n v="8.0237359999999995"/>
        <n v="8.0532590000000006"/>
        <n v="8.0729019999999991"/>
        <n v="8.0694820000000007"/>
        <n v="8.0557829999999999"/>
        <n v="8.0534759999999999"/>
        <n v="8.0587680000000006"/>
        <n v="8.0652869999999997"/>
        <n v="8.0697089999999996"/>
        <n v="8.0687449999999998"/>
        <n v="8.0649580000000007"/>
        <n v="8.0630310000000005"/>
        <n v="8.0633160000000004"/>
        <n v="8.0646880000000003"/>
        <n v="8.0660270000000001"/>
        <n v="8.0659500000000008"/>
        <n v="8.0652799999999996"/>
        <n v="8.0646430000000002"/>
        <n v="8.0641090000000002"/>
        <n v="8.0233170000000005"/>
        <n v="7.8942209999999999"/>
        <n v="7.7653920000000003"/>
        <n v="7.6042360000000002"/>
        <n v="7.5098019999999996"/>
        <n v="7.4121819999999996"/>
        <n v="7.343305"/>
        <n v="7.2387600000000001"/>
        <n v="7.1194959999999998"/>
        <n v="7.0284620000000002"/>
        <n v="6.9146210000000004"/>
        <n v="6.8108760000000004"/>
        <n v="6.7360559999999996"/>
        <n v="6.660571"/>
        <n v="6.5572540000000004"/>
        <n v="6.4530709999999996"/>
        <n v="6.3765729999999996"/>
        <n v="6.2780440000000004"/>
        <n v="6.2061849999999996"/>
        <n v="6.111453"/>
        <n v="6.0169560000000004"/>
        <n v="5.9464509999999997"/>
        <n v="5.8538180000000004"/>
        <n v="5.785755"/>
        <n v="5.6971369999999997"/>
        <n v="5.6506629999999998"/>
        <n v="5.5979780000000003"/>
        <n v="5.5232070000000002"/>
        <n v="5.4805910000000004"/>
        <n v="5.6780039999999996"/>
        <n v="6.0995699999999999"/>
        <n v="6.5250360000000001"/>
        <n v="7.1486499999999999"/>
        <n v="7.7925620000000002"/>
        <n v="8.1856880000000007"/>
        <n v="8.2772489999999994"/>
        <n v="8.0091090000000005"/>
        <n v="7.8257750000000001"/>
        <n v="7.8601049999999999"/>
        <n v="7.9234229999999997"/>
        <n v="7.9788990000000002"/>
        <n v="8.016667"/>
        <n v="8.0172030000000003"/>
        <n v="7.9585280000000003"/>
        <n v="7.9682120000000003"/>
        <n v="8.0609769999999994"/>
        <n v="8.0944880000000001"/>
        <n v="8.0815509999999993"/>
        <n v="8.060079"/>
        <n v="8.0446729999999995"/>
        <n v="8.0520899999999997"/>
        <n v="8.0735670000000006"/>
        <n v="8.0724750000000007"/>
        <n v="8.0657519999999998"/>
        <n v="8.0618990000000004"/>
        <n v="8.0616219999999998"/>
        <n v="8.0638430000000003"/>
        <n v="8.0664130000000007"/>
        <n v="8.0667430000000007"/>
        <n v="8.0657899999999998"/>
        <n v="8.0645419999999994"/>
        <n v="8.0642910000000008"/>
        <n v="8.0652059999999999"/>
        <n v="8.0654769999999996"/>
        <n v="8.0653679999999994"/>
        <n v="8.0650689999999994"/>
        <n v="8.0649409999999992"/>
        <n v="8.0649759999999997"/>
        <n v="8.0650739999999992"/>
        <n v="8.0651220000000006"/>
        <n v="8.0644469999999995"/>
        <n v="8.0205760000000001"/>
        <n v="7.88849"/>
        <n v="7.7591559999999999"/>
        <n v="7.5992009999999999"/>
        <n v="7.5059829999999996"/>
        <n v="7.4091589999999998"/>
        <n v="7.315499"/>
        <n v="7.2348569999999999"/>
        <n v="7.1152300000000004"/>
        <n v="7.0243099999999998"/>
        <n v="6.9108780000000003"/>
        <n v="6.8326450000000003"/>
        <n v="6.7326430000000004"/>
        <n v="6.6314799999999998"/>
        <n v="6.5536490000000001"/>
        <n v="6.4495009999999997"/>
        <n v="6.3481430000000003"/>
        <n v="6.273828"/>
        <n v="6.201962"/>
        <n v="6.1082039999999997"/>
        <n v="6.0142939999999996"/>
        <n v="5.9436850000000003"/>
        <n v="5.8506530000000003"/>
        <n v="5.7600129999999998"/>
        <n v="5.6936609999999996"/>
        <n v="5.6087930000000004"/>
        <n v="5.5280769999999997"/>
        <n v="5.4673030000000002"/>
        <n v="5.5894469999999998"/>
        <n v="6.0141169999999997"/>
        <n v="6.4440759999999999"/>
        <n v="7.0684820000000004"/>
        <n v="7.5324410000000004"/>
        <n v="8.0966920000000009"/>
        <n v="8.230791"/>
        <n v="8.1180730000000008"/>
        <n v="7.898263"/>
        <n v="7.826721"/>
        <n v="7.8982279999999996"/>
        <n v="7.9586459999999999"/>
        <n v="8.0753950000000003"/>
        <n v="8.0484799999999996"/>
        <n v="8.0031040000000004"/>
        <n v="8.0118550000000006"/>
        <n v="8.0310579999999998"/>
        <n v="8.0638579999999997"/>
        <n v="8.0747099999999996"/>
        <n v="8.0688709999999997"/>
        <n v="8.0615749999999995"/>
        <n v="8.0569299999999995"/>
        <n v="8.0591969999999993"/>
        <n v="8.0654520000000005"/>
        <n v="8.0685280000000006"/>
        <n v="8.0677020000000006"/>
        <n v="8.0649979999999992"/>
        <n v="8.0637039999999995"/>
        <n v="8.0638690000000004"/>
        <n v="8.057264"/>
        <n v="8.0076669999999996"/>
        <n v="7.8661830000000004"/>
        <n v="7.7358140000000004"/>
        <n v="7.5802990000000001"/>
        <n v="7.4911390000000004"/>
        <n v="7.3966810000000001"/>
        <n v="7.3015980000000003"/>
        <n v="7.2192249999999998"/>
        <n v="7.0985880000000003"/>
        <n v="7.008184"/>
        <n v="6.8961949999999996"/>
        <n v="6.818778"/>
        <n v="6.7189829999999997"/>
        <n v="6.6174309999999998"/>
        <n v="6.5393999999999997"/>
        <n v="6.4354290000000001"/>
        <n v="6.3594109999999997"/>
        <n v="6.26152"/>
        <n v="6.1899230000000003"/>
        <n v="6.0952820000000001"/>
        <n v="6.0161100000000003"/>
        <n v="5.9233419999999999"/>
        <n v="5.8402750000000001"/>
        <n v="5.7757630000000004"/>
        <n v="5.6848219999999996"/>
        <n v="5.6159280000000003"/>
        <n v="5.5284339999999998"/>
        <n v="5.4494449999999999"/>
        <n v="5.3910799999999997"/>
        <n v="5.5254349999999999"/>
        <n v="5.9911110000000001"/>
        <n v="6.4468300000000003"/>
        <n v="7.1132200000000001"/>
        <n v="7.5904030000000002"/>
        <n v="8.1632470000000001"/>
        <n v="8.3263879999999997"/>
        <n v="8.1908300000000001"/>
        <n v="7.9655930000000001"/>
        <n v="7.8772830000000003"/>
        <n v="7.9247319999999997"/>
        <n v="8.0128360000000001"/>
        <n v="8.073855"/>
        <n v="8.0486450000000005"/>
        <n v="8.0252020000000002"/>
        <n v="7.9981790000000004"/>
        <n v="7.9943499999999998"/>
        <n v="8.0182590000000005"/>
        <n v="8.0330349999999999"/>
        <n v="8.0528230000000001"/>
        <n v="8.0183230000000005"/>
        <n v="8.0078040000000001"/>
        <n v="8.0541549999999997"/>
        <n v="8.0785459999999993"/>
        <n v="8.0771999999999995"/>
        <n v="8.0556330000000003"/>
        <n v="8.0559209999999997"/>
        <n v="8.0629930000000005"/>
        <n v="8.0688030000000008"/>
        <n v="8.0691860000000002"/>
        <n v="8.0661609999999992"/>
        <n v="8.0639099999999999"/>
        <n v="8.0631900000000005"/>
        <n v="8.0641189999999998"/>
        <n v="8.0656060000000007"/>
        <n v="8.0660159999999994"/>
        <n v="8.0655909999999995"/>
        <n v="8.0648999999999997"/>
        <n v="8.0646900000000006"/>
        <n v="8.0648700000000009"/>
        <n v="8.0652589999999993"/>
        <n v="8.0650329999999997"/>
        <n v="8.0651430000000008"/>
        <n v="8.0650899999999996"/>
        <n v="8.0650879999999994"/>
        <n v="8.0638719999999999"/>
        <n v="8.0138060000000007"/>
        <n v="7.9167959999999997"/>
        <n v="7.7462780000000002"/>
        <n v="7.6245269999999996"/>
        <n v="7.4978980000000002"/>
        <n v="7.4024570000000001"/>
        <n v="7.3329230000000001"/>
        <n v="7.2263700000000002"/>
        <n v="7.1061389999999998"/>
        <n v="7.0154969999999999"/>
        <n v="6.9028770000000002"/>
        <n v="6.8251099999999996"/>
        <n v="6.7252270000000003"/>
        <n v="6.6494980000000004"/>
        <n v="6.5458889999999998"/>
        <n v="6.4418329999999999"/>
        <n v="6.3656480000000002"/>
        <n v="6.2675380000000001"/>
        <n v="6.172142"/>
        <n v="6.1011759999999997"/>
        <n v="6.006691"/>
        <n v="5.9129860000000001"/>
        <n v="5.8438670000000004"/>
        <n v="5.7536430000000003"/>
        <n v="5.6653269999999996"/>
        <n v="5.6000129999999997"/>
        <n v="5.5431970000000002"/>
        <n v="5.7623530000000001"/>
        <n v="6.1085229999999999"/>
        <n v="6.6906689999999998"/>
        <n v="7.3302509999999996"/>
        <n v="7.8224660000000004"/>
        <n v="8.330857"/>
        <n v="8.3377499999999998"/>
        <n v="8.1791800000000006"/>
        <n v="7.9747789999999998"/>
        <n v="7.934564"/>
        <n v="8.0036249999999995"/>
        <n v="8.1061859999999992"/>
        <n v="8.1255349999999993"/>
        <n v="8.0945889999999991"/>
        <n v="8.0483089999999997"/>
        <n v="8.0369340000000005"/>
        <n v="8.0502439999999993"/>
        <n v="8.0781869999999998"/>
        <n v="8.0723749999999992"/>
        <n v="8.0622340000000001"/>
        <n v="8.0590510000000002"/>
        <n v="8.0615330000000007"/>
        <n v="8.0662559999999992"/>
        <n v="8.0678979999999996"/>
        <n v="8.0668399999999991"/>
        <n v="8.0646570000000004"/>
        <n v="8.063822"/>
        <n v="8.0642669999999992"/>
        <n v="8.0652760000000008"/>
        <n v="8.0656979999999994"/>
        <n v="8.0655129999999993"/>
        <n v="8.0650490000000001"/>
        <n v="8.0648359999999997"/>
        <n v="8.0649110000000004"/>
        <n v="8.0651229999999998"/>
        <n v="8.0652299999999997"/>
        <n v="8.0652000000000008"/>
        <n v="8.0651019999999995"/>
        <n v="8.0650510000000004"/>
        <n v="8.0650720000000007"/>
        <n v="8.0280780000000007"/>
        <n v="7.9414319999999998"/>
        <n v="7.7750370000000002"/>
        <n v="7.6122949999999996"/>
        <n v="7.5161559999999996"/>
        <n v="7.417376"/>
        <n v="7.324522"/>
        <n v="7.2164799999999998"/>
        <n v="7.1263670000000001"/>
        <n v="7.00556"/>
        <n v="6.8938829999999998"/>
        <n v="6.8165760000000004"/>
        <n v="6.7167380000000003"/>
        <n v="6.6150820000000001"/>
        <n v="6.537032"/>
        <n v="6.4331300000000002"/>
        <n v="6.3323970000000003"/>
        <n v="6.2593839999999998"/>
        <n v="6.160399"/>
        <n v="6.060619"/>
        <n v="5.9753049999999996"/>
        <n v="5.9098879999999996"/>
        <n v="5.8174359999999998"/>
        <n v="5.7236099999999999"/>
        <n v="5.6558469999999996"/>
        <n v="5.5708570000000002"/>
        <n v="5.4701560000000002"/>
        <n v="5.6440539999999997"/>
        <n v="6.0032040000000002"/>
        <n v="6.6061860000000001"/>
        <n v="7.2872209999999997"/>
        <n v="7.9355529999999996"/>
        <n v="8.2610089999999996"/>
        <n v="8.2998340000000006"/>
        <n v="7.9997069999999999"/>
        <n v="7.7620870000000002"/>
        <n v="7.7664160000000004"/>
        <n v="7.9343830000000004"/>
        <n v="7.9771979999999996"/>
        <n v="7.9330970000000001"/>
        <n v="7.9330259999999999"/>
        <n v="7.9527060000000001"/>
        <n v="7.9815170000000002"/>
        <n v="8.0412700000000008"/>
        <n v="8.0878110000000003"/>
        <n v="8.0805760000000006"/>
        <n v="8.0534219999999994"/>
        <n v="8.0447109999999995"/>
        <n v="8.0514299999999999"/>
        <n v="8.0666010000000004"/>
        <n v="8.0730450000000005"/>
        <n v="8.0713729999999995"/>
        <n v="8.0643609999999999"/>
        <n v="8.0611409999999992"/>
        <n v="8.0620279999999998"/>
        <n v="8.066872"/>
        <n v="8.0665600000000008"/>
        <n v="8.0653279999999992"/>
        <n v="8.0642390000000006"/>
        <n v="8.0644179999999999"/>
        <n v="8.0630019999999991"/>
        <n v="8.0090950000000003"/>
        <n v="7.8685070000000001"/>
        <n v="7.7382210000000002"/>
        <n v="7.5823270000000003"/>
        <n v="7.4674399999999999"/>
        <n v="7.398104"/>
        <n v="7.30314"/>
        <n v="7.2209060000000003"/>
        <n v="7.1003579999999999"/>
        <n v="6.9808260000000004"/>
        <n v="6.8978039999999998"/>
        <n v="6.7952250000000003"/>
        <n v="6.6954050000000001"/>
        <n v="6.618957"/>
        <n v="6.514818"/>
        <n v="6.4369589999999999"/>
        <n v="6.3360709999999996"/>
        <n v="6.2389720000000004"/>
        <n v="6.1676419999999998"/>
        <n v="6.0730510000000004"/>
        <n v="6.0022270000000004"/>
        <n v="5.9085859999999997"/>
        <n v="5.8395479999999997"/>
        <n v="5.7494319999999997"/>
        <n v="5.6620049999999997"/>
        <n v="5.6679130000000004"/>
        <n v="5.9674519999999998"/>
        <n v="6.3461619999999996"/>
        <n v="6.9471910000000001"/>
        <n v="7.5921099999999999"/>
        <n v="8.2104280000000003"/>
        <n v="8.3908880000000003"/>
        <n v="8.2653569999999998"/>
        <n v="8.0878530000000008"/>
        <n v="7.9356179999999998"/>
        <n v="7.9630989999999997"/>
        <n v="8.0759369999999997"/>
        <n v="8.1253019999999996"/>
        <n v="8.1125559999999997"/>
        <n v="8.0744849999999992"/>
        <n v="8.0387140000000006"/>
        <n v="8.0422039999999999"/>
        <n v="8.0595979999999994"/>
        <n v="8.0769400000000005"/>
        <n v="8.0759570000000007"/>
        <n v="8.0681290000000008"/>
        <n v="8.0598949999999991"/>
        <n v="8.0599509999999999"/>
        <n v="8.0634739999999994"/>
        <n v="8.0673999999999992"/>
        <n v="8.0675360000000005"/>
        <n v="8.0653880000000004"/>
        <n v="8.0641069999999999"/>
        <n v="8.0639610000000008"/>
        <n v="8.0646640000000005"/>
        <n v="8.0655409999999996"/>
        <n v="8.0778630000000007"/>
        <n v="8.3177649999999996"/>
        <n v="8.6602449999999997"/>
        <n v="9.2276749999999996"/>
        <n v="9.8642190000000003"/>
        <n v="10.354328000000001"/>
        <n v="10.979801999999999"/>
        <n v="11.585673999999999"/>
        <n v="12.023579"/>
        <n v="12.589152"/>
        <n v="13.060257999999999"/>
        <n v="13.016266999999999"/>
        <n v="12.705404"/>
        <n v="12.208729"/>
        <n v="11.800715"/>
        <n v="11.586171"/>
        <n v="11.361283999999999"/>
        <n v="11.142664999999999"/>
        <n v="10.897767999999999"/>
        <n v="10.701057"/>
        <n v="10.439004000000001"/>
        <n v="10.190479"/>
        <n v="10.014146999999999"/>
        <n v="9.7874750000000006"/>
        <n v="9.5647140000000004"/>
        <n v="9.3987110000000005"/>
        <n v="9.1797920000000008"/>
        <n v="8.9657470000000004"/>
        <n v="8.809215"/>
        <n v="8.5705390000000001"/>
        <n v="8.1977980000000006"/>
        <n v="7.9144290000000002"/>
        <n v="7.8601289999999997"/>
        <n v="7.9867010000000001"/>
        <n v="8.135173"/>
        <n v="8.1601959999999991"/>
        <n v="8.1029859999999996"/>
        <n v="8.0362489999999998"/>
        <n v="8.0231700000000004"/>
        <n v="8.0445279999999997"/>
        <n v="8.0768540000000009"/>
        <n v="8.0842910000000003"/>
        <n v="8.0748879999999996"/>
        <n v="8.0599089999999993"/>
        <n v="8.0557169999999996"/>
        <n v="8.0595789999999994"/>
        <n v="8.0666960000000003"/>
        <n v="8.0689890000000002"/>
        <n v="8.0271640000000009"/>
        <n v="8.0247309999999992"/>
        <n v="8.0637810000000005"/>
        <n v="8.0858930000000004"/>
        <n v="8.0779990000000002"/>
        <n v="8.0477760000000007"/>
        <n v="8.0096779999999992"/>
        <n v="7.9963379999999997"/>
        <n v="8.0038230000000006"/>
        <n v="8.019183"/>
        <n v="8.0455699999999997"/>
        <n v="8.0332980000000003"/>
        <n v="8.0017499999999995"/>
        <n v="7.9953630000000002"/>
        <n v="8.0028590000000008"/>
        <n v="8.0116460000000007"/>
        <n v="8.0162820000000004"/>
        <n v="8.01478"/>
        <n v="8.0072259999999993"/>
        <n v="8.0070929999999993"/>
        <n v="8.0096609999999995"/>
        <n v="7.978707"/>
        <n v="8.0553050000000006"/>
        <n v="8.0885660000000001"/>
        <n v="8.0870700000000006"/>
        <n v="8.053547"/>
        <n v="8.0452279999999998"/>
        <n v="8.0514279999999996"/>
        <n v="8.0622120000000006"/>
        <n v="8.0726379999999995"/>
        <n v="8.0709269999999993"/>
        <n v="8.0660080000000001"/>
        <n v="8.0611449999999998"/>
        <n v="8.0609730000000006"/>
        <n v="8.0639970000000005"/>
        <n v="8.0663800000000005"/>
        <n v="8.0665320000000005"/>
        <n v="8.0652080000000002"/>
        <n v="8.0642060000000004"/>
        <n v="8.1047270000000005"/>
        <n v="8.31419"/>
        <n v="8.7874049999999997"/>
        <n v="9.372223"/>
        <n v="9.8489009999999997"/>
        <n v="10.502764000000001"/>
        <n v="11.129586"/>
        <n v="11.584417"/>
        <n v="12.166976"/>
        <n v="12.589783000000001"/>
        <n v="13.140471"/>
        <n v="13.680673000000001"/>
        <n v="14.08037"/>
        <n v="14.606875"/>
        <n v="15.126486"/>
        <n v="15.511839"/>
        <n v="16.019953999999998"/>
        <n v="16.521682999999999"/>
        <n v="16.893846"/>
        <n v="17.384615"/>
        <n v="17.869236999999998"/>
        <n v="18.228712999999999"/>
        <n v="18.702755"/>
        <n v="19.170857000000002"/>
        <n v="19.518080000000001"/>
        <n v="19.975963"/>
        <n v="20.428097000000001"/>
        <n v="20.763476000000001"/>
        <n v="21.205739999999999"/>
        <n v="21.642454000000001"/>
        <n v="21.966387000000001"/>
        <n v="22.393546000000001"/>
        <n v="22.710391999999999"/>
        <n v="23.128212000000001"/>
        <n v="23.540796"/>
        <n v="23.845192000000001"/>
        <n v="24.060316"/>
        <n v="23.737033"/>
        <n v="23.268179"/>
        <n v="22.635441"/>
        <n v="22.193867999999998"/>
        <n v="21.992314"/>
        <n v="21.776012999999999"/>
        <n v="21.498985999999999"/>
        <n v="21.236944000000001"/>
        <n v="20.86159"/>
        <n v="20.279892"/>
        <n v="19.716158"/>
        <n v="19.007169000000001"/>
        <n v="18.329810999999999"/>
        <n v="18.077904"/>
        <n v="17.964812999999999"/>
        <n v="17.891113000000001"/>
        <n v="17.620446999999999"/>
        <n v="17.068852"/>
        <n v="16.226051999999999"/>
        <n v="15.841044999999999"/>
        <n v="15.904223999999999"/>
        <n v="16.195822"/>
        <n v="16.302295999999998"/>
        <n v="16.065327"/>
        <n v="15.489958"/>
        <n v="14.832022"/>
        <n v="14.237410000000001"/>
        <n v="13.351281"/>
        <n v="12.553786000000001"/>
        <n v="12.067057"/>
        <n v="11.572324999999999"/>
        <n v="11.300687999999999"/>
        <n v="11.163261"/>
        <n v="10.974252"/>
        <n v="10.739623999999999"/>
        <n v="10.540581"/>
        <n v="10.272902"/>
        <n v="10.023856"/>
        <n v="9.8510609999999996"/>
        <n v="9.6312189999999998"/>
        <n v="9.4142030000000005"/>
        <n v="9.2509530000000009"/>
        <n v="9.0344189999999998"/>
        <n v="8.8227080000000004"/>
        <n v="8.6484109999999994"/>
        <n v="8.4575639999999996"/>
        <n v="8.1342390000000009"/>
        <n v="7.9042599999999998"/>
        <n v="7.9084989999999999"/>
        <n v="8.0205920000000006"/>
        <n v="8.1400579999999998"/>
        <n v="8.1373960000000007"/>
        <n v="8.0708110000000008"/>
        <n v="8.0329639999999998"/>
        <n v="8.0297009999999993"/>
        <n v="8.0600070000000006"/>
        <n v="8.0787089999999999"/>
        <n v="8.0813830000000006"/>
        <n v="8.0678230000000006"/>
        <n v="8.0572459999999992"/>
        <n v="8.0554550000000003"/>
        <n v="8.0617129999999992"/>
        <n v="8.0691780000000008"/>
        <n v="8.0662929999999999"/>
        <n v="8.0630970000000008"/>
        <n v="7.994999"/>
        <n v="7.9152610000000001"/>
        <n v="7.9087639999999997"/>
        <n v="7.9280840000000001"/>
        <n v="8.022964"/>
        <n v="8.0863189999999996"/>
        <n v="8.077966"/>
        <n v="8.0348480000000002"/>
        <n v="7.9978470000000002"/>
        <n v="7.9936249999999998"/>
        <n v="7.9958559999999999"/>
        <n v="8.0115400000000001"/>
        <n v="7.9992000000000001"/>
        <n v="7.9903069999999996"/>
        <n v="7.9867600000000003"/>
        <n v="8.0163969999999996"/>
        <n v="8.0389459999999993"/>
        <n v="8.0039630000000006"/>
        <n v="7.9888529999999998"/>
        <n v="7.9521170000000003"/>
        <n v="8.0362130000000001"/>
        <n v="8.1054150000000007"/>
        <n v="8.0952999999999999"/>
        <n v="8.0626490000000004"/>
        <n v="8.0388479999999998"/>
        <n v="8.0430890000000002"/>
        <n v="8.0617819999999991"/>
        <n v="8.0726759999999995"/>
        <n v="8.0748029999999993"/>
        <n v="8.0690460000000002"/>
        <n v="8.0612370000000002"/>
        <n v="8.0596180000000004"/>
        <n v="8.0625499999999999"/>
        <n v="8.0654810000000001"/>
        <n v="8.0670249999999992"/>
        <n v="8.0664010000000008"/>
        <n v="8.0645729999999993"/>
        <n v="8.0637450000000008"/>
        <n v="8.0639769999999995"/>
        <n v="8.0646249999999995"/>
        <n v="8.0652360000000005"/>
        <n v="8.0651630000000001"/>
        <n v="8.064838"/>
        <n v="8.0645640000000007"/>
        <n v="8.0647230000000008"/>
        <n v="8.0648169999999997"/>
        <n v="8.0648529999999994"/>
        <n v="8.0648160000000004"/>
        <n v="8.0647470000000006"/>
        <n v="8.0647260000000003"/>
        <n v="8.0647739999999999"/>
        <n v="8.0647850000000005"/>
        <n v="8.0647800000000007"/>
        <n v="8.0647719999999996"/>
        <n v="8.0647660000000005"/>
        <n v="8.064762"/>
        <n v="8.0647640000000003"/>
        <n v="8.0647769999999994"/>
        <n v="8.0647680000000008"/>
        <n v="8.0647690000000001"/>
        <n v="8.0647730000000006"/>
        <n v="8.0647579999999994"/>
        <n v="8.0647859999999998"/>
        <n v="8.0647780000000004"/>
        <n v="8.0647789999999997"/>
        <n v="8.0647669999999998"/>
        <n v="8.0465219999999995"/>
        <n v="7.9455640000000001"/>
        <n v="7.8238779999999997"/>
        <n v="7.6540270000000001"/>
        <n v="7.5481629999999997"/>
        <n v="7.4653369999999999"/>
        <n v="7.3732540000000002"/>
        <n v="7.2751710000000003"/>
        <n v="7.1902819999999998"/>
        <n v="7.0687850000000001"/>
        <n v="6.9795480000000003"/>
        <n v="6.8697609999999996"/>
        <n v="6.7933709999999996"/>
        <n v="6.6937350000000002"/>
        <n v="6.5917870000000001"/>
        <n v="6.5136789999999998"/>
        <n v="6.4101660000000003"/>
        <n v="6.3347239999999996"/>
        <n v="6.2345040000000003"/>
        <n v="6.1393199999999997"/>
        <n v="6.0707560000000003"/>
        <n v="5.9795769999999999"/>
        <n v="5.885802"/>
        <n v="5.8160040000000004"/>
        <n v="5.7250079999999999"/>
        <n v="5.6591490000000002"/>
        <n v="5.5712359999999999"/>
        <n v="5.518027"/>
        <n v="5.7621950000000002"/>
        <n v="6.31393"/>
        <n v="6.8556660000000003"/>
        <n v="7.4685360000000003"/>
        <n v="7.9480149999999998"/>
        <n v="8.3578679999999999"/>
        <n v="8.2218239999999998"/>
        <n v="7.9083430000000003"/>
        <n v="7.6461790000000001"/>
        <n v="7.5981920000000001"/>
        <n v="7.8465759999999998"/>
        <n v="8.0566849999999999"/>
        <n v="8.068524"/>
        <n v="8.0161350000000002"/>
        <n v="7.9373670000000001"/>
        <n v="7.9700220000000002"/>
        <n v="8.0395900000000005"/>
        <n v="8.0922920000000005"/>
        <n v="8.0888430000000007"/>
        <n v="8.0646269999999998"/>
        <n v="8.0521550000000008"/>
        <n v="8.0494669999999999"/>
        <n v="8.0579680000000007"/>
        <n v="8.0700409999999998"/>
        <n v="8.0726910000000007"/>
        <n v="8.0681989999999999"/>
        <n v="8.0620340000000006"/>
        <n v="8.0610680000000006"/>
        <n v="8.0632260000000002"/>
        <n v="8.0652749999999997"/>
        <n v="8.0664770000000008"/>
        <n v="8.0645830000000007"/>
        <n v="8.0639050000000001"/>
        <n v="8.0629369999999998"/>
        <n v="8.0349710000000005"/>
        <n v="7.9177980000000003"/>
        <n v="7.7473749999999999"/>
        <n v="7.6248149999999999"/>
        <n v="7.4969419999999998"/>
        <n v="7.4237289999999998"/>
        <n v="7.3321550000000002"/>
        <n v="7.2546920000000004"/>
        <n v="7.1373689999999996"/>
        <n v="7.0458129999999999"/>
        <n v="6.9298359999999999"/>
        <n v="6.85"/>
        <n v="6.7744059999999999"/>
        <n v="6.6746639999999999"/>
        <n v="6.5980509999999999"/>
        <n v="6.4939119999999999"/>
        <n v="6.416315"/>
        <n v="6.3159640000000001"/>
        <n v="6.219341"/>
        <n v="6.1482479999999997"/>
        <n v="6.0538949999999998"/>
        <n v="5.9832419999999997"/>
        <n v="5.8898820000000001"/>
        <n v="5.8210920000000002"/>
        <n v="5.7238350000000002"/>
        <n v="5.6406590000000003"/>
        <n v="5.5680759999999996"/>
        <n v="5.4827089999999998"/>
        <n v="5.4294719999999996"/>
        <n v="5.6986290000000004"/>
        <n v="6.0877730000000003"/>
        <n v="6.5966849999999999"/>
        <n v="7.0442229999999997"/>
        <n v="7.496105"/>
        <n v="7.8437890000000001"/>
        <n v="8.0093669999999992"/>
        <n v="7.8919560000000004"/>
        <n v="7.7871490000000003"/>
        <n v="7.8904769999999997"/>
        <n v="8.0321979999999993"/>
        <n v="8.1177440000000001"/>
        <n v="8.1032130000000002"/>
        <n v="8.0518319999999992"/>
        <n v="8.0202559999999998"/>
        <n v="8.0306339999999992"/>
        <n v="8.0662260000000003"/>
        <n v="8.0823909999999994"/>
        <n v="8.0789659999999994"/>
        <n v="8.0684310000000004"/>
        <n v="8.0574960000000004"/>
        <n v="8.0566569999999995"/>
        <n v="8.0606709999999993"/>
        <n v="8.0113769999999995"/>
        <n v="7.9132749999999996"/>
        <n v="7.7403779999999998"/>
        <n v="7.5815270000000003"/>
        <n v="7.490456"/>
        <n v="7.3960689999999998"/>
        <n v="7.3274879999999998"/>
        <n v="7.2217209999999996"/>
        <n v="7.1319470000000003"/>
        <n v="7.0102149999999996"/>
        <n v="6.8971330000000002"/>
        <n v="6.8193890000000001"/>
        <n v="6.7198869999999999"/>
        <n v="6.6444700000000001"/>
        <n v="6.5411869999999999"/>
        <n v="6.4370940000000001"/>
        <n v="6.3608120000000001"/>
        <n v="6.2625820000000001"/>
        <n v="6.1909460000000003"/>
        <n v="6.0965189999999998"/>
        <n v="6.014392"/>
        <n v="5.9257460000000002"/>
        <n v="5.8631209999999996"/>
        <n v="5.7776740000000002"/>
        <n v="5.7099460000000004"/>
        <n v="5.6169209999999996"/>
        <n v="5.529236"/>
        <n v="5.4688590000000001"/>
        <n v="5.3925099999999997"/>
        <n v="5.4489320000000001"/>
        <n v="5.8516459999999997"/>
        <n v="6.4507919999999999"/>
        <n v="6.9690599999999998"/>
        <n v="7.5860130000000003"/>
        <n v="8.0282119999999999"/>
        <n v="8.3260959999999997"/>
        <n v="8.2003210000000006"/>
        <n v="8.0117799999999999"/>
        <n v="7.8757039999999998"/>
        <n v="7.9192739999999997"/>
        <n v="8.0125019999999996"/>
        <n v="8.0787490000000002"/>
        <n v="8.0355360000000005"/>
        <n v="7.9972700000000003"/>
        <n v="7.9819040000000001"/>
        <n v="8.0032829999999997"/>
        <n v="8.0232399999999995"/>
        <n v="8.0510610000000007"/>
        <n v="8.0508199999999999"/>
        <n v="8.0006070000000005"/>
        <n v="8.0395450000000004"/>
        <n v="8.0744670000000003"/>
        <n v="8.0808820000000008"/>
        <n v="8.0675910000000002"/>
        <n v="8.0564579999999992"/>
        <n v="8.0549979999999994"/>
        <n v="8.0607900000000008"/>
        <n v="8.0675430000000006"/>
        <n v="8.0688750000000002"/>
        <n v="8.0667869999999997"/>
        <n v="8.0644030000000004"/>
        <n v="8.0628259999999994"/>
        <n v="8.0632940000000008"/>
        <n v="8.0648510000000009"/>
        <n v="8.0656009999999991"/>
        <n v="8.0654669999999999"/>
        <n v="8.0649470000000001"/>
        <n v="8.0643720000000005"/>
        <n v="8.064883"/>
        <n v="8.0649599999999992"/>
        <n v="8.0648630000000008"/>
        <n v="8.0646789999999999"/>
        <n v="8.0647169999999999"/>
        <n v="8.0647900000000003"/>
        <n v="8.0647889999999993"/>
        <n v="8.0647649999999995"/>
        <n v="8.0647479999999998"/>
        <n v="8.0647629999999992"/>
        <n v="8.064781"/>
        <n v="8.0647710000000004"/>
        <n v="8.0647590000000005"/>
        <n v="8.0647760000000002"/>
        <n v="8.0647000000000002"/>
        <n v="8.0504879999999996"/>
        <n v="7.9557450000000003"/>
        <n v="7.7923489999999997"/>
        <n v="7.6648529999999999"/>
        <n v="7.5261300000000002"/>
        <n v="7.424677"/>
        <n v="7.3567210000000003"/>
        <n v="7.2556820000000002"/>
        <n v="7.1687390000000004"/>
        <n v="7.0468630000000001"/>
        <n v="6.9308509999999997"/>
        <n v="6.8509900000000004"/>
        <n v="6.750508"/>
        <n v="6.6755779999999998"/>
        <n v="6.5730620000000002"/>
        <n v="6.4948430000000004"/>
        <n v="6.3917840000000004"/>
        <n v="6.3168709999999999"/>
        <n v="6.2202250000000001"/>
        <n v="6.125292"/>
        <n v="6.0547909999999998"/>
        <n v="5.9607239999999999"/>
        <n v="5.8677440000000001"/>
        <n v="5.7992189999999999"/>
        <n v="5.7099099999999998"/>
        <n v="5.6441809999999997"/>
        <n v="5.5576949999999998"/>
        <n v="5.465687"/>
        <n v="5.3863810000000001"/>
        <n v="5.465077"/>
        <n v="5.8416009999999998"/>
        <n v="6.2751260000000002"/>
        <n v="6.8788020000000003"/>
        <n v="7.5042759999999999"/>
        <n v="7.908601"/>
        <n v="8.1994600000000002"/>
        <n v="8.1756180000000001"/>
        <n v="7.9793200000000004"/>
        <n v="7.8304349999999996"/>
        <n v="7.8617520000000001"/>
        <n v="7.9443460000000004"/>
        <n v="8.0470229999999994"/>
        <n v="7.9739430000000002"/>
        <n v="7.9681559999999996"/>
        <n v="8.0063980000000008"/>
        <n v="8.0404099999999996"/>
        <n v="8.0715470000000007"/>
        <n v="8.0704580000000004"/>
        <n v="8.0598299999999998"/>
        <n v="8.0561760000000007"/>
        <n v="8.0557210000000001"/>
        <n v="8.0632249999999992"/>
        <n v="8.0676109999999994"/>
        <n v="8.0688790000000008"/>
        <n v="8.0668410000000002"/>
        <n v="8.0631129999999995"/>
        <n v="8.0625699999999991"/>
        <n v="8.0638889999999996"/>
        <n v="8.0657859999999992"/>
        <n v="8.0654719999999998"/>
        <n v="8.0646509999999996"/>
        <n v="8.0643290000000007"/>
        <n v="8.053668"/>
        <n v="7.9677610000000003"/>
        <n v="7.851871"/>
        <n v="7.6799210000000002"/>
        <n v="7.5372060000000003"/>
        <n v="7.45655"/>
        <n v="7.365043"/>
        <n v="7.2921189999999996"/>
        <n v="7.1796920000000002"/>
        <n v="7.0884400000000003"/>
        <n v="6.9230200000000002"/>
        <n v="6.7085569999999999"/>
        <n v="6.6281860000000004"/>
        <n v="6.6554019999999996"/>
        <n v="6.6729799999999999"/>
        <n v="6.5914130000000002"/>
        <n v="6.4699790000000004"/>
        <n v="6.2676769999999999"/>
        <n v="6.2100229999999996"/>
        <n v="6.1369429999999996"/>
        <n v="6.0959909999999997"/>
        <n v="6.021363"/>
        <n v="5.9161510000000002"/>
        <n v="5.8308929999999997"/>
        <n v="5.7291800000000004"/>
        <n v="5.6416469999999999"/>
        <n v="5.5835299999999997"/>
        <n v="5.5063959999999996"/>
        <n v="5.4326109999999996"/>
        <n v="5.5551259999999996"/>
        <n v="5.9320890000000004"/>
        <n v="6.3212520000000003"/>
        <n v="6.9057389999999996"/>
        <n v="7.4766339999999998"/>
        <n v="7.8449260000000001"/>
        <n v="8.0083409999999997"/>
        <n v="7.8068629999999999"/>
        <n v="7.6477360000000001"/>
        <n v="7.730963"/>
        <n v="8.0599819999999998"/>
        <n v="8.1551620000000007"/>
        <n v="8.1481879999999993"/>
        <n v="8.0311260000000004"/>
        <n v="7.9819430000000002"/>
        <n v="8.0080840000000002"/>
        <n v="8.1016980000000007"/>
        <n v="8.0911930000000005"/>
        <n v="8.0624199999999995"/>
        <n v="8.0479299999999991"/>
        <n v="8.0506510000000002"/>
        <n v="8.0647300000000008"/>
        <n v="8.0730179999999994"/>
        <n v="8.0714649999999999"/>
        <n v="8.0651299999999999"/>
        <n v="8.0610549999999996"/>
        <n v="8.0614080000000001"/>
        <n v="8.0644449999999992"/>
        <n v="8.0663440000000008"/>
        <n v="8.0650069999999996"/>
        <n v="8.0639400000000006"/>
        <n v="8.0640300000000007"/>
        <n v="8.0526079999999993"/>
        <n v="7.9926729999999999"/>
        <n v="7.8426090000000004"/>
        <n v="7.6709480000000001"/>
        <n v="7.5616960000000004"/>
        <n v="7.4516220000000004"/>
        <n v="7.3832259999999996"/>
        <n v="7.2867990000000002"/>
        <n v="7.1734179999999999"/>
        <n v="7.0515460000000001"/>
        <n v="6.9632639999999997"/>
        <n v="6.8550269999999998"/>
        <n v="6.7792529999999998"/>
        <n v="6.6795479999999996"/>
        <n v="6.577115"/>
        <n v="6.472855"/>
        <n v="6.3957269999999999"/>
        <n v="6.2962230000000003"/>
        <n v="6.2001780000000002"/>
        <n v="6.1056359999999996"/>
        <n v="6.0348499999999996"/>
        <n v="5.9415699999999996"/>
        <n v="5.8747530000000001"/>
        <n v="5.8303269999999996"/>
        <n v="5.7504270000000002"/>
        <n v="5.6403660000000002"/>
        <n v="5.5389280000000003"/>
        <n v="5.477169"/>
        <n v="5.4257030000000004"/>
        <n v="5.6678519999999999"/>
        <n v="6.1647439999999998"/>
        <n v="6.555072"/>
        <n v="7.1948790000000002"/>
        <n v="7.7059430000000004"/>
        <n v="7.7894119999999996"/>
        <n v="7.6912580000000004"/>
        <n v="7.7817069999999999"/>
        <n v="7.8975400000000002"/>
        <n v="7.9382330000000003"/>
        <n v="7.8979460000000001"/>
        <n v="7.8773010000000001"/>
        <n v="7.9020029999999997"/>
        <n v="8.0249889999999997"/>
        <n v="8.0760760000000005"/>
        <n v="8.0852950000000003"/>
        <n v="8.0593939999999993"/>
        <n v="8.0384609999999999"/>
        <n v="8.0414940000000001"/>
        <n v="8.0613159999999997"/>
        <n v="8.0727720000000005"/>
        <n v="8.0739699999999992"/>
        <n v="8.0663900000000002"/>
        <n v="8.0606039999999997"/>
        <n v="8.0604200000000006"/>
        <n v="8.0635639999999995"/>
        <n v="8.0666519999999995"/>
        <n v="8.0667840000000002"/>
        <n v="8.0653970000000008"/>
        <n v="8.0652939999999997"/>
        <n v="8.1553050000000002"/>
        <n v="8.5297839999999994"/>
        <n v="9.0699050000000003"/>
        <n v="9.5266090000000005"/>
        <n v="10.178269"/>
        <n v="10.817347"/>
        <n v="11.282011000000001"/>
        <n v="11.877685"/>
        <n v="12.448912"/>
        <n v="12.859114"/>
        <n v="13.102008"/>
        <n v="12.90889"/>
        <n v="12.437608000000001"/>
        <n v="11.968973999999999"/>
        <n v="11.637344000000001"/>
        <n v="11.456039000000001"/>
        <n v="11.241617"/>
        <n v="11.010602"/>
        <n v="10.819692999999999"/>
        <n v="10.555946"/>
        <n v="10.300095000000001"/>
        <n v="10.118637"/>
        <n v="9.8881309999999996"/>
        <n v="9.6642440000000001"/>
        <n v="9.4978049999999996"/>
        <n v="9.2775339999999993"/>
        <n v="9.0610499999999998"/>
        <n v="8.9023920000000007"/>
        <n v="8.6962480000000006"/>
        <n v="8.3716910000000002"/>
        <n v="8.1054429999999993"/>
        <n v="7.8777530000000002"/>
        <n v="7.9073859999999998"/>
        <n v="8.0349070000000005"/>
        <n v="8.1531040000000008"/>
        <n v="8.1377609999999994"/>
        <n v="8.0268049999999995"/>
        <n v="8.0290280000000003"/>
        <n v="8.0631920000000008"/>
        <n v="8.0816940000000006"/>
        <n v="8.0818359999999991"/>
        <n v="8.0663820000000008"/>
        <n v="8.0572839999999992"/>
        <n v="8.0635569999999994"/>
        <n v="8.0686499999999999"/>
        <n v="8.0467390000000005"/>
        <n v="8.0226780000000009"/>
        <n v="8.0550169999999994"/>
        <n v="8.0825910000000007"/>
        <n v="8.0813959999999998"/>
        <n v="8.0672870000000003"/>
        <n v="8.0338259999999995"/>
        <n v="8.0115219999999994"/>
        <n v="8.00685"/>
        <n v="8.0163910000000005"/>
        <n v="8.0213629999999991"/>
        <n v="8.0059149999999999"/>
        <n v="7.9995029999999998"/>
        <n v="7.9971909999999999"/>
        <n v="8.0072369999999999"/>
        <n v="8.0114839999999994"/>
        <n v="8.0143559999999994"/>
        <n v="8.0233039999999995"/>
        <n v="8.0220819999999993"/>
        <n v="8.0112629999999996"/>
        <n v="8.0088460000000001"/>
        <n v="7.9793560000000001"/>
        <n v="7.9830490000000003"/>
        <n v="8.0675109999999997"/>
        <n v="8.1021750000000008"/>
        <n v="8.0855169999999994"/>
        <n v="8.050376"/>
        <n v="8.0410129999999995"/>
        <n v="8.0531179999999996"/>
        <n v="8.069293"/>
        <n v="8.0745290000000001"/>
        <n v="8.0700289999999999"/>
        <n v="8.0639869999999991"/>
        <n v="8.0602769999999992"/>
        <n v="8.0614699999999999"/>
        <n v="8.0648859999999996"/>
        <n v="8.0665099999999992"/>
        <n v="8.0663630000000008"/>
        <n v="8.0648020000000002"/>
        <n v="8.0639950000000002"/>
        <n v="8.1556929999999994"/>
        <n v="8.5305820000000008"/>
        <n v="8.9264229999999998"/>
        <n v="9.5277080000000005"/>
        <n v="10.179389"/>
        <n v="10.661371000000001"/>
        <n v="11.283047"/>
        <n v="11.732338"/>
        <n v="12.309003000000001"/>
        <n v="12.866612999999999"/>
        <n v="13.276322"/>
        <n v="13.814333"/>
        <n v="14.344450999999999"/>
        <n v="14.737358"/>
        <n v="15.255293"/>
        <n v="15.639417999999999"/>
        <n v="16.145924999999998"/>
        <n v="16.646075"/>
        <n v="17.017067000000001"/>
        <n v="17.506291999999998"/>
        <n v="17.98939"/>
        <n v="18.347733999999999"/>
        <n v="18.820288000000001"/>
        <n v="19.286915"/>
        <n v="19.633044000000002"/>
        <n v="20.089483000000001"/>
        <n v="20.540198"/>
        <n v="20.874517000000001"/>
        <n v="21.315391999999999"/>
        <n v="21.750730000000001"/>
        <n v="22.073640999999999"/>
        <n v="22.499452999999999"/>
        <n v="22.919924999999999"/>
        <n v="23.231811"/>
        <n v="23.643090999999998"/>
        <n v="24.007361"/>
        <n v="24.021629000000001"/>
        <n v="23.580148000000001"/>
        <n v="23.088750999999998"/>
        <n v="22.493228999999999"/>
        <n v="22.110002000000001"/>
        <n v="21.931452"/>
        <n v="21.708116"/>
        <n v="21.407546"/>
        <n v="21.135092"/>
        <n v="20.753993999999999"/>
        <n v="20.204858000000002"/>
        <n v="19.808346"/>
        <n v="19.455473999999999"/>
        <n v="18.615907"/>
        <n v="17.631098000000001"/>
        <n v="16.871808999999999"/>
        <n v="16.075322"/>
        <n v="15.805432"/>
        <n v="15.921566"/>
        <n v="16.259518"/>
        <n v="16.687315000000002"/>
        <n v="16.814615"/>
        <n v="16.419197"/>
        <n v="15.947248999999999"/>
        <n v="15.523068"/>
        <n v="15.192365000000001"/>
        <n v="14.688439000000001"/>
        <n v="13.908277"/>
        <n v="13.265525"/>
        <n v="12.495635"/>
        <n v="11.879493999999999"/>
        <n v="11.541332000000001"/>
        <n v="11.285498"/>
        <n v="11.103498"/>
        <n v="10.946414000000001"/>
        <n v="10.708710999999999"/>
        <n v="10.440835"/>
        <n v="10.254946"/>
        <n v="10.007955000000001"/>
        <n v="9.7809799999999996"/>
        <n v="9.5632450000000002"/>
        <n v="9.385389"/>
        <n v="9.1675380000000004"/>
        <n v="8.9520400000000002"/>
        <n v="8.8107509999999998"/>
        <n v="8.6473519999999997"/>
        <n v="8.3300800000000006"/>
        <n v="8.0142229999999994"/>
        <n v="7.8694350000000002"/>
        <n v="7.9214330000000004"/>
        <n v="8.0822059999999993"/>
        <n v="8.1480080000000008"/>
        <n v="8.1356649999999995"/>
        <n v="8.065277"/>
        <n v="8.0325070000000007"/>
        <n v="8.0515209999999993"/>
        <n v="8.0594110000000008"/>
        <n v="8.0755590000000002"/>
        <n v="8.067323"/>
        <n v="8.0528099999999991"/>
        <n v="8.0651480000000006"/>
        <n v="8.0663739999999997"/>
        <n v="8.0781469999999995"/>
        <n v="8.0600889999999996"/>
        <n v="8.0565130000000007"/>
        <n v="8.0500380000000007"/>
        <n v="7.9417720000000003"/>
        <n v="7.9203270000000003"/>
        <n v="7.9256609999999998"/>
        <n v="7.9270949999999996"/>
        <n v="8.0157670000000003"/>
        <n v="8.0728439999999999"/>
        <n v="8.0604279999999999"/>
        <n v="8.0392200000000003"/>
        <n v="8.0043620000000004"/>
        <n v="8.0006959999999996"/>
        <n v="8.0014079999999996"/>
        <n v="7.9856400000000001"/>
        <n v="7.9957390000000004"/>
        <n v="7.9779540000000004"/>
        <n v="8.0327839999999995"/>
        <n v="8.0285650000000004"/>
        <n v="8.0107359999999996"/>
        <n v="7.9807079999999999"/>
        <n v="7.961049"/>
        <n v="8.0579590000000003"/>
        <n v="8.0896290000000004"/>
        <n v="8.0849869999999999"/>
        <n v="8.0506320000000002"/>
        <n v="8.0515019999999993"/>
        <n v="8.0556629999999991"/>
        <n v="8.0523740000000004"/>
        <n v="8.0534990000000004"/>
        <n v="8.0715900000000005"/>
        <n v="8.0749790000000008"/>
        <n v="8.0587319999999991"/>
        <n v="8.0576539999999994"/>
        <n v="8.0727480000000007"/>
        <n v="8.0558940000000003"/>
        <n v="8.0566499999999994"/>
        <n v="8.0741230000000002"/>
        <n v="8.0566750000000003"/>
        <n v="8.0564359999999997"/>
        <n v="8.0736790000000003"/>
        <n v="8.0738009999999996"/>
        <n v="8.0566859999999991"/>
        <n v="8.0566209999999998"/>
        <n v="8.0566150000000007"/>
        <n v="8.0565899999999999"/>
        <n v="8.0731490000000008"/>
        <n v="8.0313029999999994"/>
        <n v="7.9224569999999996"/>
        <n v="7.7537969999999996"/>
        <n v="7.6487610000000004"/>
        <n v="7.5182479999999998"/>
        <n v="7.4250920000000002"/>
        <n v="7.3332480000000002"/>
        <n v="7.2279530000000003"/>
        <n v="7.1583370000000004"/>
        <n v="7.0471089999999998"/>
        <n v="6.9308920000000001"/>
        <n v="6.8252959999999998"/>
        <n v="6.7702970000000002"/>
        <n v="6.6748770000000004"/>
        <n v="6.5718940000000003"/>
        <n v="6.4673699999999998"/>
        <n v="6.4111919999999998"/>
        <n v="6.3119540000000001"/>
        <n v="6.2185259999999998"/>
        <n v="6.123481"/>
        <n v="6.0739999999999998"/>
        <n v="5.979724"/>
        <n v="5.8867609999999999"/>
        <n v="5.7963250000000004"/>
        <n v="5.7068839999999996"/>
        <n v="5.6632910000000001"/>
        <n v="5.5871779999999998"/>
        <n v="5.73292"/>
        <n v="6.020937"/>
        <n v="6.5788469999999997"/>
        <n v="7.0688800000000001"/>
        <n v="7.7175229999999999"/>
        <n v="8.1648119999999995"/>
        <n v="8.3836099999999991"/>
        <n v="8.219201"/>
        <n v="8.060575"/>
        <n v="7.9349280000000002"/>
        <n v="7.9449759999999996"/>
        <n v="8.0590430000000008"/>
        <n v="8.1213479999999993"/>
        <n v="8.1253399999999996"/>
        <n v="8.0748069999999998"/>
        <n v="8.0311900000000005"/>
        <n v="8.0319579999999995"/>
        <n v="8.0551700000000004"/>
        <n v="8.0850010000000001"/>
        <n v="8.0852970000000006"/>
        <n v="8.0604680000000002"/>
        <n v="8.0516389999999998"/>
        <n v="8.0511339999999993"/>
        <n v="8.0717049999999997"/>
        <n v="8.075882"/>
        <n v="8.0594190000000001"/>
        <n v="8.0576220000000003"/>
        <n v="8.0556540000000005"/>
        <n v="8.0724219999999995"/>
        <n v="8.0732029999999995"/>
        <n v="8.0741270000000007"/>
        <n v="8.0571990000000007"/>
        <n v="8.0568570000000008"/>
        <n v="8.0736329999999992"/>
        <n v="8.0734460000000006"/>
        <n v="8.0735919999999997"/>
        <n v="8.0566329999999997"/>
        <n v="8.0567259999999994"/>
        <n v="8.0566610000000001"/>
        <n v="8.0736650000000001"/>
        <n v="8.0736930000000005"/>
        <n v="8.0566250000000004"/>
        <n v="8.0566119999999994"/>
        <n v="7.9010309999999997"/>
        <n v="7.7215509999999998"/>
        <n v="7.506176"/>
        <n v="7.494618"/>
        <n v="7.6288479999999996"/>
        <n v="7.7117930000000001"/>
        <n v="7.6969260000000004"/>
        <n v="7.6395489999999997"/>
        <n v="7.6550659999999997"/>
        <n v="7.9530050000000001"/>
        <n v="8.1604720000000004"/>
        <n v="8.1621349999999993"/>
        <n v="7.9881089999999997"/>
        <n v="7.9043020000000004"/>
        <n v="7.9454079999999996"/>
        <n v="8.0208980000000007"/>
        <n v="8.0257679999999993"/>
        <n v="7.9972120000000002"/>
        <n v="7.9998509999999996"/>
        <n v="8.0215180000000004"/>
        <n v="7.9891180000000004"/>
        <n v="8.0087410000000006"/>
        <n v="8.0301069999999992"/>
        <n v="8.0288989999999991"/>
        <n v="8.0548739999999999"/>
        <n v="8.08019"/>
        <n v="8.0747309999999999"/>
        <n v="8.0509210000000007"/>
        <n v="8.0488689999999998"/>
        <n v="8.0694009999999992"/>
        <n v="8.0750220000000006"/>
        <n v="8.0768419999999992"/>
        <n v="8.0584659999999992"/>
        <n v="8.0559840000000005"/>
        <n v="8.0722620000000003"/>
        <n v="8.0728100000000005"/>
        <n v="8.0739610000000006"/>
        <n v="8.0572599999999994"/>
        <n v="8.0570280000000007"/>
        <n v="8.0737389999999998"/>
        <n v="8.0685959999999994"/>
        <n v="7.9981549999999997"/>
        <n v="7.8708530000000003"/>
        <n v="7.6980279999999999"/>
        <n v="7.601356"/>
        <n v="7.4841499999999996"/>
        <n v="7.3917669999999998"/>
        <n v="7.301088"/>
        <n v="7.1900769999999996"/>
        <n v="7.1185919999999996"/>
        <n v="6.998767"/>
        <n v="6.8954519999999997"/>
        <n v="6.7925019999999998"/>
        <n v="6.7379009999999999"/>
        <n v="6.6365179999999997"/>
        <n v="6.5378949999999998"/>
        <n v="6.433675"/>
        <n v="6.3325509999999996"/>
        <n v="6.2804710000000004"/>
        <n v="6.1851390000000004"/>
        <n v="6.0905259999999997"/>
        <n v="5.9979639999999996"/>
        <n v="5.9041139999999999"/>
        <n v="5.8569680000000002"/>
        <n v="5.7668509999999999"/>
        <n v="5.6892550000000002"/>
        <n v="5.7426110000000001"/>
        <n v="6.1210509999999996"/>
        <n v="6.6773470000000001"/>
        <n v="7.1661659999999996"/>
        <n v="7.8136049999999999"/>
        <n v="8.2246349999999993"/>
        <n v="8.365767"/>
        <n v="8.1795179999999998"/>
        <n v="8.0309270000000001"/>
        <n v="7.9354760000000004"/>
        <n v="8.0071539999999999"/>
        <n v="8.0741990000000001"/>
        <n v="8.1209070000000008"/>
        <n v="8.0881570000000007"/>
        <n v="8.0678909999999995"/>
        <n v="8.0446340000000003"/>
        <n v="8.0353460000000005"/>
        <n v="8.0584959999999999"/>
        <n v="8.0860199999999995"/>
        <n v="8.1840209999999995"/>
        <n v="8.5622860000000003"/>
        <n v="8.9405549999999998"/>
        <n v="9.5382700000000007"/>
        <n v="10.175249000000001"/>
        <n v="10.687601000000001"/>
        <n v="11.317244000000001"/>
        <n v="11.905922"/>
        <n v="12.33104"/>
        <n v="12.885002999999999"/>
        <n v="13.293362999999999"/>
        <n v="13.830429000000001"/>
        <n v="14.360046000000001"/>
        <n v="14.752698000000001"/>
        <n v="15.270376000000001"/>
        <n v="15.774309000000001"/>
        <n v="16.049244000000002"/>
        <n v="16.144912999999999"/>
        <n v="16.072839999999999"/>
        <n v="15.940042999999999"/>
        <n v="15.869706000000001"/>
        <n v="15.873996"/>
        <n v="15.899502999999999"/>
        <n v="15.928504999999999"/>
        <n v="15.936909"/>
        <n v="15.932833"/>
        <n v="15.923913000000001"/>
        <n v="15.918768999999999"/>
        <n v="15.918399000000001"/>
        <n v="15.920377"/>
        <n v="15.922383999999999"/>
        <n v="15.923052999999999"/>
        <n v="15.922826000000001"/>
        <n v="15.922237000000001"/>
        <n v="15.921865"/>
        <n v="15.921822000000001"/>
        <n v="15.921946"/>
        <n v="15.922086"/>
        <n v="15.922134"/>
        <n v="15.922122999999999"/>
        <n v="15.922082"/>
        <n v="15.922060999999999"/>
        <n v="15.922053"/>
        <n v="15.917671"/>
        <n v="15.84605"/>
        <n v="15.570594"/>
        <n v="15.158343"/>
        <n v="14.832527000000001"/>
        <n v="14.439043"/>
        <n v="14.104426"/>
        <n v="13.876590999999999"/>
        <n v="13.578573"/>
        <n v="13.274290000000001"/>
        <n v="13.043293"/>
        <n v="12.738757"/>
        <n v="12.44383"/>
        <n v="12.160386000000001"/>
        <n v="11.954185000000001"/>
        <n v="11.679639999999999"/>
        <n v="11.407776999999999"/>
        <n v="11.20811"/>
        <n v="10.948826"/>
        <n v="10.696878999999999"/>
        <n v="10.450854"/>
        <n v="10.269622999999999"/>
        <n v="10.032260000000001"/>
        <n v="9.8000509999999998"/>
        <n v="9.5732389999999992"/>
        <n v="9.4066690000000008"/>
        <n v="9.1890970000000003"/>
        <n v="9.0291820000000005"/>
        <n v="8.8216929999999998"/>
        <n v="8.7749679999999994"/>
        <n v="8.6403320000000008"/>
        <n v="8.3863509999999994"/>
        <n v="8.0540020000000005"/>
        <n v="7.873659"/>
        <n v="7.9382380000000001"/>
        <n v="8.0624219999999998"/>
        <n v="8.1546520000000005"/>
        <n v="8.1240740000000002"/>
        <n v="8.0537650000000003"/>
        <n v="8.0250749999999993"/>
        <n v="8.0351400000000002"/>
        <n v="8.0682430000000007"/>
        <n v="8.0840479999999992"/>
        <n v="8.0755400000000002"/>
        <n v="8.0640070000000001"/>
        <n v="8.0554220000000001"/>
        <n v="8.0591690000000007"/>
        <n v="8.0663250000000009"/>
        <n v="8.0689080000000004"/>
        <n v="8.0674849999999996"/>
        <n v="8.0341159999999991"/>
        <n v="8.0424939999999996"/>
        <n v="8.0721980000000002"/>
        <n v="8.0793269999999993"/>
        <n v="8.0729360000000003"/>
        <n v="8.0432330000000007"/>
        <n v="8.0222189999999998"/>
        <n v="8.0030610000000006"/>
        <n v="8.0242319999999996"/>
        <n v="8.0438609999999997"/>
        <n v="8.0189800000000009"/>
        <n v="7.9987810000000001"/>
        <n v="8.0029830000000004"/>
        <n v="8.0435619999999997"/>
        <n v="7.9820080000000004"/>
        <n v="7.9684929999999996"/>
        <n v="8.0112349999999992"/>
        <n v="8.0385790000000004"/>
        <n v="8.0212800000000009"/>
        <n v="8.001538"/>
        <n v="7.9732240000000001"/>
        <n v="8.0159109999999991"/>
        <n v="8.0685520000000004"/>
        <n v="8.0949670000000005"/>
        <n v="8.0701210000000003"/>
        <n v="8.0531360000000003"/>
        <n v="8.0456859999999999"/>
        <n v="8.0532129999999995"/>
        <n v="8.0684719999999999"/>
        <n v="8.0738280000000007"/>
        <n v="8.0700920000000007"/>
        <n v="8.0631710000000005"/>
        <n v="8.0607019999999991"/>
        <n v="8.0621519999999993"/>
        <n v="8.0646599999999999"/>
        <n v="8.0665840000000006"/>
        <n v="8.0649250000000006"/>
        <n v="8.063974"/>
        <n v="8.0640129999999992"/>
        <n v="8.0646559999999994"/>
        <n v="8.0650600000000008"/>
        <n v="8.0651320000000002"/>
        <n v="8.0649029999999993"/>
        <n v="8.0646350000000009"/>
        <n v="8.0645849999999992"/>
        <n v="8.0648260000000001"/>
        <n v="8.0648520000000001"/>
        <n v="8.0648049999999998"/>
        <n v="8.0647439999999992"/>
        <n v="8.0647500000000001"/>
        <n v="8.0647950000000002"/>
        <n v="8.0576460000000001"/>
        <n v="7.9811459999999999"/>
        <n v="7.8694870000000003"/>
        <n v="7.6970520000000002"/>
        <n v="7.582827"/>
        <n v="7.4668960000000002"/>
        <n v="7.3747230000000004"/>
        <n v="7.3029260000000003"/>
        <n v="7.1921580000000001"/>
        <n v="7.1012500000000003"/>
        <n v="6.9813799999999997"/>
        <n v="6.8714000000000004"/>
        <n v="6.7949450000000002"/>
        <n v="6.6953209999999999"/>
        <n v="6.6191990000000001"/>
        <n v="6.5153249999999998"/>
        <n v="6.4374339999999997"/>
        <n v="6.3362850000000002"/>
        <n v="6.2629900000000003"/>
        <n v="6.1676690000000001"/>
        <n v="6.0732559999999998"/>
        <n v="6.0025550000000001"/>
        <n v="5.9089349999999996"/>
        <n v="5.8170650000000004"/>
        <n v="5.7495950000000002"/>
        <n v="5.6613509999999998"/>
        <n v="5.5961420000000004"/>
        <n v="5.5805239999999996"/>
        <n v="5.8772080000000004"/>
        <n v="6.2545929999999998"/>
        <n v="6.8549540000000002"/>
        <n v="7.4993470000000002"/>
        <n v="7.9890400000000001"/>
        <n v="8.3771109999999993"/>
        <n v="8.3381139999999991"/>
        <n v="8.1203760000000003"/>
        <n v="7.9468569999999996"/>
        <n v="7.9327389999999998"/>
        <n v="8.0304590000000005"/>
        <n v="8.1190730000000002"/>
        <n v="8.1264109999999992"/>
        <n v="8.0830199999999994"/>
        <n v="8.048959"/>
        <n v="8.0358820000000009"/>
        <n v="8.0547149999999998"/>
        <n v="8.0711539999999999"/>
        <n v="8.0782360000000004"/>
        <n v="8.072794"/>
        <n v="8.0623459999999998"/>
        <n v="8.0585260000000005"/>
        <n v="8.0607710000000008"/>
        <n v="8.0675419999999995"/>
        <n v="8.0667369999999998"/>
        <n v="8.064489"/>
        <n v="8.0635279999999998"/>
        <n v="8.0638079999999999"/>
        <n v="8.0648350000000004"/>
        <n v="8.0653249999999996"/>
        <n v="8.065239"/>
        <n v="8.0648750000000007"/>
        <n v="8.0645260000000007"/>
        <n v="8.0645450000000007"/>
        <n v="8.0533219999999996"/>
        <n v="7.9653689999999999"/>
        <n v="7.8484610000000004"/>
        <n v="7.6765809999999997"/>
        <n v="7.5347520000000001"/>
        <n v="7.4547100000000004"/>
        <n v="7.3633249999999997"/>
        <n v="7.290127"/>
        <n v="7.1773660000000001"/>
        <n v="7.0555890000000003"/>
        <n v="6.9670540000000001"/>
        <n v="6.8584230000000002"/>
        <n v="6.7824929999999997"/>
        <n v="6.6828089999999998"/>
        <n v="6.5805059999999997"/>
        <n v="6.5023439999999999"/>
        <n v="6.3990929999999997"/>
        <n v="6.2994389999999996"/>
        <n v="6.2270789999999998"/>
        <n v="6.1322970000000003"/>
        <n v="6.0379339999999999"/>
        <n v="5.9673400000000001"/>
        <n v="5.8742590000000003"/>
        <n v="5.8068309999999999"/>
        <n v="5.7300490000000002"/>
        <n v="5.6424250000000002"/>
        <n v="5.5813839999999999"/>
        <n v="5.4740789999999997"/>
        <n v="5.3973420000000001"/>
        <n v="5.482691"/>
        <n v="5.8433409999999997"/>
        <n v="6.2327859999999999"/>
        <n v="6.8622639999999997"/>
        <n v="7.5307320000000004"/>
        <n v="7.9704319999999997"/>
        <n v="8.2829510000000006"/>
        <n v="8.206531"/>
        <n v="7.9472990000000001"/>
        <n v="7.8023230000000003"/>
        <n v="7.8115069999999998"/>
        <n v="7.9848689999999998"/>
        <n v="8.0943310000000004"/>
        <n v="8.05166"/>
        <n v="8.0012179999999997"/>
        <n v="7.953716"/>
        <n v="8.0219670000000001"/>
        <n v="8.0713799999999996"/>
        <n v="8.0956449999999993"/>
        <n v="8.0841650000000005"/>
        <n v="8.0541169999999997"/>
        <n v="8.0435130000000008"/>
        <n v="8.0528999999999993"/>
        <n v="8.0655830000000002"/>
        <n v="8.0737129999999997"/>
        <n v="8.0718560000000004"/>
        <n v="8.0648610000000005"/>
        <n v="8.061242"/>
        <n v="8.0612329999999996"/>
        <n v="8.0636460000000003"/>
        <n v="8.0666069999999994"/>
        <n v="8.0653729999999992"/>
        <n v="8.0640859999999996"/>
        <n v="8.0644589999999994"/>
        <n v="8.0648970000000002"/>
        <n v="8.0651620000000008"/>
        <n v="8.065035"/>
        <n v="8.0647070000000003"/>
        <n v="8.0645740000000004"/>
        <n v="8.064864"/>
        <n v="8.0551790000000008"/>
        <n v="8.0014059999999994"/>
        <n v="7.8569139999999997"/>
        <n v="7.6848619999999999"/>
        <n v="7.5729189999999997"/>
        <n v="7.4597040000000003"/>
        <n v="7.3906739999999997"/>
        <n v="7.2953520000000003"/>
        <n v="7.2128259999999997"/>
        <n v="7.0922229999999997"/>
        <n v="7.0019169999999997"/>
        <n v="6.8899990000000004"/>
        <n v="6.8125989999999996"/>
        <n v="6.7129430000000001"/>
        <n v="6.6372660000000003"/>
        <n v="6.5337350000000001"/>
        <n v="6.4556240000000003"/>
        <n v="6.3538040000000002"/>
        <n v="6.2800399999999996"/>
        <n v="6.1843649999999997"/>
        <n v="6.1134870000000001"/>
        <n v="6.019164"/>
        <n v="5.9224249999999996"/>
        <n v="5.8770030000000002"/>
        <n v="5.8374050000000004"/>
        <n v="5.7863309999999997"/>
        <n v="5.682925"/>
        <n v="5.5830380000000002"/>
        <n v="5.4879689999999997"/>
        <n v="5.4197879999999996"/>
        <n v="5.4300680000000003"/>
        <n v="5.7253040000000004"/>
        <n v="6.0838239999999999"/>
        <n v="6.6859169999999999"/>
        <n v="7.2001549999999996"/>
        <n v="7.7314160000000003"/>
        <n v="8.1021190000000001"/>
        <n v="8.2136549999999993"/>
        <n v="8.0897839999999999"/>
        <n v="7.8694579999999998"/>
        <n v="7.842282"/>
        <n v="7.9012500000000001"/>
        <n v="8.0238200000000006"/>
        <n v="8.0584769999999999"/>
        <n v="8.0418780000000005"/>
        <n v="8.0361639999999994"/>
        <n v="8.0363860000000003"/>
        <n v="8.0487400000000004"/>
        <n v="8.0647339999999996"/>
        <n v="8.0696870000000001"/>
        <n v="8.0656870000000005"/>
        <n v="8.0624800000000008"/>
        <n v="8.0615860000000001"/>
        <n v="8.063205"/>
        <n v="8.0655649999999994"/>
        <n v="8.0645520000000008"/>
        <n v="8.0640800000000006"/>
        <n v="8.0643209999999996"/>
        <n v="8.0647749999999991"/>
        <n v="8.0650630000000003"/>
        <n v="8.0649719999999991"/>
        <n v="8.0643550000000008"/>
        <n v="8.027056"/>
        <n v="7.940353"/>
        <n v="7.7740489999999998"/>
        <n v="7.611002"/>
        <n v="7.5143779999999998"/>
        <n v="7.4152490000000002"/>
        <n v="7.3227989999999998"/>
        <n v="7.2439660000000003"/>
        <n v="7.1256300000000001"/>
        <n v="7.0343429999999998"/>
        <n v="6.9194570000000004"/>
        <n v="6.8403200000000002"/>
        <n v="6.7401309999999999"/>
        <n v="6.6395949999999999"/>
        <n v="6.5621840000000002"/>
        <n v="6.4580289999999998"/>
        <n v="6.3561430000000003"/>
        <n v="6.2822930000000001"/>
        <n v="6.1864879999999998"/>
        <n v="6.0920069999999997"/>
        <n v="6.0213489999999998"/>
        <n v="5.9275089999999997"/>
        <n v="5.8352029999999999"/>
        <n v="5.7673719999999999"/>
        <n v="5.6787660000000004"/>
        <n v="5.5873540000000004"/>
        <n v="5.5375769999999997"/>
        <n v="5.4823729999999999"/>
        <n v="5.6481349999999999"/>
        <n v="6.0876000000000001"/>
        <n v="6.5287220000000001"/>
        <n v="7.1605699999999999"/>
        <n v="7.7147959999999998"/>
        <n v="8.0930879999999998"/>
        <n v="8.2212370000000004"/>
        <n v="8.041112"/>
        <n v="7.8529289999999996"/>
        <n v="7.772348"/>
        <n v="7.9262730000000001"/>
        <n v="8.0000300000000006"/>
        <n v="8.0154949999999996"/>
        <n v="7.9988149999999996"/>
        <n v="8.02393"/>
        <n v="8.0382269999999991"/>
        <n v="8.0581029999999991"/>
        <n v="8.0629410000000004"/>
        <n v="8.0627949999999995"/>
        <n v="8.059488"/>
        <n v="8.0611390000000007"/>
        <n v="8.0637589999999992"/>
        <n v="8.0668279999999992"/>
        <n v="8.0670610000000007"/>
        <n v="8.0634370000000004"/>
        <n v="8.0637919999999994"/>
        <n v="8.0653469999999992"/>
        <n v="8.0644290000000005"/>
        <n v="8.0645819999999997"/>
        <n v="8.0648619999999998"/>
        <n v="8.0647350000000007"/>
        <n v="8.0646819999999995"/>
        <n v="8.0647380000000002"/>
        <n v="8.0647909999999996"/>
        <n v="8.0395430000000001"/>
        <n v="7.9277110000000004"/>
        <n v="7.8025830000000003"/>
        <n v="7.6350429999999996"/>
        <n v="7.5045250000000001"/>
        <n v="7.4300980000000001"/>
        <n v="7.3386909999999999"/>
        <n v="7.2342420000000001"/>
        <n v="7.1150029999999997"/>
        <n v="7.023911"/>
        <n v="6.909942"/>
        <n v="6.8314349999999999"/>
        <n v="6.7314930000000004"/>
        <n v="6.6307299999999998"/>
        <n v="6.5531439999999996"/>
        <n v="6.4490069999999999"/>
        <n v="6.3474170000000001"/>
        <n v="6.2497590000000001"/>
        <n v="6.1746359999999996"/>
        <n v="6.0760959999999997"/>
        <n v="5.9905980000000003"/>
        <n v="5.9018600000000001"/>
        <n v="5.8307840000000004"/>
        <n v="5.7367850000000002"/>
        <n v="5.6470419999999999"/>
        <n v="5.5839629999999998"/>
        <n v="5.4913270000000001"/>
        <n v="5.5470769999999998"/>
        <n v="5.8557779999999999"/>
        <n v="6.4318340000000003"/>
        <n v="7.1143429999999999"/>
        <n v="7.7629039999999998"/>
        <n v="8.1707029999999996"/>
        <n v="8.3255160000000004"/>
        <n v="8.0926290000000005"/>
        <n v="7.8702560000000004"/>
        <n v="7.7619040000000004"/>
        <n v="7.8471109999999999"/>
        <n v="7.9772460000000001"/>
        <n v="7.9490800000000004"/>
        <n v="7.9742490000000004"/>
        <n v="7.9863929999999996"/>
        <n v="7.9541979999999999"/>
        <n v="8.0026770000000003"/>
        <n v="8.0763890000000007"/>
        <n v="8.0944249999999993"/>
        <n v="8.0692819999999994"/>
        <n v="8.0488320000000009"/>
        <n v="8.0445919999999997"/>
        <n v="8.0585710000000006"/>
        <n v="8.0698860000000003"/>
        <n v="8.0737039999999993"/>
        <n v="8.0694890000000008"/>
        <n v="8.0606530000000003"/>
        <n v="8.0623149999999999"/>
        <n v="8.0656289999999995"/>
        <n v="8.0666860000000007"/>
        <n v="8.0659600000000005"/>
        <n v="8.0643820000000002"/>
        <n v="8.0639269999999996"/>
        <n v="8.0637460000000001"/>
        <n v="8.026135"/>
        <n v="7.9387040000000004"/>
        <n v="7.7717270000000003"/>
        <n v="7.6087819999999997"/>
        <n v="7.5124589999999998"/>
        <n v="7.4137469999999999"/>
        <n v="7.3454410000000001"/>
        <n v="7.2423830000000002"/>
        <n v="7.1238859999999997"/>
        <n v="7.0028839999999999"/>
        <n v="6.9177489999999997"/>
        <n v="6.8133720000000002"/>
        <n v="6.7386249999999999"/>
        <n v="6.6380970000000001"/>
        <n v="6.5606499999999999"/>
        <n v="6.4564589999999997"/>
        <n v="6.3545999999999996"/>
        <n v="6.2808020000000004"/>
        <n v="6.1851209999999996"/>
        <n v="6.0906510000000003"/>
        <n v="6.0199119999999997"/>
        <n v="5.9260929999999998"/>
        <n v="5.8338349999999997"/>
        <n v="5.7660539999999996"/>
        <n v="5.678267"/>
        <n v="5.7268509999999999"/>
        <n v="5.9786049999999999"/>
        <n v="6.4972909999999997"/>
        <n v="7.1120400000000004"/>
        <n v="7.5970750000000002"/>
        <n v="8.2122799999999998"/>
        <n v="8.3842459999999992"/>
        <n v="8.2659870000000009"/>
        <n v="8.0360779999999998"/>
        <n v="7.9256339999999996"/>
        <n v="7.9605050000000004"/>
        <n v="8.0463050000000003"/>
        <n v="8.1247120000000006"/>
        <n v="8.1232330000000008"/>
        <n v="8.0759629999999998"/>
        <n v="8.0445460000000004"/>
        <n v="8.0369860000000006"/>
        <n v="8.0518429999999999"/>
        <n v="8.0733549999999994"/>
        <n v="8.0785060000000009"/>
        <n v="8.0713550000000005"/>
        <n v="8.0632920000000006"/>
        <n v="8.0584589999999992"/>
        <n v="8.0614220000000003"/>
        <n v="8.0676439999999996"/>
        <n v="8.0664449999999999"/>
        <n v="8.0634669999999993"/>
        <n v="8.0639380000000003"/>
        <n v="8.0653520000000007"/>
        <n v="8.1571149999999992"/>
        <n v="8.4175780000000007"/>
        <n v="8.927619"/>
        <n v="9.5288710000000005"/>
        <n v="10.015833000000001"/>
        <n v="10.662475000000001"/>
        <n v="11.284119"/>
        <n v="11.672157"/>
        <n v="11.474506999999999"/>
        <n v="10.994351999999999"/>
        <n v="10.222015000000001"/>
        <n v="9.6214480000000009"/>
        <n v="8.8341689999999993"/>
        <n v="8.2618819999999999"/>
        <n v="7.5270510000000002"/>
        <n v="6.8269479999999998"/>
        <n v="6.3264570000000004"/>
        <n v="3.1856200000000001"/>
        <n v="0.78164699999999998"/>
        <n v="-5.9100000000000005E-4"/>
        <n v="-4.2000000000000002E-4"/>
        <n v="-2.5900000000000001E-4"/>
        <n v="-1.2899999999999999E-4"/>
        <n v="-7.4999999999999993E-5"/>
      </sharedItems>
      <fieldGroup base="10">
        <rangePr autoStart="0"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9033629999999999" maxValue="1.431157" count="4232">
        <n v="0"/>
        <n v="-2.7599999999999999E-4"/>
        <n v="-2.3729E-2"/>
        <n v="-1.6001000000000001E-2"/>
        <n v="-7.3020000000000003E-3"/>
        <n v="-3.2450000000000001E-3"/>
        <n v="-7.7530000000000003E-3"/>
        <n v="-9.0749999999999997E-3"/>
        <n v="-2.2460000000000002E-3"/>
        <n v="-2.3349999999999998E-3"/>
        <n v="-2.101E-3"/>
        <n v="-1.508E-3"/>
        <n v="-8.7600000000000004E-4"/>
        <n v="-7.2800000000000002E-4"/>
        <n v="6.6709999999999998E-3"/>
        <n v="2.6930000000000001E-3"/>
        <n v="5.3010000000000002E-3"/>
        <n v="4.1970000000000002E-3"/>
        <n v="2.7699999999999999E-3"/>
        <n v="1.671E-3"/>
        <n v="9.5299999999999996E-4"/>
        <n v="1.6260000000000001E-3"/>
        <n v="2.869E-3"/>
        <n v="2.1640000000000001E-3"/>
        <n v="1.7420000000000001E-3"/>
        <n v="3.8400000000000001E-4"/>
        <n v="7.2499999999999995E-4"/>
        <n v="1.008E-3"/>
        <n v="1.011E-3"/>
        <n v="1.3060000000000001E-3"/>
        <n v="3.4299999999999999E-4"/>
        <n v="1.36E-4"/>
        <n v="7.0799999999999997E-4"/>
        <n v="5.4600000000000004E-4"/>
        <n v="8.6300000000000005E-4"/>
        <n v="6.7000000000000002E-5"/>
        <n v="1.54E-4"/>
        <n v="2.6899999999999998E-4"/>
        <n v="1.34E-4"/>
        <n v="-0.12748200000000001"/>
        <n v="-0.19192899999999999"/>
        <n v="-0.15543899999999999"/>
        <n v="-0.110836"/>
        <n v="-8.3549999999999999E-2"/>
        <n v="-0.221667"/>
        <n v="-0.42751299999999998"/>
        <n v="-0.73506300000000002"/>
        <n v="-0.95302600000000004"/>
        <n v="-1.1380999999999999"/>
        <n v="-1.1404019999999999"/>
        <n v="-1.089899"/>
        <n v="-1.1288579999999999"/>
        <n v="-1.1230739999999999"/>
        <n v="-1.122064"/>
        <n v="-1.124412"/>
        <n v="-0.92918199999999995"/>
        <n v="-0.75830200000000003"/>
        <n v="-0.57594699999999999"/>
        <n v="-0.44386599999999998"/>
        <n v="-0.29492400000000002"/>
        <n v="-0.19559499999999999"/>
        <n v="-0.110415"/>
        <n v="-7.5881000000000004E-2"/>
        <n v="-4.5601999999999997E-2"/>
        <n v="-2.7897999999999999E-2"/>
        <n v="-1.9134999999999999E-2"/>
        <n v="7.816E-3"/>
        <n v="1.0526000000000001E-2"/>
        <n v="7.9240000000000005E-3"/>
        <n v="5.1229999999999999E-3"/>
        <n v="3.3779999999999999E-3"/>
        <n v="2.4629999999999999E-3"/>
        <n v="1.0937000000000001E-2"/>
        <n v="8.7849999999999994E-3"/>
        <n v="6.195E-3"/>
        <n v="3.9750000000000002E-3"/>
        <n v="2.4480000000000001E-3"/>
        <n v="1.714E-3"/>
        <n v="5.2350000000000001E-3"/>
        <n v="4.1110000000000001E-3"/>
        <n v="2.3280000000000002E-3"/>
        <n v="5.6599999999999999E-4"/>
        <n v="1.4779999999999999E-3"/>
        <n v="3.026E-3"/>
        <n v="8.9700000000000001E-4"/>
        <n v="1.529E-3"/>
        <n v="1.6149999999999999E-3"/>
        <n v="1.9220000000000001E-3"/>
        <n v="4.37E-4"/>
        <n v="9.8999999999999994E-5"/>
        <n v="1.431E-3"/>
        <n v="2.81E-4"/>
        <n v="3.5599999999999998E-4"/>
        <n v="-4.4149999999999997E-3"/>
        <n v="-4.3030000000000004E-3"/>
        <n v="-6.3879999999999996E-3"/>
        <n v="-5.7980000000000002E-3"/>
        <n v="-5.0660000000000002E-3"/>
        <n v="-3.9839999999999997E-3"/>
        <n v="-3.565E-3"/>
        <n v="-2.6979999999999999E-3"/>
        <n v="-1.0480000000000001E-3"/>
        <n v="-6.1200000000000002E-4"/>
        <n v="-1.2570000000000001E-3"/>
        <n v="-1.0529999999999999E-3"/>
        <n v="-3.7800000000000003E-4"/>
        <n v="-1.22E-4"/>
        <n v="-4.8000000000000001E-5"/>
        <n v="2.34E-4"/>
        <n v="9.6000000000000002E-5"/>
        <n v="5.3999999999999998E-5"/>
        <n v="3.1000000000000001E-5"/>
        <n v="2.4000000000000001E-5"/>
        <n v="5.13E-4"/>
        <n v="1.1900000000000001E-4"/>
        <n v="1.8200000000000001E-4"/>
        <n v="2.6200000000000003E-4"/>
        <n v="8.7999999999999998E-5"/>
        <n v="1.7E-5"/>
        <n v="-3.9999999999999998E-6"/>
        <n v="-9.0000000000000002E-6"/>
        <n v="-9.9999999999999995E-7"/>
        <n v="1.7100000000000001E-4"/>
        <n v="1.7200000000000001E-4"/>
        <n v="4.1999999999999998E-5"/>
        <n v="3.9999999999999998E-6"/>
        <n v="-1.9000000000000001E-5"/>
        <n v="-2.5999999999999998E-5"/>
        <n v="9.5600000000000004E-4"/>
        <n v="1.2E-4"/>
        <n v="-5.5400000000000002E-4"/>
        <n v="1.402E-3"/>
        <n v="8.2600000000000002E-4"/>
        <n v="-1.8309999999999999E-3"/>
        <n v="-4.5600000000000003E-4"/>
        <n v="1.786E-3"/>
        <n v="1.601E-3"/>
        <n v="1.7730000000000001E-3"/>
        <n v="2.4009999999999999E-3"/>
        <n v="5.6499999999999996E-4"/>
        <n v="2.4000000000000001E-4"/>
        <n v="1.6080000000000001E-3"/>
        <n v="6.7100000000000005E-4"/>
        <n v="1.555E-3"/>
        <n v="1.534E-3"/>
        <n v="8.4599999999999996E-4"/>
        <n v="6.8999999999999997E-5"/>
        <n v="7.9999999999999996E-6"/>
        <n v="-2.32E-4"/>
        <n v="-6.0000000000000002E-5"/>
        <n v="-1.4E-5"/>
        <n v="-6.0000000000000002E-6"/>
        <n v="-5.0000000000000004E-6"/>
        <n v="2.3800000000000001E-4"/>
        <n v="3.1999999999999999E-5"/>
        <n v="-3.0000000000000001E-6"/>
        <n v="-6.9999999999999999E-6"/>
        <n v="3.0000000000000001E-6"/>
        <n v="-1.9999999999999999E-6"/>
        <n v="-2.2900000000000001E-4"/>
        <n v="-2.1999999999999999E-5"/>
        <n v="-0.21906700000000001"/>
        <n v="-0.200569"/>
        <n v="-0.16065599999999999"/>
        <n v="-0.108127"/>
        <n v="-7.1913000000000005E-2"/>
        <n v="-0.173956"/>
        <n v="-0.377747"/>
        <n v="-0.52668700000000002"/>
        <n v="-0.727885"/>
        <n v="-0.88064100000000001"/>
        <n v="-0.98504400000000003"/>
        <n v="-1.0787869999999999"/>
        <n v="-1.0763499999999999"/>
        <n v="-1.107802"/>
        <n v="-1.103097"/>
        <n v="-1.2446299999999999"/>
        <n v="-1.2223930000000001"/>
        <n v="-0.95006800000000002"/>
        <n v="-0.687504"/>
        <n v="-0.53957999999999995"/>
        <n v="-0.35830099999999998"/>
        <n v="-0.263515"/>
        <n v="-0.16858500000000001"/>
        <n v="-0.10872800000000001"/>
        <n v="-5.1865000000000001E-2"/>
        <n v="-2.5617000000000001E-2"/>
        <n v="-1.6823999999999999E-2"/>
        <n v="-9.7809999999999998E-3"/>
        <n v="-6.5059999999999996E-3"/>
        <n v="-4.0480000000000004E-3"/>
        <n v="1.1847E-2"/>
        <n v="1.0723999999999999E-2"/>
        <n v="7.7889999999999999E-3"/>
        <n v="4.8510000000000003E-3"/>
        <n v="3.235E-3"/>
        <n v="6.7739999999999996E-3"/>
        <n v="7.4440000000000001E-3"/>
        <n v="5.4409999999999997E-3"/>
        <n v="3.0130000000000001E-3"/>
        <n v="2.6480000000000002E-3"/>
        <n v="1.5399999999999999E-3"/>
        <n v="2.3389999999999999E-3"/>
        <n v="2.8040000000000001E-3"/>
        <n v="2.6800000000000001E-3"/>
        <n v="1.544E-3"/>
        <n v="3.68E-4"/>
        <n v="1.3899999999999999E-4"/>
        <n v="1.622E-3"/>
        <n v="3.5300000000000002E-4"/>
        <n v="1.2830000000000001E-3"/>
        <n v="9.8799999999999995E-4"/>
        <n v="3.1799999999999998E-4"/>
        <n v="1.32E-3"/>
        <n v="2.0900000000000001E-4"/>
        <n v="2.5999999999999998E-5"/>
        <n v="6.0000000000000002E-6"/>
        <n v="1.4E-5"/>
        <n v="9.9999999999999995E-7"/>
        <n v="9.0000000000000002E-6"/>
        <n v="1.9999999999999999E-6"/>
        <n v="2.127E-3"/>
        <n v="1.686E-3"/>
        <n v="1.1640000000000001E-3"/>
        <n v="1.6899999999999999E-4"/>
        <n v="2.068E-3"/>
        <n v="1.5690000000000001E-3"/>
        <n v="1.2340000000000001E-3"/>
        <n v="2.0100000000000001E-4"/>
        <n v="4.0000000000000002E-4"/>
        <n v="6.8000000000000005E-4"/>
        <n v="6.4999999999999994E-5"/>
        <n v="1.5300000000000001E-4"/>
        <n v="2.8E-5"/>
        <n v="1.0020000000000001E-3"/>
        <n v="4.4900000000000002E-4"/>
        <n v="2.3900000000000001E-4"/>
        <n v="4.3999999999999999E-5"/>
        <n v="4.8000000000000001E-5"/>
        <n v="6.9999999999999999E-6"/>
        <n v="2.99E-4"/>
        <n v="6.6200000000000005E-4"/>
        <n v="7.2900000000000005E-4"/>
        <n v="-7.6000000000000004E-5"/>
        <n v="-7.1400000000000001E-4"/>
        <n v="-3.8000000000000002E-5"/>
        <n v="1.06E-4"/>
        <n v="-4.6E-5"/>
        <n v="-6.78E-4"/>
        <n v="1.18E-4"/>
        <n v="1.26E-4"/>
        <n v="4.8700000000000002E-4"/>
        <n v="-1.586E-3"/>
        <n v="-7.8600000000000002E-4"/>
        <n v="-6.2000000000000003E-5"/>
        <n v="-1.8E-5"/>
        <n v="5.5699999999999999E-4"/>
        <n v="4.0000000000000003E-5"/>
        <n v="9.2999999999999997E-5"/>
        <n v="2.0000000000000002E-5"/>
        <n v="-1.54E-4"/>
        <n v="-3.1999999999999999E-5"/>
        <n v="-6.6000000000000005E-5"/>
        <n v="-7.9999999999999996E-6"/>
        <n v="1.9000000000000001E-5"/>
        <n v="5.0000000000000004E-6"/>
        <n v="-9.2999999999999997E-5"/>
        <n v="7.5699999999999997E-4"/>
        <n v="9.1000000000000003E-5"/>
        <n v="-9.7999999999999997E-5"/>
        <n v="-2.0999999999999999E-5"/>
        <n v="7.7499999999999997E-4"/>
        <n v="-8.3937999999999999E-2"/>
        <n v="-9.8905000000000007E-2"/>
        <n v="-7.4635999999999994E-2"/>
        <n v="-6.0503000000000001E-2"/>
        <n v="-4.2881000000000002E-2"/>
        <n v="-3.0630000000000001E-2"/>
        <n v="-2.2859000000000001E-2"/>
        <n v="-1.6778000000000001E-2"/>
        <n v="-0.38754499999999997"/>
        <n v="-0.72072800000000004"/>
        <n v="-0.70857499999999995"/>
        <n v="-0.62723300000000004"/>
        <n v="-0.53114499999999998"/>
        <n v="-0.45573900000000001"/>
        <n v="-0.91392600000000002"/>
        <n v="-1.2614339999999999"/>
        <n v="-1.597259"/>
        <n v="-1.754005"/>
        <n v="-1.7187699999999999"/>
        <n v="-1.4288080000000001"/>
        <n v="-1.026357"/>
        <n v="-0.78857900000000003"/>
        <n v="-0.42507200000000001"/>
        <n v="-0.25223000000000001"/>
        <n v="-0.14399200000000001"/>
        <n v="-8.7317000000000006E-2"/>
        <n v="-6.2225000000000003E-2"/>
        <n v="-3.8871999999999997E-2"/>
        <n v="4.3344000000000001E-2"/>
        <n v="5.4148000000000002E-2"/>
        <n v="4.3832999999999997E-2"/>
        <n v="2.8538999999999998E-2"/>
        <n v="1.968E-2"/>
        <n v="1.2371E-2"/>
        <n v="3.9389E-2"/>
        <n v="3.6577999999999999E-2"/>
        <n v="2.6970000000000001E-2"/>
        <n v="1.7167000000000002E-2"/>
        <n v="1.2407E-2"/>
        <n v="7.7790000000000003E-3"/>
        <n v="1.7537000000000001E-2"/>
        <n v="1.3802999999999999E-2"/>
        <n v="1.0355E-2"/>
        <n v="6.378E-3"/>
        <n v="4.4520000000000002E-3"/>
        <n v="2.8930000000000002E-3"/>
        <n v="7.0039999999999998E-3"/>
        <n v="5.4029999999999998E-3"/>
        <n v="3.4910000000000002E-3"/>
        <n v="1.7489999999999999E-3"/>
        <n v="1.2440000000000001E-3"/>
        <n v="1.3929999999999999E-3"/>
        <n v="2.31E-3"/>
        <n v="2.4759999999999999E-3"/>
        <n v="1.755E-3"/>
        <n v="1.173E-3"/>
        <n v="4.4200000000000001E-4"/>
        <n v="8.3999999999999995E-5"/>
        <n v="5.9800000000000001E-4"/>
        <n v="1.304E-3"/>
        <n v="9.6299999999999999E-4"/>
        <n v="6.1300000000000005E-4"/>
        <n v="8.2100000000000001E-4"/>
        <n v="2.1100000000000001E-4"/>
        <n v="1.276E-3"/>
        <n v="9.3700000000000001E-4"/>
        <n v="3.6999999999999999E-4"/>
        <n v="1.16E-4"/>
        <n v="-4.7100000000000001E-4"/>
        <n v="9.1200000000000005E-4"/>
        <n v="4.3000000000000002E-5"/>
        <n v="-4.6999999999999997E-5"/>
        <n v="-9.01E-4"/>
        <n v="1.9100000000000001E-4"/>
        <n v="7.2000000000000002E-5"/>
        <n v="-6.8000000000000005E-4"/>
        <n v="-1.093E-3"/>
        <n v="-9.19E-4"/>
        <n v="-1.3999999999999999E-4"/>
        <n v="2.5799999999999998E-4"/>
        <n v="9.2299999999999999E-4"/>
        <n v="3.8699999999999997E-4"/>
        <n v="8.4000000000000003E-4"/>
        <n v="1E-4"/>
        <n v="1.2999999999999999E-5"/>
        <n v="-7.6599999999999997E-4"/>
        <n v="-3.1199999999999999E-4"/>
        <n v="-9.9099999999999991E-4"/>
        <n v="-6.3E-5"/>
        <n v="-1.3899999999999999E-4"/>
        <n v="-3.0000000000000001E-5"/>
        <n v="-8.0500000000000005E-4"/>
        <n v="-1.186E-3"/>
        <n v="-4.08E-4"/>
        <n v="-2.4600000000000002E-4"/>
        <n v="-1.8000000000000001E-4"/>
        <n v="-3.39E-4"/>
        <n v="-8.7299999999999997E-4"/>
        <n v="-1.76E-4"/>
        <n v="-5.7582000000000001E-2"/>
        <n v="-0.42742000000000002"/>
        <n v="-0.41701700000000003"/>
        <n v="-0.35222599999999998"/>
        <n v="-0.28144400000000003"/>
        <n v="-0.233597"/>
        <n v="-0.17823600000000001"/>
        <n v="-0.30269400000000002"/>
        <n v="-0.78035900000000002"/>
        <n v="-1.271641"/>
        <n v="-1.5626409999999999"/>
        <n v="-1.796756"/>
        <n v="-1.8734459999999999"/>
        <n v="-1.6837519999999999"/>
        <n v="-1.4278109999999999"/>
        <n v="-0.93644899999999998"/>
        <n v="-0.64743300000000004"/>
        <n v="-0.406665"/>
        <n v="-0.29817399999999999"/>
        <n v="-0.1948"/>
        <n v="-4.1056000000000002E-2"/>
        <n v="1.5500999999999999E-2"/>
        <n v="1.9224999999999999E-2"/>
        <n v="1.4252000000000001E-2"/>
        <n v="1.0111E-2"/>
        <n v="6.5669999999999999E-3"/>
        <n v="5.4780000000000002E-2"/>
        <n v="4.6778E-2"/>
        <n v="3.0974000000000002E-2"/>
        <n v="2.1344999999999999E-2"/>
        <n v="1.3249E-2"/>
        <n v="9.4409999999999997E-3"/>
        <n v="2.6851E-2"/>
        <n v="1.9653E-2"/>
        <n v="1.3748E-2"/>
        <n v="8.6660000000000001E-3"/>
        <n v="6.3160000000000004E-3"/>
        <n v="4.1330000000000004E-3"/>
        <n v="1.0122000000000001E-2"/>
        <n v="8.1139999999999997E-3"/>
        <n v="5.4590000000000003E-3"/>
        <n v="4.1879999999999999E-3"/>
        <n v="2.418E-3"/>
        <n v="2.1689999999999999E-3"/>
        <n v="2.594E-3"/>
        <n v="3.1900000000000001E-3"/>
        <n v="2.562E-3"/>
        <n v="1.9959999999999999E-3"/>
        <n v="1.511E-3"/>
        <n v="1.7000000000000001E-4"/>
        <n v="1.46E-4"/>
        <n v="4.8999999999999998E-5"/>
        <n v="-3.4331E-2"/>
        <n v="-3.0970999999999999E-2"/>
        <n v="-2.3172000000000002E-2"/>
        <n v="-1.9268E-2"/>
        <n v="-1.4231000000000001E-2"/>
        <n v="-0.124942"/>
        <n v="-0.122543"/>
        <n v="-0.234958"/>
        <n v="-0.328791"/>
        <n v="-0.43998900000000002"/>
        <n v="-0.54383000000000004"/>
        <n v="-0.732016"/>
        <n v="-0.90383400000000003"/>
        <n v="-1.118158"/>
        <n v="-1.508823"/>
        <n v="-1.694928"/>
        <n v="-1.673654"/>
        <n v="-1.5141739999999999"/>
        <n v="-1.3386549999999999"/>
        <n v="-0.97176700000000005"/>
        <n v="-0.71779400000000004"/>
        <n v="-0.40225699999999998"/>
        <n v="-0.25871499999999997"/>
        <n v="-0.15043100000000001"/>
        <n v="-0.10098"/>
        <n v="-6.2300000000000001E-2"/>
        <n v="-3.9010000000000003E-2"/>
        <n v="3.4946999999999999E-2"/>
        <n v="4.7705999999999998E-2"/>
        <n v="3.7046999999999997E-2"/>
        <n v="2.7761000000000001E-2"/>
        <n v="1.7555999999999999E-2"/>
        <n v="1.0900999999999999E-2"/>
        <n v="3.4165000000000001E-2"/>
        <n v="3.1172999999999999E-2"/>
        <n v="2.3980000000000001E-2"/>
        <n v="1.5213000000000001E-2"/>
        <n v="1.043E-2"/>
        <n v="6.5900000000000004E-3"/>
        <n v="1.499E-2"/>
        <n v="1.2226000000000001E-2"/>
        <n v="5.2709999999999996E-3"/>
        <n v="3.4459999999999998E-3"/>
        <n v="2.5010000000000002E-3"/>
        <n v="5.901E-3"/>
        <n v="4.4219999999999997E-3"/>
        <n v="3.1189999999999998E-3"/>
        <n v="2.0249999999999999E-3"/>
        <n v="1.6280000000000001E-3"/>
        <n v="1.885E-3"/>
        <n v="2.1580000000000002E-3"/>
        <n v="1.209E-3"/>
        <n v="9.4399999999999996E-4"/>
        <n v="4.64E-4"/>
        <n v="1.25E-4"/>
        <n v="1.2509999999999999E-3"/>
        <n v="8.6499999999999999E-4"/>
        <n v="4.17E-4"/>
        <n v="2.7500000000000002E-4"/>
        <n v="8.9499999999999996E-4"/>
        <n v="3.6200000000000002E-4"/>
        <n v="7.7000000000000001E-5"/>
        <n v="1.0000000000000001E-5"/>
        <n v="3.7300000000000001E-4"/>
        <n v="3.0899999999999998E-4"/>
        <n v="6.6000000000000005E-5"/>
        <n v="1.11E-4"/>
        <n v="-2.24E-4"/>
        <n v="6.3999999999999997E-5"/>
        <n v="1.2E-5"/>
        <n v="-2.6600000000000001E-4"/>
        <n v="-3.4999999999999997E-5"/>
        <n v="-8.8999999999999995E-5"/>
        <n v="-1.2999999999999999E-5"/>
        <n v="-2.0630000000000002E-3"/>
        <n v="-1.797E-3"/>
        <n v="-1.1249999999999999E-3"/>
        <n v="-1.0089999999999999E-3"/>
        <n v="-7.3399999999999995E-4"/>
        <n v="-1.6799999999999999E-4"/>
        <n v="-1.5E-5"/>
        <n v="-4.8842000000000003E-2"/>
        <n v="-0.41369099999999998"/>
        <n v="-0.435195"/>
        <n v="-0.34132699999999999"/>
        <n v="-0.312807"/>
        <n v="-0.241984"/>
        <n v="-0.19991999999999999"/>
        <n v="-0.33495399999999997"/>
        <n v="-0.72332799999999997"/>
        <n v="-1.181603"/>
        <n v="-1.4552700000000001"/>
        <n v="-1.7154240000000001"/>
        <n v="-1.8420859999999999"/>
        <n v="-1.6818310000000001"/>
        <n v="-1.450728"/>
        <n v="-1.031828"/>
        <n v="-0.730854"/>
        <n v="-0.471717"/>
        <n v="-0.307778"/>
        <n v="-0.14472399999999999"/>
        <n v="-5.4894999999999999E-2"/>
        <n v="-3.0463E-2"/>
        <n v="-1.6240000000000001E-2"/>
        <n v="-1.0995E-2"/>
        <n v="-6.6680000000000003E-3"/>
        <n v="4.8438000000000002E-2"/>
        <n v="4.4061999999999997E-2"/>
        <n v="3.0528E-2"/>
        <n v="2.2343999999999999E-2"/>
        <n v="1.4005E-2"/>
        <n v="9.6030000000000004E-3"/>
        <n v="2.6927E-2"/>
        <n v="2.1680000000000001E-2"/>
        <n v="1.6281E-2"/>
        <n v="1.0141000000000001E-2"/>
        <n v="4.1650000000000003E-3"/>
        <n v="1.1008E-2"/>
        <n v="8.5970000000000005E-3"/>
        <n v="5.8310000000000002E-3"/>
        <n v="3.594E-3"/>
        <n v="2.643E-3"/>
        <n v="1.8289999999999999E-3"/>
        <n v="3.839E-3"/>
        <n v="3.6250000000000002E-3"/>
        <n v="2.6979999999999999E-3"/>
        <n v="1.799E-3"/>
        <n v="1.2110000000000001E-3"/>
        <n v="1.06E-3"/>
        <n v="2.9599999999999998E-4"/>
        <n v="-1.7614000000000001E-2"/>
        <n v="-1.7491E-2"/>
        <n v="-1.2886999999999999E-2"/>
        <n v="-1.0411999999999999E-2"/>
        <n v="-7.4929999999999997E-3"/>
        <n v="-5.4019999999999997E-3"/>
        <n v="-4.1029999999999999E-3"/>
        <n v="-3.0200000000000001E-3"/>
        <n v="-0.17882200000000001"/>
        <n v="-0.28365800000000002"/>
        <n v="-0.33951900000000002"/>
        <n v="-0.52370499999999998"/>
        <n v="-0.80091199999999996"/>
        <n v="-0.89517000000000002"/>
        <n v="-1.036117"/>
        <n v="-1.355162"/>
        <n v="-1.6967589999999999"/>
        <n v="-1.7767919999999999"/>
        <n v="-1.6345350000000001"/>
        <n v="-1.4488369999999999"/>
        <n v="-1.055034"/>
        <n v="-0.80110400000000004"/>
        <n v="-0.54266199999999998"/>
        <n v="-0.31528"/>
        <n v="-0.163911"/>
        <n v="-0.115563"/>
        <n v="-7.0919999999999997E-2"/>
        <n v="-4.1349999999999998E-2"/>
        <n v="-2.4060000000000002E-2"/>
        <n v="4.6972E-2"/>
        <n v="3.8912000000000002E-2"/>
        <n v="2.6467999999999998E-2"/>
        <n v="2.6855E-2"/>
        <n v="1.8489999999999999E-2"/>
        <n v="5.3889999999999997E-3"/>
        <n v="2.7292E-2"/>
        <n v="3.2518999999999999E-2"/>
        <n v="2.3449000000000001E-2"/>
        <n v="8.8090000000000009E-3"/>
        <n v="3.7450000000000001E-3"/>
        <n v="1.0430999999999999E-2"/>
        <n v="1.8075000000000001E-2"/>
        <n v="1.4343E-2"/>
        <n v="2.2859999999999998E-3"/>
        <n v="-3.5199999999999999E-4"/>
        <n v="7.5459999999999998E-3"/>
        <n v="8.9720000000000008E-3"/>
        <n v="9.6229999999999996E-3"/>
        <n v="-8.1700000000000002E-4"/>
        <n v="-1.9810000000000001E-3"/>
        <n v="-3.7910000000000001E-3"/>
        <n v="6.1609999999999998E-3"/>
        <n v="6.7939999999999997E-3"/>
        <n v="-3.5969999999999999E-3"/>
        <n v="-3.2569999999999999E-3"/>
        <n v="-3.6089999999999998E-3"/>
        <n v="5.0080000000000003E-3"/>
        <n v="5.3930000000000002E-3"/>
        <n v="-4.2319999999999997E-3"/>
        <n v="-3.5430000000000001E-3"/>
        <n v="-4.1320000000000003E-3"/>
        <n v="4.8009999999999997E-3"/>
        <n v="5.0559999999999997E-3"/>
        <n v="-4.4180000000000001E-3"/>
        <n v="-4.5149999999999999E-3"/>
        <n v="4.7569999999999999E-3"/>
        <n v="4.5580000000000004E-3"/>
        <n v="5.2570000000000004E-3"/>
        <n v="-4.2249999999999996E-3"/>
        <n v="-3.7669999999999999E-3"/>
        <n v="5.3410000000000003E-3"/>
        <n v="4.3629999999999997E-3"/>
        <n v="4.4299999999999999E-3"/>
        <n v="-4.5500000000000002E-3"/>
        <n v="-4.4200000000000003E-3"/>
        <n v="3.604E-3"/>
        <n v="4.5900000000000003E-3"/>
        <n v="4.1799999999999997E-3"/>
        <n v="-4.6030000000000003E-3"/>
        <n v="-4.5389999999999996E-3"/>
        <n v="-3.5820000000000001E-3"/>
        <n v="4.6550000000000003E-3"/>
        <n v="4.4539999999999996E-3"/>
        <n v="-4.5450000000000004E-3"/>
        <n v="-4.4640000000000001E-3"/>
        <n v="-5.0819999999999997E-3"/>
        <n v="4.9760000000000004E-3"/>
        <n v="5.0210000000000003E-3"/>
        <n v="-5.0000000000000001E-3"/>
        <n v="-5.1250000000000002E-3"/>
        <n v="-5.5579999999999996E-3"/>
        <n v="5.1139999999999996E-3"/>
        <n v="5.2420000000000001E-3"/>
        <n v="-5.4429999999999999E-3"/>
        <n v="-5.1679999999999999E-3"/>
        <n v="-5.4120000000000001E-3"/>
        <n v="5.9899999999999997E-3"/>
        <n v="5.5059999999999996E-3"/>
        <n v="-6.3049999999999998E-3"/>
        <n v="-5.6280000000000002E-3"/>
        <n v="-7.2830000000000004E-3"/>
        <n v="3.9899999999999996E-3"/>
        <n v="4.646E-3"/>
        <n v="-6.6100000000000004E-3"/>
        <n v="-5.8960000000000002E-3"/>
        <n v="-6.6670000000000002E-3"/>
        <n v="5.2589999999999998E-3"/>
        <n v="-4.8748E-2"/>
        <n v="-0.37071199999999999"/>
        <n v="-0.42541000000000001"/>
        <n v="-0.35546699999999998"/>
        <n v="-0.29372199999999998"/>
        <n v="-0.22542000000000001"/>
        <n v="-0.19270200000000001"/>
        <n v="-0.309948"/>
        <n v="-0.700349"/>
        <n v="-1.115259"/>
        <n v="-1.5513680000000001"/>
        <n v="-1.7370019999999999"/>
        <n v="-1.8694120000000001"/>
        <n v="-1.8186739999999999"/>
        <n v="-1.4713430000000001"/>
        <n v="-1.095194"/>
        <n v="-0.69224200000000002"/>
        <n v="-0.478713"/>
        <n v="-0.29948799999999998"/>
        <n v="-0.19196199999999999"/>
        <n v="-4.8147000000000002E-2"/>
        <n v="9.8969999999999995E-3"/>
        <n v="2.2577E-2"/>
        <n v="1.8055000000000002E-2"/>
        <n v="5.2170000000000003E-3"/>
        <n v="1.7979999999999999E-3"/>
        <n v="5.2345999999999997E-2"/>
        <n v="5.6645000000000001E-2"/>
        <n v="4.0367E-2"/>
        <n v="2.0913999999999999E-2"/>
        <n v="1.1308E-2"/>
        <n v="1.5876000000000001E-2"/>
        <n v="3.2652E-2"/>
        <n v="2.6862E-2"/>
        <n v="1.0869E-2"/>
        <n v="4.927E-3"/>
        <n v="1.222E-2"/>
        <n v="9.5569999999999995E-3"/>
        <n v="1.5493E-2"/>
        <n v="3.039E-3"/>
        <n v="9.2010000000000008E-3"/>
        <n v="7.8740000000000008E-3"/>
        <n v="-3.7789999999999998E-3"/>
        <n v="-2.9480000000000001E-3"/>
        <n v="-2.5370000000000002E-3"/>
        <n v="8.4239999999999992E-3"/>
        <n v="7.3920000000000001E-3"/>
        <n v="-4.3930000000000002E-3"/>
        <n v="-5.2960000000000004E-3"/>
        <n v="6.1190000000000003E-3"/>
        <n v="5.94E-3"/>
        <n v="5.5106000000000002E-2"/>
        <n v="4.9709999999999997E-2"/>
        <n v="3.5722999999999998E-2"/>
        <n v="3.9163999999999997E-2"/>
        <n v="3.0651999999999999E-2"/>
        <n v="6.6319000000000003E-2"/>
        <n v="0.13326299999999999"/>
        <n v="0.23926"/>
        <n v="0.24670900000000001"/>
        <n v="0.319994"/>
        <n v="0.26659500000000003"/>
        <n v="0.47845399999999999"/>
        <n v="0.59378500000000001"/>
        <n v="0.57169400000000004"/>
        <n v="0.70032000000000005"/>
        <n v="0.77945200000000003"/>
        <n v="0.81197699999999995"/>
        <n v="0.85583399999999998"/>
        <n v="0.94469800000000004"/>
        <n v="0.99513600000000002"/>
        <n v="0.989784"/>
        <n v="0.98433599999999999"/>
        <n v="0.94790399999999997"/>
        <n v="0.84471099999999999"/>
        <n v="0.79114300000000004"/>
        <n v="0.62265599999999999"/>
        <n v="0.51671199999999995"/>
        <n v="0.36069800000000002"/>
        <n v="0.237929"/>
        <n v="0.16402600000000001"/>
        <n v="7.5615000000000002E-2"/>
        <n v="3.7966E-2"/>
        <n v="3.2515000000000002E-2"/>
        <n v="2.1174999999999999E-2"/>
        <n v="1.4789E-2"/>
        <n v="-1.872E-3"/>
        <n v="-1.8355E-2"/>
        <n v="-1.5901999999999999E-2"/>
        <n v="-3.9069999999999999E-3"/>
        <n v="1.2290000000000001E-3"/>
        <n v="-1.2285000000000001E-2"/>
        <n v="-1.3742000000000001E-2"/>
        <n v="-1.1197E-2"/>
        <n v="-8.9449999999999998E-3"/>
        <n v="2.7330000000000002E-3"/>
        <n v="3.6219999999999998E-3"/>
        <n v="1.134E-3"/>
        <n v="-8.3719999999999992E-3"/>
        <n v="-7.3559999999999997E-3"/>
        <n v="4.8710000000000003E-3"/>
        <n v="4.254E-3"/>
        <n v="4.6109999999999996E-3"/>
        <n v="-6.9470000000000001E-3"/>
        <n v="-6.718E-3"/>
        <n v="5.4549999999999998E-3"/>
        <n v="5.6429999999999996E-3"/>
        <n v="4.993E-3"/>
        <n v="5.5339999999999999E-3"/>
        <n v="-6.5490000000000001E-3"/>
        <n v="-6.3807000000000003E-2"/>
        <n v="-5.3088000000000003E-2"/>
        <n v="-3.1098000000000001E-2"/>
        <n v="-2.0424000000000001E-2"/>
        <n v="-1.2871E-2"/>
        <n v="-7.5490000000000002E-3"/>
        <n v="-1.7055000000000001E-2"/>
        <n v="-6.4070000000000002E-2"/>
        <n v="-0.51133099999999998"/>
        <n v="-0.61976799999999999"/>
        <n v="-0.58427600000000002"/>
        <n v="-0.47298800000000002"/>
        <n v="-0.38894400000000001"/>
        <n v="-0.545099"/>
        <n v="-0.95759399999999995"/>
        <n v="-1.4798659999999999"/>
        <n v="-1.782815"/>
        <n v="-1.8900319999999999"/>
        <n v="-1.7047049999999999"/>
        <n v="-1.3806849999999999"/>
        <n v="-0.974491"/>
        <n v="-0.52169900000000002"/>
        <n v="-0.32356299999999999"/>
        <n v="-0.18715100000000001"/>
        <n v="-0.113233"/>
        <n v="-8.7567000000000006E-2"/>
        <n v="-5.7207000000000001E-2"/>
        <n v="6.9987999999999995E-2"/>
        <n v="7.1131E-2"/>
        <n v="5.0657000000000001E-2"/>
        <n v="2.8457E-2"/>
        <n v="1.6213000000000002E-2"/>
        <n v="3.9646000000000001E-2"/>
        <n v="5.7839000000000002E-2"/>
        <n v="4.4214999999999997E-2"/>
        <n v="3.0134000000000001E-2"/>
        <n v="1.3459E-2"/>
        <n v="6.7450000000000001E-3"/>
        <n v="1.5228999999999999E-2"/>
        <n v="2.2939999999999999E-2"/>
        <n v="1.7308E-2"/>
        <n v="1.2671999999999999E-2"/>
        <n v="1.1100000000000001E-3"/>
        <n v="-9.8200000000000002E-4"/>
        <n v="2.6900000000000001E-3"/>
        <n v="1.0397999999999999E-2"/>
        <n v="8.1560000000000001E-3"/>
        <n v="7.064E-3"/>
        <n v="-3.6180000000000001E-3"/>
        <n v="-2.2520000000000001E-3"/>
        <n v="-2.0010000000000002E-3"/>
        <n v="6.62E-3"/>
        <n v="5.2940000000000001E-3"/>
        <n v="5.5630000000000002E-3"/>
        <n v="-4.3839999999999999E-3"/>
        <n v="-3.2859999999999999E-3"/>
        <n v="-4.0039999999999997E-3"/>
        <n v="4.64E-3"/>
        <n v="4.6769999999999997E-3"/>
        <n v="4.548E-3"/>
        <n v="-4.2079999999999999E-3"/>
        <n v="-3.3319999999999999E-3"/>
        <n v="-4.0829999999999998E-3"/>
        <n v="4.6239999999999996E-3"/>
        <n v="5.5830000000000003E-3"/>
        <n v="4.6969999999999998E-3"/>
        <n v="-4.3600000000000002E-3"/>
        <n v="-4.5079999999999999E-3"/>
        <n v="4.5339999999999998E-3"/>
        <n v="4.5300000000000002E-3"/>
        <n v="4.529E-3"/>
        <n v="-4.529E-3"/>
        <n v="-4.6090000000000002E-3"/>
        <n v="-4.6730000000000001E-3"/>
        <n v="4.6319999999999998E-3"/>
        <n v="4.542E-3"/>
        <n v="-4.4130000000000003E-3"/>
        <n v="-4.5319999999999996E-3"/>
        <n v="-5.2009999999999999E-3"/>
        <n v="4.4980000000000003E-3"/>
        <n v="4.5440000000000003E-3"/>
        <n v="5.0039999999999998E-3"/>
        <n v="-5.5030000000000001E-3"/>
        <n v="-5.731E-3"/>
        <n v="-4.9979999999999998E-3"/>
        <n v="4.9849999999999998E-3"/>
        <n v="4.8960000000000002E-3"/>
        <n v="-0.12775600000000001"/>
        <n v="-0.18043799999999999"/>
        <n v="-0.15892100000000001"/>
        <n v="-0.11432299999999999"/>
        <n v="-0.14469599999999999"/>
        <n v="-0.219999"/>
        <n v="-0.43219400000000002"/>
        <n v="-0.781142"/>
        <n v="-1.0034940000000001"/>
        <n v="-1.124023"/>
        <n v="-1.1321600000000001"/>
        <n v="-1.135915"/>
        <n v="-1.147543"/>
        <n v="-1.13873"/>
        <n v="-1.166485"/>
        <n v="-1.112045"/>
        <n v="-0.88114999999999999"/>
        <n v="-0.73628700000000002"/>
        <n v="-0.58042000000000005"/>
        <n v="-0.392044"/>
        <n v="-0.29502"/>
        <n v="-0.173708"/>
        <n v="-0.10678"/>
        <n v="-6.1352999999999998E-2"/>
        <n v="-3.5242000000000002E-2"/>
        <n v="-3.2117E-2"/>
        <n v="-2.1776E-2"/>
        <n v="1.2563E-2"/>
        <n v="1.44E-2"/>
        <n v="1.1516E-2"/>
        <n v="4.8000000000000001E-4"/>
        <n v="-1.7849999999999999E-3"/>
        <n v="6.5030000000000001E-3"/>
        <n v="1.5294E-2"/>
        <n v="4.3220000000000003E-3"/>
        <n v="1.302E-3"/>
        <n v="-7.4100000000000001E-4"/>
        <n v="7.0080000000000003E-3"/>
        <n v="9.2910000000000006E-3"/>
        <n v="-4.2400000000000001E-4"/>
        <n v="-2.333E-3"/>
        <n v="-6.1650000000000003E-3"/>
        <n v="1.3679999999999999E-2"/>
        <n v="1.3394E-2"/>
        <n v="8.0979999999999993E-3"/>
        <n v="-1.3060000000000001E-3"/>
        <n v="1.6360000000000001E-3"/>
        <n v="4.6900000000000002E-4"/>
        <n v="1.6799999999999999E-4"/>
        <n v="2.1999999999999999E-5"/>
        <n v="4.0499999999999998E-4"/>
        <n v="1.3669999999999999E-3"/>
        <n v="1.1360000000000001E-3"/>
        <n v="-4.4450000000000002E-3"/>
        <n v="-7.9559999999999995E-3"/>
        <n v="-6.3790000000000001E-3"/>
        <n v="-6.0679999999999996E-3"/>
        <n v="-4.7629999999999999E-3"/>
        <n v="-4.0489999999999996E-3"/>
        <n v="-3.4169999999999999E-3"/>
        <n v="-2.349E-3"/>
        <n v="-1.3979999999999999E-3"/>
        <n v="-6.1300000000000005E-4"/>
        <n v="-9.8900000000000008E-4"/>
        <n v="-2.5999999999999998E-4"/>
        <n v="-8.0000000000000007E-5"/>
        <n v="-2.8E-5"/>
        <n v="1.5999999999999999E-5"/>
        <n v="1.5E-5"/>
        <n v="4.0700000000000003E-4"/>
        <n v="4.73E-4"/>
        <n v="3.3100000000000002E-4"/>
        <n v="6.02E-4"/>
        <n v="2.2499999999999999E-4"/>
        <n v="2.5500000000000002E-4"/>
        <n v="8.7000000000000001E-5"/>
        <n v="-2.7700000000000001E-4"/>
        <n v="-5.8999999999999998E-5"/>
        <n v="4.84E-4"/>
        <n v="1.3200000000000001E-4"/>
        <n v="5.4900000000000001E-4"/>
        <n v="2.2829999999999999E-3"/>
        <n v="5.8200000000000005E-4"/>
        <n v="2.5309999999999998E-3"/>
        <n v="2.225E-3"/>
        <n v="7.8999999999999996E-5"/>
        <n v="2.1000000000000001E-4"/>
        <n v="1.163E-3"/>
        <n v="-1.897E-3"/>
        <n v="1.3259999999999999E-3"/>
        <n v="3.77E-4"/>
        <n v="5.3000000000000001E-5"/>
        <n v="3.1100000000000002E-4"/>
        <n v="4.1E-5"/>
        <n v="-1.0000000000000001E-5"/>
        <n v="-8.2100000000000001E-4"/>
        <n v="-2.2499999999999999E-4"/>
        <n v="-4.8999999999999998E-5"/>
        <n v="-0.14582999999999999"/>
        <n v="-0.23106099999999999"/>
        <n v="-0.19008"/>
        <n v="-0.13197900000000001"/>
        <n v="-8.7594000000000005E-2"/>
        <n v="-6.3067999999999999E-2"/>
        <n v="-0.195439"/>
        <n v="-0.44051299999999999"/>
        <n v="-0.61216700000000002"/>
        <n v="-0.78347100000000003"/>
        <n v="-0.95546500000000001"/>
        <n v="-0.98277000000000003"/>
        <n v="-1.036578"/>
        <n v="-1.0812850000000001"/>
        <n v="-1.106914"/>
        <n v="-1.102867"/>
        <n v="-1.2901560000000001"/>
        <n v="-1.1391899999999999"/>
        <n v="-0.86167499999999997"/>
        <n v="-0.68888099999999997"/>
        <n v="-0.50514300000000001"/>
        <n v="-0.33092500000000002"/>
        <n v="-0.23152700000000001"/>
        <n v="-0.14837800000000001"/>
        <n v="-0.10935499999999999"/>
        <n v="-4.4637999999999997E-2"/>
        <n v="-2.6453000000000001E-2"/>
        <n v="-1.4736000000000001E-2"/>
        <n v="-1.0137E-2"/>
        <n v="-6.1079999999999997E-3"/>
        <n v="-4.2129999999999997E-3"/>
        <n v="1.1546000000000001E-2"/>
        <n v="1.0293E-2"/>
        <n v="6.9750000000000003E-3"/>
        <n v="4.5630000000000002E-3"/>
        <n v="2.9139999999999999E-3"/>
        <n v="6.6829999999999997E-3"/>
        <n v="7.2610000000000001E-3"/>
        <n v="3.1389999999999999E-3"/>
        <n v="2.1700000000000001E-3"/>
        <n v="1.3860000000000001E-3"/>
        <n v="3.0230000000000001E-3"/>
        <n v="3.307E-3"/>
        <n v="1.7229999999999999E-3"/>
        <n v="8.1999999999999998E-4"/>
        <n v="1.093E-3"/>
        <n v="1.0499999999999999E-3"/>
        <n v="1.57E-3"/>
        <n v="1.3569999999999999E-3"/>
        <n v="1.286E-3"/>
        <n v="3.4099999999999999E-4"/>
        <n v="4.4499999999999997E-4"/>
        <n v="1.4899999999999999E-4"/>
        <n v="5.5999999999999999E-5"/>
        <n v="1.63E-4"/>
        <n v="3.4E-5"/>
        <n v="1.0399999999999999E-3"/>
        <n v="1.74E-4"/>
        <n v="1.3500000000000001E-3"/>
        <n v="2.0920000000000001E-3"/>
        <n v="6.2500000000000001E-4"/>
        <n v="4.7199999999999998E-4"/>
        <n v="1.4580000000000001E-3"/>
        <n v="1.098E-3"/>
        <n v="1.14E-3"/>
        <n v="3.5E-4"/>
        <n v="4.4700000000000002E-4"/>
        <n v="1.8799999999999999E-4"/>
        <n v="1.0900000000000001E-4"/>
        <n v="2.0999999999999999E-5"/>
        <n v="8.7500000000000002E-4"/>
        <n v="1.1050000000000001E-3"/>
        <n v="1.292E-3"/>
        <n v="5.0000000000000001E-4"/>
        <n v="7.6199999999999998E-4"/>
        <n v="-2.0599999999999999E-4"/>
        <n v="-6.9999999999999994E-5"/>
        <n v="4.1300000000000001E-4"/>
        <n v="-7.0299999999999996E-4"/>
        <n v="-7.2000000000000002E-5"/>
        <n v="-1.9100000000000001E-4"/>
        <n v="-4.0000000000000003E-5"/>
        <n v="1.8E-5"/>
        <n v="-1.8599999999999999E-4"/>
        <n v="-1.5100000000000001E-4"/>
        <n v="9.2E-5"/>
        <n v="1.1E-5"/>
        <n v="-2.34E-4"/>
        <n v="-3.0200000000000002E-4"/>
        <n v="-5.9711E-2"/>
        <n v="-0.103154"/>
        <n v="-8.6981000000000003E-2"/>
        <n v="-6.2854999999999994E-2"/>
        <n v="-5.0750999999999998E-2"/>
        <n v="-3.6082000000000003E-2"/>
        <n v="-2.6800000000000001E-2"/>
        <n v="-1.9460999999999999E-2"/>
        <n v="-0.15246199999999999"/>
        <n v="-0.54383199999999998"/>
        <n v="-0.73845899999999998"/>
        <n v="-0.64517000000000002"/>
        <n v="-0.55746399999999996"/>
        <n v="-0.461677"/>
        <n v="-0.64156299999999999"/>
        <n v="-1.1868350000000001"/>
        <n v="-1.454987"/>
        <n v="-1.695929"/>
        <n v="-1.7622629999999999"/>
        <n v="-1.555318"/>
        <n v="-1.2244980000000001"/>
        <n v="-0.95915499999999998"/>
        <n v="-0.64470799999999995"/>
        <n v="-0.34942499999999999"/>
        <n v="-0.189106"/>
        <n v="-0.12976199999999999"/>
        <n v="-7.9381999999999994E-2"/>
        <n v="-5.4248999999999999E-2"/>
        <n v="-3.3903000000000003E-2"/>
        <n v="5.4465E-2"/>
        <n v="5.1929000000000003E-2"/>
        <n v="3.8529000000000001E-2"/>
        <n v="2.8417000000000001E-2"/>
        <n v="1.7857000000000001E-2"/>
        <n v="1.2429000000000001E-2"/>
        <n v="4.0037000000000003E-2"/>
        <n v="3.6476000000000001E-2"/>
        <n v="2.4712000000000001E-2"/>
        <n v="1.5549E-2"/>
        <n v="1.0773E-2"/>
        <n v="7.5550000000000001E-3"/>
        <n v="1.7642999999999999E-2"/>
        <n v="1.2874E-2"/>
        <n v="9.0229999999999998E-3"/>
        <n v="5.6690000000000004E-3"/>
        <n v="3.679E-3"/>
        <n v="6.1850000000000004E-3"/>
        <n v="6.4859999999999996E-3"/>
        <n v="4.7000000000000002E-3"/>
        <n v="3.3059999999999999E-3"/>
        <n v="1.7409999999999999E-3"/>
        <n v="1.354E-3"/>
        <n v="1.003E-3"/>
        <n v="2.5990000000000002E-3"/>
        <n v="2.5790000000000001E-3"/>
        <n v="3.6400000000000001E-4"/>
        <n v="1.2570000000000001E-3"/>
        <n v="8.4800000000000001E-4"/>
        <n v="2.9500000000000001E-4"/>
        <n v="1.413E-3"/>
        <n v="7.3399999999999995E-4"/>
        <n v="6.0999999999999999E-5"/>
        <n v="5.7200000000000003E-4"/>
        <n v="-4.9480000000000003E-2"/>
        <n v="-4.1506000000000001E-2"/>
        <n v="-3.056E-2"/>
        <n v="-2.4938999999999999E-2"/>
        <n v="-1.7947000000000001E-2"/>
        <n v="-1.3114000000000001E-2"/>
        <n v="-1.0049000000000001E-2"/>
        <n v="-0.123935"/>
        <n v="-0.18246299999999999"/>
        <n v="-0.38197500000000001"/>
        <n v="-0.55278000000000005"/>
        <n v="-0.60749299999999995"/>
        <n v="-0.85883100000000001"/>
        <n v="-0.96407799999999999"/>
        <n v="-1.450609"/>
        <n v="-1.753973"/>
        <n v="-1.810918"/>
        <n v="-1.6819489999999999"/>
        <n v="-1.4806539999999999"/>
        <n v="-1.0773509999999999"/>
        <n v="-0.80685799999999996"/>
        <n v="-0.54196800000000001"/>
        <n v="-0.36034699999999997"/>
        <n v="-0.21324199999999999"/>
        <n v="-0.13883200000000001"/>
        <n v="-8.3358000000000002E-2"/>
        <n v="-6.5887000000000001E-2"/>
        <n v="-4.3041999999999997E-2"/>
        <n v="2.2664E-2"/>
        <n v="2.6731999999999999E-2"/>
        <n v="2.0312E-2"/>
        <n v="6.7759999999999999E-3"/>
        <n v="2.4060000000000002E-3"/>
        <n v="9.5989999999999999E-3"/>
        <n v="2.8171000000000002E-2"/>
        <n v="1.4796E-2"/>
        <n v="8.1689999999999992E-3"/>
        <n v="1.0474000000000001E-2"/>
        <n v="4.9719999999999999E-3"/>
        <n v="1.0373E-2"/>
        <n v="8.5789999999999998E-3"/>
        <n v="-2.6229999999999999E-3"/>
        <n v="-3.6159999999999999E-3"/>
        <n v="9.417E-3"/>
        <n v="9.1059999999999995E-3"/>
        <n v="-3.1610000000000002E-3"/>
        <n v="-3.9630000000000004E-3"/>
        <n v="6.8259999999999996E-3"/>
        <n v="6.0439999999999999E-3"/>
        <n v="6.4980000000000003E-3"/>
        <n v="-4.4120000000000001E-3"/>
        <n v="-4.9389999999999998E-3"/>
        <n v="5.7910000000000001E-3"/>
        <n v="6.4190000000000002E-3"/>
        <n v="6.7980000000000002E-3"/>
        <n v="-4.8979999999999996E-3"/>
        <n v="-5.8869999999999999E-3"/>
        <n v="-8.1075999999999995E-2"/>
        <n v="-0.152333"/>
        <n v="-0.17321"/>
        <n v="-0.29609799999999997"/>
        <n v="-0.34967700000000002"/>
        <n v="-0.46678399999999998"/>
        <n v="-0.58438800000000002"/>
        <n v="-0.73931199999999997"/>
        <n v="-0.91862200000000005"/>
        <n v="-1.1073360000000001"/>
        <n v="-1.406093"/>
        <n v="-1.659705"/>
        <n v="-1.6766179999999999"/>
        <n v="-1.556575"/>
        <n v="-1.31643"/>
        <n v="-1.006748"/>
        <n v="-0.56677100000000002"/>
        <n v="-0.39503100000000002"/>
        <n v="-0.24840499999999999"/>
        <n v="-7.9943E-2"/>
        <n v="-1.7402000000000001E-2"/>
        <n v="1.212E-3"/>
        <n v="4.3179999999999998E-3"/>
        <n v="-4.5960000000000003E-3"/>
        <n v="-3.8270000000000001E-3"/>
        <n v="4.1058999999999998E-2"/>
        <n v="4.6720999999999999E-2"/>
        <n v="3.3605000000000003E-2"/>
        <n v="2.2974999999999999E-2"/>
        <n v="8.3680000000000004E-3"/>
        <n v="3.6800000000000001E-3"/>
        <n v="1.9037999999999999E-2"/>
        <n v="2.3671999999999999E-2"/>
        <n v="1.7118000000000001E-2"/>
        <n v="1.2382000000000001E-2"/>
        <n v="9.4619999999999999E-3"/>
        <n v="5.0439999999999999E-3"/>
        <n v="3.8649999999999999E-3"/>
        <n v="8.3269999999999993E-3"/>
        <n v="6.5970000000000004E-3"/>
        <n v="6.1650000000000003E-3"/>
        <n v="-1.5169999999999999E-3"/>
        <n v="-2.7100000000000002E-3"/>
        <n v="-3.5070000000000001E-3"/>
        <n v="6.5269999999999998E-3"/>
        <n v="5.574E-3"/>
        <n v="5.4689999999999999E-3"/>
        <n v="-4.0299999999999997E-3"/>
        <n v="-3.8300000000000001E-3"/>
        <n v="5.8729999999999997E-3"/>
        <n v="6.3420000000000004E-3"/>
        <n v="5.7650000000000002E-3"/>
        <n v="-5.3949999999999996E-3"/>
        <n v="-5.3579999999999999E-3"/>
        <n v="-4.9449999999999997E-3"/>
        <n v="5.79E-3"/>
        <n v="5.7739999999999996E-3"/>
        <n v="5.8760000000000001E-3"/>
        <n v="-5.1380000000000002E-3"/>
        <n v="-5.5799999999999999E-3"/>
        <n v="-5.6877999999999998E-2"/>
        <n v="-9.9320000000000006E-2"/>
        <n v="-8.1971000000000002E-2"/>
        <n v="-5.5661000000000002E-2"/>
        <n v="-0.13303999999999999"/>
        <n v="-0.15087400000000001"/>
        <n v="-0.29203299999999999"/>
        <n v="-0.34826600000000002"/>
        <n v="-0.53683099999999995"/>
        <n v="-0.73936800000000003"/>
        <n v="-0.94352899999999995"/>
        <n v="-1.152814"/>
        <n v="-1.380908"/>
        <n v="-1.6440239999999999"/>
        <n v="-1.6672149999999999"/>
        <n v="-1.5352570000000001"/>
        <n v="-1.3108439999999999"/>
        <n v="-0.94035899999999994"/>
        <n v="-0.69473799999999997"/>
        <n v="-0.45325500000000002"/>
        <n v="-0.31941700000000001"/>
        <n v="-0.145422"/>
        <n v="-6.4072000000000004E-2"/>
        <n v="-2.6533999999999999E-2"/>
        <n v="-1.4866000000000001E-2"/>
        <n v="-1.9319999999999999E-3"/>
        <n v="4.7781999999999998E-2"/>
        <n v="3.5957000000000003E-2"/>
        <n v="2.3436999999999999E-2"/>
        <n v="2.4570000000000002E-2"/>
        <n v="1.6948999999999999E-2"/>
        <n v="1.2369E-2"/>
        <n v="1.9968E-2"/>
        <n v="1.4992E-2"/>
        <n v="1.9051999999999999E-2"/>
        <n v="1.3918E-2"/>
        <n v="1.1039999999999999E-3"/>
        <n v="-1.253E-3"/>
        <n v="4.3569999999999998E-3"/>
        <n v="1.26E-2"/>
        <n v="1.0173E-2"/>
        <n v="-1.4339999999999999E-3"/>
        <n v="-3.2399999999999998E-3"/>
        <n v="7.2030000000000002E-3"/>
        <n v="8.8070000000000006E-3"/>
        <n v="-1.8569999999999999E-3"/>
        <n v="-3.2420000000000001E-3"/>
        <n v="-3.8969999999999999E-3"/>
        <n v="6.7799999999999996E-3"/>
        <n v="6.7369999999999999E-3"/>
        <n v="6.3730000000000002E-3"/>
        <n v="-9.0959999999999999E-2"/>
        <n v="-0.105714"/>
        <n v="-7.5935000000000002E-2"/>
        <n v="-5.2554999999999998E-2"/>
        <n v="-3.5399E-2"/>
        <n v="-3.8048999999999999E-2"/>
        <n v="-2.9086000000000001E-2"/>
        <n v="-2.2974999999999999E-2"/>
        <n v="-0.272281"/>
        <n v="-0.69972900000000005"/>
        <n v="-0.71334799999999998"/>
        <n v="-0.617456"/>
        <n v="-0.53599399999999997"/>
        <n v="-0.45081700000000002"/>
        <n v="-0.905667"/>
        <n v="-1.2723100000000001"/>
        <n v="-1.61283"/>
        <n v="-1.7710889999999999"/>
        <n v="-1.706037"/>
        <n v="-1.436752"/>
        <n v="-1.131939"/>
        <n v="-0.77196799999999999"/>
        <n v="-0.51020900000000002"/>
        <n v="-0.25908999999999999"/>
        <n v="-0.16050800000000001"/>
        <n v="-9.4298000000000007E-2"/>
        <n v="-7.3353000000000002E-2"/>
        <n v="-4.7502999999999997E-2"/>
        <n v="2.7890999999999999E-2"/>
        <n v="6.1180999999999999E-2"/>
        <n v="4.2722000000000003E-2"/>
        <n v="2.6956999999999998E-2"/>
        <n v="2.6938E-2"/>
        <n v="1.8619E-2"/>
        <n v="2.8709999999999999E-2"/>
        <n v="3.3619999999999997E-2"/>
        <n v="3.4259999999999999E-2"/>
        <n v="2.3726000000000001E-2"/>
        <n v="8.9639999999999997E-3"/>
        <n v="3.7360000000000002E-3"/>
        <n v="2.1911E-2"/>
        <n v="1.9671000000000001E-2"/>
        <n v="6.5719999999999997E-3"/>
        <n v="2.5660000000000001E-3"/>
        <n v="9.528E-3"/>
        <n v="7.731E-3"/>
        <n v="2.0209999999999998E-3"/>
        <n v="1.0349999999999999E-3"/>
        <n v="9.1249999999999994E-3"/>
        <n v="7.326E-3"/>
        <n v="6.4799999999999996E-3"/>
        <n v="-4.0699999999999998E-3"/>
        <n v="7.3439999999999998E-3"/>
        <n v="7.3660000000000002E-3"/>
        <n v="-3.503E-3"/>
        <n v="-4.9040000000000004E-3"/>
        <n v="-4.2469999999999999E-3"/>
        <n v="6.5230000000000002E-3"/>
        <n v="-4.4479999999999997E-3"/>
        <n v="-5.0980000000000001E-3"/>
        <n v="6.5199999999999998E-3"/>
        <n v="5.7159999999999997E-3"/>
        <n v="-5.6239999999999997E-3"/>
        <n v="-5.5929999999999999E-3"/>
        <n v="6.7120000000000001E-3"/>
        <n v="-3.7484000000000003E-2"/>
        <n v="-5.2989000000000001E-2"/>
        <n v="-4.2451999999999997E-2"/>
        <n v="-3.2334000000000002E-2"/>
        <n v="-1.4529E-2"/>
        <n v="-8.8229999999999992E-3"/>
        <n v="-1.7859E-2"/>
        <n v="-0.106132"/>
        <n v="-0.123247"/>
        <n v="-0.32525700000000002"/>
        <n v="-0.377637"/>
        <n v="-0.56077900000000003"/>
        <n v="-0.68216699999999997"/>
        <n v="-0.88525799999999999"/>
        <n v="-1.0505009999999999"/>
        <n v="-1.561464"/>
        <n v="-1.825591"/>
        <n v="-1.763676"/>
        <n v="-1.6429339999999999"/>
        <n v="-1.28546"/>
        <n v="-0.98277199999999998"/>
        <n v="-0.66259199999999996"/>
        <n v="-0.49917299999999998"/>
        <n v="-0.27404499999999998"/>
        <n v="-0.178508"/>
        <n v="-0.10696899999999999"/>
        <n v="-8.2006999999999997E-2"/>
        <n v="-5.271E-2"/>
        <n v="2.918E-3"/>
        <n v="2.8535999999999999E-2"/>
        <n v="1.6813000000000002E-2"/>
        <n v="1.0021E-2"/>
        <n v="1.4838E-2"/>
        <n v="1.1037999999999999E-2"/>
        <n v="1.453E-2"/>
        <n v="1.8296E-2"/>
        <n v="1.1558000000000001E-2"/>
        <n v="1.6285999999999998E-2"/>
        <n v="1.2128999999999999E-2"/>
        <n v="5.097E-3"/>
        <n v="1.4621E-2"/>
        <n v="1.1865000000000001E-2"/>
        <n v="9.5460000000000007E-3"/>
        <n v="-1.983E-3"/>
        <n v="-3.388E-3"/>
        <n v="6.9959999999999996E-3"/>
        <n v="9.639E-3"/>
        <n v="-2.6350000000000002E-3"/>
        <n v="-3.7580000000000001E-3"/>
        <n v="7.0540000000000004E-3"/>
        <n v="6.7149999999999996E-3"/>
        <n v="6.7889999999999999E-3"/>
        <n v="-4.7289999999999997E-3"/>
        <n v="-4.2170000000000003E-3"/>
        <n v="-5.4609999999999997E-3"/>
        <n v="6.6290000000000003E-3"/>
        <n v="5.8409999999999998E-3"/>
        <n v="-4.7749999999999997E-3"/>
        <n v="-5.5440000000000003E-3"/>
        <n v="6.1570000000000001E-3"/>
        <n v="-6.6399E-2"/>
        <n v="-7.8945000000000001E-2"/>
        <n v="-0.17641000000000001"/>
        <n v="-0.21276400000000001"/>
        <n v="-0.30632700000000002"/>
        <n v="-0.41625400000000001"/>
        <n v="-0.56295799999999996"/>
        <n v="-0.64068199999999997"/>
        <n v="-0.82704599999999995"/>
        <n v="-1.050065"/>
        <n v="-1.2622709999999999"/>
        <n v="-1.546646"/>
        <n v="-1.654933"/>
        <n v="-1.676288"/>
        <n v="-1.3977550000000001"/>
        <n v="-1.1543479999999999"/>
        <n v="-0.74350499999999997"/>
        <n v="-0.50524000000000002"/>
        <n v="-0.31146699999999999"/>
        <n v="-0.19977"/>
        <n v="-4.5474000000000001E-2"/>
        <n v="-4.2640000000000004E-3"/>
        <n v="-7.2420000000000002E-3"/>
        <n v="-4.1330000000000004E-3"/>
        <n v="-4.542E-3"/>
        <n v="5.0998000000000002E-2"/>
        <n v="4.0427999999999999E-2"/>
        <n v="2.1661E-2"/>
        <n v="1.1939999999999999E-2"/>
        <n v="5.7670000000000004E-3"/>
        <n v="2.4847999999999999E-2"/>
        <n v="2.6956000000000001E-2"/>
        <n v="2.0206000000000002E-2"/>
        <n v="6.548E-3"/>
        <n v="2.4420000000000002E-3"/>
        <n v="-1.5699999999999999E-4"/>
        <n v="5.143E-3"/>
        <n v="1.2154E-2"/>
        <n v="9.3939999999999996E-3"/>
        <n v="7.7099999999999998E-3"/>
        <n v="6.4130000000000003E-3"/>
        <n v="-1.7390000000000001E-3"/>
        <n v="-1.8190000000000001E-3"/>
        <n v="-2.575E-3"/>
        <n v="6.2240000000000004E-3"/>
        <n v="6.0400000000000002E-3"/>
        <n v="5.4380000000000001E-3"/>
        <n v="-3.8089999999999999E-3"/>
        <n v="-4.8719999999999996E-3"/>
        <n v="-4.7400000000000003E-3"/>
        <n v="5.8380000000000003E-3"/>
        <n v="5.6280000000000002E-3"/>
        <n v="-4.5880000000000001E-3"/>
        <n v="-4.8820000000000001E-3"/>
        <n v="-5.4219999999999997E-3"/>
        <n v="6.587E-3"/>
        <n v="6.4809999999999998E-3"/>
        <n v="5.973E-3"/>
        <n v="5.8339999999999998E-3"/>
        <n v="-5.8539999999999998E-3"/>
        <n v="-1.885E-3"/>
        <n v="-2.5230000000000001E-3"/>
        <n v="8.7410000000000005E-3"/>
        <n v="7.9059999999999998E-3"/>
        <n v="0.12534400000000001"/>
        <n v="0.112659"/>
        <n v="0.135932"/>
        <n v="0.179592"/>
        <n v="0.15401899999999999"/>
        <n v="0.30444900000000003"/>
        <n v="0.50824899999999995"/>
        <n v="0.46509"/>
        <n v="0.52982099999999999"/>
        <n v="0.63216399999999995"/>
        <n v="0.89636300000000002"/>
        <n v="1.042475"/>
        <n v="1.3342320000000001"/>
        <n v="1.3864989999999999"/>
        <n v="1.364025"/>
        <n v="1.3058810000000001"/>
        <n v="1.091907"/>
        <n v="0.876189"/>
        <n v="0.69031100000000001"/>
        <n v="0.45626"/>
        <n v="0.29274"/>
        <n v="0.21786"/>
        <n v="0.106097"/>
        <n v="3.9960000000000002E-2"/>
        <n v="1.4472E-2"/>
        <n v="5.1619999999999999E-3"/>
        <n v="1.0549999999999999E-3"/>
        <n v="8.5819999999999994E-3"/>
        <n v="-1.8704999999999999E-2"/>
        <n v="-3.0412000000000002E-2"/>
        <n v="-2.3333E-2"/>
        <n v="-1.6757000000000001E-2"/>
        <n v="-3.8769999999999998E-3"/>
        <n v="-3.9399999999999998E-4"/>
        <n v="-1.0123E-2"/>
        <n v="-1.8244E-2"/>
        <n v="-1.5103999999999999E-2"/>
        <n v="-1.6559000000000001E-2"/>
        <n v="-2.0906000000000001E-2"/>
        <n v="-1.722E-3"/>
        <n v="-2.8570000000000002E-3"/>
        <n v="-2.7659999999999998E-3"/>
        <n v="-2.879E-3"/>
        <n v="-4.6470000000000001E-3"/>
        <n v="-2.6159999999999998E-3"/>
        <n v="1.735E-3"/>
        <n v="1.1956E-2"/>
        <n v="2.3876999999999999E-2"/>
        <n v="-2.6948E-2"/>
        <n v="-3.0147E-2"/>
        <n v="2.8774000000000001E-2"/>
        <n v="3.0367000000000002E-2"/>
        <n v="3.2078000000000002E-2"/>
        <n v="-3.4175999999999998E-2"/>
        <n v="-3.5577999999999999E-2"/>
        <n v="-3.7627000000000001E-2"/>
        <n v="3.8344999999999997E-2"/>
        <n v="3.9835000000000002E-2"/>
        <n v="4.1572999999999999E-2"/>
        <n v="-4.2722999999999997E-2"/>
        <n v="-4.3868999999999998E-2"/>
        <n v="-4.5180999999999999E-2"/>
        <n v="4.7955999999999999E-2"/>
        <n v="4.8802999999999999E-2"/>
        <n v="5.0557999999999999E-2"/>
        <n v="-4.9928E-2"/>
        <n v="-4.7466000000000001E-2"/>
        <n v="-4.7724000000000003E-2"/>
        <n v="-4.8646000000000002E-2"/>
        <n v="4.9075000000000001E-2"/>
        <n v="4.9474999999999998E-2"/>
        <n v="4.8961999999999999E-2"/>
        <n v="4.9461999999999999E-2"/>
        <n v="-4.8662999999999998E-2"/>
        <n v="-4.8613999999999997E-2"/>
        <n v="-3.4521000000000003E-2"/>
        <n v="6.5686999999999995E-2"/>
        <n v="6.1110999999999999E-2"/>
        <n v="5.6852E-2"/>
        <n v="5.3853999999999999E-2"/>
        <n v="-4.6431E-2"/>
        <n v="0.27599499999999999"/>
        <n v="0.26480500000000001"/>
        <n v="0.17444000000000001"/>
        <n v="0.21391299999999999"/>
        <n v="0.15789"/>
        <n v="0.29651"/>
        <n v="0.34177099999999999"/>
        <n v="0.48529"/>
        <n v="0.58622600000000002"/>
        <n v="0.71554099999999998"/>
        <n v="0.76033700000000004"/>
        <n v="0.78240799999999999"/>
        <n v="0.78941399999999995"/>
        <n v="0.66255200000000003"/>
        <n v="0.65546499999999996"/>
        <n v="0.64553000000000005"/>
        <n v="0.75545899999999999"/>
        <n v="0.72886399999999996"/>
        <n v="0.63793100000000003"/>
        <n v="0.64380000000000004"/>
        <n v="0.64645200000000003"/>
        <n v="0.82923400000000003"/>
        <n v="0.66570399999999996"/>
        <n v="0.42545500000000003"/>
        <n v="0.26854299999999998"/>
        <n v="0.19953899999999999"/>
        <n v="0.233708"/>
        <n v="0.165685"/>
        <n v="3.2057000000000002E-2"/>
        <n v="1.0759999999999999E-3"/>
        <n v="-1.7825000000000001E-2"/>
        <n v="7.6092000000000007E-2"/>
        <n v="6.6637000000000002E-2"/>
        <n v="-3.7437999999999999E-2"/>
        <n v="-4.2048000000000002E-2"/>
        <n v="5.4330999999999997E-2"/>
        <n v="5.2671000000000003E-2"/>
        <n v="-4.6669000000000002E-2"/>
        <n v="-4.8099999999999997E-2"/>
        <n v="4.9931999999999997E-2"/>
        <n v="4.3076999999999997E-2"/>
        <n v="3.6819999999999999E-2"/>
        <n v="-3.1933999999999997E-2"/>
        <n v="-2.3698E-2"/>
        <n v="1.6834999999999999E-2"/>
        <n v="1.0767000000000001E-2"/>
        <n v="-2.3280000000000002E-3"/>
        <n v="-1E-4"/>
        <n v="1.7699999999999999E-4"/>
        <n v="3.3000000000000003E-5"/>
        <n v="4.0299999999999998E-4"/>
        <n v="1.02E-4"/>
        <n v="3.4999999999999997E-5"/>
        <n v="-6.1399999999999996E-4"/>
        <n v="-1.3940000000000001E-3"/>
        <n v="-1.684E-3"/>
        <n v="-1.6540000000000001E-3"/>
        <n v="-1.9369999999999999E-3"/>
        <n v="-1.787E-3"/>
        <n v="-8.4199999999999998E-4"/>
        <n v="-5.1800000000000001E-4"/>
        <n v="-4.6299999999999998E-4"/>
        <n v="-3.6999999999999999E-4"/>
        <n v="-8.6399999999999997E-4"/>
        <n v="-4.5899999999999999E-4"/>
        <n v="-3.8400000000000001E-4"/>
        <n v="-2.7E-4"/>
        <n v="-8.7999999999999998E-5"/>
        <n v="-3.6999999999999998E-5"/>
        <n v="4.8200000000000001E-4"/>
        <n v="1.3999999999999999E-4"/>
        <n v="3.7100000000000002E-4"/>
        <n v="1.3100000000000001E-4"/>
        <n v="2.8899999999999998E-4"/>
        <n v="2.7599999999999999E-4"/>
        <n v="9.0000000000000006E-5"/>
        <n v="2.14E-4"/>
        <n v="7.0500000000000001E-4"/>
        <n v="-4.7600000000000002E-4"/>
        <n v="-1.56E-4"/>
        <n v="-4.4999999999999999E-4"/>
        <n v="2.7200000000000002E-3"/>
        <n v="3.8609999999999998E-3"/>
        <n v="4.0270000000000002E-3"/>
        <n v="9.8499999999999998E-4"/>
        <n v="7.6080000000000002E-3"/>
        <n v="5.9560000000000004E-3"/>
        <n v="4.1520000000000003E-3"/>
        <n v="3.3509999999999998E-3"/>
        <n v="1.3619999999999999E-3"/>
        <n v="5.6999999999999998E-4"/>
        <n v="1.6869999999999999E-3"/>
        <n v="4.46E-4"/>
        <n v="8.1800000000000004E-4"/>
        <n v="1.1720000000000001E-3"/>
        <n v="6.29E-4"/>
        <n v="1.8699999999999999E-4"/>
        <n v="-1.6699999999999999E-4"/>
        <n v="-4.3999999999999999E-5"/>
        <n v="-1.1E-5"/>
        <n v="-1.101E-3"/>
        <n v="-1.2019999999999999E-3"/>
        <n v="-1.01E-4"/>
        <n v="-9.6000000000000002E-5"/>
        <n v="1.76E-4"/>
        <n v="5.7520000000000002E-2"/>
        <n v="6.1489000000000002E-2"/>
        <n v="4.6788000000000003E-2"/>
        <n v="3.0741000000000001E-2"/>
        <n v="1.9741999999999999E-2"/>
        <n v="1.4574999999999999E-2"/>
        <n v="0.329627"/>
        <n v="0.316689"/>
        <n v="0.233991"/>
        <n v="0.29597200000000001"/>
        <n v="0.412993"/>
        <n v="0.50173400000000001"/>
        <n v="0.53937900000000005"/>
        <n v="0.57107399999999997"/>
        <n v="0.59795100000000001"/>
        <n v="0.63351400000000002"/>
        <n v="0.71235199999999999"/>
        <n v="0.75057200000000002"/>
        <n v="0.77238399999999996"/>
        <n v="0.79444999999999999"/>
        <n v="0.86429"/>
        <n v="0.74677700000000002"/>
        <n v="0.74588699999999997"/>
        <n v="0.71472199999999997"/>
        <n v="0.75534999999999997"/>
        <n v="0.84250400000000003"/>
        <n v="0.66393400000000002"/>
        <n v="0.47213500000000003"/>
        <n v="0.35081099999999998"/>
        <n v="0.223747"/>
        <n v="0.16036"/>
        <n v="0.100007"/>
        <n v="6.9126999999999994E-2"/>
        <n v="2.5191999999999999E-2"/>
        <n v="1.0647E-2"/>
        <n v="4.156E-3"/>
        <n v="1.4480000000000001E-3"/>
        <n v="9.9599999999999992E-4"/>
        <n v="1.0560000000000001E-3"/>
        <n v="-8.9639999999999997E-3"/>
        <n v="-9.2890000000000004E-3"/>
        <n v="-6.9680000000000002E-3"/>
        <n v="-4.4679999999999997E-3"/>
        <n v="-3.509E-3"/>
        <n v="-1.902E-3"/>
        <n v="-5.5380000000000004E-3"/>
        <n v="-5.0350000000000004E-3"/>
        <n v="-4.0210000000000003E-3"/>
        <n v="-2.1689999999999999E-3"/>
        <n v="-1.7440000000000001E-3"/>
        <n v="-2.5850000000000001E-3"/>
        <n v="-1.632E-3"/>
        <n v="-1.5820000000000001E-3"/>
        <n v="-3.3799999999999998E-4"/>
        <n v="-7.1000000000000005E-5"/>
        <n v="-2.3000000000000001E-4"/>
        <n v="-1.3860000000000001E-3"/>
        <n v="-1.4450000000000001E-3"/>
        <n v="-1.3029999999999999E-3"/>
        <n v="-8.8900000000000003E-4"/>
        <n v="-1.27E-4"/>
        <n v="-1.0900000000000001E-4"/>
        <n v="-2.3E-5"/>
        <n v="3.1089999999999998E-3"/>
        <n v="2.885E-3"/>
        <n v="1.763E-3"/>
        <n v="1.7210000000000001E-3"/>
        <n v="3.5500000000000001E-4"/>
        <n v="2.63E-4"/>
        <n v="2.4169999999999999E-3"/>
        <n v="1.7470000000000001E-3"/>
        <n v="1.3780000000000001E-3"/>
        <n v="8.43E-4"/>
        <n v="4.1800000000000002E-4"/>
        <n v="5.0000000000000002E-5"/>
        <n v="1.3550000000000001E-3"/>
        <n v="1.84E-4"/>
        <n v="9.0700000000000004E-4"/>
        <n v="6.7500000000000004E-4"/>
        <n v="8.8199999999999997E-4"/>
        <n v="3.6099999999999999E-4"/>
        <n v="2.0599999999999999E-4"/>
        <n v="1.1400000000000001E-4"/>
        <n v="7.9703999999999997E-2"/>
        <n v="8.2373000000000002E-2"/>
        <n v="6.2956999999999999E-2"/>
        <n v="4.4433E-2"/>
        <n v="3.5555000000000003E-2"/>
        <n v="2.5026E-2"/>
        <n v="1.8442E-2"/>
        <n v="1.3205E-2"/>
        <n v="0.165051"/>
        <n v="0.46495500000000001"/>
        <n v="0.42185699999999998"/>
        <n v="0.35133999999999999"/>
        <n v="0.26674799999999999"/>
        <n v="0.226988"/>
        <n v="0.17890500000000001"/>
        <n v="0.141346"/>
        <n v="0.56132599999999999"/>
        <n v="0.86833300000000002"/>
        <n v="1.154461"/>
        <n v="1.4096219999999999"/>
        <n v="1.428107"/>
        <n v="1.431157"/>
        <n v="1.240424"/>
        <n v="1.131059"/>
        <n v="0.91635800000000001"/>
        <n v="0.774756"/>
        <n v="0.53910899999999995"/>
        <n v="0.386874"/>
        <n v="0.25098999999999999"/>
        <n v="0.18531400000000001"/>
        <n v="7.5937000000000004E-2"/>
        <n v="4.2508999999999998E-2"/>
        <n v="2.2908999999999999E-2"/>
        <n v="1.5585999999999999E-2"/>
        <n v="9.2739999999999993E-3"/>
        <n v="6.4469999999999996E-3"/>
        <n v="-1.9834000000000001E-2"/>
        <n v="-2.0133999999999999E-2"/>
        <n v="-1.4009000000000001E-2"/>
        <n v="-9.8209999999999999E-3"/>
        <n v="-6.1310000000000002E-3"/>
        <n v="-4.5240000000000002E-3"/>
        <n v="-1.2747E-2"/>
        <n v="-9.9670000000000002E-3"/>
        <n v="-6.5830000000000003E-3"/>
        <n v="-4.6979999999999999E-3"/>
        <n v="-2.8969999999999998E-3"/>
        <n v="-4.6420000000000003E-3"/>
        <n v="-4.797E-3"/>
        <n v="-3.6310000000000001E-3"/>
        <n v="-2.7889999999999998E-3"/>
        <n v="-1.895E-3"/>
        <n v="-7.5900000000000002E-4"/>
        <n v="-8.1899999999999996E-4"/>
        <n v="-1.7110000000000001E-3"/>
        <n v="-6.7500000000000004E-4"/>
        <n v="-1.047E-3"/>
        <n v="-9.6900000000000003E-4"/>
        <n v="-7.3999999999999996E-5"/>
        <n v="-3.2499999999999999E-4"/>
        <n v="-8.4500000000000005E-4"/>
        <n v="-1.209E-3"/>
        <n v="-1.1529999999999999E-3"/>
        <n v="-2.2699999999999999E-4"/>
        <n v="-9.3199999999999999E-4"/>
        <n v="-1.03E-4"/>
        <n v="-5.9199999999999997E-4"/>
        <n v="-2.5799999999999998E-4"/>
        <n v="6.0999999999999997E-4"/>
        <n v="-3.7199999999999999E-4"/>
        <n v="5.8999999999999998E-5"/>
        <n v="8.7000000000000001E-4"/>
        <n v="7.6999999999999996E-4"/>
        <n v="2.4600000000000002E-4"/>
        <n v="-1.652E-3"/>
        <n v="-1.4109999999999999E-3"/>
        <n v="-8.2399999999999997E-4"/>
        <n v="-4.0000000000000002E-4"/>
        <n v="-1.17E-4"/>
        <n v="-4.8850999999999999E-2"/>
        <n v="-0.41284300000000002"/>
        <n v="-0.40819899999999998"/>
        <n v="-0.341256"/>
        <n v="-0.27314699999999997"/>
        <n v="-0.24087700000000001"/>
        <n v="-0.179091"/>
        <n v="-0.333565"/>
        <n v="-0.78036300000000003"/>
        <n v="-1.149302"/>
        <n v="-1.5240910000000001"/>
        <n v="-1.7444820000000001"/>
        <n v="-1.9033629999999999"/>
        <n v="-1.737959"/>
        <n v="-1.468467"/>
        <n v="-1.032286"/>
        <n v="-0.75001799999999996"/>
        <n v="-0.48529099999999997"/>
        <n v="-0.34343299999999999"/>
        <n v="-0.158053"/>
        <n v="-4.2325000000000002E-2"/>
        <n v="-2.6509999999999999E-2"/>
        <n v="-1.4421E-2"/>
        <n v="-1.444E-3"/>
        <n v="8.9899999999999995E-4"/>
        <n v="3.9135000000000003E-2"/>
        <n v="4.0640000000000003E-2"/>
        <n v="2.6699000000000001E-2"/>
        <n v="2.6863999999999999E-2"/>
        <n v="1.8554999999999999E-2"/>
        <n v="5.104E-3"/>
        <n v="2.2554999999999999E-2"/>
        <n v="1.6996000000000001E-2"/>
        <n v="2.0603E-2"/>
        <n v="1.4874E-2"/>
        <n v="1.701E-3"/>
        <n v="-8.6899999999999998E-4"/>
        <n v="5.3379999999999999E-3"/>
        <n v="1.3557E-2"/>
        <n v="1.065E-2"/>
        <n v="-1.091E-3"/>
        <n v="-2.5769999999999999E-3"/>
        <n v="7.0609999999999996E-3"/>
        <n v="-1.732E-3"/>
        <n v="-3.1770000000000001E-3"/>
        <n v="-3.7799999999999999E-3"/>
        <n v="7.1069999999999996E-3"/>
        <n v="6.5430000000000002E-3"/>
        <n v="5.8370000000000002E-3"/>
        <n v="-2.8699999999999998E-4"/>
        <n v="-3.4600000000000001E-4"/>
        <n v="-1.916E-3"/>
        <n v="9.0819999999999998E-3"/>
        <n v="8.064E-3"/>
        <n v="7.4009999999999996E-3"/>
        <n v="-5.4050000000000001E-3"/>
        <n v="-5.7190000000000001E-3"/>
        <n v="8.763E-2"/>
        <n v="0.102647"/>
        <n v="0.24246300000000001"/>
        <n v="0.30985499999999999"/>
        <n v="0.30683100000000002"/>
        <n v="0.47628599999999999"/>
        <n v="0.56770699999999996"/>
        <n v="0.72513899999999998"/>
        <n v="0.78665300000000005"/>
        <n v="0.91489900000000002"/>
        <n v="0.99139299999999997"/>
        <n v="1.06999"/>
        <n v="1.118636"/>
        <n v="1.1201920000000001"/>
        <n v="1.1001970000000001"/>
        <n v="1.08325"/>
        <n v="0.91216799999999998"/>
        <n v="0.78582799999999997"/>
        <n v="0.59866600000000003"/>
        <n v="0.412551"/>
        <n v="0.31104399999999999"/>
        <n v="0.20704800000000001"/>
        <n v="9.1766E-2"/>
        <n v="4.9718999999999999E-2"/>
        <n v="2.6588000000000001E-2"/>
        <n v="1.4182E-2"/>
        <n v="1.7603000000000001E-2"/>
        <n v="-1.1972E-2"/>
        <n v="-2.1731E-2"/>
        <n v="-1.6891E-2"/>
        <n v="-1.2309E-2"/>
        <n v="1.168E-3"/>
        <n v="-8.3529999999999993E-3"/>
        <n v="-1.5086E-2"/>
        <n v="-1.1398E-2"/>
        <n v="-8.7899999999999992E-3"/>
        <n v="1.369E-3"/>
        <n v="-3.1399999999999999E-4"/>
        <n v="-8.4919999999999995E-3"/>
        <n v="-6.7930000000000004E-3"/>
        <n v="-6.0809999999999996E-3"/>
        <n v="3.13E-3"/>
        <n v="2.552E-3"/>
        <n v="2.905E-3"/>
        <n v="4.1700000000000001E-3"/>
        <n v="-6.2579999999999997E-3"/>
        <n v="-6.509E-3"/>
        <n v="-5.1180000000000002E-3"/>
        <n v="4.9919999999999999E-3"/>
        <n v="5.1019999999999998E-3"/>
        <n v="-5.8609999999999999E-3"/>
        <n v="-6.3220000000000004E-3"/>
        <n v="-5.3930000000000002E-3"/>
        <n v="5.1450000000000003E-3"/>
        <n v="5.3109999999999997E-3"/>
        <n v="-6.2129999999999998E-3"/>
        <n v="-6.4429999999999999E-3"/>
        <n v="-5.6429999999999996E-3"/>
        <n v="4.9789999999999999E-3"/>
        <n v="5.012E-3"/>
        <n v="5.4559999999999999E-3"/>
        <n v="9.4119999999999995E-2"/>
        <n v="0.120795"/>
        <n v="9.0092000000000005E-2"/>
        <n v="6.2057000000000001E-2"/>
        <n v="5.8198E-2"/>
        <n v="4.2938999999999998E-2"/>
        <n v="3.2374E-2"/>
        <n v="2.5063999999999999E-2"/>
        <n v="0.271152"/>
        <n v="0.41298499999999999"/>
        <n v="0.35284300000000002"/>
        <n v="0.29705100000000001"/>
        <n v="0.22256899999999999"/>
        <n v="0.19250800000000001"/>
        <n v="0.14291499999999999"/>
        <n v="0.334013"/>
        <n v="0.65312700000000001"/>
        <n v="0.90485199999999999"/>
        <n v="1.072503"/>
        <n v="1.1372580000000001"/>
        <n v="1.2864249999999999"/>
        <n v="1.1678679999999999"/>
        <n v="1.1449640000000001"/>
        <n v="1.0803959999999999"/>
        <n v="0.92977799999999999"/>
        <n v="0.73756900000000003"/>
        <n v="0.50336499999999995"/>
        <n v="0.376861"/>
        <n v="0.22175300000000001"/>
        <n v="0.119576"/>
        <n v="7.1110999999999994E-2"/>
        <n v="4.0453000000000003E-2"/>
        <n v="3.5535999999999998E-2"/>
        <n v="2.3737999999999999E-2"/>
        <n v="-9.8750000000000001E-3"/>
        <n v="-2.4646000000000001E-2"/>
        <n v="-1.9983999999999998E-2"/>
        <n v="-6.6870000000000002E-3"/>
        <n v="-2.5869999999999999E-3"/>
        <n v="-9.6100000000000005E-3"/>
        <n v="-1.8981000000000001E-2"/>
        <n v="-1.7853000000000001E-2"/>
        <n v="-5.489E-3"/>
        <n v="-1.5510000000000001E-3"/>
        <n v="6.4999999999999997E-4"/>
        <n v="-7.7640000000000001E-3"/>
        <n v="-1.1344E-2"/>
        <n v="-8.6000000000000003E-5"/>
        <n v="1.792E-3"/>
        <n v="3.078E-3"/>
        <n v="-6.5630000000000003E-3"/>
        <n v="-6.6239999999999997E-3"/>
        <n v="-7.509E-3"/>
        <n v="3.5469999999999998E-3"/>
        <n v="-6.9280000000000001E-3"/>
        <n v="-6.3689999999999997E-3"/>
        <n v="4.7559999999999998E-3"/>
        <n v="5.3429999999999997E-3"/>
        <n v="-5.8900000000000003E-3"/>
        <n v="-6.5269999999999998E-3"/>
        <n v="5.6649999999999999E-3"/>
        <n v="5.633E-3"/>
        <n v="4.9969999999999997E-3"/>
        <n v="-6.829E-3"/>
        <n v="2.307E-2"/>
        <n v="2.4652E-2"/>
        <n v="0.11866500000000001"/>
        <n v="0.13540099999999999"/>
        <n v="0.25686399999999998"/>
        <n v="0.30771999999999999"/>
        <n v="0.28766900000000001"/>
        <n v="0.30969600000000003"/>
        <n v="0.49733100000000002"/>
        <n v="0.59653900000000004"/>
        <n v="0.55212399999999995"/>
        <n v="0.64487899999999998"/>
        <n v="0.73984799999999995"/>
        <n v="0.83080799999999999"/>
        <n v="0.92863600000000002"/>
        <n v="1.0030669999999999"/>
        <n v="1.0197130000000001"/>
        <n v="0.97826800000000003"/>
        <n v="0.92821600000000004"/>
        <n v="0.84524999999999995"/>
        <n v="0.81856300000000004"/>
        <n v="0.85636000000000001"/>
        <n v="0.682531"/>
        <n v="0.53174900000000003"/>
        <n v="0.35799999999999998"/>
        <n v="0.262264"/>
        <n v="0.166296"/>
        <n v="0.10954"/>
        <n v="6.7965999999999999E-2"/>
        <n v="2.6516999999999999E-2"/>
        <n v="1.0676E-2"/>
        <n v="-2.1549999999999998E-3"/>
        <n v="-4.058E-3"/>
        <n v="4.8240000000000002E-3"/>
        <n v="4.8690000000000001E-3"/>
        <n v="-1.8911000000000001E-2"/>
        <n v="-1.6943E-2"/>
        <n v="-4.6080000000000001E-3"/>
        <n v="-1.3389999999999999E-3"/>
        <n v="-8.6409999999999994E-3"/>
        <n v="-1.1421000000000001E-2"/>
        <n v="-3.212E-3"/>
        <n v="-9.59E-4"/>
        <n v="7.2800000000000002E-4"/>
        <n v="-6.8180000000000003E-3"/>
        <n v="-6.2509999999999996E-3"/>
        <n v="1.872E-3"/>
        <n v="1.5629999999999999E-3"/>
        <n v="-7.1260000000000004E-3"/>
        <n v="-5.3870000000000003E-3"/>
        <n v="3.2680000000000001E-3"/>
        <n v="4.0920000000000002E-3"/>
        <n v="3.6939999999999998E-3"/>
        <n v="-5.3680000000000004E-3"/>
        <n v="-5.4359999999999999E-3"/>
        <n v="4.0930000000000003E-3"/>
        <n v="4.7359999999999998E-3"/>
        <n v="-5.1260000000000003E-3"/>
        <n v="-6.0559999999999998E-3"/>
        <n v="4.8190000000000004E-3"/>
        <n v="4.5989999999999998E-3"/>
        <n v="-5.6080000000000001E-3"/>
        <n v="-5.5209999999999999E-3"/>
        <n v="5.3920000000000001E-3"/>
        <n v="5.4209999999999996E-3"/>
        <n v="-5.5510000000000004E-3"/>
        <n v="-5.6010000000000001E-3"/>
        <n v="-5.6509999999999998E-3"/>
        <n v="5.6839999999999998E-3"/>
        <n v="5.738E-3"/>
        <n v="-5.7809999999999997E-3"/>
        <n v="-5.8370000000000002E-3"/>
        <n v="5.875E-3"/>
        <n v="5.9259999999999998E-3"/>
        <n v="-5.9659999999999999E-3"/>
        <n v="-6.0140000000000002E-3"/>
        <n v="-6.3109999999999998E-3"/>
        <n v="6.4320000000000002E-3"/>
        <n v="6.2769999999999996E-3"/>
        <n v="-6.3610000000000003E-3"/>
        <n v="-6.2969999999999996E-3"/>
        <n v="6.2179999999999996E-3"/>
        <n v="4.1929999999999997E-3"/>
        <n v="4.6699999999999997E-3"/>
        <n v="-5.1070000000000004E-3"/>
        <n v="-4.7670000000000004E-3"/>
        <n v="4.7629999999999999E-3"/>
        <n v="4.6360000000000004E-3"/>
        <n v="-4.5110000000000003E-3"/>
        <n v="-4.4850000000000003E-3"/>
        <n v="4.5380000000000004E-3"/>
        <n v="4.5620000000000001E-3"/>
        <n v="-5.2769999999999996E-3"/>
        <n v="-4.5849999999999997E-3"/>
        <n v="4.6480000000000002E-3"/>
        <n v="-4.5329999999999997E-3"/>
        <n v="-3.8110000000000002E-3"/>
        <n v="4.5199999999999997E-3"/>
        <n v="4.6600000000000001E-3"/>
        <n v="-4.4990000000000004E-3"/>
        <n v="5.2550000000000001E-3"/>
        <n v="4.3530000000000001E-3"/>
        <n v="-4.5659999999999997E-3"/>
        <n v="4.5279999999999999E-3"/>
        <n v="5.254E-3"/>
        <n v="-4.45E-3"/>
        <n v="-4.5189999999999996E-3"/>
        <n v="4.5310000000000003E-3"/>
        <n v="-3.8049999999999998E-3"/>
        <n v="-4.4819999999999999E-3"/>
        <n v="-4.6560000000000004E-3"/>
        <n v="4.5019999999999999E-3"/>
        <n v="4.5259999999999996E-3"/>
        <n v="-4.5300000000000002E-3"/>
        <n v="-5.2059999999999997E-3"/>
        <n v="4.4600000000000004E-3"/>
        <n v="4.5209999999999998E-3"/>
        <n v="-4.5310000000000003E-3"/>
        <n v="4.7540000000000004E-3"/>
        <n v="-4.3899999999999998E-3"/>
        <n v="3.7429999999999998E-3"/>
        <n v="4.3949999999999996E-3"/>
        <n v="4.5120000000000004E-3"/>
        <n v="-4.666E-3"/>
        <n v="-4.4669999999999996E-3"/>
        <n v="-3.797E-3"/>
        <n v="-4.6569999999999997E-3"/>
        <n v="-4.8910000000000004E-3"/>
        <n v="-5.045E-3"/>
        <n v="5.025E-3"/>
        <n v="4.9890000000000004E-3"/>
        <n v="-5.0039999999999998E-3"/>
        <n v="-5.0730000000000003E-3"/>
        <n v="-4.3909999999999999E-3"/>
        <n v="5.3400000000000001E-3"/>
        <n v="5.3179999999999998E-3"/>
        <n v="-5.4510000000000001E-3"/>
        <n v="-5.3940000000000004E-3"/>
        <n v="-5.4409999999999997E-3"/>
        <n v="4.8479999999999999E-3"/>
        <n v="5.4599999999999996E-3"/>
        <n v="6.228E-3"/>
        <n v="-5.5970000000000004E-3"/>
        <n v="2.2096999999999999E-2"/>
        <n v="3.1205E-2"/>
        <n v="3.6298999999999998E-2"/>
        <n v="2.7699999999999999E-2"/>
        <n v="1.0831E-2"/>
        <n v="5.9509999999999997E-3"/>
        <n v="2.6259999999999999E-3"/>
        <n v="1.2907999999999999E-2"/>
        <n v="1.1155E-2"/>
        <n v="0.106907"/>
        <n v="0.23197100000000001"/>
        <n v="0.298709"/>
        <n v="0.36637999999999998"/>
        <n v="0.49635499999999999"/>
        <n v="0.60163"/>
        <n v="0.69011100000000003"/>
        <n v="0.77497899999999997"/>
        <n v="0.86741100000000004"/>
        <n v="0.95158600000000004"/>
        <n v="0.98258199999999996"/>
        <n v="0.96241699999999997"/>
        <n v="0.97663"/>
        <n v="1.0012019999999999"/>
        <n v="0.87913399999999997"/>
        <n v="0.91127499999999995"/>
        <n v="0.82441399999999998"/>
        <n v="0.69976000000000005"/>
        <n v="0.57999299999999998"/>
        <n v="0.47757500000000003"/>
        <n v="0.375942"/>
        <n v="0.261245"/>
        <n v="0.167214"/>
        <n v="8.8872000000000007E-2"/>
        <n v="5.0602000000000001E-2"/>
        <n v="4.2784000000000003E-2"/>
        <n v="1.1136999999999999E-2"/>
        <n v="-6.4700000000000001E-3"/>
        <n v="-8.0260000000000001E-3"/>
        <n v="1.7799999999999999E-3"/>
        <n v="2.98E-3"/>
        <n v="4.0480000000000004E-3"/>
        <n v="-1.3958999999999999E-2"/>
        <n v="-1.4015E-2"/>
        <n v="-1.735E-3"/>
        <n v="9.6500000000000004E-4"/>
        <n v="2.173E-3"/>
        <n v="-7.0000000000000001E-3"/>
        <n v="-9.4789999999999996E-3"/>
        <n v="2.833E-3"/>
        <n v="3.8289999999999999E-3"/>
        <n v="-5.8780000000000004E-3"/>
        <n v="-5.5599999999999998E-3"/>
        <n v="4.4879999999999998E-3"/>
        <n v="3.5560000000000001E-3"/>
        <n v="4.8520000000000004E-3"/>
        <n v="-7.025E-3"/>
        <n v="-6.5389999999999997E-3"/>
        <n v="4.7289999999999997E-3"/>
        <n v="-5.9810000000000002E-3"/>
        <n v="0.12224699999999999"/>
        <n v="0.112465"/>
        <n v="0.100825"/>
        <n v="7.4445999999999998E-2"/>
        <n v="4.7400999999999999E-2"/>
        <n v="3.2566999999999999E-2"/>
        <n v="2.2206E-2"/>
        <n v="2.8872999999999999E-2"/>
        <n v="0.25598199999999999"/>
        <n v="0.30898399999999998"/>
        <n v="0.269507"/>
        <n v="0.26519199999999998"/>
        <n v="0.27419199999999999"/>
        <n v="0.33466200000000002"/>
        <n v="0.455125"/>
        <n v="0.56015099999999995"/>
        <n v="0.64770700000000003"/>
        <n v="0.66944800000000004"/>
        <n v="0.67709699999999995"/>
        <n v="0.69388700000000003"/>
        <n v="0.70243699999999998"/>
        <n v="0.703287"/>
        <n v="0.65825699999999998"/>
        <n v="0.65105199999999996"/>
        <n v="0.64439500000000005"/>
        <n v="0.67341700000000004"/>
        <n v="0.67125299999999999"/>
        <n v="0.67715700000000001"/>
        <n v="0.58655500000000005"/>
        <n v="0.502251"/>
        <n v="0.62256500000000004"/>
        <n v="0.49019499999999999"/>
        <n v="0.36829800000000001"/>
        <n v="0.26414900000000002"/>
        <n v="0.20214299999999999"/>
        <n v="0.12931300000000001"/>
        <n v="8.2704E-2"/>
        <n v="4.9667999999999997E-2"/>
        <n v="4.2802E-2"/>
        <n v="2.2013999999999999E-2"/>
        <n v="5.9709999999999997E-3"/>
        <n v="8.2629999999999995E-3"/>
        <n v="7.1879999999999999E-3"/>
        <n v="-3.7559999999999998E-3"/>
        <n v="-7.3159999999999996E-3"/>
        <n v="1.8710000000000001E-3"/>
        <n v="3.4259999999999998E-3"/>
        <n v="-5.1200000000000004E-3"/>
        <n v="-6.0419999999999996E-3"/>
        <n v="-5.8149999999999999E-3"/>
        <n v="2.065E-3"/>
        <n v="2.813E-3"/>
        <n v="-6.2249999999999996E-3"/>
        <n v="3.4619999999999998E-3"/>
        <n v="3.9269999999999999E-3"/>
        <n v="-5.738E-3"/>
        <n v="-5.5859999999999998E-3"/>
        <n v="4.3800000000000002E-3"/>
        <n v="4.0730000000000002E-3"/>
        <n v="4.4720000000000003E-3"/>
        <n v="-4.7660000000000003E-3"/>
        <n v="-4.7829999999999999E-3"/>
        <n v="4.2509999999999996E-3"/>
        <n v="4.3610000000000003E-3"/>
        <n v="-3.6930000000000001E-3"/>
        <n v="-5.4159999999999998E-3"/>
        <n v="4.6880000000000003E-3"/>
        <n v="-4.6290000000000003E-3"/>
        <n v="5.2509999999999996E-3"/>
        <n v="4.5760000000000002E-3"/>
        <n v="4.7600000000000003E-3"/>
        <n v="-4.4799999999999996E-3"/>
        <n v="-4.5230000000000001E-3"/>
        <n v="4.3959999999999997E-3"/>
        <n v="-4.5570000000000003E-3"/>
        <n v="4.6620000000000003E-3"/>
        <n v="4.5459999999999997E-3"/>
        <n v="4.3990000000000001E-3"/>
        <n v="-3.9649999999999998E-3"/>
        <n v="-5.2269999999999999E-3"/>
        <n v="-4.5729999999999998E-3"/>
        <n v="5.2440000000000004E-3"/>
        <n v="5.3E-3"/>
        <n v="4.7660000000000003E-3"/>
        <n v="-5.1729999999999996E-3"/>
        <n v="-5.0010000000000002E-3"/>
        <n v="3.9789999999999999E-3"/>
        <n v="4.9189999999999998E-3"/>
        <n v="4.9959999999999996E-3"/>
        <n v="-4.7359999999999998E-3"/>
        <n v="-5.3239999999999997E-3"/>
        <n v="5.2880000000000002E-3"/>
        <n v="5.339E-3"/>
        <n v="-5.3749999999999996E-3"/>
        <n v="-5.4299999999999999E-3"/>
        <n v="5.4770000000000001E-3"/>
        <n v="5.5449999999999996E-3"/>
        <n v="-5.6449999999999998E-3"/>
        <n v="1.6785999999999999E-2"/>
        <n v="2.0409E-2"/>
        <n v="1.6995E-2"/>
        <n v="2.7850000000000001E-3"/>
        <n v="1.8900000000000001E-4"/>
        <n v="-1.6410000000000001E-3"/>
        <n v="9.5289999999999993E-3"/>
        <n v="8.6309999999999998E-3"/>
        <n v="9.3423000000000006E-2"/>
        <n v="0.116366"/>
        <n v="0.22470399999999999"/>
        <n v="0.27781400000000001"/>
        <n v="0.30955199999999999"/>
        <n v="0.32412099999999999"/>
        <n v="0.52073100000000005"/>
        <n v="0.64255099999999998"/>
        <n v="0.77069500000000002"/>
        <n v="0.85355999999999999"/>
        <n v="0.90107099999999996"/>
        <n v="0.92130000000000001"/>
        <n v="1.0280940000000001"/>
        <n v="0.98233300000000001"/>
        <n v="1.025163"/>
        <n v="1.0153319999999999"/>
        <n v="1.0571870000000001"/>
        <n v="0.94018999999999997"/>
        <n v="0.810751"/>
        <n v="0.67349800000000004"/>
        <n v="0.51476299999999997"/>
        <n v="0.34378300000000001"/>
        <n v="0.22502800000000001"/>
        <n v="0.13858400000000001"/>
        <n v="8.0027000000000001E-2"/>
        <n v="4.6212000000000003E-2"/>
        <n v="2.6134999999999999E-2"/>
        <n v="2.589E-2"/>
        <n v="1.8630000000000001E-3"/>
        <n v="-1.7998E-2"/>
        <n v="-1.6528000000000001E-2"/>
        <n v="-4.326E-3"/>
        <n v="-1.2650000000000001E-3"/>
        <n v="1.2780000000000001E-3"/>
        <n v="-1.4076E-2"/>
        <n v="-1.5834999999999998E-2"/>
        <n v="-4.2069999999999998E-3"/>
        <n v="-9.3800000000000003E-4"/>
        <n v="1.663E-3"/>
        <n v="-7.515E-3"/>
        <n v="-1.0042000000000001E-2"/>
        <n v="5.4699999999999996E-4"/>
        <n v="1.82E-3"/>
        <n v="-7.4149999999999997E-3"/>
        <n v="-6.5360000000000001E-3"/>
        <n v="-6.411E-3"/>
        <n v="3.5430000000000001E-3"/>
        <n v="3.3319999999999999E-3"/>
        <n v="3.9839999999999997E-3"/>
        <n v="-5.9459999999999999E-3"/>
        <n v="5.2659999999999998E-3"/>
        <n v="5.457E-3"/>
        <n v="4.7590000000000002E-3"/>
        <n v="-6.0150000000000004E-3"/>
        <n v="-5.4999999999999997E-3"/>
        <n v="5.8570000000000002E-3"/>
        <n v="6.6249999999999998E-3"/>
        <n v="5.9820000000000003E-3"/>
        <n v="-5.7650000000000002E-3"/>
        <n v="-5.0800000000000003E-3"/>
        <n v="7.1159999999999999E-3"/>
        <n v="7.5159000000000004E-2"/>
        <n v="7.8585000000000002E-2"/>
        <n v="0.182059"/>
        <n v="0.17099400000000001"/>
        <n v="0.15403"/>
        <n v="0.124167"/>
        <n v="0.36147800000000002"/>
        <n v="0.40209299999999998"/>
        <n v="0.52227599999999996"/>
        <n v="0.55604600000000004"/>
        <n v="0.62047300000000005"/>
        <n v="0.71521400000000002"/>
        <n v="0.88638300000000003"/>
        <n v="0.97832200000000002"/>
        <n v="0.90070399999999995"/>
        <n v="1.038395"/>
        <n v="1.0713060000000001"/>
        <n v="1.0369010000000001"/>
        <n v="0.96104000000000001"/>
        <n v="0.95633299999999999"/>
        <n v="0.90050600000000003"/>
        <n v="0.67549599999999999"/>
        <n v="0.51602000000000003"/>
        <n v="0.361481"/>
        <n v="0.24810299999999999"/>
        <n v="0.13458899999999999"/>
        <n v="8.1264000000000003E-2"/>
        <n v="4.8984E-2"/>
        <n v="2.0699999999999999E-4"/>
        <n v="2.22E-4"/>
        <n v="-7.8600000000000007E-3"/>
        <n v="-6.4310000000000001E-3"/>
        <n v="3.8839999999999999E-3"/>
        <n v="-9.9220000000000003E-3"/>
        <n v="-6.489E-3"/>
        <n v="-1.2723999999999999E-2"/>
        <n v="-9.7610000000000006E-3"/>
        <n v="1.1900000000000001E-3"/>
        <n v="-1.1594E-2"/>
        <n v="-9.5600000000000008E-3"/>
        <n v="2.1559999999999999E-3"/>
        <n v="-5.8170000000000001E-3"/>
        <n v="-7.4050000000000001E-3"/>
        <n v="-7.3299999999999997E-3"/>
        <n v="2.4229999999999998E-3"/>
        <n v="3.0950000000000001E-3"/>
        <n v="4.0879999999999996E-3"/>
        <n v="-4.6230000000000004E-3"/>
        <n v="-5.9230000000000003E-3"/>
        <n v="2.9020000000000001E-3"/>
        <n v="4.1190000000000003E-3"/>
        <n v="4.398E-3"/>
        <n v="-4.6800000000000001E-3"/>
        <n v="4.4970000000000001E-3"/>
        <n v="4.5250000000000004E-3"/>
        <n v="3.6709999999999998E-3"/>
        <n v="-5.3610000000000003E-3"/>
        <n v="-4.6699999999999997E-3"/>
        <n v="4.4999999999999997E-3"/>
        <n v="4.45E-3"/>
        <n v="-4.5459999999999997E-3"/>
        <n v="-4.6109999999999996E-3"/>
        <n v="4.5269999999999998E-3"/>
        <n v="-4.6629999999999996E-3"/>
        <n v="4.5009999999999998E-3"/>
        <n v="4.6080000000000001E-3"/>
        <n v="-4.5129999999999997E-3"/>
        <n v="-5.0359999999999997E-3"/>
        <n v="4.999E-3"/>
        <n v="5.0179999999999999E-3"/>
        <n v="-4.9969999999999997E-3"/>
        <n v="-5.0070000000000002E-3"/>
        <n v="-4.875E-3"/>
        <n v="5.3160000000000004E-3"/>
        <n v="5.2719999999999998E-3"/>
        <n v="-5.3E-3"/>
        <n v="-5.3429999999999997E-3"/>
        <n v="5.3689999999999996E-3"/>
        <n v="4.7800000000000004E-3"/>
        <n v="-5.6439999999999997E-3"/>
        <n v="3.3020000000000001E-2"/>
        <n v="3.1869000000000001E-2"/>
        <n v="2.4274E-2"/>
        <n v="1.5598000000000001E-2"/>
        <n v="2.2405000000000001E-2"/>
        <n v="1.7724E-2"/>
        <n v="1.4373E-2"/>
        <n v="5.9400000000000002E-4"/>
        <n v="0.107767"/>
        <n v="0.22465599999999999"/>
        <n v="0.35207300000000002"/>
        <n v="0.42818600000000001"/>
        <n v="0.45281700000000003"/>
        <n v="0.57542899999999997"/>
        <n v="0.64075899999999997"/>
        <n v="0.76209700000000002"/>
        <n v="0.91710700000000001"/>
        <n v="0.93989599999999995"/>
        <n v="0.97021400000000002"/>
        <n v="0.97802199999999995"/>
        <n v="0.97053100000000003"/>
        <n v="1.01359"/>
        <n v="0.87936999999999999"/>
        <n v="0.882023"/>
        <n v="0.82671600000000001"/>
        <n v="0.70491000000000004"/>
        <n v="0.61795299999999997"/>
        <n v="0.46646100000000001"/>
        <n v="0.363203"/>
        <n v="0.25109999999999999"/>
        <n v="0.15959200000000001"/>
        <n v="8.4101999999999996E-2"/>
        <n v="6.3802999999999999E-2"/>
        <n v="4.0717000000000003E-2"/>
        <n v="1.0544E-2"/>
        <n v="-6.8739999999999999E-3"/>
        <n v="-8.3610000000000004E-3"/>
        <n v="1.6540000000000001E-3"/>
        <n v="2.5509999999999999E-3"/>
        <n v="3.3240000000000001E-3"/>
        <n v="-1.3488E-2"/>
        <n v="-1.3639999999999999E-2"/>
        <n v="-1.4779999999999999E-3"/>
        <n v="-7.9590000000000008E-3"/>
        <n v="-6.966E-3"/>
        <n v="-9.4830000000000001E-3"/>
        <n v="1.5640000000000001E-3"/>
        <n v="-6.2490000000000002E-3"/>
        <n v="-6.5550000000000001E-3"/>
        <n v="4.3909999999999999E-3"/>
        <n v="4.1999999999999997E-3"/>
        <n v="3.4880000000000002E-3"/>
        <n v="-7.3689999999999997E-3"/>
        <n v="-5.9719999999999999E-3"/>
        <n v="5.581E-3"/>
        <n v="5.4609999999999997E-3"/>
        <n v="-6.5539999999999999E-3"/>
        <n v="0.10519100000000001"/>
        <n v="0.13381699999999999"/>
        <n v="0.104492"/>
        <n v="7.1503999999999998E-2"/>
        <n v="4.9723000000000003E-2"/>
        <n v="4.9841999999999997E-2"/>
        <n v="3.8136999999999997E-2"/>
        <n v="2.9932E-2"/>
        <n v="0.15935199999999999"/>
        <n v="0.31011"/>
        <n v="0.27057100000000001"/>
        <n v="0.26716899999999999"/>
        <n v="0.27650599999999997"/>
        <n v="0.33738899999999999"/>
        <n v="0.46144400000000002"/>
        <n v="0.55018"/>
        <n v="0.61941900000000005"/>
        <n v="0.64450300000000005"/>
        <n v="0.66711900000000002"/>
        <n v="0.68396199999999996"/>
        <n v="0.69529200000000002"/>
        <n v="0.70302799999999999"/>
        <n v="0.70120800000000005"/>
        <n v="0.65501299999999996"/>
        <n v="0.648698"/>
        <n v="0.67747500000000005"/>
        <n v="0.67487900000000001"/>
        <n v="0.667597"/>
        <n v="0.59486499999999998"/>
        <n v="0.62986900000000001"/>
        <n v="0.61981299999999995"/>
        <n v="0.46255400000000002"/>
        <n v="0.34226600000000001"/>
        <n v="0.247775"/>
        <n v="0.191165"/>
        <n v="0.12267599999999999"/>
        <n v="7.8148999999999996E-2"/>
        <n v="4.6866999999999999E-2"/>
        <n v="2.7858999999999998E-2"/>
        <n v="2.3216000000000001E-2"/>
        <n v="1.4858E-2"/>
        <n v="2.2599999999999999E-3"/>
        <n v="-6.7599999999999995E-4"/>
        <n v="7.195E-3"/>
        <n v="6.417E-3"/>
        <n v="-6.4279999999999997E-3"/>
        <n v="-5.3070000000000001E-3"/>
        <n v="-5.6559999999999996E-3"/>
        <n v="4.2319999999999997E-3"/>
        <n v="4.1739999999999998E-3"/>
        <n v="-4.6039999999999996E-3"/>
        <n v="-7.0029999999999997E-3"/>
        <n v="2.2980000000000001E-3"/>
        <n v="3.2959999999999999E-3"/>
        <n v="-4.8500000000000001E-3"/>
        <n v="-5.5069999999999997E-3"/>
        <n v="-5.5539999999999999E-3"/>
        <n v="-4.8199999999999996E-3"/>
        <n v="-4.6990000000000001E-3"/>
        <n v="4.4929999999999996E-3"/>
        <n v="3.7209999999999999E-3"/>
        <n v="-4.8510000000000003E-3"/>
        <n v="-4.5700000000000003E-3"/>
        <n v="3.692E-3"/>
        <n v="4.4679999999999997E-3"/>
        <n v="-5.2550000000000001E-3"/>
        <n v="4.5189999999999996E-3"/>
        <n v="-4.5840000000000004E-3"/>
        <n v="-4.5900000000000003E-3"/>
        <n v="4.8739999999999999E-3"/>
        <n v="4.215E-3"/>
        <n v="-4.5370000000000002E-3"/>
        <n v="-3.7269999999999998E-3"/>
        <n v="4.6249999999999998E-3"/>
        <n v="-4.7530000000000003E-3"/>
        <n v="-5.2820000000000002E-3"/>
        <n v="4.444E-3"/>
        <n v="4.3730000000000002E-3"/>
        <n v="-4.3369999999999997E-3"/>
        <n v="-4.5050000000000003E-3"/>
        <n v="4.7429999999999998E-3"/>
        <n v="-4.895E-3"/>
        <n v="-4.8279999999999998E-3"/>
        <n v="4.5129999999999997E-3"/>
        <n v="4.9680000000000002E-3"/>
        <n v="4.8820000000000001E-3"/>
        <n v="-5.7660000000000003E-3"/>
        <n v="-5.3309999999999998E-3"/>
        <n v="5.2989999999999999E-3"/>
        <n v="-4.5380000000000004E-3"/>
        <n v="-6.0200000000000002E-3"/>
        <n v="6.0679999999999996E-3"/>
        <n v="5.6350000000000003E-3"/>
        <n v="5.6140000000000001E-3"/>
        <n v="-5.6959999999999997E-3"/>
        <n v="-5.7489999999999998E-3"/>
        <n v="5.9220000000000002E-3"/>
        <n v="5.8560000000000001E-3"/>
        <n v="5.8979999999999996E-3"/>
        <n v="-5.9369999999999996E-3"/>
        <n v="-6.1209999999999997E-3"/>
        <n v="-6.4289999999999998E-3"/>
        <n v="6.6340000000000001E-3"/>
        <n v="5.8520000000000004E-3"/>
        <n v="6.6059999999999999E-3"/>
        <n v="-6.6610000000000003E-3"/>
        <n v="-6.398E-3"/>
        <n v="-5.9439999999999996E-3"/>
        <n v="6.0020000000000004E-3"/>
        <n v="4.6899999999999997E-3"/>
        <n v="4.5999999999999999E-3"/>
        <n v="-5.0639999999999999E-3"/>
        <n v="-4.9699999999999996E-3"/>
        <n v="-4.8349999999999999E-3"/>
        <n v="4.7219999999999996E-3"/>
        <n v="4.4419999999999998E-3"/>
        <n v="4.6179999999999997E-3"/>
        <n v="-3.7950000000000002E-3"/>
        <n v="-4.2880000000000001E-3"/>
        <n v="-4.738E-3"/>
        <n v="3.79E-3"/>
        <n v="4.3930000000000002E-3"/>
        <n v="-4.555E-3"/>
        <n v="-3.6770000000000001E-3"/>
        <n v="4.7710000000000001E-3"/>
        <n v="3.7000000000000002E-3"/>
        <n v="4.4669999999999996E-3"/>
        <n v="-4.5409999999999999E-3"/>
        <n v="-5.0850000000000001E-3"/>
        <n v="-4.2529999999999998E-3"/>
        <n v="4.5880000000000001E-3"/>
        <n v="4.457E-3"/>
        <n v="4.4330000000000003E-3"/>
        <n v="4.2919999999999998E-3"/>
        <n v="-3.8549999999999999E-3"/>
        <n v="-5.1330000000000004E-3"/>
        <n v="4.535E-3"/>
        <n v="4.6049999999999997E-3"/>
        <n v="-4.0980000000000001E-3"/>
        <n v="-5.11E-3"/>
        <n v="4.9779999999999998E-3"/>
        <n v="4.79E-3"/>
        <n v="4.365E-3"/>
        <n v="5.13E-3"/>
        <n v="-5.2579999999999997E-3"/>
        <n v="-5.4549999999999998E-3"/>
        <n v="5.3569999999999998E-3"/>
        <n v="5.5399999999999998E-3"/>
        <n v="5.5129999999999997E-3"/>
        <n v="-5.5529999999999998E-3"/>
        <n v="-6.3420000000000004E-3"/>
        <n v="-5.7060000000000001E-3"/>
        <n v="5.7879999999999997E-3"/>
        <n v="6.0061999999999997E-2"/>
        <n v="0.13727500000000001"/>
        <n v="0.110453"/>
        <n v="7.5691999999999995E-2"/>
        <n v="5.1561999999999997E-2"/>
        <n v="3.4601E-2"/>
        <n v="3.7526999999999998E-2"/>
        <n v="2.8707E-2"/>
        <n v="0.27815299999999998"/>
        <n v="0.420817"/>
        <n v="0.36765900000000001"/>
        <n v="0.287462"/>
        <n v="0.23752799999999999"/>
        <n v="0.18092"/>
        <n v="0.15149000000000001"/>
        <n v="0.17493900000000001"/>
        <n v="0.573847"/>
        <n v="0.85836999999999997"/>
        <n v="1.079645"/>
        <n v="1.0976349999999999"/>
        <n v="1.225595"/>
        <n v="1.2335480000000001"/>
        <n v="1.164963"/>
        <n v="1.092349"/>
        <n v="1.0008429999999999"/>
        <n v="0.82987200000000005"/>
        <n v="0.57812600000000003"/>
        <n v="0.433973"/>
        <n v="0.28765800000000002"/>
        <n v="0.144925"/>
        <n v="8.3678000000000002E-2"/>
        <n v="4.6383000000000001E-2"/>
        <n v="3.9198999999999998E-2"/>
        <n v="2.5846000000000001E-2"/>
        <n v="-2.4979999999999998E-3"/>
        <n v="-2.4340000000000001E-2"/>
        <n v="-2.1321E-2"/>
        <n v="-1.5674E-2"/>
        <n v="-3.418E-3"/>
        <n v="-4.0999999999999999E-4"/>
        <n v="-1.6879000000000002E-2"/>
        <n v="-1.8756999999999999E-2"/>
        <n v="-1.4533000000000001E-2"/>
        <n v="-2.3909999999999999E-3"/>
        <n v="3.21E-4"/>
        <n v="-1.1375E-2"/>
        <n v="-1.0541999999999999E-2"/>
        <n v="-8.7019999999999997E-3"/>
        <n v="2.8219999999999999E-3"/>
        <n v="4.333E-3"/>
        <n v="-6.8079999999999998E-3"/>
        <n v="-7.6080000000000002E-3"/>
        <n v="-7.2789999999999999E-3"/>
        <n v="3.5040000000000002E-3"/>
        <n v="5.0150000000000004E-3"/>
        <n v="5.0359999999999997E-3"/>
        <n v="-6.2729999999999999E-3"/>
        <n v="4.764E-3"/>
        <n v="4.5770000000000003E-3"/>
        <n v="5.4929999999999996E-3"/>
        <n v="-5.96E-3"/>
        <n v="-6.6550000000000003E-3"/>
        <n v="5.587E-3"/>
        <n v="-6.1029999999999999E-3"/>
        <n v="-6.0029999999999997E-3"/>
        <n v="-6.1409999999999998E-3"/>
        <n v="5.3969999999999999E-3"/>
        <n v="7.012E-3"/>
        <n v="-7.2820000000000003E-3"/>
        <n v="-6.3150000000000003E-3"/>
        <n v="-6.587E-3"/>
        <n v="-6.0689999999999997E-3"/>
        <n v="4.2690000000000002E-3"/>
        <n v="5.5669999999999999E-3"/>
        <n v="-5.1469999999999997E-3"/>
        <n v="-4.7039999999999998E-3"/>
        <n v="4.2550000000000001E-3"/>
        <n v="4.4910000000000002E-3"/>
        <n v="-4.5599999999999998E-3"/>
        <n v="-4.3210000000000002E-3"/>
        <n v="4.2989999999999999E-3"/>
        <n v="4.496E-3"/>
        <n v="-5.2610000000000001E-3"/>
        <n v="-3.993E-3"/>
        <n v="-3.5599999999999998E-3"/>
        <n v="4.4359999999999998E-3"/>
        <n v="4.6490000000000004E-3"/>
        <n v="4.9639999999999997E-3"/>
        <n v="4.3160000000000004E-3"/>
        <n v="-4.5750000000000001E-3"/>
        <n v="-4.4029999999999998E-3"/>
        <n v="4.3319999999999999E-3"/>
        <n v="5.228E-3"/>
        <n v="5.2269999999999999E-3"/>
        <n v="-6.182E-3"/>
        <n v="-1.1285999999999999E-2"/>
        <n v="1.2208E-2"/>
        <n v="6.8999999999999999E-3"/>
        <n v="2.1280000000000001E-3"/>
        <n v="-1.763E-3"/>
        <n v="-2.6930000000000001E-3"/>
        <n v="-2.2560000000000002E-3"/>
        <n v="1.256E-3"/>
        <n v="8.0479999999999996E-3"/>
        <n v="1.9616999999999999E-2"/>
        <n v="-2.6365E-2"/>
        <n v="-2.8115999999999999E-2"/>
        <n v="-3.0199E-2"/>
        <n v="-3.0598E-2"/>
        <n v="3.2134999999999997E-2"/>
        <n v="3.3814999999999998E-2"/>
        <n v="3.6427000000000001E-2"/>
        <n v="-3.6642000000000001E-2"/>
        <n v="-3.8512999999999999E-2"/>
        <n v="-4.0060999999999999E-2"/>
        <n v="4.1175000000000003E-2"/>
        <n v="4.2788E-2"/>
        <n v="4.4062999999999998E-2"/>
        <n v="-4.5798999999999999E-2"/>
        <n v="-4.7875000000000001E-2"/>
        <n v="-4.8084000000000002E-2"/>
        <n v="-5.0409000000000002E-2"/>
        <n v="5.0946999999999999E-2"/>
        <n v="4.7350999999999997E-2"/>
        <n v="4.7690999999999997E-2"/>
        <n v="-4.8436E-2"/>
        <n v="-4.9384999999999998E-2"/>
        <n v="-4.9652000000000002E-2"/>
        <n v="-4.9158E-2"/>
        <n v="4.9676999999999999E-2"/>
        <n v="4.9536999999999998E-2"/>
        <n v="4.9716000000000003E-2"/>
        <n v="-3.8389E-2"/>
        <n v="-3.3793999999999998E-2"/>
        <n v="-3.8004000000000003E-2"/>
        <n v="5.7581E-2"/>
        <n v="5.4557000000000001E-2"/>
        <n v="5.2533000000000003E-2"/>
        <n v="0.32653900000000002"/>
        <n v="0.30289199999999999"/>
        <n v="0.22797899999999999"/>
        <n v="0.14011000000000001"/>
        <n v="7.6095999999999997E-2"/>
        <n v="0.27482400000000001"/>
        <n v="0.43826100000000001"/>
        <n v="0.57314500000000002"/>
        <n v="0.66906600000000005"/>
        <n v="0.62156400000000001"/>
        <n v="0.59049600000000002"/>
        <n v="0.61761699999999997"/>
        <n v="0.75638000000000005"/>
        <n v="0.77123799999999998"/>
        <n v="0.77530900000000003"/>
        <n v="0.69814600000000004"/>
        <n v="0.69075600000000004"/>
        <n v="0.68048799999999998"/>
        <n v="0.75836000000000003"/>
        <n v="0.748228"/>
        <n v="0.73881200000000002"/>
        <n v="0.73938899999999996"/>
        <n v="0.56877100000000003"/>
        <n v="0.51725900000000002"/>
        <n v="0.363014"/>
        <n v="0.29664699999999999"/>
        <n v="0.134129"/>
        <n v="6.6628000000000007E-2"/>
        <n v="0.13018099999999999"/>
        <n v="9.9368999999999999E-2"/>
        <n v="8.0715999999999996E-2"/>
        <n v="-2.1902999999999999E-2"/>
        <n v="-3.1370000000000002E-2"/>
        <n v="6.1983000000000003E-2"/>
        <n v="5.7036000000000003E-2"/>
        <n v="5.4143999999999998E-2"/>
        <n v="-4.5444999999999999E-2"/>
        <n v="-4.6414999999999998E-2"/>
        <n v="5.1511000000000001E-2"/>
        <n v="4.9374000000000001E-2"/>
        <n v="-4.2007999999999997E-2"/>
        <n v="-3.6462000000000001E-2"/>
        <n v="-3.0407E-2"/>
        <n v="2.4663000000000001E-2"/>
        <n v="1.5855000000000001E-2"/>
        <n v="8.6029999999999995E-3"/>
        <n v="-4.9059999999999998E-3"/>
        <n v="-1.671E-3"/>
        <n v="4.6799999999999999E-4"/>
        <n v="4.0099999999999999E-4"/>
        <n v="8.1000000000000004E-5"/>
        <n v="-1.0950000000000001E-3"/>
        <n v="-1.918E-3"/>
        <n v="-1.9430000000000001E-3"/>
        <n v="-1.861E-3"/>
        <n v="-1.5770000000000001E-3"/>
        <n v="-1.065E-3"/>
        <n v="-5.9400000000000002E-4"/>
        <n v="-1.2769999999999999E-3"/>
        <n v="-6.4199999999999999E-4"/>
        <n v="-6.9899999999999997E-4"/>
        <n v="-3.7300000000000001E-4"/>
        <n v="-1.63E-4"/>
        <n v="2.04E-4"/>
        <n v="1.08E-4"/>
        <n v="4.5000000000000003E-5"/>
        <n v="-1.7E-5"/>
        <n v="3.8999999999999999E-5"/>
        <n v="1.94E-4"/>
        <n v="5.5000000000000002E-5"/>
        <n v="-2.05E-4"/>
        <n v="-8.2999999999999998E-5"/>
        <n v="-4.1999999999999998E-5"/>
        <n v="-7.2199999999999999E-4"/>
        <n v="-1.4999999999999999E-4"/>
        <n v="-7.4999999999999993E-5"/>
        <n v="4.7270000000000003E-3"/>
        <n v="5.7720000000000002E-3"/>
        <n v="7.6519999999999999E-3"/>
        <n v="5.6169999999999996E-3"/>
        <n v="3.6459999999999999E-3"/>
        <n v="2.6679999999999998E-3"/>
        <n v="2.0179999999999998E-3"/>
        <n v="8.0500000000000005E-4"/>
        <n v="1.5956999999999999E-2"/>
        <n v="-2.9144E-2"/>
        <n v="-3.0408999999999999E-2"/>
        <n v="-3.1688000000000001E-2"/>
        <n v="3.4021000000000003E-2"/>
        <n v="3.5112999999999998E-2"/>
        <n v="3.7074000000000003E-2"/>
        <n v="-3.8887999999999999E-2"/>
        <n v="-4.0391000000000003E-2"/>
        <n v="-4.1147999999999997E-2"/>
        <n v="4.2306999999999997E-2"/>
        <n v="4.3603000000000003E-2"/>
        <n v="4.4969000000000002E-2"/>
        <n v="4.6944E-2"/>
        <n v="-4.9460999999999998E-2"/>
        <n v="-4.8745999999999998E-2"/>
        <n v="-5.1441000000000001E-2"/>
        <n v="-4.8915E-2"/>
        <n v="4.8035000000000001E-2"/>
        <n v="4.8073999999999999E-2"/>
        <n v="4.9312000000000002E-2"/>
        <n v="4.9422000000000001E-2"/>
        <n v="-4.9431999999999997E-2"/>
        <n v="-4.8829999999999998E-2"/>
        <n v="-4.8726999999999999E-2"/>
        <n v="4.9293999999999998E-2"/>
        <n v="4.9770000000000002E-2"/>
        <n v="4.9077999999999997E-2"/>
        <n v="4.9095E-2"/>
        <n v="-8.0300000000000007E-3"/>
        <n v="1.3313E-2"/>
        <n v="-2.882E-3"/>
        <n v="-1.9075000000000002E-2"/>
        <n v="7.1079000000000003E-2"/>
        <n v="6.3279000000000002E-2"/>
        <n v="0.32942900000000003"/>
        <n v="0.390129"/>
        <n v="0.23312099999999999"/>
        <n v="0.27294400000000002"/>
        <n v="0.38012499999999999"/>
        <n v="0.46235199999999999"/>
        <n v="0.58340899999999996"/>
        <n v="0.602155"/>
        <n v="0.62600100000000003"/>
        <n v="0.65925900000000004"/>
        <n v="0.63723700000000005"/>
        <n v="0.67416600000000004"/>
        <n v="0.74088900000000002"/>
        <n v="0.84142700000000004"/>
        <n v="0.85829800000000001"/>
        <n v="0.79963600000000001"/>
        <n v="0.66685799999999995"/>
        <n v="0.71092"/>
        <n v="0.79607700000000003"/>
        <n v="0.89469600000000005"/>
        <n v="0.67615099999999995"/>
        <n v="0.47227599999999997"/>
        <n v="0.31183499999999997"/>
        <n v="0.30912600000000001"/>
        <n v="0.21073900000000001"/>
        <n v="6.2911999999999996E-2"/>
        <n v="2.0634E-2"/>
        <n v="9.8718E-2"/>
        <n v="5.9171000000000001E-2"/>
        <n v="-4.6314000000000001E-2"/>
        <n v="-4.8286999999999997E-2"/>
        <n v="5.0071999999999998E-2"/>
        <n v="4.9084000000000003E-2"/>
        <n v="-5.6598000000000002E-2"/>
        <n v="-5.9308E-2"/>
        <n v="4.1425999999999998E-2"/>
        <n v="4.4352000000000003E-2"/>
        <n v="-5.3288000000000002E-2"/>
        <n v="-5.1532000000000001E-2"/>
        <n v="4.4829000000000001E-2"/>
        <n v="4.4291999999999998E-2"/>
        <n v="4.6135000000000002E-2"/>
        <n v="-5.1679999999999997E-2"/>
        <n v="-5.1071999999999999E-2"/>
        <n v="4.8371999999999998E-2"/>
        <n v="4.7018999999999998E-2"/>
        <n v="-5.1300999999999999E-2"/>
        <n v="-5.0687999999999997E-2"/>
        <n v="4.8454999999999998E-2"/>
        <n v="4.8505E-2"/>
        <n v="4.8603E-2"/>
        <n v="-5.0611999999999997E-2"/>
        <n v="-4.9327000000000003E-2"/>
        <n v="4.8850999999999999E-2"/>
        <n v="4.8590000000000001E-2"/>
        <n v="-4.8777000000000001E-2"/>
        <n v="-4.8972000000000002E-2"/>
        <n v="4.9016999999999998E-2"/>
        <n v="4.9508000000000003E-2"/>
        <n v="-4.9161000000000003E-2"/>
        <n v="-4.9935E-2"/>
        <n v="-4.9079999999999999E-2"/>
        <n v="4.8769E-2"/>
        <n v="4.9584999999999997E-2"/>
        <n v="-4.9972999999999997E-2"/>
        <n v="-4.8984E-2"/>
        <n v="-4.9856999999999999E-2"/>
        <n v="4.9621999999999999E-2"/>
        <n v="5.2562999999999999E-2"/>
        <n v="-4.6460000000000001E-2"/>
        <n v="-4.7642999999999998E-2"/>
        <n v="-4.7112000000000001E-2"/>
        <n v="5.0792999999999998E-2"/>
        <n v="4.9079999999999999E-2"/>
        <n v="-4.7556000000000001E-2"/>
        <n v="-4.8336999999999998E-2"/>
        <n v="-4.9599999999999998E-2"/>
        <n v="5.2956999999999997E-2"/>
        <n v="5.2986999999999999E-2"/>
        <n v="-5.2227000000000003E-2"/>
        <n v="5.3775000000000003E-2"/>
        <n v="5.4643999999999998E-2"/>
        <n v="5.4826E-2"/>
        <n v="-5.4859999999999999E-2"/>
        <n v="-5.4838999999999999E-2"/>
        <n v="5.5792000000000001E-2"/>
        <n v="5.7156999999999999E-2"/>
        <n v="-5.6302999999999999E-2"/>
        <n v="-5.6815999999999998E-2"/>
        <n v="-5.7423000000000002E-2"/>
        <n v="5.7915000000000001E-2"/>
        <n v="5.8540000000000002E-2"/>
        <n v="-5.8900000000000001E-2"/>
        <n v="-8.4550000000000007E-3"/>
        <n v="2.4705999999999999E-2"/>
        <n v="0.13181100000000001"/>
        <n v="0.111816"/>
        <n v="9.6823999999999993E-2"/>
        <n v="-3.4764000000000003E-2"/>
        <n v="-4.3196999999999999E-2"/>
        <n v="7.7087000000000003E-2"/>
        <n v="0.122089"/>
        <n v="0.48832100000000001"/>
        <n v="0.39896399999999999"/>
        <n v="0.34076800000000002"/>
        <n v="0.35313800000000001"/>
        <n v="0.29688199999999998"/>
        <n v="0.17422699999999999"/>
        <n v="0.11494500000000001"/>
        <n v="0.45120500000000002"/>
        <n v="0.86902100000000004"/>
        <n v="1.1435949999999999"/>
        <n v="1.2971630000000001"/>
        <n v="1.3979220000000001"/>
        <n v="1.396598"/>
        <n v="1.303836"/>
        <n v="1.110673"/>
        <n v="1.0835870000000001"/>
        <n v="0.85913899999999999"/>
        <n v="0.58668399999999998"/>
        <n v="0.37679099999999999"/>
        <n v="0.35673700000000003"/>
        <n v="0.247395"/>
        <n v="5.4235999999999999E-2"/>
        <n v="-1.642E-3"/>
        <n v="7.8714999999999993E-2"/>
        <n v="6.5851999999999994E-2"/>
        <n v="-3.8288999999999997E-2"/>
        <n v="-4.2553000000000001E-2"/>
        <n v="-6.9974999999999996E-2"/>
        <n v="2.9269E-2"/>
        <n v="3.5290000000000002E-2"/>
        <n v="-5.9457000000000003E-2"/>
        <n v="-5.5731999999999997E-2"/>
        <n v="4.5584E-2"/>
        <n v="3.6360000000000003E-2"/>
        <n v="-6.0933000000000001E-2"/>
        <n v="-5.7325000000000001E-2"/>
        <n v="4.4759E-2"/>
        <n v="4.7742E-2"/>
        <n v="4.9606999999999998E-2"/>
        <n v="-5.8025E-2"/>
        <n v="-5.7327000000000003E-2"/>
        <n v="5.0569000000000003E-2"/>
        <n v="5.1964000000000003E-2"/>
        <n v="-5.5884999999999997E-2"/>
        <n v="-5.5885999999999998E-2"/>
        <n v="5.4677000000000003E-2"/>
        <n v="5.5104E-2"/>
        <n v="-5.8184E-2"/>
        <n v="5.6037999999999998E-2"/>
        <n v="5.6702000000000002E-2"/>
        <n v="-5.8756000000000003E-2"/>
        <n v="-5.8368000000000003E-2"/>
        <n v="5.8409999999999997E-2"/>
        <n v="5.8658000000000002E-2"/>
        <n v="5.9091999999999999E-2"/>
        <n v="-6.0421999999999997E-2"/>
        <n v="-6.0358000000000002E-2"/>
        <n v="6.0553000000000003E-2"/>
        <n v="6.1004000000000003E-2"/>
        <n v="-6.1889E-2"/>
        <n v="-0.154082"/>
        <n v="-0.149537"/>
        <n v="-0.119937"/>
        <n v="-0.163105"/>
        <n v="-0.47712199999999999"/>
        <n v="-0.56087600000000004"/>
        <n v="-0.45908900000000002"/>
        <n v="-0.76319300000000001"/>
        <n v="-0.92045299999999997"/>
        <n v="-1.1959150000000001"/>
        <n v="-1.2936909999999999"/>
        <n v="-1.4824809999999999"/>
        <n v="-1.6152359999999999"/>
        <n v="-1.579826"/>
        <n v="-1.3278080000000001"/>
        <n v="-1.1433409999999999"/>
        <n v="-0.83425199999999999"/>
        <n v="-0.55714200000000003"/>
        <n v="-0.25814199999999998"/>
        <n v="-0.126385"/>
        <n v="-0.16894899999999999"/>
        <n v="-0.122935"/>
        <n v="3.9945000000000001E-2"/>
        <n v="7.7779000000000001E-2"/>
        <n v="-2.3094E-2"/>
        <n v="-3.1335000000000002E-2"/>
        <n v="6.2452000000000001E-2"/>
        <n v="5.7615E-2"/>
        <n v="7.9929E-2"/>
        <n v="-2.0962999999999999E-2"/>
        <n v="-3.091E-2"/>
        <n v="-3.9631E-2"/>
        <n v="6.2578999999999996E-2"/>
        <n v="5.9494999999999999E-2"/>
        <n v="-4.1085000000000003E-2"/>
        <n v="-4.3223999999999999E-2"/>
        <n v="6.4091999999999996E-2"/>
        <n v="6.1760000000000002E-2"/>
        <n v="6.0248000000000003E-2"/>
        <n v="-5.3987E-2"/>
        <n v="-5.6103E-2"/>
        <n v="6.2649999999999997E-2"/>
        <n v="6.2456999999999999E-2"/>
        <n v="6.1749999999999999E-2"/>
        <n v="-5.7072999999999999E-2"/>
        <n v="-5.8649E-2"/>
        <n v="6.1233999999999997E-2"/>
        <n v="6.0941000000000002E-2"/>
        <n v="5.3194999999999999E-2"/>
        <n v="6.7484000000000002E-2"/>
        <n v="0.16711799999999999"/>
        <n v="0.13844400000000001"/>
        <n v="-2.63E-3"/>
        <n v="-1.9803999999999999E-2"/>
        <n v="-3.1857999999999997E-2"/>
        <n v="8.7957999999999995E-2"/>
        <n v="0.22228800000000001"/>
        <n v="0.25690800000000003"/>
        <n v="0.24015800000000001"/>
        <n v="0.20435500000000001"/>
        <n v="0.24924099999999999"/>
        <n v="0.38226700000000002"/>
        <n v="0.42938900000000002"/>
        <n v="0.52177300000000004"/>
        <n v="0.57381300000000002"/>
        <n v="0.70099999999999996"/>
        <n v="0.71820200000000001"/>
        <n v="0.731819"/>
        <n v="0.65281800000000001"/>
        <n v="0.70735800000000004"/>
        <n v="0.70938999999999997"/>
        <n v="0.63997899999999996"/>
        <n v="0.63301700000000005"/>
        <n v="0.73662899999999998"/>
        <n v="0.73323499999999997"/>
        <n v="0.72753500000000004"/>
        <n v="0.57977699999999999"/>
        <n v="0.52421799999999996"/>
        <n v="0.68825999999999998"/>
        <n v="0.54828100000000002"/>
        <n v="0.332928"/>
        <n v="0.22423000000000001"/>
        <n v="0.136328"/>
        <n v="0.180978"/>
        <n v="0.130602"/>
        <n v="7.097E-3"/>
        <n v="-1.4309000000000001E-2"/>
        <n v="7.0740999999999998E-2"/>
        <n v="6.0975000000000001E-2"/>
        <n v="-4.1814999999999998E-2"/>
        <n v="-4.4988E-2"/>
        <n v="5.2309000000000001E-2"/>
        <n v="5.1093E-2"/>
        <n v="-5.0161999999999998E-2"/>
        <n v="-5.1138000000000003E-2"/>
        <n v="4.8246999999999998E-2"/>
        <n v="4.8571999999999997E-2"/>
        <n v="-4.9734E-2"/>
        <n v="-4.9826000000000002E-2"/>
        <n v="4.8403000000000002E-2"/>
        <n v="4.8167000000000001E-2"/>
        <n v="-5.0624000000000002E-2"/>
        <n v="-5.0309E-2"/>
        <n v="4.8515999999999997E-2"/>
        <n v="4.8828999999999997E-2"/>
        <n v="4.8762E-2"/>
        <n v="-4.9912999999999999E-2"/>
        <n v="-4.999E-2"/>
        <n v="4.9890999999999998E-2"/>
        <n v="4.9062000000000001E-2"/>
        <n v="4.9017999999999999E-2"/>
        <n v="-4.9000000000000002E-2"/>
        <n v="-4.9001000000000003E-2"/>
        <n v="4.8787999999999998E-2"/>
        <n v="4.8758000000000003E-2"/>
        <n v="4.8978000000000001E-2"/>
        <n v="-5.0164E-2"/>
        <n v="-4.8920999999999999E-2"/>
        <n v="4.9750000000000003E-2"/>
        <n v="4.9561000000000001E-2"/>
        <n v="-4.8957000000000001E-2"/>
        <n v="-4.9852E-2"/>
        <n v="4.9542999999999997E-2"/>
        <n v="4.8812000000000001E-2"/>
        <n v="-4.9181000000000002E-2"/>
        <n v="-4.8801999999999998E-2"/>
        <n v="4.9056000000000002E-2"/>
        <n v="4.9013000000000001E-2"/>
        <n v="-4.9137E-2"/>
        <n v="-4.8904000000000003E-2"/>
        <n v="4.9889999999999997E-2"/>
        <n v="4.9000000000000002E-2"/>
        <n v="4.9064000000000003E-2"/>
        <n v="-4.9785000000000003E-2"/>
        <n v="-4.904E-2"/>
        <n v="-4.8924000000000002E-2"/>
        <n v="4.8805000000000001E-2"/>
        <n v="4.9539E-2"/>
        <n v="-4.9301999999999999E-2"/>
        <n v="-5.0588000000000001E-2"/>
        <n v="-5.2130999999999997E-2"/>
        <n v="5.1734000000000002E-2"/>
        <n v="5.2701999999999999E-2"/>
        <n v="5.3352999999999998E-2"/>
        <n v="-5.3393999999999997E-2"/>
        <n v="-5.3952E-2"/>
        <n v="5.5691999999999998E-2"/>
        <n v="5.5814999999999997E-2"/>
        <n v="5.5955999999999999E-2"/>
        <n v="-5.6415E-2"/>
        <n v="-5.7287999999999999E-2"/>
        <n v="5.7285000000000003E-2"/>
        <n v="5.8208000000000003E-2"/>
        <n v="-5.8254E-2"/>
        <n v="-5.8645000000000003E-2"/>
        <n v="5.9096000000000003E-2"/>
        <n v="5.9402999999999997E-2"/>
        <n v="7.5278999999999999E-2"/>
        <n v="-4.7684999999999998E-2"/>
        <n v="-5.1658999999999997E-2"/>
        <n v="-5.4794000000000002E-2"/>
        <n v="6.6994999999999999E-2"/>
        <n v="6.6007999999999997E-2"/>
        <n v="-5.9746E-2"/>
        <n v="-6.0918E-2"/>
        <n v="0.145758"/>
        <n v="0.29652000000000001"/>
        <n v="0.35919099999999998"/>
        <n v="0.24471200000000001"/>
        <n v="0.44435999999999998"/>
        <n v="0.52823799999999999"/>
        <n v="0.75751999999999997"/>
        <n v="0.83054899999999998"/>
        <n v="0.80572299999999997"/>
        <n v="0.89373599999999997"/>
        <n v="0.97602500000000003"/>
        <n v="1.03118"/>
        <n v="1.078125"/>
        <n v="0.91418600000000005"/>
        <n v="1.024429"/>
        <n v="1.0347729999999999"/>
        <n v="0.90066299999999999"/>
        <n v="0.71303000000000005"/>
        <n v="0.51804399999999995"/>
        <n v="0.471665"/>
        <n v="0.32787300000000003"/>
        <n v="0.13148799999999999"/>
        <n v="4.6385000000000003E-2"/>
        <n v="5.2189999999999997E-3"/>
        <n v="8.6036000000000001E-2"/>
        <n v="7.1484000000000006E-2"/>
        <n v="-3.4070999999999997E-2"/>
        <n v="-6.2231000000000002E-2"/>
        <n v="3.5159999999999997E-2"/>
        <n v="3.9205999999999998E-2"/>
        <n v="-5.6887E-2"/>
        <n v="-5.4109999999999998E-2"/>
        <n v="4.5988000000000001E-2"/>
        <n v="3.7581000000000003E-2"/>
        <n v="3.9828000000000002E-2"/>
        <n v="-5.6729000000000002E-2"/>
        <n v="-5.475E-2"/>
        <n v="4.8342000000000003E-2"/>
        <n v="5.0939999999999999E-2"/>
        <n v="4.8316999999999999E-2"/>
        <n v="-5.7320000000000003E-2"/>
        <n v="-5.6731999999999998E-2"/>
        <n v="5.2857000000000001E-2"/>
        <n v="5.3994E-2"/>
        <n v="-5.6587999999999999E-2"/>
        <n v="-5.8659000000000003E-2"/>
        <n v="-5.9450000000000003E-2"/>
        <n v="5.6368000000000001E-2"/>
        <n v="5.6050000000000003E-2"/>
        <n v="-5.7415000000000001E-2"/>
        <n v="-5.8833000000000003E-2"/>
        <n v="5.8187000000000003E-2"/>
        <n v="-6.0456000000000003E-2"/>
        <n v="-6.0551000000000001E-2"/>
        <n v="-6.0331000000000003E-2"/>
        <n v="6.0517000000000001E-2"/>
        <n v="6.0236999999999999E-2"/>
        <n v="6.0957999999999998E-2"/>
        <n v="-6.1934000000000003E-2"/>
        <n v="-6.2427999999999997E-2"/>
        <n v="-0.150621"/>
        <n v="-7.5191999999999995E-2"/>
        <n v="-0.108407"/>
        <n v="-0.32832899999999998"/>
        <n v="-0.353267"/>
        <n v="-0.52249800000000002"/>
        <n v="-0.53753099999999998"/>
        <n v="-0.70723800000000003"/>
        <n v="-0.88604400000000005"/>
        <n v="-1.1398680000000001"/>
        <n v="-1.432153"/>
        <n v="-1.585723"/>
        <n v="-1.6551469999999999"/>
        <n v="-1.6570240000000001"/>
        <n v="-1.3536950000000001"/>
        <n v="-1.052427"/>
        <n v="-0.60564200000000001"/>
        <n v="-0.339561"/>
        <n v="-0.190604"/>
        <n v="-0.15760099999999999"/>
        <n v="-6.6403000000000004E-2"/>
        <n v="-4.9404000000000003E-2"/>
        <n v="5.1243999999999998E-2"/>
        <n v="5.0819000000000003E-2"/>
        <n v="5.0992000000000003E-2"/>
        <n v="-7.0320000000000001E-3"/>
        <n v="-6.5230000000000002E-3"/>
        <n v="-1.9807999999999999E-2"/>
        <n v="7.0320999999999995E-2"/>
        <n v="6.2412000000000002E-2"/>
        <n v="5.7536999999999998E-2"/>
        <n v="-2.5669999999999998E-2"/>
        <n v="-3.0424E-2"/>
        <n v="-3.6977999999999997E-2"/>
        <n v="5.8076999999999997E-2"/>
        <n v="5.4799E-2"/>
        <n v="5.8975E-2"/>
        <n v="5.7757000000000003E-2"/>
        <n v="-4.3121E-2"/>
        <n v="-4.5405000000000001E-2"/>
        <n v="-4.8025999999999999E-2"/>
        <n v="5.1220000000000002E-2"/>
        <n v="5.4865999999999998E-2"/>
        <n v="5.5396000000000001E-2"/>
        <n v="-5.1318000000000003E-2"/>
        <n v="-5.1618999999999998E-2"/>
        <n v="5.5024999999999998E-2"/>
        <n v="5.4297999999999999E-2"/>
        <n v="5.5821999999999997E-2"/>
        <n v="5.6711999999999999E-2"/>
        <n v="-5.5312E-2"/>
        <n v="-5.6342999999999997E-2"/>
        <n v="5.7726E-2"/>
        <n v="5.7896000000000003E-2"/>
        <n v="5.9019000000000002E-2"/>
        <n v="5.8819000000000003E-2"/>
        <n v="-5.8389999999999997E-2"/>
        <n v="-5.8896999999999998E-2"/>
        <n v="-5.9364E-2"/>
        <n v="-5.9959999999999999E-2"/>
        <n v="6.1074000000000003E-2"/>
        <n v="6.3663999999999998E-2"/>
        <n v="6.4447000000000004E-2"/>
        <n v="-5.8749999999999997E-2"/>
        <n v="-5.9806999999999999E-2"/>
        <n v="2.9132999999999999E-2"/>
        <n v="5.5079999999999997E-2"/>
        <n v="0.16455800000000001"/>
        <n v="0.24690000000000001"/>
        <n v="0.22980300000000001"/>
        <n v="0.198351"/>
        <n v="0.377917"/>
        <n v="0.45513300000000001"/>
        <n v="0.44418400000000002"/>
        <n v="0.569689"/>
        <n v="0.73707500000000004"/>
        <n v="0.96196400000000004"/>
        <n v="1.256165"/>
        <n v="1.2924169999999999"/>
        <n v="1.360174"/>
        <n v="1.394334"/>
        <n v="1.3095829999999999"/>
        <n v="1.073871"/>
        <n v="0.83134600000000003"/>
        <n v="0.58154899999999998"/>
        <n v="0.36242200000000002"/>
        <n v="0.343279"/>
        <n v="0.23691899999999999"/>
        <n v="0.122271"/>
        <n v="-1.6768000000000002E-2"/>
        <n v="-3.5881000000000003E-2"/>
        <n v="-4.2588000000000001E-2"/>
        <n v="-4.5700999999999999E-2"/>
        <n v="5.1868999999999998E-2"/>
        <n v="2.3418999999999999E-2"/>
        <n v="2.6693999999999999E-2"/>
        <n v="-6.6310999999999995E-2"/>
        <n v="-6.0102000000000003E-2"/>
        <n v="-5.5967000000000003E-2"/>
        <n v="3.3251000000000003E-2"/>
        <n v="2.5484E-2"/>
        <n v="2.3941E-2"/>
        <n v="-3.6596999999999998E-2"/>
        <n v="-2.3276999999999999E-2"/>
        <n v="-2.2407E-2"/>
        <n v="-2.2889999999999998E-3"/>
        <n v="-2.794E-3"/>
        <n v="-4.3220000000000003E-3"/>
        <n v="-4.5469999999999998E-3"/>
        <n v="-1.745E-3"/>
        <n v="2.8800000000000002E-3"/>
        <n v="2.4962999999999999E-2"/>
        <n v="-2.8577999999999999E-2"/>
        <n v="-3.0353000000000002E-2"/>
        <n v="-3.0311999999999999E-2"/>
        <n v="3.1248999999999999E-2"/>
        <n v="3.2905999999999998E-2"/>
        <n v="3.4786999999999998E-2"/>
        <n v="-3.6296000000000002E-2"/>
        <n v="-3.7886000000000003E-2"/>
        <n v="-3.9405000000000003E-2"/>
        <n v="4.0513E-2"/>
        <n v="4.1979000000000002E-2"/>
        <n v="4.3411999999999999E-2"/>
        <n v="-4.4454E-2"/>
        <n v="-4.6524999999999997E-2"/>
        <n v="-4.8807000000000003E-2"/>
        <n v="4.8564999999999997E-2"/>
        <n v="5.1389999999999998E-2"/>
        <n v="-4.7271000000000001E-2"/>
        <n v="-4.7893999999999999E-2"/>
        <n v="-4.8822999999999998E-2"/>
        <n v="-5.0159000000000002E-2"/>
        <n v="5.0092999999999999E-2"/>
        <n v="4.9991000000000001E-2"/>
        <n v="4.9519000000000001E-2"/>
        <n v="-4.8681000000000002E-2"/>
        <n v="-4.8967999999999998E-2"/>
        <n v="-3.3168999999999997E-2"/>
        <n v="6.4692E-2"/>
        <n v="5.9915999999999997E-2"/>
        <n v="5.6113000000000003E-2"/>
        <n v="5.3351000000000003E-2"/>
        <n v="0.231264"/>
        <n v="0.29444900000000002"/>
        <n v="0.24232899999999999"/>
        <n v="0.152671"/>
        <n v="0.19716400000000001"/>
        <n v="0.14698800000000001"/>
        <n v="0.31031399999999998"/>
        <n v="0.47100700000000001"/>
        <n v="0.50068000000000001"/>
        <n v="0.59101499999999996"/>
        <n v="0.64750099999999999"/>
        <n v="0.77693999999999996"/>
        <n v="0.79307300000000003"/>
        <n v="0.79619799999999996"/>
        <n v="0.70262999999999998"/>
        <n v="0.69516800000000001"/>
        <n v="0.68521399999999999"/>
        <n v="0.72548100000000004"/>
        <n v="0.71113499999999996"/>
        <n v="0.716638"/>
        <n v="0.64396399999999998"/>
        <n v="0.72151100000000001"/>
        <n v="0.80424499999999999"/>
        <n v="0.61776600000000004"/>
        <n v="0.38305299999999998"/>
        <n v="0.238486"/>
        <n v="0.178039"/>
        <n v="0.214807"/>
        <n v="0.15289800000000001"/>
        <n v="0.113428"/>
        <n v="-4.4089999999999997E-3"/>
        <n v="-1.8016999999999998E-2"/>
        <n v="7.3495000000000005E-2"/>
        <n v="6.4618999999999996E-2"/>
        <n v="-3.8817999999999998E-2"/>
        <n v="-4.2914000000000001E-2"/>
        <n v="5.3822000000000002E-2"/>
        <n v="5.2457999999999998E-2"/>
        <n v="5.1663000000000001E-2"/>
        <n v="-4.8284000000000001E-2"/>
        <n v="-4.5634000000000001E-2"/>
        <n v="-3.9252000000000002E-2"/>
        <n v="3.6262999999999997E-2"/>
        <n v="2.8986999999999999E-2"/>
        <n v="1.8796E-2"/>
        <n v="-1.3779E-2"/>
        <n v="-7.0870000000000004E-3"/>
        <n v="4.0010000000000002E-3"/>
        <n v="7.2599999999999997E-4"/>
        <n v="1.55E-4"/>
        <n v="-9.7599999999999998E-4"/>
        <n v="-1.449E-3"/>
        <n v="-6.5200000000000002E-4"/>
        <n v="-3.6400000000000001E-4"/>
        <n v="-4.5199999999999998E-4"/>
        <n v="-1.3110000000000001E-3"/>
        <n v="-1.7639999999999999E-3"/>
        <n v="-1.2869999999999999E-3"/>
        <n v="-7.6199999999999998E-4"/>
        <n v="-4.8799999999999999E-4"/>
        <n v="-6.9300000000000004E-4"/>
        <n v="-2.4000000000000001E-5"/>
        <n v="-1.02E-4"/>
        <n v="-1.2E-5"/>
        <n v="-2.0000000000000002E-5"/>
        <n v="5.1E-5"/>
        <n v="4.28E-4"/>
        <n v="5.8E-5"/>
        <n v="8.2000000000000001E-5"/>
        <n v="3.0000000000000001E-5"/>
        <n v="1.0089999999999999E-3"/>
        <n v="2.5140000000000002E-3"/>
        <n v="3.496E-3"/>
        <n v="3.1280000000000001E-3"/>
        <n v="9.990000000000001E-4"/>
        <n v="7.8919999999999997E-3"/>
        <n v="6.4580000000000002E-3"/>
        <n v="3.9760000000000004E-3"/>
        <n v="3.4640000000000001E-3"/>
        <n v="9.9200000000000004E-4"/>
        <n v="1.2880000000000001E-3"/>
        <n v="1.235E-3"/>
        <n v="6.38E-4"/>
        <n v="3.1199999999999999E-4"/>
        <n v="2.4800000000000001E-4"/>
        <n v="1.66E-4"/>
        <n v="2.43E-4"/>
        <n v="5.6932000000000003E-2"/>
        <n v="6.0801000000000001E-2"/>
        <n v="4.2906E-2"/>
        <n v="3.0335000000000001E-2"/>
        <n v="1.9519000000000002E-2"/>
        <n v="7.3505000000000001E-2"/>
        <n v="0.33490700000000001"/>
        <n v="0.31676199999999999"/>
        <n v="0.23404800000000001"/>
        <n v="0.29603299999999999"/>
        <n v="0.41307899999999997"/>
        <n v="0.50182000000000004"/>
        <n v="0.53947999999999996"/>
        <n v="0.57116699999999998"/>
        <n v="0.59801199999999999"/>
        <n v="0.633571"/>
        <n v="0.71239699999999995"/>
        <n v="0.75059900000000002"/>
        <n v="0.77239800000000003"/>
        <n v="0.79445699999999997"/>
        <n v="0.86429599999999995"/>
        <n v="0.74678199999999995"/>
        <n v="0.74588500000000002"/>
        <n v="0.71471099999999999"/>
        <n v="0.75534000000000001"/>
        <n v="0.84254399999999996"/>
        <n v="0.66397899999999999"/>
        <n v="0.50405999999999995"/>
        <n v="0.35083500000000001"/>
        <n v="0.223797"/>
        <n v="0.16040599999999999"/>
        <n v="0.10002900000000001"/>
        <n v="6.9156999999999996E-2"/>
        <n v="2.5174999999999999E-2"/>
        <n v="1.0751999999999999E-2"/>
        <n v="3.9830000000000004E-3"/>
        <n v="8.0900000000000004E-4"/>
        <n v="3.59E-4"/>
        <n v="-9.1660000000000005E-3"/>
        <n v="-9.6209999999999993E-3"/>
        <n v="-6.9129999999999999E-3"/>
        <n v="-5.0390000000000001E-3"/>
        <n v="-3.0690000000000001E-3"/>
        <n v="-2.0869999999999999E-3"/>
        <n v="-5.6109999999999997E-3"/>
        <n v="-5.483E-3"/>
        <n v="-3.7109999999999999E-3"/>
        <n v="-2.4380000000000001E-3"/>
        <n v="-1.523E-3"/>
        <n v="-1.0120000000000001E-3"/>
        <n v="-2.434E-3"/>
        <n v="-2.0330000000000001E-3"/>
        <n v="-1.0139999999999999E-3"/>
        <n v="-1.1559999999999999E-3"/>
        <n v="-2.9E-4"/>
        <n v="-5.6899999999999995E-4"/>
        <n v="-1.0839999999999999E-3"/>
        <n v="-1.407E-3"/>
        <n v="-3.8900000000000002E-4"/>
        <n v="-1.94E-4"/>
        <n v="-2.5000000000000001E-5"/>
        <n v="2.14E-3"/>
        <n v="8.7100000000000003E-4"/>
        <n v="6.6E-4"/>
        <n v="5.1000000000000004E-4"/>
        <n v="1.5319999999999999E-3"/>
        <n v="9.810000000000001E-4"/>
        <n v="2.6909999999999998E-3"/>
        <n v="1.9559999999999998E-3"/>
        <n v="9.9700000000000006E-4"/>
        <n v="1.536E-3"/>
        <n v="1.56E-4"/>
        <n v="1.2999999999999999E-4"/>
        <n v="1.0139999999999999E-3"/>
        <n v="9.3899999999999995E-4"/>
        <n v="3.6699999999999998E-4"/>
        <n v="2.1699999999999999E-4"/>
        <n v="3.6999999999999998E-5"/>
        <n v="-6.0999999999999999E-5"/>
        <n v="4.6000000000000001E-4"/>
        <n v="8.0000000000000007E-5"/>
        <n v="-6.3400000000000001E-4"/>
        <n v="-8.6499999999999999E-4"/>
        <n v="-9.8999999999999994E-5"/>
        <n v="-6.6600000000000003E-4"/>
        <n v="1.8100000000000001E-4"/>
        <n v="-2.6800000000000001E-4"/>
        <n v="-8.5000000000000006E-5"/>
        <n v="1.47E-4"/>
        <n v="7.7899999999999996E-4"/>
        <n v="-1.84E-4"/>
        <n v="5.2999999999999998E-4"/>
        <n v="-1.55E-4"/>
        <n v="2.9E-5"/>
        <n v="1.1E-4"/>
        <n v="-1.5200000000000001E-4"/>
        <n v="1.07E-4"/>
        <n v="-7.7899999999999996E-4"/>
        <n v="-5.1999999999999997E-5"/>
        <n v="1.85E-4"/>
        <n v="-9.41E-4"/>
        <n v="-1.2E-4"/>
        <n v="3.2699999999999998E-4"/>
        <n v="-2.4699999999999999E-4"/>
        <n v="-1.73E-4"/>
        <n v="1.65E-4"/>
        <n v="-7.4600000000000003E-4"/>
        <n v="4.2099999999999999E-4"/>
        <n v="1.6699999999999999E-4"/>
        <n v="5.9000000000000003E-4"/>
        <n v="1.176E-3"/>
        <n v="1.248E-3"/>
        <n v="1.3159999999999999E-3"/>
        <n v="3.4200000000000002E-4"/>
        <n v="2.3000000000000001E-4"/>
        <n v="6.87E-4"/>
        <n v="1.495E-3"/>
        <n v="2.5900000000000001E-4"/>
        <n v="-5.6800000000000004E-4"/>
        <n v="6.4865000000000006E-2"/>
        <n v="5.7442E-2"/>
        <n v="3.8946000000000001E-2"/>
        <n v="2.5625999999999999E-2"/>
        <n v="1.7267999999999999E-2"/>
        <n v="0.115134"/>
        <n v="0.13839499999999999"/>
        <n v="0.26405600000000001"/>
        <n v="0.420875"/>
        <n v="0.54984500000000003"/>
        <n v="0.71874700000000002"/>
        <n v="0.76070400000000005"/>
        <n v="0.86473100000000003"/>
        <n v="0.87201099999999998"/>
        <n v="0.85591399999999995"/>
        <n v="0.83533500000000005"/>
        <n v="0.82525999999999999"/>
        <n v="0.83650100000000005"/>
        <n v="0.75902599999999998"/>
        <n v="0.72621000000000002"/>
        <n v="0.78839800000000004"/>
        <n v="0.74782700000000002"/>
        <n v="0.654003"/>
        <n v="0.64025399999999999"/>
        <n v="0.485983"/>
        <n v="0.374782"/>
        <n v="0.24934600000000001"/>
        <n v="0.17732100000000001"/>
        <n v="0.110608"/>
        <n v="7.8566999999999998E-2"/>
        <n v="4.8297E-2"/>
        <n v="2.9973E-2"/>
        <n v="2.0747000000000002E-2"/>
        <n v="3.2669999999999999E-3"/>
        <n v="4.3300000000000001E-4"/>
        <n v="-5.8E-5"/>
        <n v="-3.8299999999999999E-4"/>
        <n v="-3.741E-3"/>
        <n v="-5.006E-3"/>
        <n v="-4.0499999999999998E-3"/>
        <n v="-2.0230000000000001E-3"/>
        <n v="-1.48E-3"/>
        <n v="-2.0149999999999999E-3"/>
        <n v="-2.4060000000000002E-3"/>
        <n v="-7.3999999999999999E-4"/>
        <n v="-4.0200000000000001E-4"/>
        <n v="-1.106E-3"/>
        <n v="-1.2199999999999999E-3"/>
        <n v="-1.2539999999999999E-3"/>
        <n v="-1.129E-3"/>
        <n v="-8.25E-4"/>
        <n v="-7.9000000000000001E-4"/>
        <n v="-7.4799999999999997E-4"/>
        <n v="-1.4799999999999999E-4"/>
        <n v="-8.0400000000000003E-4"/>
        <n v="-1.0399999999999999E-4"/>
        <n v="6.7999999999999999E-5"/>
        <n v="-2.9100000000000003E-4"/>
        <n v="-4.3000000000000002E-5"/>
        <n v="-1.7160000000000001E-3"/>
        <n v="-3.6499999999999998E-4"/>
        <n v="-2.31E-4"/>
        <n v="-1.2149999999999999E-3"/>
        <n v="-5.13E-4"/>
        <n v="-4.15E-4"/>
        <n v="-4.6099999999999998E-4"/>
        <n v="-4.5000000000000003E-5"/>
        <n v="-9.3899999999999995E-4"/>
        <n v="-2.3699999999999999E-4"/>
        <n v="1.0039999999999999E-3"/>
        <n v="1.139E-3"/>
        <n v="-1.0399999999999999E-3"/>
        <n v="-2.0799999999999999E-4"/>
        <n v="-5.0000000000000002E-5"/>
        <n v="1.39E-3"/>
        <n v="2.1499999999999999E-4"/>
        <n v="6.9999999999999994E-5"/>
        <n v="-7.1699999999999997E-4"/>
        <n v="2.9E-4"/>
        <n v="-8.5400000000000005E-4"/>
        <n v="-4.1800000000000002E-4"/>
        <n v="1.3829999999999999E-3"/>
        <n v="4.6999999999999997E-5"/>
        <n v="-2.7500000000000002E-4"/>
        <n v="-7.3899999999999997E-4"/>
        <n v="-2.3900000000000001E-4"/>
        <n v="1.335E-3"/>
        <n v="9.2800000000000001E-4"/>
        <n v="7.27E-4"/>
        <n v="2.8200000000000002E-4"/>
        <n v="2.8400000000000001E-3"/>
        <n v="2.4160000000000002E-3"/>
        <n v="7.1100000000000004E-4"/>
        <n v="-6.3299999999999999E-4"/>
        <n v="-1.4799E-2"/>
        <n v="2.5076999999999999E-2"/>
        <n v="2.6461999999999999E-2"/>
        <n v="2.7564999999999999E-2"/>
        <n v="-2.8354000000000001E-2"/>
        <n v="-3.1257E-2"/>
        <n v="-3.2364999999999998E-2"/>
        <n v="-3.397E-2"/>
        <n v="3.6013000000000003E-2"/>
        <n v="3.7057E-2"/>
        <n v="3.9742E-2"/>
        <n v="4.0181000000000001E-2"/>
        <n v="-4.1082E-2"/>
        <n v="-4.2571999999999999E-2"/>
        <n v="4.3628E-2"/>
        <n v="4.505E-2"/>
        <n v="4.5023000000000001E-2"/>
        <n v="4.9084999999999997E-2"/>
        <n v="-4.8202000000000002E-2"/>
        <n v="-5.0216999999999998E-2"/>
        <n v="-5.0630000000000001E-2"/>
        <n v="-4.8291000000000001E-2"/>
        <n v="4.7484999999999999E-2"/>
        <n v="4.8028000000000001E-2"/>
        <n v="4.9840000000000002E-2"/>
        <n v="4.9654999999999998E-2"/>
        <n v="-5.0191E-2"/>
        <n v="-4.8693E-2"/>
        <n v="-4.8618000000000001E-2"/>
        <n v="-5.0006000000000002E-2"/>
        <n v="-4.8832E-2"/>
        <n v="4.8854000000000002E-2"/>
        <n v="7.8874E-2"/>
        <n v="7.2286000000000003E-2"/>
        <n v="6.4340999999999995E-2"/>
        <n v="5.8786999999999999E-2"/>
        <n v="-4.2771999999999998E-2"/>
        <n v="0.20372299999999999"/>
        <n v="0.237293"/>
        <n v="0.16150600000000001"/>
        <n v="0.20607400000000001"/>
        <n v="0.15398700000000001"/>
        <n v="0.265596"/>
        <n v="0.38966200000000001"/>
        <n v="0.55498000000000003"/>
        <n v="0.50058899999999995"/>
        <n v="0.53143200000000002"/>
        <n v="0.608707"/>
        <n v="0.72206400000000004"/>
        <n v="0.73654699999999995"/>
        <n v="0.66404399999999997"/>
        <n v="0.63952600000000004"/>
        <n v="0.69170200000000004"/>
        <n v="0.74010500000000001"/>
        <n v="0.72408899999999998"/>
        <n v="0.70372800000000002"/>
        <n v="0.79783199999999999"/>
        <n v="0.79139400000000004"/>
        <n v="0.76232100000000003"/>
        <n v="0.67222000000000004"/>
        <n v="0.61313899999999999"/>
        <n v="0.43641200000000002"/>
        <n v="0.31929800000000003"/>
        <n v="0.143734"/>
        <n v="7.0125999999999994E-2"/>
        <n v="0.13217999999999999"/>
        <n v="0.100412"/>
        <n v="-1.3422999999999999E-2"/>
        <n v="-3.6757999999999999E-2"/>
        <n v="-4.4234000000000002E-2"/>
        <n v="5.2256999999999998E-2"/>
        <n v="5.0243999999999997E-2"/>
        <n v="-4.7833000000000001E-2"/>
        <n v="-5.2047999999999997E-2"/>
        <n v="4.4953E-2"/>
        <n v="4.5772E-2"/>
        <n v="4.6928999999999998E-2"/>
        <n v="-5.0872000000000001E-2"/>
        <n v="-5.0122E-2"/>
        <n v="4.7426000000000003E-2"/>
        <n v="4.7712999999999998E-2"/>
        <n v="-5.1429999999999997E-2"/>
        <n v="-5.0900000000000001E-2"/>
        <n v="4.8300000000000003E-2"/>
        <n v="4.8275999999999999E-2"/>
        <n v="4.7758000000000002E-2"/>
        <n v="-5.0412999999999999E-2"/>
        <n v="-5.0037999999999999E-2"/>
        <n v="-4.9727E-2"/>
        <n v="4.8929E-2"/>
        <n v="4.8660000000000002E-2"/>
        <n v="-4.9215000000000002E-2"/>
        <n v="-4.8723000000000002E-2"/>
        <n v="4.9836999999999999E-2"/>
        <n v="4.9974999999999999E-2"/>
        <n v="-5.2087000000000001E-2"/>
        <n v="-5.1879000000000002E-2"/>
        <n v="5.2614000000000001E-2"/>
        <n v="5.2727999999999997E-2"/>
        <n v="5.3208999999999999E-2"/>
        <n v="-5.4800000000000001E-2"/>
        <n v="-5.4537000000000002E-2"/>
        <n v="5.5057000000000002E-2"/>
        <n v="5.5626000000000002E-2"/>
        <n v="5.6716999999999997E-2"/>
        <n v="-5.6356000000000003E-2"/>
        <n v="-5.7106999999999998E-2"/>
        <n v="5.7955E-2"/>
        <n v="5.7790000000000001E-2"/>
        <n v="-5.8215000000000003E-2"/>
        <n v="-5.8479000000000003E-2"/>
        <n v="6.0729999999999999E-2"/>
        <n v="6.1136000000000003E-2"/>
        <n v="-6.0231E-2"/>
        <n v="-6.1233999999999997E-2"/>
        <n v="-6.1043E-2"/>
        <n v="6.1808000000000002E-2"/>
        <n v="6.1891000000000002E-2"/>
        <n v="-6.2318999999999999E-2"/>
        <n v="-5.9568999999999997E-2"/>
        <n v="-5.2831999999999997E-2"/>
        <n v="4.9118000000000002E-2"/>
        <n v="4.4860999999999998E-2"/>
        <n v="4.1235000000000001E-2"/>
        <n v="-3.9189000000000002E-2"/>
        <n v="-4.5894999999999998E-2"/>
        <n v="4.9195000000000003E-2"/>
        <n v="4.9460999999999998E-2"/>
        <n v="5.1178000000000001E-2"/>
        <n v="-4.9799000000000003E-2"/>
        <n v="-4.8152E-2"/>
        <n v="-4.8271000000000001E-2"/>
        <n v="4.9499000000000001E-2"/>
        <n v="4.9801999999999999E-2"/>
        <n v="-4.9308999999999999E-2"/>
        <n v="-5.0194000000000003E-2"/>
        <n v="-4.8708000000000001E-2"/>
        <n v="4.9584000000000003E-2"/>
        <n v="4.9605000000000003E-2"/>
        <n v="-4.8874000000000001E-2"/>
        <n v="-4.9144E-2"/>
        <n v="4.8973999999999997E-2"/>
        <n v="4.9161999999999997E-2"/>
        <n v="-4.8845E-2"/>
        <n v="-4.8988999999999998E-2"/>
        <n v="-4.9737999999999997E-2"/>
        <n v="4.8941999999999999E-2"/>
        <n v="4.8998E-2"/>
        <n v="4.9915000000000001E-2"/>
        <n v="-4.8647999999999997E-2"/>
        <n v="-4.9452000000000003E-2"/>
        <n v="4.8767999999999999E-2"/>
        <n v="4.8756000000000001E-2"/>
        <n v="4.8659000000000001E-2"/>
        <n v="-4.9397000000000003E-2"/>
        <n v="-5.015E-2"/>
        <n v="5.0996E-2"/>
        <n v="5.2682E-2"/>
        <n v="5.2755999999999997E-2"/>
        <n v="-5.3026999999999998E-2"/>
        <n v="-5.3901999999999999E-2"/>
        <n v="5.3752000000000001E-2"/>
        <n v="5.5292000000000001E-2"/>
        <n v="5.5167000000000001E-2"/>
        <n v="-5.5789999999999999E-2"/>
        <n v="-5.6924000000000002E-2"/>
        <n v="5.6397999999999997E-2"/>
        <n v="5.6889000000000002E-2"/>
        <n v="5.8160000000000003E-2"/>
        <n v="-5.8699000000000001E-2"/>
        <n v="-5.8630000000000002E-2"/>
        <n v="-5.9880999999999997E-2"/>
        <n v="5.9345000000000002E-2"/>
        <n v="5.9858000000000001E-2"/>
        <n v="6.0414000000000002E-2"/>
        <n v="-6.0588000000000003E-2"/>
        <n v="-6.1733999999999997E-2"/>
        <n v="9.1399999999999995E-2"/>
        <n v="9.3692999999999999E-2"/>
        <n v="0.19117100000000001"/>
        <n v="6.9073999999999997E-2"/>
        <n v="0.19162999999999999"/>
        <n v="0.24371399999999999"/>
        <n v="0.35449900000000001"/>
        <n v="0.46636100000000003"/>
        <n v="0.44733299999999998"/>
        <n v="0.52332000000000001"/>
        <n v="0.49085800000000002"/>
        <n v="0.66902799999999996"/>
        <n v="0.77696399999999999"/>
        <n v="0.78748200000000002"/>
        <n v="0.89848600000000001"/>
        <n v="1.0459560000000001"/>
        <n v="1.107729"/>
        <n v="0.93711900000000004"/>
        <n v="0.87427900000000003"/>
        <n v="0.946214"/>
        <n v="0.85441100000000003"/>
        <n v="0.79429799999999995"/>
        <n v="0.61845499999999998"/>
        <n v="0.56978200000000001"/>
        <n v="0.40203299999999997"/>
        <n v="0.202014"/>
        <n v="0.10706"/>
        <n v="0.159164"/>
        <n v="0.11838799999999999"/>
        <n v="-2.8830000000000001E-2"/>
        <n v="-4.3969000000000001E-2"/>
        <n v="5.169E-2"/>
        <n v="4.9471000000000001E-2"/>
        <n v="-4.9673000000000002E-2"/>
        <n v="3.5727000000000002E-2"/>
        <n v="3.8724000000000001E-2"/>
        <n v="-5.7140999999999997E-2"/>
        <n v="-5.4346999999999999E-2"/>
        <n v="-5.2192000000000002E-2"/>
        <n v="4.3144000000000002E-2"/>
        <n v="4.2486000000000003E-2"/>
        <n v="-5.4819E-2"/>
        <n v="-5.2632999999999999E-2"/>
        <n v="4.6844999999999998E-2"/>
        <n v="4.8157999999999999E-2"/>
        <n v="4.6335000000000001E-2"/>
        <n v="-5.2335E-2"/>
        <n v="-5.1624999999999997E-2"/>
        <n v="4.8018999999999999E-2"/>
        <n v="4.8698999999999999E-2"/>
        <n v="-5.2367999999999998E-2"/>
        <n v="-5.3027999999999999E-2"/>
        <n v="5.2184000000000001E-2"/>
        <n v="5.2544E-2"/>
        <n v="-5.4245000000000002E-2"/>
        <n v="-5.3827E-2"/>
        <n v="5.4850000000000003E-2"/>
        <n v="5.4871999999999997E-2"/>
        <n v="-5.5805E-2"/>
        <n v="-5.6653000000000002E-2"/>
        <n v="5.7077000000000003E-2"/>
        <n v="5.6787999999999998E-2"/>
        <n v="-5.7551999999999999E-2"/>
        <n v="-5.8511000000000001E-2"/>
        <n v="5.8290000000000002E-2"/>
        <n v="5.8644000000000002E-2"/>
        <n v="-5.9331000000000002E-2"/>
        <n v="-6.0274000000000001E-2"/>
        <n v="5.9891E-2"/>
        <n v="6.0238E-2"/>
        <n v="0.115262"/>
        <n v="1.6128E-2"/>
        <n v="3.261E-3"/>
        <n v="0.11387899999999999"/>
        <n v="0.101091"/>
        <n v="9.2122999999999997E-2"/>
        <n v="9.0762999999999996E-2"/>
        <n v="0.115341"/>
        <n v="0.34651500000000002"/>
        <n v="0.482076"/>
        <n v="0.480653"/>
        <n v="0.58659499999999998"/>
        <n v="0.62642200000000003"/>
        <n v="0.87618300000000005"/>
        <n v="0.90929400000000005"/>
        <n v="0.99224500000000004"/>
        <n v="1.0620080000000001"/>
        <n v="1.0832059999999999"/>
        <n v="0.94513000000000003"/>
        <n v="0.95901599999999998"/>
        <n v="0.94056499999999998"/>
        <n v="0.91723299999999997"/>
        <n v="0.78573400000000004"/>
        <n v="0.62653599999999998"/>
        <n v="0.58851600000000004"/>
        <n v="0.45370300000000002"/>
        <n v="0.25197799999999998"/>
        <n v="0.14510799999999999"/>
        <n v="0.18804899999999999"/>
        <n v="0.118481"/>
        <n v="8.3557999999999993E-2"/>
        <n v="-2.7747000000000001E-2"/>
        <n v="-3.7045000000000002E-2"/>
        <n v="5.7770000000000002E-2"/>
        <n v="5.4593999999999997E-2"/>
        <n v="3.9258000000000001E-2"/>
        <n v="-5.9666999999999998E-2"/>
        <n v="-5.6507000000000002E-2"/>
        <n v="4.4213000000000002E-2"/>
        <n v="4.5844000000000003E-2"/>
        <n v="4.3548000000000003E-2"/>
        <n v="-5.6279999999999997E-2"/>
        <n v="-5.5122999999999998E-2"/>
        <n v="4.7692999999999999E-2"/>
        <n v="5.0213000000000001E-2"/>
        <n v="5.1528999999999998E-2"/>
        <n v="-5.5555E-2"/>
        <n v="-5.6356999999999997E-2"/>
        <n v="-5.6008000000000002E-2"/>
        <n v="5.2798999999999999E-2"/>
        <n v="5.4977999999999999E-2"/>
        <n v="-5.6259999999999998E-2"/>
        <n v="-5.7079999999999999E-2"/>
        <n v="5.586E-2"/>
        <n v="5.6431000000000002E-2"/>
        <n v="5.6918999999999997E-2"/>
        <n v="-5.8703999999999999E-2"/>
        <n v="-5.8367000000000002E-2"/>
        <n v="-5.8804000000000002E-2"/>
        <n v="5.9770999999999998E-2"/>
        <n v="6.3957E-2"/>
        <n v="6.3838000000000006E-2"/>
        <n v="-5.8062999999999997E-2"/>
        <n v="-5.9156E-2"/>
        <n v="-6.0583999999999999E-2"/>
        <n v="6.3200999999999993E-2"/>
        <n v="6.318E-2"/>
        <n v="0.12607599999999999"/>
        <n v="3.4773999999999999E-2"/>
        <n v="0.134773"/>
        <n v="0.17414399999999999"/>
        <n v="0.25512600000000002"/>
        <n v="0.39368900000000001"/>
        <n v="0.54374900000000004"/>
        <n v="0.74443400000000004"/>
        <n v="0.66842400000000002"/>
        <n v="0.79369000000000001"/>
        <n v="0.89702599999999999"/>
        <n v="0.97916800000000004"/>
        <n v="1.159586"/>
        <n v="1.1013900000000001"/>
        <n v="1.152663"/>
        <n v="1.0635190000000001"/>
        <n v="0.97937300000000005"/>
        <n v="0.79749099999999995"/>
        <n v="0.74040799999999996"/>
        <n v="0.55579100000000004"/>
        <n v="0.38972600000000002"/>
        <n v="0.199604"/>
        <n v="8.3052000000000001E-2"/>
        <n v="9.3449999999999991E-3"/>
        <n v="8.4943000000000005E-2"/>
        <n v="6.9356000000000001E-2"/>
        <n v="-3.5887000000000002E-2"/>
        <n v="-5.7683999999999999E-2"/>
        <n v="-6.7470000000000002E-2"/>
        <n v="3.4324E-2"/>
        <n v="3.9406999999999998E-2"/>
        <n v="4.3173999999999997E-2"/>
        <n v="4.5717000000000001E-2"/>
        <n v="-6.1283999999999998E-2"/>
        <n v="4.1069000000000001E-2"/>
        <n v="4.4044E-2"/>
        <n v="4.5987E-2"/>
        <n v="-5.1367999999999997E-2"/>
        <n v="-5.4808000000000003E-2"/>
        <n v="-5.3613000000000001E-2"/>
        <n v="4.6586000000000002E-2"/>
        <n v="4.7832E-2"/>
        <n v="4.8321999999999997E-2"/>
        <n v="-5.1464999999999997E-2"/>
        <n v="-5.1973999999999999E-2"/>
        <n v="-5.1976000000000001E-2"/>
        <n v="5.0581000000000001E-2"/>
        <n v="5.2481E-2"/>
        <n v="-5.4188E-2"/>
        <n v="-5.4857000000000003E-2"/>
        <n v="-5.5190000000000003E-2"/>
        <n v="-5.5746999999999998E-2"/>
        <n v="5.6169999999999998E-2"/>
        <n v="5.6925000000000003E-2"/>
        <n v="-5.7071999999999998E-2"/>
        <n v="-5.7460999999999998E-2"/>
        <n v="-5.8139999999999997E-2"/>
        <n v="5.7460999999999998E-2"/>
        <n v="5.8818000000000002E-2"/>
        <n v="5.8724999999999999E-2"/>
        <n v="5.9851000000000001E-2"/>
        <n v="-4.365E-3"/>
        <n v="7.0244000000000001E-2"/>
        <n v="4.3635E-2"/>
        <n v="1.3150999999999999E-2"/>
        <n v="0.118682"/>
        <n v="0.10206999999999999"/>
        <n v="9.0727000000000002E-2"/>
        <n v="-4.0835000000000003E-2"/>
        <n v="9.9252999999999994E-2"/>
        <n v="0.36529299999999998"/>
        <n v="0.44578099999999998"/>
        <n v="0.37147000000000002"/>
        <n v="0.29738900000000001"/>
        <n v="0.241701"/>
        <n v="0.118267"/>
        <n v="0.139432"/>
        <n v="0.47184300000000001"/>
        <n v="0.77830200000000005"/>
        <n v="0.96973699999999996"/>
        <n v="1.1455360000000001"/>
        <n v="1.229757"/>
        <n v="1.2479499999999999"/>
        <n v="1.151745"/>
        <n v="1.019271"/>
        <n v="1.074279"/>
        <n v="0.92679199999999995"/>
        <n v="0.67708400000000002"/>
        <n v="0.42037000000000002"/>
        <n v="0.25910499999999997"/>
        <n v="0.23458200000000001"/>
        <n v="0.148342"/>
        <n v="0.10592699999999999"/>
        <n v="-1.1065999999999999E-2"/>
        <n v="-2.6214999999999999E-2"/>
        <n v="6.5483E-2"/>
        <n v="2.9884999999999998E-2"/>
        <n v="2.9989999999999999E-2"/>
        <n v="-6.4201999999999995E-2"/>
        <n v="-5.8866000000000002E-2"/>
        <n v="-5.5169999999999997E-2"/>
        <n v="4.5158999999999998E-2"/>
        <n v="3.4103000000000001E-2"/>
        <n v="3.8016000000000001E-2"/>
        <n v="-5.772E-2"/>
        <n v="-5.5265000000000002E-2"/>
        <n v="4.7065000000000003E-2"/>
        <n v="4.5603999999999999E-2"/>
        <n v="4.7196000000000002E-2"/>
        <n v="-5.7369999999999997E-2"/>
        <n v="-5.6138E-2"/>
        <n v="5.2668E-2"/>
        <n v="5.3425E-2"/>
        <n v="5.3114000000000001E-2"/>
        <n v="5.4427000000000003E-2"/>
        <n v="-5.8257000000000003E-2"/>
        <n v="-5.7797000000000001E-2"/>
        <n v="5.5798E-2"/>
        <n v="5.7206E-2"/>
        <n v="-5.9147999999999999E-2"/>
        <n v="-5.9401000000000002E-2"/>
        <n v="-5.9701999999999998E-2"/>
        <n v="5.8853999999999997E-2"/>
        <n v="5.9329E-2"/>
        <n v="6.0308E-2"/>
        <n v="-6.0333999999999999E-2"/>
        <n v="-6.0911E-2"/>
        <n v="-6.1094000000000002E-2"/>
        <n v="6.1365999999999997E-2"/>
        <n v="6.1606000000000001E-2"/>
        <n v="5.8449000000000001E-2"/>
        <n v="-5.2498000000000003E-2"/>
        <n v="-4.7185999999999999E-2"/>
        <n v="-4.3520000000000003E-2"/>
        <n v="4.0745999999999997E-2"/>
        <n v="4.0888000000000001E-2"/>
        <n v="4.8672E-2"/>
        <n v="-4.9501999999999997E-2"/>
        <n v="-5.0970000000000001E-2"/>
        <n v="-5.0104999999999997E-2"/>
        <n v="4.8835999999999997E-2"/>
        <n v="-4.7932000000000002E-2"/>
        <n v="-4.9369999999999997E-2"/>
        <n v="4.9466999999999997E-2"/>
        <n v="5.0188999999999998E-2"/>
        <n v="-4.9940999999999999E-2"/>
        <n v="-4.9117000000000001E-2"/>
        <n v="4.8876999999999997E-2"/>
        <n v="-4.8918999999999997E-2"/>
        <n v="-4.9685E-2"/>
        <n v="4.8846000000000001E-2"/>
        <n v="4.9021000000000002E-2"/>
        <n v="4.8986000000000002E-2"/>
        <n v="-4.9951000000000002E-2"/>
        <n v="-4.9679000000000001E-2"/>
        <n v="-4.9056000000000002E-2"/>
        <n v="-4.9024999999999999E-2"/>
        <n v="4.9020000000000001E-2"/>
        <n v="4.9008000000000003E-2"/>
        <n v="-4.8770000000000001E-2"/>
        <n v="-4.5650999999999997E-2"/>
        <n v="4.1167000000000002E-2"/>
        <n v="3.4376999999999998E-2"/>
        <n v="2.6953000000000001E-2"/>
        <n v="-2.3254E-2"/>
        <n v="-1.6959999999999999E-2"/>
        <n v="-1.0455000000000001E-2"/>
        <n v="6.1640000000000002E-3"/>
        <n v="2.8181000000000001E-2"/>
        <n v="-2.8021000000000001E-2"/>
        <n v="-3.0818000000000002E-2"/>
        <n v="3.5554000000000002E-2"/>
        <n v="4.2174999999999997E-2"/>
        <n v="-4.6649999999999997E-2"/>
        <n v="-5.1715999999999998E-2"/>
        <n v="-5.5787999999999997E-2"/>
        <n v="5.8146999999999997E-2"/>
        <n v="1.9799999999999999E-4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20.894067" maxValue="219.876306"/>
    </cacheField>
    <cacheField name="Location estimated Y (m)" numFmtId="0">
      <sharedItems containsSemiMixedTypes="0" containsString="0" containsNumber="1" minValue="-306.75181600000002" maxValue="-99.873002"/>
    </cacheField>
    <cacheField name="Location estimated Angle (rad)" numFmtId="0">
      <sharedItems containsSemiMixedTypes="0" containsString="0" containsNumber="1" minValue="-3.1415890000000002" maxValue="3.1415829999999998"/>
    </cacheField>
    <cacheField name="Real location X (m)" numFmtId="0">
      <sharedItems containsSemiMixedTypes="0" containsString="0" containsNumber="1" minValue="-7.4580320000000002" maxValue="193.86183199999999"/>
    </cacheField>
    <cacheField name="Real location Y (m)" numFmtId="0">
      <sharedItems containsSemiMixedTypes="0" containsString="0" containsNumber="1" minValue="-306.59491000000003" maxValue="-105.393837"/>
    </cacheField>
    <cacheField name="Real location Angle (rad)" numFmtId="0">
      <sharedItems containsSemiMixedTypes="0" containsString="0" containsNumber="1" minValue="-3.1415860000000002" maxValue="3.141591"/>
    </cacheField>
    <cacheField name="Location Error (cm)" numFmtId="0">
      <sharedItems containsSemiMixedTypes="0" containsString="0" containsNumber="1" minValue="9.894E-3" maxValue="13491.615535000001"/>
    </cacheField>
    <cacheField name="Orientation Error (rad)" numFmtId="0">
      <sharedItems containsSemiMixedTypes="0" containsString="0" containsNumber="1" minValue="0" maxValue="2.9708559999999999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2">
  <r>
    <n v="0"/>
    <x v="0"/>
    <x v="0"/>
    <s v="19-54-63-98"/>
    <x v="0"/>
    <x v="0"/>
    <n v="1626.6089999999999"/>
    <n v="682.85400000000004"/>
    <n v="32"/>
    <n v="0"/>
    <x v="0"/>
    <x v="0"/>
    <n v="-3.3914849999999999"/>
    <n v="-147.61327700000001"/>
    <n v="1.5718989999999999"/>
    <n v="-3.4655680000000002"/>
    <n v="-147.538849"/>
    <n v="1.5718460000000001"/>
    <n v="10.50137"/>
    <n v="5.3000000000000001E-5"/>
  </r>
  <r>
    <n v="1"/>
    <x v="0"/>
    <x v="0"/>
    <s v="19-54-63-98"/>
    <x v="0"/>
    <x v="1"/>
    <n v="281.91000000000003"/>
    <n v="260.37099999999998"/>
    <n v="1.1328180000000001"/>
    <n v="0"/>
    <x v="0"/>
    <x v="0"/>
    <n v="-3.4225650000000001"/>
    <n v="-147.587942"/>
    <n v="1.568031"/>
    <n v="-3.4655680000000002"/>
    <n v="-147.538849"/>
    <n v="1.5718460000000001"/>
    <n v="6.5263819999999999"/>
    <n v="3.8149999999999998E-3"/>
  </r>
  <r>
    <n v="2"/>
    <x v="0"/>
    <x v="0"/>
    <s v="19-54-63-98"/>
    <x v="0"/>
    <x v="2"/>
    <n v="1035.498"/>
    <n v="772.66700000000003"/>
    <n v="0.83305899999999999"/>
    <n v="0"/>
    <x v="0"/>
    <x v="0"/>
    <n v="-3.469071"/>
    <n v="-147.52066300000001"/>
    <n v="1.567806"/>
    <n v="-3.4655680000000002"/>
    <n v="-147.538849"/>
    <n v="1.5718460000000001"/>
    <n v="1.8520540000000001"/>
    <n v="4.0390000000000001E-3"/>
  </r>
  <r>
    <n v="3"/>
    <x v="0"/>
    <x v="0"/>
    <s v="19-54-63-98"/>
    <x v="0"/>
    <x v="3"/>
    <n v="382.05900000000003"/>
    <n v="403.33"/>
    <n v="0.92713400000000001"/>
    <n v="0"/>
    <x v="0"/>
    <x v="0"/>
    <n v="-3.4798640000000001"/>
    <n v="-147.56603899999999"/>
    <n v="1.5674950000000001"/>
    <n v="-3.4655680000000002"/>
    <n v="-147.538849"/>
    <n v="1.5718460000000001"/>
    <n v="3.071971"/>
    <n v="4.3509999999999998E-3"/>
  </r>
  <r>
    <n v="4"/>
    <x v="0"/>
    <x v="0"/>
    <s v="19-54-63-98"/>
    <x v="0"/>
    <x v="4"/>
    <n v="286.67099999999999"/>
    <n v="248.315"/>
    <n v="1.4673609999999999"/>
    <n v="0"/>
    <x v="0"/>
    <x v="0"/>
    <n v="-3.4090379999999998"/>
    <n v="-147.593445"/>
    <n v="1.5686329999999999"/>
    <n v="-3.4655680000000002"/>
    <n v="-147.538849"/>
    <n v="1.5718460000000001"/>
    <n v="7.858981"/>
    <n v="3.212E-3"/>
  </r>
  <r>
    <n v="5"/>
    <x v="0"/>
    <x v="0"/>
    <s v="19-54-63-98"/>
    <x v="0"/>
    <x v="5"/>
    <n v="512.298"/>
    <n v="424.50099999999998"/>
    <n v="0.81372800000000001"/>
    <n v="0"/>
    <x v="0"/>
    <x v="0"/>
    <n v="-3.4525329999999999"/>
    <n v="-147.55469099999999"/>
    <n v="1.5714760000000001"/>
    <n v="-3.4655680000000002"/>
    <n v="-147.538849"/>
    <n v="1.5718460000000001"/>
    <n v="2.0515129999999999"/>
    <n v="3.6900000000000002E-4"/>
  </r>
  <r>
    <n v="6"/>
    <x v="0"/>
    <x v="0"/>
    <s v="19-54-63-98"/>
    <x v="0"/>
    <x v="6"/>
    <n v="424.839"/>
    <n v="360.09100000000001"/>
    <n v="1.1203179999999999"/>
    <n v="0"/>
    <x v="0"/>
    <x v="0"/>
    <n v="-3.317132"/>
    <n v="-147.68695"/>
    <n v="1.5740689999999999"/>
    <n v="-3.4655680000000002"/>
    <n v="-147.538849"/>
    <n v="1.5718460000000001"/>
    <n v="20.968375000000002"/>
    <n v="2.2230000000000001E-3"/>
  </r>
  <r>
    <n v="7"/>
    <x v="0"/>
    <x v="0"/>
    <s v="19-54-63-98"/>
    <x v="0"/>
    <x v="7"/>
    <n v="259.03199999999998"/>
    <n v="265.79300000000001"/>
    <n v="2.362965"/>
    <n v="0"/>
    <x v="0"/>
    <x v="0"/>
    <n v="-3.6766200000000002"/>
    <n v="-147.33965599999999"/>
    <n v="1.5671619999999999"/>
    <n v="-3.4655680000000002"/>
    <n v="-147.538849"/>
    <n v="1.5718460000000001"/>
    <n v="29.02084"/>
    <n v="4.6829999999999997E-3"/>
  </r>
  <r>
    <n v="8"/>
    <x v="0"/>
    <x v="0"/>
    <s v="19-54-63-98"/>
    <x v="0"/>
    <x v="8"/>
    <n v="260.17399999999998"/>
    <n v="305.50299999999999"/>
    <n v="1.3294980000000001"/>
    <n v="0"/>
    <x v="0"/>
    <x v="0"/>
    <n v="-3.5344090000000001"/>
    <n v="-147.39801600000001"/>
    <n v="1.562506"/>
    <n v="-3.4655680000000002"/>
    <n v="-147.538849"/>
    <n v="1.5718460000000001"/>
    <n v="15.675767"/>
    <n v="9.3399999999999993E-3"/>
  </r>
  <r>
    <n v="9"/>
    <x v="0"/>
    <x v="0"/>
    <s v="19-54-63-98"/>
    <x v="0"/>
    <x v="9"/>
    <n v="258.98"/>
    <n v="315.02600000000001"/>
    <n v="0.816048"/>
    <n v="0"/>
    <x v="0"/>
    <x v="0"/>
    <n v="-3.6529319999999998"/>
    <n v="-147.35396299999999"/>
    <n v="1.572276"/>
    <n v="-3.4655680000000002"/>
    <n v="-147.538849"/>
    <n v="1.5718460000000001"/>
    <n v="26.322644"/>
    <n v="4.3100000000000001E-4"/>
  </r>
  <r>
    <n v="10"/>
    <x v="0"/>
    <x v="0"/>
    <s v="19-54-63-98"/>
    <x v="0"/>
    <x v="10"/>
    <n v="278.637"/>
    <n v="331.51"/>
    <n v="1.476281"/>
    <n v="0"/>
    <x v="0"/>
    <x v="0"/>
    <n v="-3.4197479999999998"/>
    <n v="-147.55410900000001"/>
    <n v="1.574959"/>
    <n v="-3.4655680000000002"/>
    <n v="-147.538849"/>
    <n v="1.5718460000000001"/>
    <n v="4.8294199999999998"/>
    <n v="3.1129999999999999E-3"/>
  </r>
  <r>
    <n v="11"/>
    <x v="0"/>
    <x v="0"/>
    <s v="19-54-63-98"/>
    <x v="0"/>
    <x v="11"/>
    <n v="465.12200000000001"/>
    <n v="337.21499999999997"/>
    <n v="0.83647899999999997"/>
    <n v="0"/>
    <x v="0"/>
    <x v="0"/>
    <n v="-3.4521120000000001"/>
    <n v="-147.562802"/>
    <n v="1.5704370000000001"/>
    <n v="-3.4655680000000002"/>
    <n v="-147.538849"/>
    <n v="1.5718460000000001"/>
    <n v="2.7473480000000001"/>
    <n v="1.4090000000000001E-3"/>
  </r>
  <r>
    <n v="12"/>
    <x v="0"/>
    <x v="0"/>
    <s v="19-54-63-98"/>
    <x v="0"/>
    <x v="12"/>
    <n v="470.06400000000002"/>
    <n v="406.80599999999998"/>
    <n v="1.803496"/>
    <n v="0"/>
    <x v="0"/>
    <x v="0"/>
    <n v="-3.5696110000000001"/>
    <n v="-147.47912500000001"/>
    <n v="1.578759"/>
    <n v="-3.4655680000000002"/>
    <n v="-147.538849"/>
    <n v="1.5718460000000001"/>
    <n v="11.996676000000001"/>
    <n v="6.9129999999999999E-3"/>
  </r>
  <r>
    <n v="13"/>
    <x v="0"/>
    <x v="0"/>
    <s v="19-54-63-98"/>
    <x v="0"/>
    <x v="13"/>
    <n v="311.904"/>
    <n v="277.26400000000001"/>
    <n v="0.84479400000000004"/>
    <n v="0"/>
    <x v="0"/>
    <x v="0"/>
    <n v="-3.558535"/>
    <n v="-147.50738699999999"/>
    <n v="1.5792710000000001"/>
    <n v="-3.4655680000000002"/>
    <n v="-147.538849"/>
    <n v="1.5718460000000001"/>
    <n v="9.8146450000000005"/>
    <n v="7.4260000000000003E-3"/>
  </r>
  <r>
    <n v="14"/>
    <x v="0"/>
    <x v="0"/>
    <s v="19-54-63-98"/>
    <x v="0"/>
    <x v="14"/>
    <n v="255.23599999999999"/>
    <n v="369.08499999999998"/>
    <n v="1.470556"/>
    <n v="0"/>
    <x v="0"/>
    <x v="0"/>
    <n v="-3.310206"/>
    <n v="-147.57975099999999"/>
    <n v="1.5831360000000001"/>
    <n v="-3.4655680000000002"/>
    <n v="-147.538849"/>
    <n v="1.5718460000000001"/>
    <n v="16.065539000000001"/>
    <n v="1.129E-2"/>
  </r>
  <r>
    <n v="15"/>
    <x v="0"/>
    <x v="0"/>
    <s v="19-54-63-98"/>
    <x v="0"/>
    <x v="15"/>
    <n v="506.642"/>
    <n v="484.55599999999998"/>
    <n v="1.4377169999999999"/>
    <n v="0"/>
    <x v="0"/>
    <x v="0"/>
    <n v="-3.5447669999999998"/>
    <n v="-147.56933699999999"/>
    <n v="1.5818620000000001"/>
    <n v="-3.4655680000000002"/>
    <n v="-147.538849"/>
    <n v="1.5718460000000001"/>
    <n v="8.4865010000000005"/>
    <n v="1.0016000000000001E-2"/>
  </r>
  <r>
    <n v="16"/>
    <x v="0"/>
    <x v="0"/>
    <s v="19-54-63-98"/>
    <x v="0"/>
    <x v="16"/>
    <n v="257.29599999999999"/>
    <n v="230.81100000000001"/>
    <n v="1.632458"/>
    <n v="0"/>
    <x v="0"/>
    <x v="0"/>
    <n v="-3.5126270000000002"/>
    <n v="-147.60015300000001"/>
    <n v="1.564846"/>
    <n v="-3.4655680000000002"/>
    <n v="-147.538849"/>
    <n v="1.5718460000000001"/>
    <n v="7.7283840000000001"/>
    <n v="7.0000000000000001E-3"/>
  </r>
  <r>
    <n v="17"/>
    <x v="0"/>
    <x v="0"/>
    <s v="19-54-63-98"/>
    <x v="0"/>
    <x v="17"/>
    <n v="327.76600000000002"/>
    <n v="373.14600000000002"/>
    <n v="1.4298470000000001"/>
    <n v="0"/>
    <x v="0"/>
    <x v="0"/>
    <n v="-3.4448470000000002"/>
    <n v="-147.59477100000001"/>
    <n v="1.576638"/>
    <n v="-3.4655680000000002"/>
    <n v="-147.538849"/>
    <n v="1.5718460000000001"/>
    <n v="5.9637130000000003"/>
    <n v="4.7930000000000004E-3"/>
  </r>
  <r>
    <n v="18"/>
    <x v="0"/>
    <x v="0"/>
    <s v="19-54-63-98"/>
    <x v="0"/>
    <x v="18"/>
    <n v="257.04500000000002"/>
    <n v="292.88799999999998"/>
    <n v="0.964333"/>
    <n v="0"/>
    <x v="0"/>
    <x v="0"/>
    <n v="-3.5040239999999998"/>
    <n v="-147.54259300000001"/>
    <n v="1.575777"/>
    <n v="-3.4655680000000002"/>
    <n v="-147.538849"/>
    <n v="1.5718460000000001"/>
    <n v="3.863794"/>
    <n v="3.9309999999999996E-3"/>
  </r>
  <r>
    <n v="19"/>
    <x v="0"/>
    <x v="0"/>
    <s v="19-54-63-98"/>
    <x v="0"/>
    <x v="19"/>
    <n v="287.56400000000002"/>
    <n v="245.07599999999999"/>
    <n v="1.495943"/>
    <n v="0"/>
    <x v="0"/>
    <x v="0"/>
    <n v="-3.5145810000000002"/>
    <n v="-147.513327"/>
    <n v="1.5744530000000001"/>
    <n v="-3.4655680000000002"/>
    <n v="-147.538849"/>
    <n v="1.5718460000000001"/>
    <n v="5.5260350000000003"/>
    <n v="2.6069999999999999E-3"/>
  </r>
  <r>
    <n v="20"/>
    <x v="0"/>
    <x v="0"/>
    <s v="19-54-63-98"/>
    <x v="0"/>
    <x v="20"/>
    <n v="361.42200000000003"/>
    <n v="382.43900000000002"/>
    <n v="1.826816"/>
    <n v="0"/>
    <x v="0"/>
    <x v="0"/>
    <n v="-3.3310710000000001"/>
    <n v="-147.65947600000001"/>
    <n v="1.5803020000000001"/>
    <n v="-3.4655680000000002"/>
    <n v="-147.538849"/>
    <n v="1.5718460000000001"/>
    <n v="18.066611999999999"/>
    <n v="8.4569999999999992E-3"/>
  </r>
  <r>
    <n v="21"/>
    <x v="0"/>
    <x v="0"/>
    <s v="19-54-63-98"/>
    <x v="0"/>
    <x v="21"/>
    <n v="432.375"/>
    <n v="365.98099999999999"/>
    <n v="1.76593"/>
    <n v="0"/>
    <x v="0"/>
    <x v="0"/>
    <n v="-3.5065"/>
    <n v="-147.55995999999999"/>
    <n v="1.5670710000000001"/>
    <n v="-3.4655680000000002"/>
    <n v="-147.538849"/>
    <n v="1.5718460000000001"/>
    <n v="4.6056080000000001"/>
    <n v="4.7749999999999997E-3"/>
  </r>
  <r>
    <n v="22"/>
    <x v="0"/>
    <x v="0"/>
    <s v="19-54-63-98"/>
    <x v="0"/>
    <x v="22"/>
    <n v="272.791"/>
    <n v="288.73599999999999"/>
    <n v="0.94965299999999997"/>
    <n v="0"/>
    <x v="0"/>
    <x v="0"/>
    <n v="-3.5064160000000002"/>
    <n v="-147.47809000000001"/>
    <n v="1.575294"/>
    <n v="-3.4655680000000002"/>
    <n v="-147.538849"/>
    <n v="1.5718460000000001"/>
    <n v="7.3213460000000001"/>
    <n v="3.4489999999999998E-3"/>
  </r>
  <r>
    <n v="23"/>
    <x v="0"/>
    <x v="0"/>
    <s v="19-54-63-98"/>
    <x v="0"/>
    <x v="23"/>
    <n v="345.577"/>
    <n v="307.42700000000002"/>
    <n v="1.4498169999999999"/>
    <n v="0"/>
    <x v="0"/>
    <x v="0"/>
    <n v="-3.559205"/>
    <n v="-147.42574300000001"/>
    <n v="1.574473"/>
    <n v="-3.4655680000000002"/>
    <n v="-147.538849"/>
    <n v="1.5718460000000001"/>
    <n v="14.683649000000001"/>
    <n v="2.6280000000000001E-3"/>
  </r>
  <r>
    <n v="24"/>
    <x v="0"/>
    <x v="0"/>
    <s v="19-54-63-98"/>
    <x v="0"/>
    <x v="24"/>
    <n v="354.81200000000001"/>
    <n v="230.48599999999999"/>
    <n v="0.84359600000000001"/>
    <n v="0"/>
    <x v="0"/>
    <x v="0"/>
    <n v="-3.4641850000000001"/>
    <n v="-147.52244300000001"/>
    <n v="1.5661449999999999"/>
    <n v="-3.4655680000000002"/>
    <n v="-147.538849"/>
    <n v="1.5718460000000001"/>
    <n v="1.646404"/>
    <n v="5.7010000000000003E-3"/>
  </r>
  <r>
    <n v="25"/>
    <x v="0"/>
    <x v="0"/>
    <s v="19-54-63-98"/>
    <x v="0"/>
    <x v="25"/>
    <n v="372.5"/>
    <n v="312.738"/>
    <n v="0.58351900000000001"/>
    <n v="0"/>
    <x v="0"/>
    <x v="0"/>
    <n v="-3.4496259999999999"/>
    <n v="-147.60682199999999"/>
    <n v="1.567315"/>
    <n v="-3.4655680000000002"/>
    <n v="-147.538849"/>
    <n v="1.5718460000000001"/>
    <n v="6.9817260000000001"/>
    <n v="4.5310000000000003E-3"/>
  </r>
  <r>
    <n v="26"/>
    <x v="0"/>
    <x v="0"/>
    <s v="19-54-63-98"/>
    <x v="0"/>
    <x v="26"/>
    <n v="326.738"/>
    <n v="369.34699999999998"/>
    <n v="1.064457"/>
    <n v="0"/>
    <x v="0"/>
    <x v="0"/>
    <n v="-3.5329989999999998"/>
    <n v="-147.55644599999999"/>
    <n v="1.5675939999999999"/>
    <n v="-3.4655680000000002"/>
    <n v="-147.538849"/>
    <n v="1.5718460000000001"/>
    <n v="6.9689639999999997"/>
    <n v="4.2519999999999997E-3"/>
  </r>
  <r>
    <n v="27"/>
    <x v="0"/>
    <x v="0"/>
    <s v="19-54-63-98"/>
    <x v="0"/>
    <x v="27"/>
    <n v="356.09100000000001"/>
    <n v="362.31299999999999"/>
    <n v="1.056686"/>
    <n v="0"/>
    <x v="0"/>
    <x v="0"/>
    <n v="-3.4589780000000001"/>
    <n v="-147.50598400000001"/>
    <n v="1.5761069999999999"/>
    <n v="-3.4655680000000002"/>
    <n v="-147.538849"/>
    <n v="1.5718460000000001"/>
    <n v="3.3519009999999998"/>
    <n v="4.2620000000000002E-3"/>
  </r>
  <r>
    <n v="28"/>
    <x v="0"/>
    <x v="0"/>
    <s v="19-54-63-98"/>
    <x v="0"/>
    <x v="28"/>
    <n v="287.95"/>
    <n v="256.69299999999998"/>
    <n v="0.85601000000000005"/>
    <n v="0"/>
    <x v="0"/>
    <x v="0"/>
    <n v="-3.480407"/>
    <n v="-147.52779100000001"/>
    <n v="1.5740289999999999"/>
    <n v="-3.4655680000000002"/>
    <n v="-147.538849"/>
    <n v="1.5718460000000001"/>
    <n v="1.850627"/>
    <n v="2.183E-3"/>
  </r>
  <r>
    <n v="29"/>
    <x v="0"/>
    <x v="0"/>
    <s v="19-54-63-98"/>
    <x v="0"/>
    <x v="29"/>
    <n v="273.392"/>
    <n v="282.029"/>
    <n v="0.94176099999999996"/>
    <n v="0"/>
    <x v="0"/>
    <x v="0"/>
    <n v="-3.3977400000000002"/>
    <n v="-147.610196"/>
    <n v="1.572594"/>
    <n v="-3.4655680000000002"/>
    <n v="-147.538849"/>
    <n v="1.5718460000000001"/>
    <n v="9.8443129999999996"/>
    <n v="7.4899999999999999E-4"/>
  </r>
  <r>
    <n v="30"/>
    <x v="0"/>
    <x v="0"/>
    <s v="19-54-63-98"/>
    <x v="0"/>
    <x v="30"/>
    <n v="488.16800000000001"/>
    <n v="368.25900000000001"/>
    <n v="1.6295310000000001"/>
    <n v="0"/>
    <x v="0"/>
    <x v="0"/>
    <n v="-3.4120249999999999"/>
    <n v="-147.59905599999999"/>
    <n v="1.5714239999999999"/>
    <n v="-3.4655680000000002"/>
    <n v="-147.538849"/>
    <n v="1.5718460000000001"/>
    <n v="8.0570889999999995"/>
    <n v="4.2200000000000001E-4"/>
  </r>
  <r>
    <n v="31"/>
    <x v="0"/>
    <x v="0"/>
    <s v="19-54-63-98"/>
    <x v="0"/>
    <x v="31"/>
    <n v="254.41900000000001"/>
    <n v="256.64"/>
    <n v="1.4137630000000001"/>
    <n v="0"/>
    <x v="0"/>
    <x v="0"/>
    <n v="-3.523279"/>
    <n v="-147.50907699999999"/>
    <n v="1.575204"/>
    <n v="-3.4655680000000002"/>
    <n v="-147.538849"/>
    <n v="1.5718460000000001"/>
    <n v="6.4938010000000004"/>
    <n v="3.3579999999999999E-3"/>
  </r>
  <r>
    <n v="32"/>
    <x v="0"/>
    <x v="0"/>
    <s v="19-54-63-98"/>
    <x v="0"/>
    <x v="32"/>
    <n v="474.94400000000002"/>
    <n v="2246.5650000000001"/>
    <n v="1.2581359999999999"/>
    <n v="0"/>
    <x v="0"/>
    <x v="0"/>
    <n v="-3.7280479999999998"/>
    <n v="-147.47128599999999"/>
    <n v="1.5880730000000001"/>
    <n v="-3.4655680000000002"/>
    <n v="-147.538849"/>
    <n v="1.5718460000000001"/>
    <n v="27.103646000000001"/>
    <n v="1.6227999999999999E-2"/>
  </r>
  <r>
    <n v="33"/>
    <x v="0"/>
    <x v="0"/>
    <s v="19-54-63-98"/>
    <x v="0"/>
    <x v="33"/>
    <n v="289.56900000000002"/>
    <n v="362.18900000000002"/>
    <n v="2.0431509999999999"/>
    <n v="0"/>
    <x v="0"/>
    <x v="0"/>
    <n v="-3.445983"/>
    <n v="-147.49144799999999"/>
    <n v="1.562883"/>
    <n v="-3.4655680000000002"/>
    <n v="-147.538849"/>
    <n v="1.5718460000000001"/>
    <n v="5.1286880000000004"/>
    <n v="8.9630000000000005E-3"/>
  </r>
  <r>
    <n v="34"/>
    <x v="0"/>
    <x v="0"/>
    <s v="19-54-63-98"/>
    <x v="0"/>
    <x v="34"/>
    <n v="290.59300000000002"/>
    <n v="313.161"/>
    <n v="0.86250800000000005"/>
    <n v="0"/>
    <x v="0"/>
    <x v="0"/>
    <n v="-3.4713720000000001"/>
    <n v="-147.51478399999999"/>
    <n v="1.5729869999999999"/>
    <n v="-3.4655680000000002"/>
    <n v="-147.538849"/>
    <n v="1.5718460000000001"/>
    <n v="2.4754520000000002"/>
    <n v="1.1410000000000001E-3"/>
  </r>
  <r>
    <n v="35"/>
    <x v="0"/>
    <x v="0"/>
    <s v="19-54-63-98"/>
    <x v="0"/>
    <x v="35"/>
    <n v="272.27499999999998"/>
    <n v="262.22000000000003"/>
    <n v="1.1386210000000001"/>
    <n v="0"/>
    <x v="0"/>
    <x v="0"/>
    <n v="-3.5028069999999998"/>
    <n v="-147.50861800000001"/>
    <n v="1.572945"/>
    <n v="-3.4655680000000002"/>
    <n v="-147.538849"/>
    <n v="1.5718460000000001"/>
    <n v="4.7965429999999998"/>
    <n v="1.0989999999999999E-3"/>
  </r>
  <r>
    <n v="36"/>
    <x v="0"/>
    <x v="0"/>
    <s v="19-54-63-98"/>
    <x v="0"/>
    <x v="36"/>
    <n v="336.80900000000003"/>
    <n v="275.99900000000002"/>
    <n v="1.0351969999999999"/>
    <n v="0"/>
    <x v="0"/>
    <x v="0"/>
    <n v="-3.5457429999999999"/>
    <n v="-147.53107900000001"/>
    <n v="1.5783689999999999"/>
    <n v="-3.4655680000000002"/>
    <n v="-147.538849"/>
    <n v="1.5718460000000001"/>
    <n v="8.0550730000000001"/>
    <n v="6.5240000000000003E-3"/>
  </r>
  <r>
    <n v="37"/>
    <x v="0"/>
    <x v="0"/>
    <s v="19-54-63-98"/>
    <x v="0"/>
    <x v="37"/>
    <n v="313.858"/>
    <n v="287.04899999999998"/>
    <n v="1.82019"/>
    <n v="0"/>
    <x v="0"/>
    <x v="0"/>
    <n v="-3.3606199999999999"/>
    <n v="-147.636369"/>
    <n v="1.56674"/>
    <n v="-3.4655680000000002"/>
    <n v="-147.538849"/>
    <n v="1.5718460000000001"/>
    <n v="14.326287000000001"/>
    <n v="5.1060000000000003E-3"/>
  </r>
  <r>
    <n v="38"/>
    <x v="0"/>
    <x v="0"/>
    <s v="19-54-63-98"/>
    <x v="0"/>
    <x v="38"/>
    <n v="464.45800000000003"/>
    <n v="377.81200000000001"/>
    <n v="1.3641399999999999"/>
    <n v="0"/>
    <x v="0"/>
    <x v="0"/>
    <n v="-3.4287550000000002"/>
    <n v="-147.575355"/>
    <n v="1.571555"/>
    <n v="-3.4655680000000002"/>
    <n v="-147.538849"/>
    <n v="1.5718460000000001"/>
    <n v="5.1844599999999996"/>
    <n v="2.9100000000000003E-4"/>
  </r>
  <r>
    <n v="39"/>
    <x v="0"/>
    <x v="0"/>
    <s v="19-54-63-98"/>
    <x v="0"/>
    <x v="39"/>
    <n v="267.35199999999998"/>
    <n v="286.57299999999998"/>
    <n v="0.83499599999999996"/>
    <n v="0"/>
    <x v="0"/>
    <x v="0"/>
    <n v="-3.3242780000000001"/>
    <n v="-147.60350800000001"/>
    <n v="1.561782"/>
    <n v="-3.4655680000000002"/>
    <n v="-147.538849"/>
    <n v="1.5718460000000001"/>
    <n v="15.538207"/>
    <n v="1.0064E-2"/>
  </r>
  <r>
    <n v="40"/>
    <x v="0"/>
    <x v="0"/>
    <s v="19-54-63-98"/>
    <x v="0"/>
    <x v="40"/>
    <n v="496.101"/>
    <n v="356.48599999999999"/>
    <n v="0.99449699999999996"/>
    <n v="0"/>
    <x v="0"/>
    <x v="0"/>
    <n v="-3.4068309999999999"/>
    <n v="-147.60060799999999"/>
    <n v="1.571483"/>
    <n v="-3.4655680000000002"/>
    <n v="-147.538849"/>
    <n v="1.5718460000000001"/>
    <n v="8.5230029999999992"/>
    <n v="3.6200000000000002E-4"/>
  </r>
  <r>
    <n v="41"/>
    <x v="0"/>
    <x v="0"/>
    <s v="19-54-63-98"/>
    <x v="0"/>
    <x v="41"/>
    <n v="337.79700000000003"/>
    <n v="329.60300000000001"/>
    <n v="1.327024"/>
    <n v="0"/>
    <x v="0"/>
    <x v="0"/>
    <n v="-3.5504699999999998"/>
    <n v="-147.45806899999999"/>
    <n v="1.5724400000000001"/>
    <n v="-3.4655680000000002"/>
    <n v="-147.538849"/>
    <n v="1.5718460000000001"/>
    <n v="11.719150000000001"/>
    <n v="5.9400000000000002E-4"/>
  </r>
  <r>
    <n v="42"/>
    <x v="0"/>
    <x v="0"/>
    <s v="19-54-63-98"/>
    <x v="0"/>
    <x v="42"/>
    <n v="291.54700000000003"/>
    <n v="316.21800000000002"/>
    <n v="1.6182970000000001"/>
    <n v="0"/>
    <x v="0"/>
    <x v="0"/>
    <n v="-3.4289550000000002"/>
    <n v="-147.48165"/>
    <n v="1.561669"/>
    <n v="-3.4655680000000002"/>
    <n v="-147.538849"/>
    <n v="1.5718460000000001"/>
    <n v="6.7913220000000001"/>
    <n v="1.0177E-2"/>
  </r>
  <r>
    <n v="43"/>
    <x v="0"/>
    <x v="0"/>
    <s v="19-54-63-98"/>
    <x v="0"/>
    <x v="43"/>
    <n v="314.48500000000001"/>
    <n v="249.999"/>
    <n v="1.734766"/>
    <n v="0"/>
    <x v="0"/>
    <x v="0"/>
    <n v="-3.3827980000000002"/>
    <n v="-147.64552"/>
    <n v="1.576843"/>
    <n v="-3.4655680000000002"/>
    <n v="-147.538849"/>
    <n v="1.5718460000000001"/>
    <n v="13.501682000000001"/>
    <n v="4.9979999999999998E-3"/>
  </r>
  <r>
    <n v="44"/>
    <x v="0"/>
    <x v="0"/>
    <s v="19-54-63-98"/>
    <x v="0"/>
    <x v="44"/>
    <n v="285.25900000000001"/>
    <n v="253.369"/>
    <n v="2.2498459999999998"/>
    <n v="0"/>
    <x v="0"/>
    <x v="0"/>
    <n v="-3.3313709999999999"/>
    <n v="-147.68496400000001"/>
    <n v="1.569717"/>
    <n v="-3.4655680000000002"/>
    <n v="-147.538849"/>
    <n v="1.5718460000000001"/>
    <n v="19.838968999999999"/>
    <n v="2.1289999999999998E-3"/>
  </r>
  <r>
    <n v="45"/>
    <x v="0"/>
    <x v="0"/>
    <s v="19-54-63-98"/>
    <x v="0"/>
    <x v="45"/>
    <n v="344.82299999999998"/>
    <n v="410.94299999999998"/>
    <n v="0.81707600000000002"/>
    <n v="0"/>
    <x v="0"/>
    <x v="0"/>
    <n v="-3.4621749999999998"/>
    <n v="-147.575659"/>
    <n v="1.5751919999999999"/>
    <n v="-3.4655680000000002"/>
    <n v="-147.538849"/>
    <n v="1.5718460000000001"/>
    <n v="3.696618"/>
    <n v="3.346E-3"/>
  </r>
  <r>
    <n v="46"/>
    <x v="0"/>
    <x v="0"/>
    <s v="19-54-63-98"/>
    <x v="0"/>
    <x v="46"/>
    <n v="520.20899999999995"/>
    <n v="398.02600000000001"/>
    <n v="1.1766989999999999"/>
    <n v="0"/>
    <x v="0"/>
    <x v="0"/>
    <n v="-3.4101089999999998"/>
    <n v="-147.575592"/>
    <n v="1.5669219999999999"/>
    <n v="-3.4655680000000002"/>
    <n v="-147.538849"/>
    <n v="1.5718460000000001"/>
    <n v="6.6526050000000003"/>
    <n v="4.9240000000000004E-3"/>
  </r>
  <r>
    <n v="47"/>
    <x v="0"/>
    <x v="0"/>
    <s v="19-54-63-98"/>
    <x v="0"/>
    <x v="47"/>
    <n v="499.09199999999998"/>
    <n v="413.29399999999998"/>
    <n v="0.59704599999999997"/>
    <n v="0"/>
    <x v="1"/>
    <x v="1"/>
    <n v="-3.485303"/>
    <n v="-147.53781900000001"/>
    <n v="1.572908"/>
    <n v="-3.4655779999999998"/>
    <n v="-147.54051200000001"/>
    <n v="1.5718570000000001"/>
    <n v="1.9907330000000001"/>
    <n v="1.0510000000000001E-3"/>
  </r>
  <r>
    <n v="48"/>
    <x v="0"/>
    <x v="0"/>
    <s v="19-54-63-98"/>
    <x v="0"/>
    <x v="48"/>
    <n v="405.91500000000002"/>
    <n v="379.19299999999998"/>
    <n v="1.245161"/>
    <n v="0"/>
    <x v="2"/>
    <x v="2"/>
    <n v="-3.457087"/>
    <n v="-147.54533000000001"/>
    <n v="1.573062"/>
    <n v="-3.4656250000000002"/>
    <n v="-147.516693"/>
    <n v="1.5712219999999999"/>
    <n v="2.9882080000000002"/>
    <n v="1.8400000000000001E-3"/>
  </r>
  <r>
    <n v="49"/>
    <x v="0"/>
    <x v="0"/>
    <s v="19-54-63-98"/>
    <x v="0"/>
    <x v="49"/>
    <n v="291.72800000000001"/>
    <n v="291.07900000000001"/>
    <n v="0.71512200000000004"/>
    <n v="0"/>
    <x v="3"/>
    <x v="3"/>
    <n v="-3.4235630000000001"/>
    <n v="-147.49199300000001"/>
    <n v="1.5667519999999999"/>
    <n v="-3.4655499999999999"/>
    <n v="-147.456253"/>
    <n v="1.5701400000000001"/>
    <n v="5.5138290000000003"/>
    <n v="3.388E-3"/>
  </r>
  <r>
    <n v="50"/>
    <x v="0"/>
    <x v="0"/>
    <s v="19-54-63-98"/>
    <x v="0"/>
    <x v="50"/>
    <n v="295.08499999999998"/>
    <n v="248.39500000000001"/>
    <n v="1.157189"/>
    <n v="0"/>
    <x v="4"/>
    <x v="4"/>
    <n v="-3.3769149999999999"/>
    <n v="-147.39172400000001"/>
    <n v="1.572605"/>
    <n v="-3.4645760000000001"/>
    <n v="-147.306534"/>
    <n v="1.569615"/>
    <n v="12.223655000000001"/>
    <n v="2.99E-3"/>
  </r>
  <r>
    <n v="51"/>
    <x v="0"/>
    <x v="0"/>
    <s v="19-54-63-98"/>
    <x v="0"/>
    <x v="51"/>
    <n v="348.92599999999999"/>
    <n v="338.65300000000002"/>
    <n v="1.8926670000000001"/>
    <n v="0"/>
    <x v="5"/>
    <x v="5"/>
    <n v="-3.4817800000000001"/>
    <n v="-147.15132399999999"/>
    <n v="1.578592"/>
    <n v="-3.4630429999999999"/>
    <n v="-147.07414199999999"/>
    <n v="1.568986"/>
    <n v="7.9423060000000003"/>
    <n v="9.606E-3"/>
  </r>
  <r>
    <n v="52"/>
    <x v="1"/>
    <x v="1"/>
    <s v="19-63-98"/>
    <x v="0"/>
    <x v="52"/>
    <n v="204.988"/>
    <n v="303.98599999999999"/>
    <n v="1.0553870000000001"/>
    <n v="0"/>
    <x v="6"/>
    <x v="6"/>
    <n v="-3.4707319999999999"/>
    <n v="-146.852013"/>
    <n v="1.5664370000000001"/>
    <n v="-3.4615719999999999"/>
    <n v="-146.84429900000001"/>
    <n v="1.5682050000000001"/>
    <n v="1.1974689999999999"/>
    <n v="1.769E-3"/>
  </r>
  <r>
    <n v="53"/>
    <x v="1"/>
    <x v="1"/>
    <s v="19-63-98"/>
    <x v="0"/>
    <x v="53"/>
    <n v="283.33"/>
    <n v="343.48500000000001"/>
    <n v="1.4360869999999999"/>
    <n v="0"/>
    <x v="7"/>
    <x v="7"/>
    <n v="-3.4935070000000001"/>
    <n v="-146.46869699999999"/>
    <n v="1.5707139999999999"/>
    <n v="-3.4589750000000001"/>
    <n v="-146.46047999999999"/>
    <n v="1.5671330000000001"/>
    <n v="3.5496729999999999"/>
    <n v="3.581E-3"/>
  </r>
  <r>
    <n v="54"/>
    <x v="1"/>
    <x v="1"/>
    <s v="19-63-98"/>
    <x v="0"/>
    <x v="54"/>
    <n v="202.97300000000001"/>
    <n v="331.11900000000003"/>
    <n v="1.7197629999999999"/>
    <n v="0"/>
    <x v="8"/>
    <x v="8"/>
    <n v="-3.5381939999999998"/>
    <n v="-145.912766"/>
    <n v="1.565798"/>
    <n v="-3.4560200000000001"/>
    <n v="-145.989182"/>
    <n v="1.5663910000000001"/>
    <n v="11.221363"/>
    <n v="5.9299999999999999E-4"/>
  </r>
  <r>
    <n v="55"/>
    <x v="1"/>
    <x v="1"/>
    <s v="19-63-98"/>
    <x v="0"/>
    <x v="55"/>
    <n v="387.00200000000001"/>
    <n v="435.48599999999999"/>
    <n v="1.309987"/>
    <n v="0"/>
    <x v="9"/>
    <x v="9"/>
    <n v="-3.364071"/>
    <n v="-145.62844200000001"/>
    <n v="1.5718049999999999"/>
    <n v="-3.4539029999999999"/>
    <n v="-145.58242799999999"/>
    <n v="1.566182"/>
    <n v="10.093047"/>
    <n v="5.6230000000000004E-3"/>
  </r>
  <r>
    <n v="56"/>
    <x v="1"/>
    <x v="1"/>
    <s v="19-63-98"/>
    <x v="0"/>
    <x v="56"/>
    <n v="275.976"/>
    <n v="377.43"/>
    <n v="1.8304739999999999"/>
    <n v="0"/>
    <x v="10"/>
    <x v="10"/>
    <n v="-3.392239"/>
    <n v="-145.01943900000001"/>
    <n v="1.5675220000000001"/>
    <n v="-3.4507210000000001"/>
    <n v="-144.97190900000001"/>
    <n v="1.565947"/>
    <n v="7.5361539999999998"/>
    <n v="1.575E-3"/>
  </r>
  <r>
    <n v="57"/>
    <x v="1"/>
    <x v="1"/>
    <s v="19-63-98"/>
    <x v="0"/>
    <x v="57"/>
    <n v="315.03399999999999"/>
    <n v="349.66399999999999"/>
    <n v="1.9207350000000001"/>
    <n v="0"/>
    <x v="11"/>
    <x v="11"/>
    <n v="-3.447505"/>
    <n v="-144.321326"/>
    <n v="1.562003"/>
    <n v="-3.4473090000000002"/>
    <n v="-144.32200599999999"/>
    <n v="1.565769"/>
    <n v="7.0808999999999997E-2"/>
    <n v="3.7669999999999999E-3"/>
  </r>
  <r>
    <n v="58"/>
    <x v="1"/>
    <x v="1"/>
    <s v="19-63-98"/>
    <x v="0"/>
    <x v="58"/>
    <n v="356.55799999999999"/>
    <n v="425.19200000000001"/>
    <n v="1.511417"/>
    <n v="0"/>
    <x v="12"/>
    <x v="12"/>
    <n v="-3.4485190000000001"/>
    <n v="-143.80052900000001"/>
    <n v="1.5661179999999999"/>
    <n v="-3.4446020000000002"/>
    <n v="-143.80758700000001"/>
    <n v="1.5656829999999999"/>
    <n v="0.80717099999999997"/>
    <n v="4.35E-4"/>
  </r>
  <r>
    <n v="59"/>
    <x v="1"/>
    <x v="1"/>
    <s v="19-63-98"/>
    <x v="0"/>
    <x v="59"/>
    <n v="293.762"/>
    <n v="272.61700000000002"/>
    <n v="2.159942"/>
    <n v="0"/>
    <x v="13"/>
    <x v="13"/>
    <n v="-3.468823"/>
    <n v="-143.036754"/>
    <n v="1.565315"/>
    <n v="-3.4406050000000001"/>
    <n v="-143.06611599999999"/>
    <n v="1.5655399999999999"/>
    <n v="4.0723320000000003"/>
    <n v="2.2599999999999999E-4"/>
  </r>
  <r>
    <n v="60"/>
    <x v="1"/>
    <x v="1"/>
    <s v="19-63-98"/>
    <x v="0"/>
    <x v="60"/>
    <n v="203.37700000000001"/>
    <n v="245.744"/>
    <n v="2.530125"/>
    <n v="0"/>
    <x v="14"/>
    <x v="14"/>
    <n v="-3.5443549999999999"/>
    <n v="-142.141019"/>
    <n v="1.5630329999999999"/>
    <n v="-3.436204"/>
    <n v="-142.25079299999999"/>
    <n v="1.5654980000000001"/>
    <n v="15.410074"/>
    <n v="2.4650000000000002E-3"/>
  </r>
  <r>
    <n v="61"/>
    <x v="1"/>
    <x v="1"/>
    <s v="19-63-98"/>
    <x v="0"/>
    <x v="61"/>
    <n v="308.53100000000001"/>
    <n v="474.49900000000002"/>
    <n v="2.1127180000000001"/>
    <n v="0"/>
    <x v="15"/>
    <x v="15"/>
    <n v="-3.3921130000000002"/>
    <n v="-141.645295"/>
    <n v="1.5628329999999999"/>
    <n v="-3.4326249999999998"/>
    <n v="-141.58760100000001"/>
    <n v="1.565542"/>
    <n v="7.0497249999999996"/>
    <n v="2.7100000000000002E-3"/>
  </r>
  <r>
    <n v="62"/>
    <x v="1"/>
    <x v="1"/>
    <s v="19-63-98"/>
    <x v="0"/>
    <x v="62"/>
    <n v="204.02500000000001"/>
    <n v="343.6"/>
    <n v="3.100959"/>
    <n v="0"/>
    <x v="16"/>
    <x v="16"/>
    <n v="-3.3937360000000001"/>
    <n v="-140.70583999999999"/>
    <n v="1.5561100000000001"/>
    <n v="-3.4276789999999999"/>
    <n v="-140.633759"/>
    <n v="1.5656140000000001"/>
    <n v="7.9673550000000004"/>
    <n v="9.5040000000000003E-3"/>
  </r>
  <r>
    <n v="63"/>
    <x v="1"/>
    <x v="1"/>
    <s v="19-63-98"/>
    <x v="0"/>
    <x v="63"/>
    <n v="207.73099999999999"/>
    <n v="287.05900000000003"/>
    <n v="2.6070700000000002"/>
    <n v="0"/>
    <x v="17"/>
    <x v="17"/>
    <n v="-3.377602"/>
    <n v="-139.902469"/>
    <n v="1.564352"/>
    <n v="-3.4242370000000002"/>
    <n v="-139.88369800000001"/>
    <n v="1.5659639999999999"/>
    <n v="5.027126"/>
    <n v="1.6119999999999999E-3"/>
  </r>
  <r>
    <n v="64"/>
    <x v="1"/>
    <x v="1"/>
    <s v="19-63-98"/>
    <x v="0"/>
    <x v="64"/>
    <n v="209.87"/>
    <n v="342.27600000000001"/>
    <n v="2.9095430000000002"/>
    <n v="0"/>
    <x v="18"/>
    <x v="18"/>
    <n v="-3.4089619999999998"/>
    <n v="-138.88882100000001"/>
    <n v="1.562975"/>
    <n v="-3.4199310000000001"/>
    <n v="-138.88389599999999"/>
    <n v="1.5663849999999999"/>
    <n v="1.202429"/>
    <n v="3.4099999999999998E-3"/>
  </r>
  <r>
    <n v="65"/>
    <x v="1"/>
    <x v="1"/>
    <s v="19-63-98"/>
    <x v="0"/>
    <x v="65"/>
    <n v="206.43299999999999"/>
    <n v="216.22800000000001"/>
    <n v="3.1021679999999998"/>
    <n v="0"/>
    <x v="19"/>
    <x v="19"/>
    <n v="-3.4255270000000002"/>
    <n v="-137.90833799999999"/>
    <n v="1.561515"/>
    <n v="-3.4159310000000001"/>
    <n v="-137.908401"/>
    <n v="1.566646"/>
    <n v="0.95966200000000002"/>
    <n v="5.1310000000000001E-3"/>
  </r>
  <r>
    <n v="66"/>
    <x v="1"/>
    <x v="1"/>
    <s v="19-63-98"/>
    <x v="0"/>
    <x v="66"/>
    <n v="250.72"/>
    <n v="268.89100000000002"/>
    <n v="2.6745220000000001"/>
    <n v="0"/>
    <x v="20"/>
    <x v="20"/>
    <n v="-3.388652"/>
    <n v="-137.21476100000001"/>
    <n v="1.567253"/>
    <n v="-3.413017"/>
    <n v="-137.19132999999999"/>
    <n v="1.5667199999999999"/>
    <n v="3.3803570000000001"/>
    <n v="5.3300000000000005E-4"/>
  </r>
  <r>
    <n v="67"/>
    <x v="1"/>
    <x v="1"/>
    <s v="19-63-98"/>
    <x v="0"/>
    <x v="67"/>
    <n v="329.55099999999999"/>
    <n v="293.49"/>
    <n v="3.2254399999999999"/>
    <n v="0"/>
    <x v="21"/>
    <x v="21"/>
    <n v="-3.4641690000000001"/>
    <n v="-136.18946099999999"/>
    <n v="1.5648029999999999"/>
    <n v="-3.4092560000000001"/>
    <n v="-136.238586"/>
    <n v="1.566832"/>
    <n v="7.367966"/>
    <n v="2.0279999999999999E-3"/>
  </r>
  <r>
    <n v="68"/>
    <x v="1"/>
    <x v="1"/>
    <s v="19-63-98"/>
    <x v="0"/>
    <x v="68"/>
    <n v="919.85400000000004"/>
    <n v="385.01900000000001"/>
    <n v="2.0095679999999998"/>
    <n v="0"/>
    <x v="22"/>
    <x v="22"/>
    <n v="-3.432051"/>
    <n v="-135.48333199999999"/>
    <n v="1.564316"/>
    <n v="-3.4066939999999999"/>
    <n v="-135.51722699999999"/>
    <n v="1.567083"/>
    <n v="4.2330350000000001"/>
    <n v="2.7659999999999998E-3"/>
  </r>
  <r>
    <n v="69"/>
    <x v="1"/>
    <x v="1"/>
    <s v="19-63-98"/>
    <x v="0"/>
    <x v="69"/>
    <n v="242.11600000000001"/>
    <n v="314.48399999999998"/>
    <n v="3.0063840000000002"/>
    <n v="0"/>
    <x v="23"/>
    <x v="23"/>
    <n v="-3.3921480000000002"/>
    <n v="-134.545625"/>
    <n v="1.565504"/>
    <n v="-3.4034599999999999"/>
    <n v="-134.545288"/>
    <n v="1.567383"/>
    <n v="1.1316980000000001"/>
    <n v="1.8779999999999999E-3"/>
  </r>
  <r>
    <n v="70"/>
    <x v="1"/>
    <x v="1"/>
    <s v="19-63-98"/>
    <x v="0"/>
    <x v="70"/>
    <n v="212.06"/>
    <n v="259.30900000000003"/>
    <n v="3.428296"/>
    <n v="0"/>
    <x v="24"/>
    <x v="24"/>
    <n v="-3.4064399999999999"/>
    <n v="-133.58178000000001"/>
    <n v="1.564481"/>
    <n v="-3.4003839999999999"/>
    <n v="-133.57051100000001"/>
    <n v="1.567591"/>
    <n v="1.279353"/>
    <n v="3.1099999999999999E-3"/>
  </r>
  <r>
    <n v="71"/>
    <x v="1"/>
    <x v="1"/>
    <s v="19-63-98"/>
    <x v="0"/>
    <x v="71"/>
    <n v="402.96800000000002"/>
    <n v="437.52699999999999"/>
    <n v="2.2184149999999998"/>
    <n v="0"/>
    <x v="25"/>
    <x v="25"/>
    <n v="-3.4026879999999999"/>
    <n v="-132.85378"/>
    <n v="1.568336"/>
    <n v="-3.3981409999999999"/>
    <n v="-132.84251399999999"/>
    <n v="1.567677"/>
    <n v="1.2149289999999999"/>
    <n v="6.5899999999999997E-4"/>
  </r>
  <r>
    <n v="72"/>
    <x v="0"/>
    <x v="2"/>
    <s v="19-63-71-98"/>
    <x v="0"/>
    <x v="72"/>
    <n v="368.39100000000002"/>
    <n v="319.26400000000001"/>
    <n v="3.566872"/>
    <n v="0"/>
    <x v="26"/>
    <x v="26"/>
    <n v="-3.3905720000000001"/>
    <n v="-131.88130000000001"/>
    <n v="1.566411"/>
    <n v="-3.3951539999999998"/>
    <n v="-131.876373"/>
    <n v="1.5677099999999999"/>
    <n v="0.67278000000000004"/>
    <n v="1.299E-3"/>
  </r>
  <r>
    <n v="73"/>
    <x v="0"/>
    <x v="2"/>
    <s v="19-63-71-98"/>
    <x v="0"/>
    <x v="73"/>
    <n v="264.709"/>
    <n v="248.46700000000001"/>
    <n v="4.328875"/>
    <n v="0"/>
    <x v="27"/>
    <x v="27"/>
    <n v="-3.455692"/>
    <n v="-130.84679"/>
    <n v="1.567545"/>
    <n v="-3.3922219999999998"/>
    <n v="-130.911789"/>
    <n v="1.56775"/>
    <n v="9.084778"/>
    <n v="2.05E-4"/>
  </r>
  <r>
    <n v="74"/>
    <x v="1"/>
    <x v="3"/>
    <s v="63-71-98"/>
    <x v="0"/>
    <x v="74"/>
    <n v="250.09899999999999"/>
    <n v="276.44499999999999"/>
    <n v="3.1470129999999998"/>
    <n v="0"/>
    <x v="28"/>
    <x v="28"/>
    <n v="-3.480299"/>
    <n v="-129.83891"/>
    <n v="1.574603"/>
    <n v="-3.389462"/>
    <n v="-129.94639599999999"/>
    <n v="1.567885"/>
    <n v="14.072874000000001"/>
    <n v="6.718E-3"/>
  </r>
  <r>
    <n v="75"/>
    <x v="1"/>
    <x v="3"/>
    <s v="63-71-98"/>
    <x v="0"/>
    <x v="75"/>
    <n v="328.49099999999999"/>
    <n v="355.404"/>
    <n v="2.1339459999999999"/>
    <n v="0"/>
    <x v="29"/>
    <x v="29"/>
    <n v="-3.4710999999999999"/>
    <n v="-129.121419"/>
    <n v="1.572163"/>
    <n v="-3.3874930000000001"/>
    <n v="-129.22259500000001"/>
    <n v="1.568004"/>
    <n v="13.125054"/>
    <n v="4.1590000000000004E-3"/>
  </r>
  <r>
    <n v="76"/>
    <x v="1"/>
    <x v="3"/>
    <s v="63-71-98"/>
    <x v="0"/>
    <x v="76"/>
    <n v="220.215"/>
    <n v="311.322"/>
    <n v="2.637607"/>
    <n v="0"/>
    <x v="30"/>
    <x v="30"/>
    <n v="-3.3802249999999998"/>
    <n v="-128.20670000000001"/>
    <n v="1.560317"/>
    <n v="-3.3849170000000002"/>
    <n v="-128.25857500000001"/>
    <n v="1.5681"/>
    <n v="5.2087019999999997"/>
    <n v="7.783E-3"/>
  </r>
  <r>
    <n v="77"/>
    <x v="1"/>
    <x v="3"/>
    <s v="63-71-98"/>
    <x v="0"/>
    <x v="77"/>
    <n v="215.82900000000001"/>
    <n v="292.76299999999998"/>
    <n v="2.9016709999999999"/>
    <n v="0"/>
    <x v="31"/>
    <x v="31"/>
    <n v="-3.3962080000000001"/>
    <n v="-127.301209"/>
    <n v="1.5655650000000001"/>
    <n v="-3.382396"/>
    <n v="-127.295151"/>
    <n v="1.56816"/>
    <n v="1.5082089999999999"/>
    <n v="2.5950000000000001E-3"/>
  </r>
  <r>
    <n v="78"/>
    <x v="1"/>
    <x v="3"/>
    <s v="63-71-98"/>
    <x v="0"/>
    <x v="78"/>
    <n v="270.27199999999999"/>
    <n v="286.161"/>
    <n v="2.8168639999999998"/>
    <n v="0"/>
    <x v="32"/>
    <x v="32"/>
    <n v="-3.5383879999999999"/>
    <n v="-126.519406"/>
    <n v="1.5888340000000001"/>
    <n v="-3.380509"/>
    <n v="-126.572525"/>
    <n v="1.568179"/>
    <n v="16.657526000000001"/>
    <n v="2.0653999999999999E-2"/>
  </r>
  <r>
    <n v="79"/>
    <x v="1"/>
    <x v="3"/>
    <s v="63-71-98"/>
    <x v="0"/>
    <x v="79"/>
    <n v="204.18700000000001"/>
    <n v="262.35899999999998"/>
    <n v="2.8172389999999998"/>
    <n v="0"/>
    <x v="33"/>
    <x v="33"/>
    <n v="-3.2961819999999999"/>
    <n v="-125.670678"/>
    <n v="1.565912"/>
    <n v="-3.3780969999999999"/>
    <n v="-125.609459"/>
    <n v="1.568268"/>
    <n v="10.226326"/>
    <n v="2.356E-3"/>
  </r>
  <r>
    <n v="80"/>
    <x v="1"/>
    <x v="3"/>
    <s v="63-71-98"/>
    <x v="0"/>
    <x v="80"/>
    <n v="217.982"/>
    <n v="262.14699999999999"/>
    <n v="2.0031270000000001"/>
    <n v="0"/>
    <x v="34"/>
    <x v="34"/>
    <n v="-3.333869"/>
    <n v="-124.91727400000001"/>
    <n v="1.564117"/>
    <n v="-3.3763380000000001"/>
    <n v="-124.899063"/>
    <n v="1.568306"/>
    <n v="4.6208840000000002"/>
    <n v="4.189E-3"/>
  </r>
  <r>
    <n v="81"/>
    <x v="1"/>
    <x v="3"/>
    <s v="63-71-98"/>
    <x v="0"/>
    <x v="81"/>
    <n v="207.97300000000001"/>
    <n v="231.71199999999999"/>
    <n v="2.5108839999999999"/>
    <n v="0"/>
    <x v="35"/>
    <x v="35"/>
    <n v="-3.3445330000000002"/>
    <n v="-124.001611"/>
    <n v="1.565563"/>
    <n v="-3.3740869999999998"/>
    <n v="-123.981064"/>
    <n v="1.568335"/>
    <n v="3.599459"/>
    <n v="2.7720000000000002E-3"/>
  </r>
  <r>
    <n v="82"/>
    <x v="1"/>
    <x v="3"/>
    <s v="63-71-98"/>
    <x v="0"/>
    <x v="82"/>
    <n v="208.65"/>
    <n v="397.92599999999999"/>
    <n v="2.7970350000000002"/>
    <n v="0"/>
    <x v="36"/>
    <x v="36"/>
    <n v="-3.3796309999999998"/>
    <n v="-123.09033599999999"/>
    <n v="1.567944"/>
    <n v="-3.371937"/>
    <n v="-123.090065"/>
    <n v="1.56837"/>
    <n v="0.769872"/>
    <n v="4.26E-4"/>
  </r>
  <r>
    <n v="83"/>
    <x v="1"/>
    <x v="3"/>
    <s v="63-71-98"/>
    <x v="0"/>
    <x v="83"/>
    <n v="244.59800000000001"/>
    <n v="365.00299999999999"/>
    <n v="2.2165050000000002"/>
    <n v="0"/>
    <x v="37"/>
    <x v="37"/>
    <n v="-3.3915109999999999"/>
    <n v="-122.418302"/>
    <n v="1.5706279999999999"/>
    <n v="-3.3703620000000001"/>
    <n v="-122.425453"/>
    <n v="1.5684039999999999"/>
    <n v="2.2325300000000001"/>
    <n v="2.2239999999999998E-3"/>
  </r>
  <r>
    <n v="84"/>
    <x v="1"/>
    <x v="3"/>
    <s v="63-71-98"/>
    <x v="0"/>
    <x v="84"/>
    <n v="388.399"/>
    <n v="461.11200000000002"/>
    <n v="2.6066549999999999"/>
    <n v="0"/>
    <x v="38"/>
    <x v="38"/>
    <n v="-3.3567840000000002"/>
    <n v="-121.502593"/>
    <n v="1.5655030000000001"/>
    <n v="-3.3682620000000001"/>
    <n v="-121.52666499999999"/>
    <n v="1.5684439999999999"/>
    <n v="2.6668249999999998"/>
    <n v="2.9399999999999999E-3"/>
  </r>
  <r>
    <n v="85"/>
    <x v="1"/>
    <x v="3"/>
    <s v="63-71-98"/>
    <x v="0"/>
    <x v="85"/>
    <n v="242.28100000000001"/>
    <n v="275.48500000000001"/>
    <n v="2.1128010000000002"/>
    <n v="0"/>
    <x v="39"/>
    <x v="39"/>
    <n v="-3.217975"/>
    <n v="-120.687839"/>
    <n v="1.5593269999999999"/>
    <n v="-3.361186"/>
    <n v="-120.614334"/>
    <n v="1.5640080000000001"/>
    <n v="16.097308999999999"/>
    <n v="4.6800000000000001E-3"/>
  </r>
  <r>
    <n v="86"/>
    <x v="1"/>
    <x v="3"/>
    <s v="63-71-98"/>
    <x v="0"/>
    <x v="86"/>
    <n v="219.82900000000001"/>
    <n v="313.36500000000001"/>
    <n v="2.8830499999999999"/>
    <n v="0"/>
    <x v="40"/>
    <x v="40"/>
    <n v="-3.4427300000000001"/>
    <n v="-119.89947600000001"/>
    <n v="1.557895"/>
    <n v="-3.3377780000000001"/>
    <n v="-119.934067"/>
    <n v="1.5482210000000001"/>
    <n v="11.050539000000001"/>
    <n v="9.6740000000000003E-3"/>
  </r>
  <r>
    <n v="87"/>
    <x v="1"/>
    <x v="3"/>
    <s v="63-71-98"/>
    <x v="0"/>
    <x v="87"/>
    <n v="398.12799999999999"/>
    <n v="459.71600000000001"/>
    <n v="3.8333430000000002"/>
    <n v="0"/>
    <x v="41"/>
    <x v="41"/>
    <n v="-3.206073"/>
    <n v="-119.04871199999999"/>
    <n v="1.515382"/>
    <n v="-3.291639"/>
    <n v="-119.042709"/>
    <n v="1.5275920000000001"/>
    <n v="8.5776810000000001"/>
    <n v="1.221E-2"/>
  </r>
  <r>
    <n v="88"/>
    <x v="1"/>
    <x v="3"/>
    <s v="63-71-98"/>
    <x v="0"/>
    <x v="88"/>
    <n v="394.887"/>
    <n v="391.24900000000002"/>
    <n v="3.353507"/>
    <n v="0"/>
    <x v="42"/>
    <x v="42"/>
    <n v="-3.3330489999999999"/>
    <n v="-118.08795600000001"/>
    <n v="1.5142530000000001"/>
    <n v="-3.2345389999999998"/>
    <n v="-118.163025"/>
    <n v="1.5122329999999999"/>
    <n v="12.385323"/>
    <n v="2.0200000000000001E-3"/>
  </r>
  <r>
    <n v="89"/>
    <x v="1"/>
    <x v="3"/>
    <s v="63-71-98"/>
    <x v="0"/>
    <x v="89"/>
    <n v="231.697"/>
    <n v="330.39100000000002"/>
    <n v="1.867248"/>
    <n v="0"/>
    <x v="43"/>
    <x v="43"/>
    <n v="-3.2384249999999999"/>
    <n v="-117.56264"/>
    <n v="1.5121150000000001"/>
    <n v="-3.1862330000000001"/>
    <n v="-117.502701"/>
    <n v="1.5037199999999999"/>
    <n v="7.9477969999999996"/>
    <n v="8.3949999999999997E-3"/>
  </r>
  <r>
    <n v="90"/>
    <x v="1"/>
    <x v="3"/>
    <s v="63-71-98"/>
    <x v="0"/>
    <x v="90"/>
    <n v="305.31799999999998"/>
    <n v="408.07"/>
    <n v="3.1915490000000002"/>
    <n v="0"/>
    <x v="44"/>
    <x v="44"/>
    <n v="-3.1320489999999999"/>
    <n v="-116.62630799999999"/>
    <n v="1.484046"/>
    <n v="-3.0994229999999998"/>
    <n v="-116.616455"/>
    <n v="1.481995"/>
    <n v="3.4080970000000002"/>
    <n v="2.052E-3"/>
  </r>
  <r>
    <n v="91"/>
    <x v="0"/>
    <x v="4"/>
    <s v="61-63-71-98"/>
    <x v="0"/>
    <x v="91"/>
    <n v="361.05500000000001"/>
    <n v="441.11"/>
    <n v="4.7359859999999996"/>
    <n v="0"/>
    <x v="45"/>
    <x v="45"/>
    <n v="-3.0338639999999999"/>
    <n v="-115.676779"/>
    <n v="1.4431130000000001"/>
    <n v="-2.9683700000000002"/>
    <n v="-115.72463999999999"/>
    <n v="1.4413929999999999"/>
    <n v="8.1118570000000005"/>
    <n v="1.72E-3"/>
  </r>
  <r>
    <n v="92"/>
    <x v="0"/>
    <x v="4"/>
    <s v="61-63-71-98"/>
    <x v="0"/>
    <x v="92"/>
    <n v="324.44900000000001"/>
    <n v="238.511"/>
    <n v="4.7131080000000001"/>
    <n v="0"/>
    <x v="46"/>
    <x v="46"/>
    <n v="-2.711122"/>
    <n v="-115.22660399999999"/>
    <n v="1.379607"/>
    <n v="-2.8177050000000001"/>
    <n v="-115.05772399999999"/>
    <n v="1.3872359999999999"/>
    <n v="19.970051999999999"/>
    <n v="7.6290000000000004E-3"/>
  </r>
  <r>
    <n v="93"/>
    <x v="2"/>
    <x v="5"/>
    <s v="61-63-71-93-98"/>
    <x v="0"/>
    <x v="93"/>
    <n v="337.25900000000001"/>
    <n v="283.56799999999998"/>
    <n v="7.7195330000000002"/>
    <n v="0"/>
    <x v="47"/>
    <x v="47"/>
    <n v="-2.567043"/>
    <n v="-114.113238"/>
    <n v="1.2884389999999999"/>
    <n v="-2.52014"/>
    <n v="-114.180359"/>
    <n v="1.2833639999999999"/>
    <n v="8.1884340000000009"/>
    <n v="5.0749999999999997E-3"/>
  </r>
  <r>
    <n v="94"/>
    <x v="2"/>
    <x v="5"/>
    <s v="61-63-71-93-98"/>
    <x v="0"/>
    <x v="94"/>
    <n v="371.97199999999998"/>
    <n v="330.25"/>
    <n v="12.733912999999999"/>
    <n v="0"/>
    <x v="48"/>
    <x v="48"/>
    <n v="-2.0595349999999999"/>
    <n v="-113.40304399999999"/>
    <n v="1.159545"/>
    <n v="-2.0977899999999998"/>
    <n v="-113.320221"/>
    <n v="1.1566050000000001"/>
    <n v="9.1231179999999998"/>
    <n v="2.9399999999999999E-3"/>
  </r>
  <r>
    <n v="95"/>
    <x v="2"/>
    <x v="5"/>
    <s v="61-63-71-93-98"/>
    <x v="0"/>
    <x v="95"/>
    <n v="388.15699999999998"/>
    <n v="287.315"/>
    <n v="10.188661"/>
    <n v="0"/>
    <x v="49"/>
    <x v="49"/>
    <n v="-1.685746"/>
    <n v="-112.80727400000001"/>
    <n v="1.05061"/>
    <n v="-1.7022170000000001"/>
    <n v="-112.70725299999999"/>
    <n v="1.054308"/>
    <n v="10.136875"/>
    <n v="3.6979999999999999E-3"/>
  </r>
  <r>
    <n v="96"/>
    <x v="2"/>
    <x v="5"/>
    <s v="61-63-71-93-98"/>
    <x v="0"/>
    <x v="96"/>
    <n v="555.01400000000001"/>
    <n v="394.89100000000002"/>
    <n v="11.758894"/>
    <n v="0"/>
    <x v="50"/>
    <x v="50"/>
    <n v="-1.0861810000000001"/>
    <n v="-111.98237399999999"/>
    <n v="0.92079100000000003"/>
    <n v="-1.089156"/>
    <n v="-111.957008"/>
    <n v="0.92053499999999999"/>
    <n v="2.55396"/>
    <n v="2.5599999999999999E-4"/>
  </r>
  <r>
    <n v="97"/>
    <x v="3"/>
    <x v="6"/>
    <s v="61-63-71-93-98-115"/>
    <x v="0"/>
    <x v="97"/>
    <n v="514.00199999999995"/>
    <n v="344.48200000000003"/>
    <n v="16.930579999999999"/>
    <n v="0"/>
    <x v="51"/>
    <x v="51"/>
    <n v="-0.35946600000000001"/>
    <n v="-111.397487"/>
    <n v="0.77859699999999998"/>
    <n v="-0.39132400000000001"/>
    <n v="-111.30905199999999"/>
    <n v="0.78415599999999996"/>
    <n v="9.3998310000000007"/>
    <n v="5.5589999999999997E-3"/>
  </r>
  <r>
    <n v="98"/>
    <x v="3"/>
    <x v="6"/>
    <s v="61-63-71-93-98-115"/>
    <x v="0"/>
    <x v="98"/>
    <n v="417.91800000000001"/>
    <n v="260.11599999999999"/>
    <n v="10.608262"/>
    <n v="0"/>
    <x v="52"/>
    <x v="52"/>
    <n v="0.20289599999999999"/>
    <n v="-110.689977"/>
    <n v="0.68388800000000005"/>
    <n v="0.18319299999999999"/>
    <n v="-110.891327"/>
    <n v="0.68318800000000002"/>
    <n v="20.231171"/>
    <n v="6.9999999999999999E-4"/>
  </r>
  <r>
    <n v="99"/>
    <x v="3"/>
    <x v="6"/>
    <s v="61-63-71-93-98-115"/>
    <x v="0"/>
    <x v="99"/>
    <n v="669.21"/>
    <n v="396.66699999999997"/>
    <n v="16.396929"/>
    <n v="0"/>
    <x v="53"/>
    <x v="53"/>
    <n v="1.0621229999999999"/>
    <n v="-110.36931800000001"/>
    <n v="0.54782900000000001"/>
    <n v="1.012729"/>
    <n v="-110.425552"/>
    <n v="0.55034899999999998"/>
    <n v="7.4846870000000001"/>
    <n v="2.5200000000000001E-3"/>
  </r>
  <r>
    <n v="100"/>
    <x v="0"/>
    <x v="7"/>
    <s v="61-71-93-115"/>
    <x v="0"/>
    <x v="100"/>
    <n v="259.90199999999999"/>
    <n v="289.69900000000001"/>
    <n v="10.163334000000001"/>
    <n v="0"/>
    <x v="54"/>
    <x v="54"/>
    <n v="1.9174089999999999"/>
    <n v="-109.946082"/>
    <n v="0.40434900000000001"/>
    <n v="1.9026529999999999"/>
    <n v="-110.07828499999999"/>
    <n v="0.41244999999999998"/>
    <n v="13.302379999999999"/>
    <n v="8.1010000000000006E-3"/>
  </r>
  <r>
    <n v="101"/>
    <x v="0"/>
    <x v="7"/>
    <s v="61-71-93-115"/>
    <x v="0"/>
    <x v="101"/>
    <n v="515.43200000000002"/>
    <n v="342.64400000000001"/>
    <n v="6.9962540000000004"/>
    <n v="0"/>
    <x v="55"/>
    <x v="55"/>
    <n v="2.581995"/>
    <n v="-109.734038"/>
    <n v="0.31437900000000002"/>
    <n v="2.6002489999999998"/>
    <n v="-109.88301800000001"/>
    <n v="0.32101800000000003"/>
    <n v="15.009414"/>
    <n v="6.6389999999999999E-3"/>
  </r>
  <r>
    <n v="102"/>
    <x v="0"/>
    <x v="7"/>
    <s v="61-71-93-115"/>
    <x v="0"/>
    <x v="102"/>
    <n v="263.387"/>
    <n v="312.71899999999999"/>
    <n v="7.9296170000000004"/>
    <n v="0"/>
    <x v="56"/>
    <x v="56"/>
    <n v="3.476747"/>
    <n v="-109.999323"/>
    <n v="0.22953000000000001"/>
    <n v="3.5535220000000001"/>
    <n v="-109.69161200000001"/>
    <n v="0.22251499999999999"/>
    <n v="31.714386999999999"/>
    <n v="7.0150000000000004E-3"/>
  </r>
  <r>
    <n v="103"/>
    <x v="0"/>
    <x v="7"/>
    <s v="61-71-93-115"/>
    <x v="0"/>
    <x v="103"/>
    <n v="276.49900000000002"/>
    <n v="323.68400000000003"/>
    <n v="7.3228879999999998"/>
    <n v="0"/>
    <x v="57"/>
    <x v="57"/>
    <n v="4.5446730000000004"/>
    <n v="-109.543468"/>
    <n v="0.139653"/>
    <n v="4.5148780000000004"/>
    <n v="-109.57371500000001"/>
    <n v="0.14174600000000001"/>
    <n v="4.2457229999999999"/>
    <n v="2.0939999999999999E-3"/>
  </r>
  <r>
    <n v="104"/>
    <x v="0"/>
    <x v="7"/>
    <s v="61-71-93-115"/>
    <x v="0"/>
    <x v="104"/>
    <n v="500.983"/>
    <n v="409.77100000000002"/>
    <n v="4.4427029999999998"/>
    <n v="0"/>
    <x v="58"/>
    <x v="58"/>
    <n v="5.28749"/>
    <n v="-109.454572"/>
    <n v="9.6282000000000006E-2"/>
    <n v="5.2371590000000001"/>
    <n v="-109.5187"/>
    <n v="9.6764000000000003E-2"/>
    <n v="8.1519820000000003"/>
    <n v="4.8200000000000001E-4"/>
  </r>
  <r>
    <n v="105"/>
    <x v="0"/>
    <x v="7"/>
    <s v="61-71-93-115"/>
    <x v="0"/>
    <x v="105"/>
    <n v="303.76900000000001"/>
    <n v="459.19400000000002"/>
    <n v="5.294632"/>
    <n v="0"/>
    <x v="59"/>
    <x v="59"/>
    <n v="6.2899880000000001"/>
    <n v="-109.473715"/>
    <n v="6.4766000000000004E-2"/>
    <n v="6.2010810000000003"/>
    <n v="-109.475555"/>
    <n v="5.4392999999999997E-2"/>
    <n v="8.8925350000000005"/>
    <n v="1.0373E-2"/>
  </r>
  <r>
    <n v="106"/>
    <x v="0"/>
    <x v="7"/>
    <s v="61-71-93-115"/>
    <x v="0"/>
    <x v="106"/>
    <n v="286.84100000000001"/>
    <n v="373.80700000000002"/>
    <n v="4.1301769999999998"/>
    <n v="0"/>
    <x v="60"/>
    <x v="60"/>
    <n v="6.9937319999999996"/>
    <n v="-109.31903"/>
    <n v="2.8386999999999999E-2"/>
    <n v="6.9253410000000004"/>
    <n v="-109.458946"/>
    <n v="3.2648000000000003E-2"/>
    <n v="15.573691999999999"/>
    <n v="4.2599999999999999E-3"/>
  </r>
  <r>
    <n v="107"/>
    <x v="0"/>
    <x v="7"/>
    <s v="61-71-93-115"/>
    <x v="0"/>
    <x v="107"/>
    <n v="347.55200000000002"/>
    <n v="312.12400000000002"/>
    <n v="4.184469"/>
    <n v="0"/>
    <x v="61"/>
    <x v="61"/>
    <n v="7.8394830000000004"/>
    <n v="-109.43858"/>
    <n v="1.1037E-2"/>
    <n v="7.8931849999999999"/>
    <n v="-109.447716"/>
    <n v="1.5174999999999999E-2"/>
    <n v="5.4473830000000003"/>
    <n v="4.1380000000000002E-3"/>
  </r>
  <r>
    <n v="108"/>
    <x v="0"/>
    <x v="7"/>
    <s v="61-71-93-115"/>
    <x v="0"/>
    <x v="108"/>
    <n v="463.25799999999998"/>
    <n v="352.959"/>
    <n v="3.215471"/>
    <n v="0"/>
    <x v="62"/>
    <x v="62"/>
    <n v="8.6229490000000002"/>
    <n v="-109.404346"/>
    <n v="5.2350000000000001E-3"/>
    <n v="8.6198870000000003"/>
    <n v="-109.44491600000001"/>
    <n v="7.0980000000000001E-3"/>
    <n v="4.068562"/>
    <n v="1.864E-3"/>
  </r>
  <r>
    <n v="109"/>
    <x v="0"/>
    <x v="7"/>
    <s v="61-71-93-115"/>
    <x v="0"/>
    <x v="109"/>
    <n v="364.59699999999998"/>
    <n v="366.72899999999998"/>
    <n v="4.1429530000000003"/>
    <n v="0"/>
    <x v="63"/>
    <x v="63"/>
    <n v="9.6009790000000006"/>
    <n v="-109.455979"/>
    <n v="2.3249999999999998E-3"/>
    <n v="9.588438"/>
    <n v="-109.44600699999999"/>
    <n v="2.2800000000000001E-4"/>
    <n v="1.6022620000000001"/>
    <n v="2.0969999999999999E-3"/>
  </r>
  <r>
    <n v="110"/>
    <x v="0"/>
    <x v="7"/>
    <s v="61-71-93-115"/>
    <x v="0"/>
    <x v="110"/>
    <n v="428.13299999999998"/>
    <n v="485.73599999999999"/>
    <n v="4.7311829999999997"/>
    <n v="0"/>
    <x v="64"/>
    <x v="64"/>
    <n v="10.46393"/>
    <n v="-109.43008500000001"/>
    <n v="-1.5280999999999999E-2"/>
    <n v="10.55617"/>
    <n v="-109.45062299999999"/>
    <n v="-3.9360000000000003E-3"/>
    <n v="9.4498370000000005"/>
    <n v="1.1344999999999999E-2"/>
  </r>
  <r>
    <n v="111"/>
    <x v="0"/>
    <x v="7"/>
    <s v="61-71-93-115"/>
    <x v="0"/>
    <x v="111"/>
    <n v="733.40099999999995"/>
    <n v="790.09900000000005"/>
    <n v="3.6194630000000001"/>
    <n v="0"/>
    <x v="65"/>
    <x v="65"/>
    <n v="11.316544"/>
    <n v="-109.422814"/>
    <n v="-6.3610000000000003E-3"/>
    <n v="11.28157"/>
    <n v="-109.455566"/>
    <n v="-5.9740000000000001E-3"/>
    <n v="4.7914680000000001"/>
    <n v="3.8699999999999997E-4"/>
  </r>
  <r>
    <n v="112"/>
    <x v="0"/>
    <x v="7"/>
    <s v="61-71-93-115"/>
    <x v="0"/>
    <x v="112"/>
    <n v="374.02199999999999"/>
    <n v="396.85500000000002"/>
    <n v="3.7402959999999998"/>
    <n v="0"/>
    <x v="66"/>
    <x v="66"/>
    <n v="12.204325000000001"/>
    <n v="-109.432051"/>
    <n v="-1.1133000000000001E-2"/>
    <n v="12.249003"/>
    <n v="-109.461815"/>
    <n v="-6.4050000000000001E-3"/>
    <n v="5.3684909999999997"/>
    <n v="4.7280000000000004E-3"/>
  </r>
  <r>
    <n v="113"/>
    <x v="0"/>
    <x v="7"/>
    <s v="61-71-93-115"/>
    <x v="0"/>
    <x v="113"/>
    <n v="427.32400000000001"/>
    <n v="486.80500000000001"/>
    <n v="3.2145190000000001"/>
    <n v="0"/>
    <x v="67"/>
    <x v="67"/>
    <n v="13.02148"/>
    <n v="-109.44648599999999"/>
    <n v="-1.9859999999999999E-3"/>
    <n v="12.974913000000001"/>
    <n v="-109.46530199999999"/>
    <n v="-5.509E-3"/>
    <n v="5.0224760000000002"/>
    <n v="3.5230000000000001E-3"/>
  </r>
  <r>
    <n v="114"/>
    <x v="0"/>
    <x v="7"/>
    <s v="61-71-93-115"/>
    <x v="0"/>
    <x v="114"/>
    <n v="301.18700000000001"/>
    <n v="322.25099999999998"/>
    <n v="3.2790330000000001"/>
    <n v="0"/>
    <x v="68"/>
    <x v="68"/>
    <n v="13.872451999999999"/>
    <n v="-109.570142"/>
    <n v="-5.1199999999999998E-4"/>
    <n v="13.942921999999999"/>
    <n v="-109.469246"/>
    <n v="-4.4250000000000001E-3"/>
    <n v="12.306915999999999"/>
    <n v="3.9129999999999998E-3"/>
  </r>
  <r>
    <n v="115"/>
    <x v="0"/>
    <x v="7"/>
    <s v="61-71-93-115"/>
    <x v="0"/>
    <x v="115"/>
    <n v="288.21899999999999"/>
    <n v="286.25700000000001"/>
    <n v="3.9185829999999999"/>
    <n v="0"/>
    <x v="69"/>
    <x v="69"/>
    <n v="14.914391"/>
    <n v="-109.504249"/>
    <n v="2.4290000000000002E-3"/>
    <n v="14.910914"/>
    <n v="-109.472595"/>
    <n v="-3.6749999999999999E-3"/>
    <n v="3.184377"/>
    <n v="1.2459999999999999E-3"/>
  </r>
  <r>
    <n v="116"/>
    <x v="2"/>
    <x v="8"/>
    <s v="49-61-71-93-115"/>
    <x v="0"/>
    <x v="116"/>
    <n v="382.03199999999998"/>
    <n v="323.35199999999998"/>
    <n v="4.7494139999999998"/>
    <n v="0"/>
    <x v="70"/>
    <x v="70"/>
    <n v="15.621976"/>
    <n v="-109.498017"/>
    <n v="-2.4970000000000001E-3"/>
    <n v="15.636708"/>
    <n v="-109.474861"/>
    <n v="-3.3019999999999998E-3"/>
    <n v="2.7444959999999998"/>
    <n v="8.0500000000000005E-4"/>
  </r>
  <r>
    <n v="117"/>
    <x v="2"/>
    <x v="8"/>
    <s v="49-61-71-93-115"/>
    <x v="0"/>
    <x v="117"/>
    <n v="536.61699999999996"/>
    <n v="445.06700000000001"/>
    <n v="4.4017169999999997"/>
    <n v="0"/>
    <x v="71"/>
    <x v="71"/>
    <n v="16.468423000000001"/>
    <n v="-109.533125"/>
    <n v="-1.2543E-2"/>
    <n v="16.604437000000001"/>
    <n v="-109.477684"/>
    <n v="-2.9750000000000002E-3"/>
    <n v="14.687906"/>
    <n v="9.5680000000000001E-3"/>
  </r>
  <r>
    <n v="118"/>
    <x v="2"/>
    <x v="8"/>
    <s v="49-61-71-93-115"/>
    <x v="0"/>
    <x v="118"/>
    <n v="478.786"/>
    <n v="385.19499999999999"/>
    <n v="4.4701060000000004"/>
    <n v="0"/>
    <x v="72"/>
    <x v="72"/>
    <n v="17.350708000000001"/>
    <n v="-109.437506"/>
    <n v="-5.3639999999999998E-3"/>
    <n v="17.330313"/>
    <n v="-109.47886699999999"/>
    <n v="-2.15E-3"/>
    <n v="4.6116250000000001"/>
    <n v="3.2130000000000001E-3"/>
  </r>
  <r>
    <n v="119"/>
    <x v="0"/>
    <x v="9"/>
    <s v="49-61-93-115"/>
    <x v="0"/>
    <x v="119"/>
    <n v="289.45800000000003"/>
    <n v="329.24900000000002"/>
    <n v="3.8966530000000001"/>
    <n v="0"/>
    <x v="73"/>
    <x v="73"/>
    <n v="18.317618"/>
    <n v="-109.486373"/>
    <n v="2.5799999999999998E-3"/>
    <n v="18.298103000000001"/>
    <n v="-109.479439"/>
    <n v="-9.6199999999999996E-4"/>
    <n v="2.0709960000000001"/>
    <n v="1.6180000000000001E-3"/>
  </r>
  <r>
    <n v="120"/>
    <x v="0"/>
    <x v="9"/>
    <s v="49-61-93-115"/>
    <x v="0"/>
    <x v="120"/>
    <n v="281.76799999999997"/>
    <n v="309.57900000000001"/>
    <n v="3.5206339999999998"/>
    <n v="0"/>
    <x v="74"/>
    <x v="74"/>
    <n v="19.053249999999998"/>
    <n v="-109.481647"/>
    <n v="4.6020000000000002E-3"/>
    <n v="19.023910999999998"/>
    <n v="-109.47942399999999"/>
    <n v="-3.0499999999999999E-4"/>
    <n v="2.9423180000000002"/>
    <n v="4.2969999999999996E-3"/>
  </r>
  <r>
    <n v="121"/>
    <x v="0"/>
    <x v="9"/>
    <s v="49-61-93-115"/>
    <x v="0"/>
    <x v="121"/>
    <n v="258.875"/>
    <n v="230.85599999999999"/>
    <n v="4.2274880000000001"/>
    <n v="0"/>
    <x v="75"/>
    <x v="75"/>
    <n v="20.023325"/>
    <n v="-109.43804"/>
    <n v="-6.2699999999999995E-4"/>
    <n v="19.991776000000002"/>
    <n v="-109.479012"/>
    <n v="2.9999999999999997E-4"/>
    <n v="5.1711220000000004"/>
    <n v="3.2699999999999998E-4"/>
  </r>
  <r>
    <n v="122"/>
    <x v="0"/>
    <x v="9"/>
    <s v="49-61-93-115"/>
    <x v="0"/>
    <x v="122"/>
    <n v="461.40199999999999"/>
    <n v="255.50399999999999"/>
    <n v="2.6456390000000001"/>
    <n v="0"/>
    <x v="76"/>
    <x v="76"/>
    <n v="20.715489999999999"/>
    <n v="-109.480857"/>
    <n v="9.6599999999999995E-4"/>
    <n v="20.717737"/>
    <n v="-109.478516"/>
    <n v="5.8E-4"/>
    <n v="0.32457000000000003"/>
    <n v="3.8699999999999997E-4"/>
  </r>
  <r>
    <n v="123"/>
    <x v="0"/>
    <x v="9"/>
    <s v="49-61-93-115"/>
    <x v="0"/>
    <x v="123"/>
    <n v="301.39"/>
    <n v="294.947"/>
    <n v="4.5498190000000003"/>
    <n v="0"/>
    <x v="77"/>
    <x v="77"/>
    <n v="21.683167000000001"/>
    <n v="-109.480986"/>
    <n v="3.1120000000000002E-3"/>
    <n v="21.689211"/>
    <n v="-109.47772999999999"/>
    <n v="7.7800000000000005E-4"/>
    <n v="0.68655100000000002"/>
    <n v="2.3340000000000001E-3"/>
  </r>
  <r>
    <n v="124"/>
    <x v="2"/>
    <x v="10"/>
    <s v="49-61-93-115-118"/>
    <x v="0"/>
    <x v="124"/>
    <n v="558.995"/>
    <n v="399.28"/>
    <n v="4.1093039999999998"/>
    <n v="0"/>
    <x v="78"/>
    <x v="78"/>
    <n v="22.434794"/>
    <n v="-109.47838299999999"/>
    <n v="9.2100000000000005E-4"/>
    <n v="22.436073"/>
    <n v="-109.476677"/>
    <n v="1.181E-3"/>
    <n v="0.21323500000000001"/>
    <n v="2.5999999999999998E-4"/>
  </r>
  <r>
    <n v="125"/>
    <x v="2"/>
    <x v="10"/>
    <s v="49-61-93-115-118"/>
    <x v="0"/>
    <x v="125"/>
    <n v="454.25"/>
    <n v="420.03199999999998"/>
    <n v="5.9840229999999996"/>
    <n v="0"/>
    <x v="79"/>
    <x v="79"/>
    <n v="23.482531000000002"/>
    <n v="-109.470355"/>
    <n v="1.63E-4"/>
    <n v="23.479509"/>
    <n v="-109.474678"/>
    <n v="1.758E-3"/>
    <n v="0.527474"/>
    <n v="1.5939999999999999E-3"/>
  </r>
  <r>
    <n v="126"/>
    <x v="2"/>
    <x v="10"/>
    <s v="49-61-93-115-118"/>
    <x v="0"/>
    <x v="126"/>
    <n v="323.12700000000001"/>
    <n v="262.26900000000001"/>
    <n v="4.9371650000000002"/>
    <n v="0"/>
    <x v="80"/>
    <x v="80"/>
    <n v="24.516310000000001"/>
    <n v="-109.546795"/>
    <n v="7.3899999999999997E-4"/>
    <n v="24.590638999999999"/>
    <n v="-109.47221399999999"/>
    <n v="2.1610000000000002E-3"/>
    <n v="10.529531"/>
    <n v="1.4220000000000001E-3"/>
  </r>
  <r>
    <n v="127"/>
    <x v="2"/>
    <x v="10"/>
    <s v="49-61-93-115-118"/>
    <x v="0"/>
    <x v="127"/>
    <n v="452.32"/>
    <n v="316.46199999999999"/>
    <n v="4.8113570000000001"/>
    <n v="0"/>
    <x v="81"/>
    <x v="81"/>
    <n v="25.473928999999998"/>
    <n v="-109.457401"/>
    <n v="-2.4659999999999999E-3"/>
    <n v="25.472649000000001"/>
    <n v="-109.47020000000001"/>
    <n v="2.2829999999999999E-3"/>
    <n v="1.2862910000000001"/>
    <n v="1.83E-4"/>
  </r>
  <r>
    <n v="128"/>
    <x v="2"/>
    <x v="10"/>
    <s v="49-61-93-115-118"/>
    <x v="0"/>
    <x v="128"/>
    <n v="306.47199999999998"/>
    <n v="284.20800000000003"/>
    <n v="6.3208200000000003"/>
    <n v="0"/>
    <x v="82"/>
    <x v="82"/>
    <n v="26.710469"/>
    <n v="-109.428123"/>
    <n v="9.7420000000000007E-3"/>
    <n v="26.716771999999999"/>
    <n v="-109.467224"/>
    <n v="2.4030000000000002E-3"/>
    <n v="3.960607"/>
    <n v="7.339E-3"/>
  </r>
  <r>
    <n v="129"/>
    <x v="2"/>
    <x v="10"/>
    <s v="49-61-93-115-118"/>
    <x v="0"/>
    <x v="129"/>
    <n v="423.69"/>
    <n v="435.46300000000002"/>
    <n v="7.1277280000000003"/>
    <n v="0"/>
    <x v="83"/>
    <x v="83"/>
    <n v="28.03002"/>
    <n v="-109.460116"/>
    <n v="4.9399999999999999E-3"/>
    <n v="28.039268"/>
    <n v="-109.463562"/>
    <n v="2.7590000000000002E-3"/>
    <n v="0.98693600000000004"/>
    <n v="2.1810000000000002E-3"/>
  </r>
  <r>
    <n v="130"/>
    <x v="2"/>
    <x v="10"/>
    <s v="49-61-93-115-118"/>
    <x v="0"/>
    <x v="130"/>
    <n v="527.96699999999998"/>
    <n v="396.05799999999999"/>
    <n v="5.738505"/>
    <n v="0"/>
    <x v="84"/>
    <x v="84"/>
    <n v="29.123659"/>
    <n v="-109.41744199999999"/>
    <n v="3.5469999999999998E-3"/>
    <n v="29.079295999999999"/>
    <n v="-109.46051799999999"/>
    <n v="2.9390000000000002E-3"/>
    <n v="6.183522"/>
    <n v="6.0899999999999995E-4"/>
  </r>
  <r>
    <n v="131"/>
    <x v="2"/>
    <x v="10"/>
    <s v="49-61-93-115-118"/>
    <x v="0"/>
    <x v="131"/>
    <n v="303.52800000000002"/>
    <n v="269.94200000000001"/>
    <n v="7.1845590000000001"/>
    <n v="0"/>
    <x v="85"/>
    <x v="85"/>
    <n v="30.534742999999999"/>
    <n v="-109.44371"/>
    <n v="4.6519999999999999E-3"/>
    <n v="30.526878"/>
    <n v="-109.456085"/>
    <n v="3.1150000000000001E-3"/>
    <n v="1.4662299999999999"/>
    <n v="1.537E-3"/>
  </r>
  <r>
    <n v="132"/>
    <x v="2"/>
    <x v="10"/>
    <s v="49-61-93-115-118"/>
    <x v="0"/>
    <x v="132"/>
    <n v="341.19099999999997"/>
    <n v="289.43400000000003"/>
    <n v="5.5837669999999999"/>
    <n v="0"/>
    <x v="86"/>
    <x v="86"/>
    <n v="31.681865999999999"/>
    <n v="-109.42722500000001"/>
    <n v="2.3809999999999999E-3"/>
    <n v="31.656825999999999"/>
    <n v="-109.452484"/>
    <n v="3.2260000000000001E-3"/>
    <n v="3.5566949999999999"/>
    <n v="8.4500000000000005E-4"/>
  </r>
  <r>
    <n v="133"/>
    <x v="2"/>
    <x v="10"/>
    <s v="49-61-93-115-118"/>
    <x v="0"/>
    <x v="133"/>
    <n v="342.52800000000002"/>
    <n v="251.14500000000001"/>
    <n v="7.6955289999999996"/>
    <n v="0"/>
    <x v="87"/>
    <x v="87"/>
    <n v="33.260950999999999"/>
    <n v="-109.40528"/>
    <n v="2.977E-3"/>
    <n v="33.221153000000001"/>
    <n v="-109.447205"/>
    <n v="3.437E-3"/>
    <n v="5.7806230000000003"/>
    <n v="4.6000000000000001E-4"/>
  </r>
  <r>
    <n v="134"/>
    <x v="2"/>
    <x v="10"/>
    <s v="49-61-93-115-118"/>
    <x v="0"/>
    <x v="134"/>
    <n v="436.72500000000002"/>
    <n v="374.66800000000001"/>
    <n v="6.4462339999999996"/>
    <n v="0"/>
    <x v="88"/>
    <x v="88"/>
    <n v="34.453375000000001"/>
    <n v="-109.433725"/>
    <n v="4.0109999999999998E-3"/>
    <n v="34.437054000000003"/>
    <n v="-109.442993"/>
    <n v="3.5130000000000001E-3"/>
    <n v="1.87696"/>
    <n v="4.9799999999999996E-4"/>
  </r>
  <r>
    <n v="135"/>
    <x v="2"/>
    <x v="10"/>
    <s v="49-61-93-115-118"/>
    <x v="0"/>
    <x v="135"/>
    <n v="318.64999999999998"/>
    <n v="408.762"/>
    <n v="9.1342280000000002"/>
    <n v="0"/>
    <x v="89"/>
    <x v="89"/>
    <n v="36.114172000000003"/>
    <n v="-109.48039"/>
    <n v="7.7499999999999997E-4"/>
    <n v="36.114361000000002"/>
    <n v="-109.437134"/>
    <n v="3.5379999999999999E-3"/>
    <n v="4.3256370000000004"/>
    <n v="2.7620000000000001E-3"/>
  </r>
  <r>
    <n v="136"/>
    <x v="2"/>
    <x v="10"/>
    <s v="49-61-93-115-118"/>
    <x v="0"/>
    <x v="136"/>
    <n v="333.59899999999999"/>
    <n v="314.142"/>
    <n v="8.2001430000000006"/>
    <n v="0"/>
    <x v="90"/>
    <x v="90"/>
    <n v="37.834480999999997"/>
    <n v="-109.461071"/>
    <n v="2.3960000000000001E-3"/>
    <n v="37.854987999999999"/>
    <n v="-109.430954"/>
    <n v="3.5729999999999998E-3"/>
    <n v="3.6436090000000001"/>
    <n v="1.1770000000000001E-3"/>
  </r>
  <r>
    <n v="137"/>
    <x v="2"/>
    <x v="10"/>
    <s v="49-61-93-115-118"/>
    <x v="0"/>
    <x v="137"/>
    <n v="394.63600000000002"/>
    <n v="341.54199999999997"/>
    <n v="6.7367229999999996"/>
    <n v="0"/>
    <x v="91"/>
    <x v="91"/>
    <n v="39.207436000000001"/>
    <n v="-109.422321"/>
    <n v="9.01E-4"/>
    <n v="39.201518999999998"/>
    <n v="-109.426109"/>
    <n v="3.6219999999999998E-3"/>
    <n v="0.70262400000000003"/>
    <n v="2.7209999999999999E-3"/>
  </r>
  <r>
    <n v="138"/>
    <x v="3"/>
    <x v="11"/>
    <s v="49-61-70-93-115-118"/>
    <x v="0"/>
    <x v="138"/>
    <n v="396.45400000000001"/>
    <n v="306.27199999999999"/>
    <n v="12.044195999999999"/>
    <n v="0"/>
    <x v="92"/>
    <x v="92"/>
    <n v="41.041414000000003"/>
    <n v="-109.429067"/>
    <n v="3.6800000000000001E-3"/>
    <n v="41.051006000000001"/>
    <n v="-109.41938"/>
    <n v="3.6870000000000002E-3"/>
    <n v="1.3632390000000001"/>
    <n v="6.9999999999999999E-6"/>
  </r>
  <r>
    <n v="139"/>
    <x v="2"/>
    <x v="12"/>
    <s v="49-70-93-115-118"/>
    <x v="0"/>
    <x v="139"/>
    <n v="401.947"/>
    <n v="290.69900000000001"/>
    <n v="9.5257760000000005"/>
    <n v="0"/>
    <x v="93"/>
    <x v="93"/>
    <n v="42.930182000000002"/>
    <n v="-109.45299"/>
    <n v="1.116E-3"/>
    <n v="42.961609000000003"/>
    <n v="-109.41280399999999"/>
    <n v="3.3500000000000001E-3"/>
    <n v="5.101521"/>
    <n v="2.2339999999999999E-3"/>
  </r>
  <r>
    <n v="140"/>
    <x v="2"/>
    <x v="12"/>
    <s v="49-70-93-115-118"/>
    <x v="0"/>
    <x v="140"/>
    <n v="485.459"/>
    <n v="335.55900000000003"/>
    <n v="7.889659"/>
    <n v="0"/>
    <x v="94"/>
    <x v="94"/>
    <n v="44.412756000000002"/>
    <n v="-109.46066999999999"/>
    <n v="7.8700000000000005E-4"/>
    <n v="44.434212000000002"/>
    <n v="-109.40825700000001"/>
    <n v="2.9150000000000001E-3"/>
    <n v="5.6635400000000002"/>
    <n v="2.127E-3"/>
  </r>
  <r>
    <n v="141"/>
    <x v="2"/>
    <x v="12"/>
    <s v="49-70-93-115-118"/>
    <x v="0"/>
    <x v="141"/>
    <n v="464.666"/>
    <n v="444.36799999999999"/>
    <n v="10.840095"/>
    <n v="0"/>
    <x v="95"/>
    <x v="95"/>
    <n v="46.453429"/>
    <n v="-109.410906"/>
    <n v="7.5799999999999999E-4"/>
    <n v="46.449944000000002"/>
    <n v="-109.403023"/>
    <n v="2.1740000000000002E-3"/>
    <n v="0.86192999999999997"/>
    <n v="1.4170000000000001E-3"/>
  </r>
  <r>
    <n v="142"/>
    <x v="1"/>
    <x v="13"/>
    <s v="49-70-118"/>
    <x v="0"/>
    <x v="142"/>
    <n v="331.733"/>
    <n v="264.51400000000001"/>
    <n v="6.6742759999999999"/>
    <n v="0"/>
    <x v="96"/>
    <x v="96"/>
    <n v="48.628545000000003"/>
    <n v="-109.33300300000001"/>
    <n v="9.3080000000000003E-3"/>
    <n v="48.524718999999997"/>
    <n v="-109.398926"/>
    <n v="1.451E-3"/>
    <n v="12.298610999999999"/>
    <n v="7.8560000000000001E-3"/>
  </r>
  <r>
    <n v="143"/>
    <x v="1"/>
    <x v="13"/>
    <s v="49-70-118"/>
    <x v="0"/>
    <x v="143"/>
    <n v="258.488"/>
    <n v="313.18599999999998"/>
    <n v="4.8725100000000001"/>
    <n v="0"/>
    <x v="97"/>
    <x v="97"/>
    <n v="50.140602000000001"/>
    <n v="-109.384145"/>
    <n v="-3.8419999999999999E-3"/>
    <n v="50.119095000000002"/>
    <n v="-109.39662199999999"/>
    <n v="9.6599999999999995E-4"/>
    <n v="2.486418"/>
    <n v="2.8770000000000002E-3"/>
  </r>
  <r>
    <n v="144"/>
    <x v="1"/>
    <x v="13"/>
    <s v="49-70-118"/>
    <x v="0"/>
    <x v="144"/>
    <n v="251.00800000000001"/>
    <n v="272.05599999999998"/>
    <n v="6.2147949999999996"/>
    <n v="0"/>
    <x v="98"/>
    <x v="98"/>
    <n v="52.250432000000004"/>
    <n v="-109.50406099999999"/>
    <n v="-6.4590000000000003E-3"/>
    <n v="52.295409999999997"/>
    <n v="-109.39453899999999"/>
    <n v="4.35E-4"/>
    <n v="11.839855999999999"/>
    <n v="6.0229999999999997E-3"/>
  </r>
  <r>
    <n v="145"/>
    <x v="1"/>
    <x v="13"/>
    <s v="49-70-118"/>
    <x v="0"/>
    <x v="145"/>
    <n v="252.93"/>
    <n v="279.298"/>
    <n v="5.0418329999999996"/>
    <n v="0"/>
    <x v="99"/>
    <x v="99"/>
    <n v="53.930622999999997"/>
    <n v="-109.39860899999999"/>
    <n v="1.4331E-2"/>
    <n v="53.965102999999999"/>
    <n v="-109.393669"/>
    <n v="9.7E-5"/>
    <n v="3.4832290000000001"/>
    <n v="1.4233000000000001E-2"/>
  </r>
  <r>
    <n v="146"/>
    <x v="1"/>
    <x v="13"/>
    <s v="49-70-118"/>
    <x v="0"/>
    <x v="146"/>
    <n v="246.298"/>
    <n v="295.21899999999999"/>
    <n v="7.40421"/>
    <n v="0"/>
    <x v="100"/>
    <x v="100"/>
    <n v="56.141412000000003"/>
    <n v="-109.48963500000001"/>
    <n v="-7.1599999999999995E-4"/>
    <n v="56.240738"/>
    <n v="-109.39336400000001"/>
    <n v="-2.81E-4"/>
    <n v="13.832525"/>
    <n v="4.35E-4"/>
  </r>
  <r>
    <n v="147"/>
    <x v="1"/>
    <x v="13"/>
    <s v="49-70-118"/>
    <x v="0"/>
    <x v="147"/>
    <n v="386.68299999999999"/>
    <n v="471.529"/>
    <n v="7.1626310000000002"/>
    <n v="0"/>
    <x v="101"/>
    <x v="101"/>
    <n v="58.568044999999998"/>
    <n v="-109.32306699999999"/>
    <n v="1.5606999999999999E-2"/>
    <n v="58.572150999999998"/>
    <n v="-109.393776"/>
    <n v="-5.0100000000000003E-4"/>
    <n v="7.0827939999999998"/>
    <n v="1.5105E-2"/>
  </r>
  <r>
    <n v="148"/>
    <x v="0"/>
    <x v="14"/>
    <s v="49-66-70-118"/>
    <x v="0"/>
    <x v="148"/>
    <n v="312.41699999999997"/>
    <n v="406.637"/>
    <n v="7.8404119999999997"/>
    <n v="0"/>
    <x v="102"/>
    <x v="102"/>
    <n v="60.343865999999998"/>
    <n v="-109.388797"/>
    <n v="-1.474E-3"/>
    <n v="60.356898999999999"/>
    <n v="-109.394447"/>
    <n v="-5.8699999999999996E-4"/>
    <n v="1.420544"/>
    <n v="8.8699999999999998E-4"/>
  </r>
  <r>
    <n v="149"/>
    <x v="0"/>
    <x v="14"/>
    <s v="49-66-70-118"/>
    <x v="0"/>
    <x v="149"/>
    <n v="480.14100000000002"/>
    <n v="380.19200000000001"/>
    <n v="11.244910000000001"/>
    <n v="0"/>
    <x v="103"/>
    <x v="103"/>
    <n v="62.781502000000003"/>
    <n v="-109.393951"/>
    <n v="-4.86E-4"/>
    <n v="62.784255999999999"/>
    <n v="-109.39576"/>
    <n v="-7.1000000000000002E-4"/>
    <n v="0.32943099999999997"/>
    <n v="2.2499999999999999E-4"/>
  </r>
  <r>
    <n v="150"/>
    <x v="1"/>
    <x v="15"/>
    <s v="66-70-118"/>
    <x v="0"/>
    <x v="150"/>
    <n v="208.733"/>
    <n v="207.512"/>
    <n v="7.5696089999999998"/>
    <n v="0"/>
    <x v="104"/>
    <x v="104"/>
    <n v="65.154724000000002"/>
    <n v="-109.447017"/>
    <n v="-6.025E-3"/>
    <n v="65.265488000000005"/>
    <n v="-109.397423"/>
    <n v="-8.1099999999999998E-4"/>
    <n v="12.136001"/>
    <n v="5.2139999999999999E-3"/>
  </r>
  <r>
    <n v="151"/>
    <x v="1"/>
    <x v="15"/>
    <s v="66-70-118"/>
    <x v="0"/>
    <x v="151"/>
    <n v="366.30599999999998"/>
    <n v="380.73500000000001"/>
    <n v="5.8995119999999996"/>
    <n v="0"/>
    <x v="105"/>
    <x v="105"/>
    <n v="67.169893000000002"/>
    <n v="-109.415896"/>
    <n v="5.2180000000000004E-3"/>
    <n v="67.161361999999997"/>
    <n v="-109.39885700000001"/>
    <n v="-8.6300000000000005E-4"/>
    <n v="1.905519"/>
    <n v="4.3550000000000004E-3"/>
  </r>
  <r>
    <n v="152"/>
    <x v="1"/>
    <x v="15"/>
    <s v="66-70-118"/>
    <x v="0"/>
    <x v="152"/>
    <n v="205.809"/>
    <n v="269.92200000000003"/>
    <n v="7.2298830000000001"/>
    <n v="0"/>
    <x v="106"/>
    <x v="106"/>
    <n v="69.576496000000006"/>
    <n v="-109.57068"/>
    <n v="1.6000000000000001E-3"/>
    <n v="69.735259999999997"/>
    <n v="-109.400948"/>
    <n v="-8.8900000000000003E-4"/>
    <n v="23.241123000000002"/>
    <n v="7.1100000000000004E-4"/>
  </r>
  <r>
    <n v="153"/>
    <x v="4"/>
    <x v="16"/>
    <s v="66-70"/>
    <x v="0"/>
    <x v="153"/>
    <n v="279.17399999999998"/>
    <n v="319.86799999999999"/>
    <n v="4.4727629999999996"/>
    <n v="0"/>
    <x v="107"/>
    <x v="107"/>
    <n v="71.792973000000003"/>
    <n v="-109.314942"/>
    <n v="1.7329999999999999E-3"/>
    <n v="71.699875000000006"/>
    <n v="-109.402618"/>
    <n v="-8.9599999999999999E-4"/>
    <n v="12.788414"/>
    <n v="8.3699999999999996E-4"/>
  </r>
  <r>
    <n v="154"/>
    <x v="4"/>
    <x v="16"/>
    <s v="66-70"/>
    <x v="0"/>
    <x v="154"/>
    <n v="205.71700000000001"/>
    <n v="358.45600000000002"/>
    <n v="5.2003279999999998"/>
    <n v="0"/>
    <x v="108"/>
    <x v="108"/>
    <n v="74.405123000000003"/>
    <n v="-109.380973"/>
    <n v="1.6525999999999999E-2"/>
    <n v="74.364410000000007"/>
    <n v="-109.404961"/>
    <n v="-8.7900000000000001E-4"/>
    <n v="4.7254339999999999"/>
    <n v="1.5647000000000001E-2"/>
  </r>
  <r>
    <n v="155"/>
    <x v="4"/>
    <x v="16"/>
    <s v="66-70"/>
    <x v="0"/>
    <x v="155"/>
    <n v="179.94399999999999"/>
    <n v="302.60199999999998"/>
    <n v="4.9594779999999998"/>
    <n v="0"/>
    <x v="109"/>
    <x v="109"/>
    <n v="76.888544999999993"/>
    <n v="-109.647775"/>
    <n v="1.0115000000000001E-2"/>
    <n v="77.079848999999996"/>
    <n v="-109.407303"/>
    <n v="-8.61E-4"/>
    <n v="30.728556000000001"/>
    <n v="9.2540000000000001E-3"/>
  </r>
  <r>
    <n v="156"/>
    <x v="4"/>
    <x v="16"/>
    <s v="66-70"/>
    <x v="0"/>
    <x v="156"/>
    <n v="290.73399999999998"/>
    <n v="457.27800000000002"/>
    <n v="4.8989919999999998"/>
    <n v="0"/>
    <x v="110"/>
    <x v="110"/>
    <n v="79.175522000000001"/>
    <n v="-109.32748100000001"/>
    <n v="-1.4081E-2"/>
    <n v="79.149445"/>
    <n v="-109.409058"/>
    <n v="-8.5499999999999997E-4"/>
    <n v="8.5642840000000007"/>
    <n v="1.3226E-2"/>
  </r>
  <r>
    <n v="157"/>
    <x v="1"/>
    <x v="17"/>
    <s v="66-70-73"/>
    <x v="0"/>
    <x v="157"/>
    <n v="378.31299999999999"/>
    <n v="436.673"/>
    <n v="8.3053629999999998"/>
    <n v="0"/>
    <x v="111"/>
    <x v="111"/>
    <n v="81.961974999999995"/>
    <n v="-109.392546"/>
    <n v="-7.3379999999999999E-3"/>
    <n v="81.952408000000005"/>
    <n v="-109.41149900000001"/>
    <n v="-8.4999999999999995E-4"/>
    <n v="2.1230950000000002"/>
    <n v="6.4879999999999998E-3"/>
  </r>
  <r>
    <n v="158"/>
    <x v="1"/>
    <x v="17"/>
    <s v="66-70-73"/>
    <x v="0"/>
    <x v="158"/>
    <n v="287.81"/>
    <n v="334.68900000000002"/>
    <n v="6.0915819999999998"/>
    <n v="0"/>
    <x v="112"/>
    <x v="112"/>
    <n v="84.098545999999999"/>
    <n v="-109.412655"/>
    <n v="-1.6992E-2"/>
    <n v="84.086922000000001"/>
    <n v="-109.41334500000001"/>
    <n v="-8.4800000000000001E-4"/>
    <n v="1.16448"/>
    <n v="1.6143999999999999E-2"/>
  </r>
  <r>
    <n v="159"/>
    <x v="1"/>
    <x v="17"/>
    <s v="66-70-73"/>
    <x v="0"/>
    <x v="159"/>
    <n v="315.41899999999998"/>
    <n v="445.50599999999997"/>
    <n v="8.7657930000000004"/>
    <n v="0"/>
    <x v="113"/>
    <x v="113"/>
    <n v="86.992774999999995"/>
    <n v="-109.377038"/>
    <n v="-6.6689999999999996E-3"/>
    <n v="86.966910999999996"/>
    <n v="-109.415802"/>
    <n v="-8.3500000000000002E-4"/>
    <n v="4.6600099999999998"/>
    <n v="5.8339999999999998E-3"/>
  </r>
  <r>
    <n v="160"/>
    <x v="4"/>
    <x v="18"/>
    <s v="66-73"/>
    <x v="0"/>
    <x v="160"/>
    <n v="179.79900000000001"/>
    <n v="348.798"/>
    <n v="5.8671579999999999"/>
    <n v="0"/>
    <x v="114"/>
    <x v="114"/>
    <n v="89.935785999999993"/>
    <n v="-109.321726"/>
    <n v="-2.03E-4"/>
    <n v="89.836669999999998"/>
    <n v="-109.41815200000001"/>
    <n v="-8.0999999999999996E-4"/>
    <n v="13.828238000000001"/>
    <n v="6.0700000000000001E-4"/>
  </r>
  <r>
    <n v="161"/>
    <x v="4"/>
    <x v="18"/>
    <s v="66-73"/>
    <x v="0"/>
    <x v="161"/>
    <n v="152.75800000000001"/>
    <n v="290.79500000000002"/>
    <n v="5.213749"/>
    <n v="0"/>
    <x v="115"/>
    <x v="115"/>
    <n v="92.578230000000005"/>
    <n v="-109.520532"/>
    <n v="1.629E-3"/>
    <n v="92.642662000000001"/>
    <n v="-109.420395"/>
    <n v="-7.7200000000000001E-4"/>
    <n v="11.907515999999999"/>
    <n v="8.5700000000000001E-4"/>
  </r>
  <r>
    <n v="162"/>
    <x v="4"/>
    <x v="18"/>
    <s v="66-73"/>
    <x v="0"/>
    <x v="162"/>
    <n v="238.21799999999999"/>
    <n v="331.53"/>
    <n v="4.2150970000000001"/>
    <n v="0"/>
    <x v="116"/>
    <x v="116"/>
    <n v="94.703074999999998"/>
    <n v="-109.423483"/>
    <n v="1.003E-3"/>
    <n v="94.687377999999995"/>
    <n v="-109.421989"/>
    <n v="-7.36E-4"/>
    <n v="1.5768340000000001"/>
    <n v="2.6699999999999998E-4"/>
  </r>
  <r>
    <n v="163"/>
    <x v="4"/>
    <x v="18"/>
    <s v="66-73"/>
    <x v="0"/>
    <x v="163"/>
    <n v="187.24600000000001"/>
    <n v="344.92899999999997"/>
    <n v="4.9213699999999996"/>
    <n v="0"/>
    <x v="117"/>
    <x v="117"/>
    <n v="97.193639000000005"/>
    <n v="-109.557609"/>
    <n v="1.7520000000000001E-3"/>
    <n v="97.306854000000001"/>
    <n v="-109.423973"/>
    <n v="-7.18E-4"/>
    <n v="17.514603000000001"/>
    <n v="1.0349999999999999E-3"/>
  </r>
  <r>
    <n v="164"/>
    <x v="4"/>
    <x v="18"/>
    <s v="66-73"/>
    <x v="0"/>
    <x v="164"/>
    <n v="145.77199999999999"/>
    <n v="222.077"/>
    <n v="5.298203"/>
    <n v="0"/>
    <x v="118"/>
    <x v="118"/>
    <n v="99.750119999999995"/>
    <n v="-109.44511799999999"/>
    <n v="-5.5139999999999998E-3"/>
    <n v="99.797989000000001"/>
    <n v="-109.42581199999999"/>
    <n v="-7.1299999999999998E-4"/>
    <n v="5.1616010000000001"/>
    <n v="4.8009999999999997E-3"/>
  </r>
  <r>
    <n v="165"/>
    <x v="4"/>
    <x v="18"/>
    <s v="66-73"/>
    <x v="0"/>
    <x v="165"/>
    <n v="280.40699999999998"/>
    <n v="389.30399999999997"/>
    <n v="3.771782"/>
    <n v="0"/>
    <x v="119"/>
    <x v="119"/>
    <n v="101.64186100000001"/>
    <n v="-109.37298199999999"/>
    <n v="-1.2300000000000001E-4"/>
    <n v="101.593575"/>
    <n v="-109.42712400000001"/>
    <n v="-7.1199999999999996E-4"/>
    <n v="7.2546239999999997"/>
    <n v="5.8900000000000001E-4"/>
  </r>
  <r>
    <n v="166"/>
    <x v="4"/>
    <x v="18"/>
    <s v="66-73"/>
    <x v="0"/>
    <x v="166"/>
    <n v="275.62299999999999"/>
    <n v="416.21899999999999"/>
    <n v="4.462669"/>
    <n v="0"/>
    <x v="120"/>
    <x v="120"/>
    <n v="103.87438899999999"/>
    <n v="-109.482936"/>
    <n v="-1.8100000000000001E-4"/>
    <n v="103.929565"/>
    <n v="-109.42878"/>
    <n v="-7.1299999999999998E-4"/>
    <n v="7.7313470000000004"/>
    <n v="5.3200000000000003E-4"/>
  </r>
  <r>
    <n v="167"/>
    <x v="1"/>
    <x v="19"/>
    <s v="53-66-73"/>
    <x v="0"/>
    <x v="167"/>
    <n v="277.524"/>
    <n v="432.83699999999999"/>
    <n v="7.6673229999999997"/>
    <n v="0"/>
    <x v="121"/>
    <x v="121"/>
    <n v="106.23265600000001"/>
    <n v="-109.464217"/>
    <n v="4.8599999999999997E-3"/>
    <n v="106.247398"/>
    <n v="-109.43042"/>
    <n v="-7.1400000000000001E-4"/>
    <n v="3.6872349999999998"/>
    <n v="4.1460000000000004E-3"/>
  </r>
  <r>
    <n v="168"/>
    <x v="1"/>
    <x v="19"/>
    <s v="53-66-73"/>
    <x v="0"/>
    <x v="168"/>
    <n v="230.35400000000001"/>
    <n v="292.77"/>
    <n v="5.7561650000000002"/>
    <n v="0"/>
    <x v="122"/>
    <x v="122"/>
    <n v="108.04215000000001"/>
    <n v="-109.386927"/>
    <n v="-3.6499999999999998E-4"/>
    <n v="107.99749"/>
    <n v="-109.431648"/>
    <n v="-6.8800000000000003E-4"/>
    <n v="6.3202170000000004"/>
    <n v="3.2299999999999999E-4"/>
  </r>
  <r>
    <n v="169"/>
    <x v="4"/>
    <x v="20"/>
    <s v="53-73"/>
    <x v="0"/>
    <x v="169"/>
    <n v="219.85599999999999"/>
    <n v="348.05399999999997"/>
    <n v="4.3324550000000004"/>
    <n v="0"/>
    <x v="123"/>
    <x v="123"/>
    <n v="110.249543"/>
    <n v="-109.479545"/>
    <n v="-1.7212000000000002E-2"/>
    <n v="110.31959500000001"/>
    <n v="-109.433189"/>
    <n v="-6.4800000000000003E-4"/>
    <n v="8.4000520000000005"/>
    <n v="1.6563999999999999E-2"/>
  </r>
  <r>
    <n v="170"/>
    <x v="4"/>
    <x v="20"/>
    <s v="53-73"/>
    <x v="0"/>
    <x v="170"/>
    <n v="194.964"/>
    <n v="298.149"/>
    <n v="4.4051999999999998"/>
    <n v="0"/>
    <x v="124"/>
    <x v="124"/>
    <n v="112.49176199999999"/>
    <n v="-109.514444"/>
    <n v="-3.9890000000000004E-3"/>
    <n v="112.577606"/>
    <n v="-109.434692"/>
    <n v="-6.3699999999999998E-4"/>
    <n v="11.717295"/>
    <n v="3.3519999999999999E-3"/>
  </r>
  <r>
    <n v="171"/>
    <x v="4"/>
    <x v="20"/>
    <s v="53-73"/>
    <x v="0"/>
    <x v="171"/>
    <n v="206.81899999999999"/>
    <n v="402.93700000000001"/>
    <n v="3.7565870000000001"/>
    <n v="0"/>
    <x v="125"/>
    <x v="125"/>
    <n v="114.309016"/>
    <n v="-109.303544"/>
    <n v="1.2886E-2"/>
    <n v="114.215874"/>
    <n v="-109.43575300000001"/>
    <n v="-6.3500000000000004E-4"/>
    <n v="16.172373"/>
    <n v="1.2251E-2"/>
  </r>
  <r>
    <n v="172"/>
    <x v="4"/>
    <x v="20"/>
    <s v="53-73"/>
    <x v="0"/>
    <x v="172"/>
    <n v="217.39500000000001"/>
    <n v="394.084"/>
    <n v="3.9498709999999999"/>
    <n v="0"/>
    <x v="126"/>
    <x v="126"/>
    <n v="116.29875800000001"/>
    <n v="-109.523594"/>
    <n v="6.7029999999999998E-3"/>
    <n v="116.303513"/>
    <n v="-109.437088"/>
    <n v="-6.3699999999999998E-4"/>
    <n v="8.6636159999999993"/>
    <n v="6.0660000000000002E-3"/>
  </r>
  <r>
    <n v="173"/>
    <x v="1"/>
    <x v="21"/>
    <s v="53-73-110"/>
    <x v="0"/>
    <x v="173"/>
    <n v="203.60499999999999"/>
    <n v="407.62799999999999"/>
    <n v="5.8291930000000001"/>
    <n v="0"/>
    <x v="127"/>
    <x v="127"/>
    <n v="118.26759300000001"/>
    <n v="-109.35004000000001"/>
    <n v="-1.1204E-2"/>
    <n v="118.273369"/>
    <n v="-109.43834699999999"/>
    <n v="-6.4000000000000005E-4"/>
    <n v="8.8495559999999998"/>
    <n v="1.0565E-2"/>
  </r>
  <r>
    <n v="174"/>
    <x v="1"/>
    <x v="21"/>
    <s v="53-73-110"/>
    <x v="0"/>
    <x v="174"/>
    <n v="322.22300000000001"/>
    <n v="453.31700000000001"/>
    <n v="5.4305079999999997"/>
    <n v="0"/>
    <x v="128"/>
    <x v="128"/>
    <n v="119.69923900000001"/>
    <n v="-109.372614"/>
    <n v="-8.2830000000000004E-3"/>
    <n v="119.691658"/>
    <n v="-109.439217"/>
    <n v="-6.2100000000000002E-4"/>
    <n v="6.7032249999999998"/>
    <n v="7.6620000000000004E-3"/>
  </r>
  <r>
    <n v="175"/>
    <x v="1"/>
    <x v="21"/>
    <s v="53-73-110"/>
    <x v="0"/>
    <x v="175"/>
    <n v="207.28100000000001"/>
    <n v="320.13"/>
    <n v="4.9277230000000003"/>
    <n v="0"/>
    <x v="129"/>
    <x v="129"/>
    <n v="121.580861"/>
    <n v="-109.48647699999999"/>
    <n v="1.0958000000000001E-2"/>
    <n v="121.562241"/>
    <n v="-109.44027699999999"/>
    <n v="-5.8600000000000004E-4"/>
    <n v="4.981096"/>
    <n v="1.0371999999999999E-2"/>
  </r>
  <r>
    <n v="176"/>
    <x v="0"/>
    <x v="22"/>
    <s v="53-73-99-110"/>
    <x v="0"/>
    <x v="176"/>
    <n v="339.60899999999998"/>
    <n v="534.27300000000002"/>
    <n v="7.9712120000000004"/>
    <n v="0"/>
    <x v="130"/>
    <x v="130"/>
    <n v="123.415244"/>
    <n v="-109.45981"/>
    <n v="-3.7139999999999999E-3"/>
    <n v="123.455879"/>
    <n v="-109.441383"/>
    <n v="-5.6099999999999998E-4"/>
    <n v="4.4617839999999998"/>
    <n v="3.153E-3"/>
  </r>
  <r>
    <n v="177"/>
    <x v="2"/>
    <x v="23"/>
    <s v="53-69-73-99-110"/>
    <x v="0"/>
    <x v="177"/>
    <n v="497.2"/>
    <n v="296.99200000000002"/>
    <n v="9.4293890000000005"/>
    <n v="0"/>
    <x v="131"/>
    <x v="127"/>
    <n v="125.369304"/>
    <n v="-109.48779"/>
    <n v="7.0689999999999998E-3"/>
    <n v="125.394257"/>
    <n v="-109.44255800000001"/>
    <n v="-5.7300000000000005E-4"/>
    <n v="5.1657830000000002"/>
    <n v="6.4970000000000002E-3"/>
  </r>
  <r>
    <n v="178"/>
    <x v="2"/>
    <x v="23"/>
    <s v="53-69-73-99-110"/>
    <x v="0"/>
    <x v="178"/>
    <n v="374.58600000000001"/>
    <n v="347.93099999999998"/>
    <n v="7.182696"/>
    <n v="0"/>
    <x v="132"/>
    <x v="131"/>
    <n v="126.791476"/>
    <n v="-109.53036"/>
    <n v="-1.1100000000000001E-3"/>
    <n v="126.882408"/>
    <n v="-109.443398"/>
    <n v="-5.4500000000000002E-4"/>
    <n v="12.582195"/>
    <n v="5.6499999999999996E-4"/>
  </r>
  <r>
    <n v="179"/>
    <x v="2"/>
    <x v="23"/>
    <s v="53-69-73-99-110"/>
    <x v="0"/>
    <x v="179"/>
    <n v="657.62800000000004"/>
    <n v="550.40700000000004"/>
    <n v="9.7837420000000002"/>
    <n v="0"/>
    <x v="133"/>
    <x v="132"/>
    <n v="128.86838399999999"/>
    <n v="-109.46699"/>
    <n v="1.529E-3"/>
    <n v="128.89146400000001"/>
    <n v="-109.44431299999999"/>
    <n v="-3.9500000000000001E-4"/>
    <n v="3.2356699999999998"/>
    <n v="1.134E-3"/>
  </r>
  <r>
    <n v="180"/>
    <x v="0"/>
    <x v="24"/>
    <s v="53-69-99-110"/>
    <x v="0"/>
    <x v="180"/>
    <n v="259.483"/>
    <n v="255.07"/>
    <n v="7.9488519999999996"/>
    <n v="0"/>
    <x v="134"/>
    <x v="133"/>
    <n v="130.84648999999999"/>
    <n v="-109.447363"/>
    <n v="3.199E-3"/>
    <n v="130.858734"/>
    <n v="-109.445244"/>
    <n v="-4.5600000000000003E-4"/>
    <n v="1.242642"/>
    <n v="2.7430000000000002E-3"/>
  </r>
  <r>
    <n v="181"/>
    <x v="0"/>
    <x v="24"/>
    <s v="53-69-99-110"/>
    <x v="0"/>
    <x v="181"/>
    <n v="325.80900000000003"/>
    <n v="413.70699999999999"/>
    <n v="5.6253729999999997"/>
    <n v="0"/>
    <x v="135"/>
    <x v="134"/>
    <n v="132.31640200000001"/>
    <n v="-109.402314"/>
    <n v="-1.9719999999999998E-3"/>
    <n v="132.29422"/>
    <n v="-109.445953"/>
    <n v="-5.2800000000000004E-4"/>
    <n v="4.8953360000000004"/>
    <n v="1.4430000000000001E-3"/>
  </r>
  <r>
    <n v="182"/>
    <x v="0"/>
    <x v="24"/>
    <s v="53-69-99-110"/>
    <x v="0"/>
    <x v="182"/>
    <n v="307.22000000000003"/>
    <n v="304.97000000000003"/>
    <n v="8.1709189999999996"/>
    <n v="0"/>
    <x v="136"/>
    <x v="135"/>
    <n v="134.25567799999999"/>
    <n v="-109.33305"/>
    <n v="-1.2489999999999999E-3"/>
    <n v="134.14845299999999"/>
    <n v="-109.44676200000001"/>
    <n v="-4.4099999999999999E-4"/>
    <n v="15.629422999999999"/>
    <n v="8.0800000000000002E-4"/>
  </r>
  <r>
    <n v="183"/>
    <x v="2"/>
    <x v="25"/>
    <s v="53-69-99-105-110"/>
    <x v="0"/>
    <x v="183"/>
    <n v="351.108"/>
    <n v="233.10900000000001"/>
    <n v="6.2909899999999999"/>
    <n v="0"/>
    <x v="137"/>
    <x v="136"/>
    <n v="135.47900899999999"/>
    <n v="-109.48891"/>
    <n v="1.3339999999999999E-3"/>
    <n v="135.49534600000001"/>
    <n v="-109.44723500000001"/>
    <n v="-3.0899999999999998E-4"/>
    <n v="4.4762300000000002"/>
    <n v="1.0250000000000001E-3"/>
  </r>
  <r>
    <n v="184"/>
    <x v="2"/>
    <x v="25"/>
    <s v="53-69-99-105-110"/>
    <x v="0"/>
    <x v="184"/>
    <n v="345.71600000000001"/>
    <n v="301.19600000000003"/>
    <n v="8.1682769999999998"/>
    <n v="0"/>
    <x v="138"/>
    <x v="137"/>
    <n v="137.266425"/>
    <n v="-109.428478"/>
    <n v="-1.6119999999999999E-3"/>
    <n v="137.23872399999999"/>
    <n v="-109.447624"/>
    <n v="-1.5799999999999999E-4"/>
    <n v="3.367429"/>
    <n v="1.454E-3"/>
  </r>
  <r>
    <n v="185"/>
    <x v="2"/>
    <x v="25"/>
    <s v="53-69-99-105-110"/>
    <x v="0"/>
    <x v="185"/>
    <n v="406.97899999999998"/>
    <n v="461.423"/>
    <n v="8.0537460000000003"/>
    <n v="0"/>
    <x v="139"/>
    <x v="138"/>
    <n v="138.880053"/>
    <n v="-109.54518"/>
    <n v="6.2119999999999996E-3"/>
    <n v="138.92881800000001"/>
    <n v="-109.447548"/>
    <n v="1.4999999999999999E-4"/>
    <n v="10.913332"/>
    <n v="6.0619999999999997E-3"/>
  </r>
  <r>
    <n v="186"/>
    <x v="2"/>
    <x v="25"/>
    <s v="53-69-99-105-110"/>
    <x v="0"/>
    <x v="186"/>
    <n v="492.69900000000001"/>
    <n v="474.17"/>
    <n v="6.103059"/>
    <n v="0"/>
    <x v="140"/>
    <x v="139"/>
    <n v="140.15071"/>
    <n v="-109.45564"/>
    <n v="-1.7799999999999999E-3"/>
    <n v="140.163895"/>
    <n v="-109.44735"/>
    <n v="2.4800000000000001E-4"/>
    <n v="1.55741"/>
    <n v="1.5319999999999999E-3"/>
  </r>
  <r>
    <n v="187"/>
    <x v="2"/>
    <x v="25"/>
    <s v="53-69-99-105-110"/>
    <x v="0"/>
    <x v="187"/>
    <n v="342.28399999999999"/>
    <n v="272.61200000000002"/>
    <n v="8.2617159999999998"/>
    <n v="0"/>
    <x v="141"/>
    <x v="140"/>
    <n v="141.74378100000001"/>
    <n v="-109.46398000000001"/>
    <n v="6.2269999999999999E-3"/>
    <n v="141.76799"/>
    <n v="-109.446915"/>
    <n v="3.28E-4"/>
    <n v="2.9619179999999998"/>
    <n v="5.8989999999999997E-3"/>
  </r>
  <r>
    <n v="188"/>
    <x v="3"/>
    <x v="26"/>
    <s v="53-69-99-105-110-114"/>
    <x v="0"/>
    <x v="188"/>
    <n v="368.67399999999998"/>
    <n v="292.428"/>
    <n v="9.8863339999999997"/>
    <n v="0"/>
    <x v="142"/>
    <x v="141"/>
    <n v="143.313672"/>
    <n v="-109.442537"/>
    <n v="-2.72E-4"/>
    <n v="143.308334"/>
    <n v="-109.446411"/>
    <n v="3.7399999999999998E-4"/>
    <n v="0.65952699999999997"/>
    <n v="1.02E-4"/>
  </r>
  <r>
    <n v="189"/>
    <x v="3"/>
    <x v="26"/>
    <s v="53-69-99-105-110-114"/>
    <x v="0"/>
    <x v="189"/>
    <n v="417.27100000000002"/>
    <n v="372.24599999999998"/>
    <n v="6.3789759999999998"/>
    <n v="0"/>
    <x v="143"/>
    <x v="142"/>
    <n v="144.40302199999999"/>
    <n v="-109.444821"/>
    <n v="2.5700000000000001E-4"/>
    <n v="144.40481600000001"/>
    <n v="-109.445908"/>
    <n v="4.6900000000000002E-4"/>
    <n v="0.209707"/>
    <n v="2.12E-4"/>
  </r>
  <r>
    <n v="190"/>
    <x v="3"/>
    <x v="26"/>
    <s v="53-69-99-105-110-114"/>
    <x v="0"/>
    <x v="190"/>
    <n v="393.803"/>
    <n v="331.40199999999999"/>
    <n v="8.7540800000000001"/>
    <n v="0"/>
    <x v="144"/>
    <x v="143"/>
    <n v="145.802943"/>
    <n v="-109.430618"/>
    <n v="-3.0899999999999998E-4"/>
    <n v="145.79295300000001"/>
    <n v="-109.44515199999999"/>
    <n v="5.7499999999999999E-4"/>
    <n v="1.763609"/>
    <n v="2.6499999999999999E-4"/>
  </r>
  <r>
    <n v="191"/>
    <x v="5"/>
    <x v="27"/>
    <s v="20-53-69-99-105-110-114"/>
    <x v="0"/>
    <x v="191"/>
    <n v="458.49900000000002"/>
    <n v="451.87099999999998"/>
    <n v="8.8562139999999996"/>
    <n v="0"/>
    <x v="145"/>
    <x v="144"/>
    <n v="147.10748699999999"/>
    <n v="-109.45891899999999"/>
    <n v="-3.107E-3"/>
    <n v="147.112503"/>
    <n v="-109.444237"/>
    <n v="6.8999999999999997E-4"/>
    <n v="1.5515380000000001"/>
    <n v="2.4169999999999999E-3"/>
  </r>
  <r>
    <n v="192"/>
    <x v="5"/>
    <x v="27"/>
    <s v="20-53-69-99-105-110-114"/>
    <x v="0"/>
    <x v="192"/>
    <n v="575.19200000000001"/>
    <n v="313.702"/>
    <n v="6.9090579999999999"/>
    <n v="0"/>
    <x v="146"/>
    <x v="145"/>
    <n v="148.09032199999999"/>
    <n v="-109.43154800000001"/>
    <n v="1.526E-3"/>
    <n v="148.06982400000001"/>
    <n v="-109.44355"/>
    <n v="7.0799999999999997E-4"/>
    <n v="2.375289"/>
    <n v="8.1800000000000004E-4"/>
  </r>
  <r>
    <n v="193"/>
    <x v="5"/>
    <x v="27"/>
    <s v="20-53-69-99-105-110-114"/>
    <x v="0"/>
    <x v="193"/>
    <n v="483.161"/>
    <n v="431.20400000000001"/>
    <n v="8.7835249999999991"/>
    <n v="0"/>
    <x v="147"/>
    <x v="146"/>
    <n v="149.294014"/>
    <n v="-109.448014"/>
    <n v="-2.545E-3"/>
    <n v="149.31942699999999"/>
    <n v="-109.442627"/>
    <n v="7.3499999999999998E-4"/>
    <n v="2.5977809999999999"/>
    <n v="1.81E-3"/>
  </r>
  <r>
    <n v="194"/>
    <x v="5"/>
    <x v="27"/>
    <s v="20-53-69-99-105-110-114"/>
    <x v="0"/>
    <x v="194"/>
    <n v="421.197"/>
    <n v="338.63200000000001"/>
    <n v="8.5590550000000007"/>
    <n v="0"/>
    <x v="148"/>
    <x v="147"/>
    <n v="150.549519"/>
    <n v="-109.416838"/>
    <n v="-2.1570000000000001E-3"/>
    <n v="150.547516"/>
    <n v="-109.441689"/>
    <n v="7.3800000000000005E-4"/>
    <n v="2.4930889999999999"/>
    <n v="1.418E-3"/>
  </r>
  <r>
    <n v="195"/>
    <x v="5"/>
    <x v="27"/>
    <s v="20-53-69-99-105-110-114"/>
    <x v="0"/>
    <x v="195"/>
    <n v="488.78500000000003"/>
    <n v="280.30799999999999"/>
    <n v="6.9312480000000001"/>
    <n v="0"/>
    <x v="149"/>
    <x v="121"/>
    <n v="151.507475"/>
    <n v="-109.380027"/>
    <n v="2.052E-3"/>
    <n v="151.45469700000001"/>
    <n v="-109.44098700000001"/>
    <n v="7.3899999999999997E-4"/>
    <n v="8.0632629999999992"/>
    <n v="1.3129999999999999E-3"/>
  </r>
  <r>
    <n v="196"/>
    <x v="5"/>
    <x v="27"/>
    <s v="20-53-69-99-105-110-114"/>
    <x v="0"/>
    <x v="196"/>
    <n v="437.55500000000001"/>
    <n v="261.60500000000002"/>
    <n v="8.1759360000000001"/>
    <n v="0"/>
    <x v="150"/>
    <x v="148"/>
    <n v="152.61735999999999"/>
    <n v="-109.45804"/>
    <n v="-9.2400000000000002E-4"/>
    <n v="152.641525"/>
    <n v="-109.44012499999999"/>
    <n v="7.1100000000000004E-4"/>
    <n v="3.0082369999999998"/>
    <n v="2.14E-4"/>
  </r>
  <r>
    <n v="197"/>
    <x v="5"/>
    <x v="27"/>
    <s v="20-53-69-99-105-110-114"/>
    <x v="0"/>
    <x v="197"/>
    <n v="470.05599999999998"/>
    <n v="277.83100000000002"/>
    <n v="5.6559200000000001"/>
    <n v="0"/>
    <x v="151"/>
    <x v="149"/>
    <n v="153.50688199999999"/>
    <n v="-109.439956"/>
    <n v="-8.5000000000000006E-5"/>
    <n v="153.512405"/>
    <n v="-109.43950700000001"/>
    <n v="6.9999999999999999E-4"/>
    <n v="0.55415499999999995"/>
    <n v="6.1499999999999999E-4"/>
  </r>
  <r>
    <n v="198"/>
    <x v="3"/>
    <x v="28"/>
    <s v="20-69-99-105-110-114"/>
    <x v="0"/>
    <x v="198"/>
    <n v="428.15600000000001"/>
    <n v="304.01100000000002"/>
    <n v="5.9638929999999997"/>
    <n v="0"/>
    <x v="152"/>
    <x v="150"/>
    <n v="154.59752499999999"/>
    <n v="-109.509466"/>
    <n v="4.1009999999999996E-3"/>
    <n v="154.64762899999999"/>
    <n v="-109.43868999999999"/>
    <n v="6.9800000000000005E-4"/>
    <n v="8.6715599999999995"/>
    <n v="3.4030000000000002E-3"/>
  </r>
  <r>
    <n v="199"/>
    <x v="3"/>
    <x v="28"/>
    <s v="20-69-99-105-110-114"/>
    <x v="0"/>
    <x v="199"/>
    <n v="661.26400000000001"/>
    <n v="414.53"/>
    <n v="7.3815119999999999"/>
    <n v="0"/>
    <x v="153"/>
    <x v="151"/>
    <n v="155.744169"/>
    <n v="-109.443837"/>
    <n v="-2.4099999999999998E-3"/>
    <n v="155.75512699999999"/>
    <n v="-109.437866"/>
    <n v="6.96E-4"/>
    <n v="1.2479389999999999"/>
    <n v="1.714E-3"/>
  </r>
  <r>
    <n v="200"/>
    <x v="3"/>
    <x v="28"/>
    <s v="20-69-99-105-110-114"/>
    <x v="0"/>
    <x v="200"/>
    <n v="358.423"/>
    <n v="364.37599999999998"/>
    <n v="6.2150129999999999"/>
    <n v="0"/>
    <x v="154"/>
    <x v="152"/>
    <n v="156.83684"/>
    <n v="-109.43225700000001"/>
    <n v="1.026E-3"/>
    <n v="156.83737199999999"/>
    <n v="-109.43714900000001"/>
    <n v="6.9499999999999998E-4"/>
    <n v="0.492087"/>
    <n v="3.3100000000000002E-4"/>
  </r>
  <r>
    <n v="201"/>
    <x v="3"/>
    <x v="28"/>
    <s v="20-69-99-105-110-114"/>
    <x v="0"/>
    <x v="201"/>
    <n v="385.20800000000003"/>
    <n v="270.137"/>
    <n v="4.6509479999999996"/>
    <n v="0"/>
    <x v="155"/>
    <x v="121"/>
    <n v="157.62675400000001"/>
    <n v="-109.478193"/>
    <n v="-1.2800000000000001E-3"/>
    <n v="157.63694799999999"/>
    <n v="-109.436615"/>
    <n v="6.9499999999999998E-4"/>
    <n v="4.280964"/>
    <n v="5.8600000000000004E-4"/>
  </r>
  <r>
    <n v="202"/>
    <x v="3"/>
    <x v="28"/>
    <s v="20-69-99-105-110-114"/>
    <x v="0"/>
    <x v="202"/>
    <n v="425.47399999999999"/>
    <n v="278.28300000000002"/>
    <n v="6.6453959999999999"/>
    <n v="0"/>
    <x v="156"/>
    <x v="153"/>
    <n v="158.71341699999999"/>
    <n v="-109.436457"/>
    <n v="3.1500000000000001E-4"/>
    <n v="158.713898"/>
    <n v="-109.435867"/>
    <n v="7.2300000000000001E-4"/>
    <n v="7.6061000000000004E-2"/>
    <n v="4.08E-4"/>
  </r>
  <r>
    <n v="203"/>
    <x v="3"/>
    <x v="28"/>
    <s v="20-69-99-105-110-114"/>
    <x v="0"/>
    <x v="203"/>
    <n v="422.54700000000003"/>
    <n v="230.95699999999999"/>
    <n v="6.7312820000000002"/>
    <n v="0"/>
    <x v="157"/>
    <x v="154"/>
    <n v="159.79673500000001"/>
    <n v="-109.43056"/>
    <n v="4.6799999999999999E-4"/>
    <n v="159.79496800000001"/>
    <n v="-109.435059"/>
    <n v="7.3399999999999995E-4"/>
    <n v="0.48335400000000001"/>
    <n v="2.6600000000000001E-4"/>
  </r>
  <r>
    <n v="204"/>
    <x v="5"/>
    <x v="29"/>
    <s v="5-20-69-99-105-110-114"/>
    <x v="0"/>
    <x v="204"/>
    <n v="650.37800000000004"/>
    <n v="345.452"/>
    <n v="7.5971310000000001"/>
    <n v="0"/>
    <x v="158"/>
    <x v="155"/>
    <n v="160.80728199999999"/>
    <n v="-109.443073"/>
    <n v="-1.701E-3"/>
    <n v="160.83320599999999"/>
    <n v="-109.434296"/>
    <n v="7.36E-4"/>
    <n v="2.7369249999999998"/>
    <n v="9.6599999999999995E-4"/>
  </r>
  <r>
    <n v="205"/>
    <x v="5"/>
    <x v="29"/>
    <s v="5-20-69-99-105-110-114"/>
    <x v="0"/>
    <x v="205"/>
    <n v="653.15899999999999"/>
    <n v="269.85500000000002"/>
    <n v="6.0168179999999998"/>
    <n v="0"/>
    <x v="159"/>
    <x v="156"/>
    <n v="161.56859700000001"/>
    <n v="-109.42029100000001"/>
    <n v="7.9439999999999997E-3"/>
    <n v="161.57777400000001"/>
    <n v="-109.433769"/>
    <n v="7.3499999999999998E-4"/>
    <n v="1.630598"/>
    <n v="7.2090000000000001E-3"/>
  </r>
  <r>
    <n v="206"/>
    <x v="5"/>
    <x v="29"/>
    <s v="5-20-69-99-105-110-114"/>
    <x v="0"/>
    <x v="206"/>
    <n v="495.09100000000001"/>
    <n v="307.91800000000001"/>
    <n v="7.1454599999999999"/>
    <n v="0"/>
    <x v="160"/>
    <x v="152"/>
    <n v="162.55399700000001"/>
    <n v="-109.408203"/>
    <n v="3.3010000000000001E-3"/>
    <n v="162.535156"/>
    <n v="-109.43306699999999"/>
    <n v="7.3399999999999995E-4"/>
    <n v="3.119659"/>
    <n v="2.5669999999999998E-3"/>
  </r>
  <r>
    <n v="207"/>
    <x v="5"/>
    <x v="29"/>
    <s v="5-20-69-99-105-110-114"/>
    <x v="0"/>
    <x v="207"/>
    <n v="461.17200000000003"/>
    <n v="297.97000000000003"/>
    <n v="6.8414700000000002"/>
    <n v="0"/>
    <x v="161"/>
    <x v="121"/>
    <n v="163.472117"/>
    <n v="-109.463685"/>
    <n v="9.0469999999999995E-3"/>
    <n v="163.47753900000001"/>
    <n v="-109.43235799999999"/>
    <n v="7.3399999999999995E-4"/>
    <n v="3.1793360000000002"/>
    <n v="8.3129999999999992E-3"/>
  </r>
  <r>
    <n v="208"/>
    <x v="5"/>
    <x v="29"/>
    <s v="5-20-69-99-105-110-114"/>
    <x v="0"/>
    <x v="208"/>
    <n v="569.95100000000002"/>
    <n v="392.52800000000002"/>
    <n v="6.0941039999999997"/>
    <n v="0"/>
    <x v="162"/>
    <x v="157"/>
    <n v="164.41589300000001"/>
    <n v="-109.431498"/>
    <n v="-3.9810000000000002E-3"/>
    <n v="164.434708"/>
    <n v="-109.431656"/>
    <n v="7.3399999999999995E-4"/>
    <n v="1.881526"/>
    <n v="3.2469999999999999E-3"/>
  </r>
  <r>
    <n v="209"/>
    <x v="5"/>
    <x v="29"/>
    <s v="5-20-69-99-105-110-114"/>
    <x v="0"/>
    <x v="209"/>
    <n v="653.49400000000003"/>
    <n v="344.55500000000001"/>
    <n v="4.3345419999999999"/>
    <n v="0"/>
    <x v="163"/>
    <x v="157"/>
    <n v="165.13934800000001"/>
    <n v="-109.44895"/>
    <n v="3.0839999999999999E-3"/>
    <n v="165.165863"/>
    <n v="-109.431129"/>
    <n v="7.3399999999999995E-4"/>
    <n v="3.1947019999999999"/>
    <n v="2.3500000000000001E-3"/>
  </r>
  <r>
    <n v="210"/>
    <x v="5"/>
    <x v="29"/>
    <s v="5-20-69-99-105-110-114"/>
    <x v="0"/>
    <x v="210"/>
    <n v="434.48500000000001"/>
    <n v="300.87900000000002"/>
    <n v="6.6789500000000004"/>
    <n v="0"/>
    <x v="164"/>
    <x v="0"/>
    <n v="166.14427000000001"/>
    <n v="-109.429714"/>
    <n v="4.2099999999999999E-4"/>
    <n v="166.145523"/>
    <n v="-109.43042800000001"/>
    <n v="7.3399999999999995E-4"/>
    <n v="0.144204"/>
    <n v="3.1300000000000002E-4"/>
  </r>
  <r>
    <n v="211"/>
    <x v="5"/>
    <x v="29"/>
    <s v="5-20-69-99-105-110-114"/>
    <x v="0"/>
    <x v="211"/>
    <n v="578.05100000000004"/>
    <n v="352.72199999999998"/>
    <n v="7.0687179999999996"/>
    <n v="0"/>
    <x v="165"/>
    <x v="121"/>
    <n v="167.108609"/>
    <n v="-109.452246"/>
    <n v="6.2300000000000003E-3"/>
    <n v="167.11833200000001"/>
    <n v="-109.429726"/>
    <n v="7.3399999999999995E-4"/>
    <n v="2.4529559999999999"/>
    <n v="5.4949999999999999E-3"/>
  </r>
  <r>
    <n v="212"/>
    <x v="3"/>
    <x v="30"/>
    <s v="5-20-69-99-105-114"/>
    <x v="0"/>
    <x v="212"/>
    <n v="483.01"/>
    <n v="469.41800000000001"/>
    <n v="6.0716869999999998"/>
    <n v="0"/>
    <x v="166"/>
    <x v="121"/>
    <n v="168.089022"/>
    <n v="-109.44457"/>
    <n v="-1.57E-3"/>
    <n v="168.08274800000001"/>
    <n v="-109.429024"/>
    <n v="7.3399999999999995E-4"/>
    <n v="1.676428"/>
    <n v="8.3600000000000005E-4"/>
  </r>
  <r>
    <n v="213"/>
    <x v="3"/>
    <x v="30"/>
    <s v="5-20-69-99-105-114"/>
    <x v="0"/>
    <x v="213"/>
    <n v="485.47"/>
    <n v="333.053"/>
    <n v="4.3423350000000003"/>
    <n v="0"/>
    <x v="167"/>
    <x v="121"/>
    <n v="168.84338299999999"/>
    <n v="-109.401562"/>
    <n v="4.8320000000000004E-3"/>
    <n v="168.804474"/>
    <n v="-109.42849699999999"/>
    <n v="7.3399999999999995E-4"/>
    <n v="4.7322649999999999"/>
    <n v="4.0980000000000001E-3"/>
  </r>
  <r>
    <n v="214"/>
    <x v="3"/>
    <x v="30"/>
    <s v="5-20-69-99-105-114"/>
    <x v="0"/>
    <x v="214"/>
    <n v="430.15199999999999"/>
    <n v="307.21499999999997"/>
    <n v="4.7328150000000004"/>
    <n v="0"/>
    <x v="168"/>
    <x v="0"/>
    <n v="169.763125"/>
    <n v="-109.448173"/>
    <n v="-1.9550000000000001E-3"/>
    <n v="169.769745"/>
    <n v="-109.42778800000001"/>
    <n v="7.3399999999999995E-4"/>
    <n v="2.143278"/>
    <n v="1.2199999999999999E-3"/>
  </r>
  <r>
    <n v="215"/>
    <x v="3"/>
    <x v="30"/>
    <s v="5-20-69-99-105-114"/>
    <x v="0"/>
    <x v="215"/>
    <n v="703.60699999999997"/>
    <n v="385.80700000000002"/>
    <n v="5.5502099999999999"/>
    <n v="0"/>
    <x v="169"/>
    <x v="0"/>
    <n v="170.73692800000001"/>
    <n v="-109.406187"/>
    <n v="3.5249999999999999E-3"/>
    <n v="170.73899800000001"/>
    <n v="-109.427086"/>
    <n v="7.3399999999999995E-4"/>
    <n v="2.1000800000000002"/>
    <n v="2.7899999999999999E-3"/>
  </r>
  <r>
    <n v="216"/>
    <x v="3"/>
    <x v="31"/>
    <s v="5-12-20-69-105-114"/>
    <x v="0"/>
    <x v="216"/>
    <n v="702.90899999999999"/>
    <n v="399.48700000000002"/>
    <n v="5.7016349999999996"/>
    <n v="0"/>
    <x v="170"/>
    <x v="121"/>
    <n v="171.702179"/>
    <n v="-109.42459700000001"/>
    <n v="4.5989999999999998E-3"/>
    <n v="171.70919799999999"/>
    <n v="-109.426384"/>
    <n v="7.3399999999999995E-4"/>
    <n v="0.72427699999999995"/>
    <n v="3.8639999999999998E-3"/>
  </r>
  <r>
    <n v="217"/>
    <x v="3"/>
    <x v="31"/>
    <s v="5-12-20-69-105-114"/>
    <x v="0"/>
    <x v="217"/>
    <n v="365.09199999999998"/>
    <n v="319.12900000000002"/>
    <n v="4.3937350000000004"/>
    <n v="0"/>
    <x v="171"/>
    <x v="158"/>
    <n v="172.43655000000001"/>
    <n v="-109.445987"/>
    <n v="-2.7959999999999999E-3"/>
    <n v="172.432434"/>
    <n v="-109.42585800000001"/>
    <n v="7.3399999999999995E-4"/>
    <n v="2.0546180000000001"/>
    <n v="2.062E-3"/>
  </r>
  <r>
    <n v="218"/>
    <x v="2"/>
    <x v="32"/>
    <s v="5-12-20-105-114"/>
    <x v="0"/>
    <x v="218"/>
    <n v="309.16899999999998"/>
    <n v="257.03800000000001"/>
    <n v="5.3967809999999998"/>
    <n v="0"/>
    <x v="172"/>
    <x v="151"/>
    <n v="173.34412800000001"/>
    <n v="-109.44624399999999"/>
    <n v="9.5200000000000005E-4"/>
    <n v="173.36489900000001"/>
    <n v="-109.425156"/>
    <n v="7.3300000000000004E-4"/>
    <n v="2.959991"/>
    <n v="2.1900000000000001E-4"/>
  </r>
  <r>
    <n v="219"/>
    <x v="2"/>
    <x v="32"/>
    <s v="5-12-20-105-114"/>
    <x v="0"/>
    <x v="219"/>
    <n v="560.63499999999999"/>
    <n v="390.24599999999998"/>
    <n v="4.8896329999999999"/>
    <n v="0"/>
    <x v="173"/>
    <x v="152"/>
    <n v="174.25938099999999"/>
    <n v="-109.481191"/>
    <n v="-1.0978999999999999E-2"/>
    <n v="174.25672900000001"/>
    <n v="-109.424469"/>
    <n v="7.3300000000000004E-4"/>
    <n v="5.6784150000000002"/>
    <n v="1.0246E-2"/>
  </r>
  <r>
    <n v="220"/>
    <x v="2"/>
    <x v="32"/>
    <s v="5-12-20-105-114"/>
    <x v="0"/>
    <x v="220"/>
    <n v="310.61799999999999"/>
    <n v="317.45"/>
    <n v="5.4659810000000002"/>
    <n v="0"/>
    <x v="174"/>
    <x v="158"/>
    <n v="175.13668200000001"/>
    <n v="-109.400064"/>
    <n v="4.202E-3"/>
    <n v="175.122299"/>
    <n v="-109.42388200000001"/>
    <n v="7.3200000000000001E-4"/>
    <n v="2.7823630000000001"/>
    <n v="3.47E-3"/>
  </r>
  <r>
    <n v="221"/>
    <x v="2"/>
    <x v="32"/>
    <s v="5-12-20-105-114"/>
    <x v="0"/>
    <x v="221"/>
    <n v="481.74900000000002"/>
    <n v="452.54599999999999"/>
    <n v="3.6871749999999999"/>
    <n v="0"/>
    <x v="175"/>
    <x v="159"/>
    <n v="175.71921699999999"/>
    <n v="-109.425595"/>
    <n v="6.3340000000000002E-3"/>
    <n v="175.77212499999999"/>
    <n v="-109.423447"/>
    <n v="7.0600000000000003E-4"/>
    <n v="5.2951540000000001"/>
    <n v="5.6280000000000002E-3"/>
  </r>
  <r>
    <n v="222"/>
    <x v="2"/>
    <x v="32"/>
    <s v="5-12-20-105-114"/>
    <x v="0"/>
    <x v="222"/>
    <n v="317.61799999999999"/>
    <n v="238.90199999999999"/>
    <n v="5.3073379999999997"/>
    <n v="0"/>
    <x v="176"/>
    <x v="160"/>
    <n v="176.740072"/>
    <n v="-109.271593"/>
    <n v="1.0572E-2"/>
    <n v="176.656113"/>
    <n v="-109.422859"/>
    <n v="6.96E-4"/>
    <n v="17.300529999999998"/>
    <n v="9.8770000000000004E-3"/>
  </r>
  <r>
    <n v="223"/>
    <x v="2"/>
    <x v="32"/>
    <s v="5-12-20-105-114"/>
    <x v="0"/>
    <x v="223"/>
    <n v="308.245"/>
    <n v="261.315"/>
    <n v="3.801876"/>
    <n v="0"/>
    <x v="177"/>
    <x v="161"/>
    <n v="177.47076000000001"/>
    <n v="-109.53450599999999"/>
    <n v="-1.8100000000000002E-2"/>
    <n v="177.55621300000001"/>
    <n v="-109.443062"/>
    <n v="-1.6125E-2"/>
    <n v="12.515686000000001"/>
    <n v="1.9750000000000002E-3"/>
  </r>
  <r>
    <n v="224"/>
    <x v="2"/>
    <x v="32"/>
    <s v="5-12-20-105-114"/>
    <x v="0"/>
    <x v="224"/>
    <n v="338.887"/>
    <n v="245.66"/>
    <n v="4.7736270000000003"/>
    <n v="0"/>
    <x v="178"/>
    <x v="162"/>
    <n v="178.497319"/>
    <n v="-109.398335"/>
    <n v="-3.2438000000000002E-2"/>
    <n v="178.48185699999999"/>
    <n v="-109.492592"/>
    <n v="-4.2476E-2"/>
    <n v="9.5516290000000001"/>
    <n v="1.0038E-2"/>
  </r>
  <r>
    <n v="225"/>
    <x v="2"/>
    <x v="32"/>
    <s v="5-12-20-105-114"/>
    <x v="0"/>
    <x v="225"/>
    <n v="439.54"/>
    <n v="325.35300000000001"/>
    <n v="3.3318439999999998"/>
    <n v="0"/>
    <x v="179"/>
    <x v="163"/>
    <n v="179.192137"/>
    <n v="-109.541071"/>
    <n v="-5.7818000000000001E-2"/>
    <n v="179.19018600000001"/>
    <n v="-109.54113"/>
    <n v="-5.8505000000000001E-2"/>
    <n v="0.195186"/>
    <n v="6.87E-4"/>
  </r>
  <r>
    <n v="226"/>
    <x v="2"/>
    <x v="32"/>
    <s v="5-12-20-105-114"/>
    <x v="0"/>
    <x v="226"/>
    <n v="324.92700000000002"/>
    <n v="298.072"/>
    <n v="5.0868900000000004"/>
    <n v="0"/>
    <x v="180"/>
    <x v="164"/>
    <n v="180.14272700000001"/>
    <n v="-109.589596"/>
    <n v="-7.1678000000000006E-2"/>
    <n v="180.13330099999999"/>
    <n v="-109.615425"/>
    <n v="-7.3960999999999999E-2"/>
    <n v="2.7495769999999999"/>
    <n v="2.2829999999999999E-3"/>
  </r>
  <r>
    <n v="227"/>
    <x v="2"/>
    <x v="32"/>
    <s v="5-12-20-105-114"/>
    <x v="0"/>
    <x v="227"/>
    <n v="460.88499999999999"/>
    <n v="409.733"/>
    <n v="5.2624259999999996"/>
    <n v="0"/>
    <x v="181"/>
    <x v="165"/>
    <n v="181.11237700000001"/>
    <n v="-109.59399000000001"/>
    <n v="-7.7818999999999999E-2"/>
    <n v="181.063141"/>
    <n v="-109.69665500000001"/>
    <n v="-8.4243999999999999E-2"/>
    <n v="11.386103"/>
    <n v="6.4250000000000002E-3"/>
  </r>
  <r>
    <n v="228"/>
    <x v="2"/>
    <x v="32"/>
    <s v="5-12-20-105-114"/>
    <x v="0"/>
    <x v="228"/>
    <n v="352.69799999999998"/>
    <n v="355.50099999999998"/>
    <n v="3.3708230000000001"/>
    <n v="0"/>
    <x v="182"/>
    <x v="166"/>
    <n v="181.870724"/>
    <n v="-109.84341999999999"/>
    <n v="-8.3404000000000006E-2"/>
    <n v="181.98258999999999"/>
    <n v="-109.787361"/>
    <n v="-9.5436000000000007E-2"/>
    <n v="12.512657000000001"/>
    <n v="1.2031E-2"/>
  </r>
  <r>
    <n v="229"/>
    <x v="2"/>
    <x v="32"/>
    <s v="5-12-20-105-114"/>
    <x v="0"/>
    <x v="229"/>
    <n v="349.52600000000001"/>
    <n v="244.435"/>
    <n v="4.7396969999999996"/>
    <n v="0"/>
    <x v="183"/>
    <x v="167"/>
    <n v="182.89843500000001"/>
    <n v="-109.91657600000001"/>
    <n v="-0.126943"/>
    <n v="182.90074200000001"/>
    <n v="-109.917641"/>
    <n v="-0.12914400000000001"/>
    <n v="0.254077"/>
    <n v="2.2009999999999998E-3"/>
  </r>
  <r>
    <n v="230"/>
    <x v="2"/>
    <x v="32"/>
    <s v="5-12-20-105-114"/>
    <x v="0"/>
    <x v="230"/>
    <n v="584.45000000000005"/>
    <n v="381.08800000000002"/>
    <n v="3.4183460000000001"/>
    <n v="0"/>
    <x v="184"/>
    <x v="168"/>
    <n v="183.56527199999999"/>
    <n v="-110.069085"/>
    <n v="-0.16919100000000001"/>
    <n v="183.59187299999999"/>
    <n v="-110.057999"/>
    <n v="-0.17213700000000001"/>
    <n v="2.8819270000000001"/>
    <n v="2.9459999999999998E-3"/>
  </r>
  <r>
    <n v="231"/>
    <x v="2"/>
    <x v="32"/>
    <s v="5-12-20-105-114"/>
    <x v="0"/>
    <x v="231"/>
    <n v="311.286"/>
    <n v="314.392"/>
    <n v="7.7650930000000002"/>
    <n v="0"/>
    <x v="185"/>
    <x v="169"/>
    <n v="184.54098400000001"/>
    <n v="-110.328289"/>
    <n v="-0.25596200000000002"/>
    <n v="184.51194799999999"/>
    <n v="-110.318184"/>
    <n v="-0.25007400000000002"/>
    <n v="3.074414"/>
    <n v="5.888E-3"/>
  </r>
  <r>
    <n v="232"/>
    <x v="0"/>
    <x v="33"/>
    <s v="5-12-20-114"/>
    <x v="0"/>
    <x v="232"/>
    <n v="472.53"/>
    <n v="392.01299999999998"/>
    <n v="5.3787450000000003"/>
    <n v="0"/>
    <x v="186"/>
    <x v="170"/>
    <n v="185.43835300000001"/>
    <n v="-110.66495999999999"/>
    <n v="-0.35128100000000001"/>
    <n v="185.40711999999999"/>
    <n v="-110.676231"/>
    <n v="-0.350601"/>
    <n v="3.3204760000000002"/>
    <n v="6.8099999999999996E-4"/>
  </r>
  <r>
    <n v="233"/>
    <x v="0"/>
    <x v="33"/>
    <s v="5-12-20-114"/>
    <x v="0"/>
    <x v="233"/>
    <n v="300.48399999999998"/>
    <n v="269.44299999999998"/>
    <n v="5.2223639999999998"/>
    <n v="0"/>
    <x v="187"/>
    <x v="171"/>
    <n v="186.25922"/>
    <n v="-111.127244"/>
    <n v="-0.46322999999999998"/>
    <n v="186.25195299999999"/>
    <n v="-111.135239"/>
    <n v="-0.46517500000000001"/>
    <n v="1.0803780000000001"/>
    <n v="1.9449999999999999E-3"/>
  </r>
  <r>
    <n v="234"/>
    <x v="0"/>
    <x v="33"/>
    <s v="5-12-20-114"/>
    <x v="0"/>
    <x v="234"/>
    <n v="263.613"/>
    <n v="218.43199999999999"/>
    <n v="4.8509279999999997"/>
    <n v="0"/>
    <x v="188"/>
    <x v="172"/>
    <n v="186.801761"/>
    <n v="-111.53913"/>
    <n v="-0.55228999999999995"/>
    <n v="186.839508"/>
    <n v="-111.545197"/>
    <n v="-0.55840199999999995"/>
    <n v="3.8231660000000001"/>
    <n v="6.1120000000000002E-3"/>
  </r>
  <r>
    <n v="235"/>
    <x v="2"/>
    <x v="34"/>
    <s v="5-12-20-106-114"/>
    <x v="0"/>
    <x v="235"/>
    <n v="563.98599999999999"/>
    <n v="377.27"/>
    <n v="11.097985"/>
    <n v="0"/>
    <x v="189"/>
    <x v="173"/>
    <n v="187.58811"/>
    <n v="-112.18885899999999"/>
    <n v="-0.69313400000000003"/>
    <n v="187.55281099999999"/>
    <n v="-112.17564400000001"/>
    <n v="-0.68699100000000002"/>
    <n v="3.769193"/>
    <n v="6.143E-3"/>
  </r>
  <r>
    <n v="236"/>
    <x v="2"/>
    <x v="34"/>
    <s v="5-12-20-106-114"/>
    <x v="0"/>
    <x v="236"/>
    <n v="600.64499999999998"/>
    <n v="463.00700000000001"/>
    <n v="8.3284990000000008"/>
    <n v="0"/>
    <x v="190"/>
    <x v="174"/>
    <n v="188.19277299999999"/>
    <n v="-112.871607"/>
    <n v="-0.809137"/>
    <n v="188.18017599999999"/>
    <n v="-112.895546"/>
    <n v="-0.81672"/>
    <n v="2.7051430000000001"/>
    <n v="7.5830000000000003E-3"/>
  </r>
  <r>
    <n v="237"/>
    <x v="2"/>
    <x v="34"/>
    <s v="5-12-20-106-114"/>
    <x v="0"/>
    <x v="237"/>
    <n v="440.99400000000003"/>
    <n v="375.32600000000002"/>
    <n v="7.7577889999999998"/>
    <n v="0"/>
    <x v="191"/>
    <x v="175"/>
    <n v="188.59045499999999"/>
    <n v="-113.483149"/>
    <n v="-0.91550100000000001"/>
    <n v="188.585678"/>
    <n v="-113.487427"/>
    <n v="-0.91608400000000001"/>
    <n v="0.64124999999999999"/>
    <n v="5.8299999999999997E-4"/>
  </r>
  <r>
    <n v="238"/>
    <x v="0"/>
    <x v="35"/>
    <s v="5-12-20-106"/>
    <x v="0"/>
    <x v="238"/>
    <n v="284.72500000000002"/>
    <n v="333.18099999999998"/>
    <n v="7.8031139999999999"/>
    <n v="0"/>
    <x v="192"/>
    <x v="176"/>
    <n v="189.00135299999999"/>
    <n v="-114.293815"/>
    <n v="-1.0522659999999999"/>
    <n v="189.024475"/>
    <n v="-114.333725"/>
    <n v="-1.0545169999999999"/>
    <n v="4.6124400000000003"/>
    <n v="2.2499999999999998E-3"/>
  </r>
  <r>
    <n v="239"/>
    <x v="0"/>
    <x v="35"/>
    <s v="5-12-20-106"/>
    <x v="0"/>
    <x v="239"/>
    <n v="267.51400000000001"/>
    <n v="305.21699999999998"/>
    <n v="6.0626939999999996"/>
    <n v="0"/>
    <x v="193"/>
    <x v="177"/>
    <n v="189.27244400000001"/>
    <n v="-115.01155799999999"/>
    <n v="-1.1674500000000001"/>
    <n v="189.26068100000001"/>
    <n v="-115.00303599999999"/>
    <n v="-1.167225"/>
    <n v="1.4524889999999999"/>
    <n v="2.2499999999999999E-4"/>
  </r>
  <r>
    <n v="240"/>
    <x v="0"/>
    <x v="35"/>
    <s v="5-12-20-106"/>
    <x v="0"/>
    <x v="240"/>
    <n v="266.21699999999998"/>
    <n v="383.35500000000002"/>
    <n v="7.2224159999999999"/>
    <n v="0"/>
    <x v="194"/>
    <x v="178"/>
    <n v="189.486873"/>
    <n v="-115.972472"/>
    <n v="-1.296735"/>
    <n v="189.48822000000001"/>
    <n v="-115.937477"/>
    <n v="-1.2950520000000001"/>
    <n v="3.502103"/>
    <n v="1.683E-3"/>
  </r>
  <r>
    <n v="241"/>
    <x v="0"/>
    <x v="35"/>
    <s v="5-12-20-106"/>
    <x v="0"/>
    <x v="241"/>
    <n v="266.43"/>
    <n v="259.40600000000001"/>
    <n v="5.3609660000000003"/>
    <n v="0"/>
    <x v="195"/>
    <x v="179"/>
    <n v="189.62757300000001"/>
    <n v="-116.880698"/>
    <n v="-1.386682"/>
    <n v="189.64097599999999"/>
    <n v="-116.90091700000001"/>
    <n v="-1.3900669999999999"/>
    <n v="2.4257680000000001"/>
    <n v="3.385E-3"/>
  </r>
  <r>
    <n v="242"/>
    <x v="0"/>
    <x v="35"/>
    <s v="5-12-20-106"/>
    <x v="0"/>
    <x v="242"/>
    <n v="363.04"/>
    <n v="342.18099999999998"/>
    <n v="3.290416"/>
    <n v="0"/>
    <x v="196"/>
    <x v="180"/>
    <n v="189.73869099999999"/>
    <n v="-117.646061"/>
    <n v="-1.4447950000000001"/>
    <n v="189.71459999999999"/>
    <n v="-117.627655"/>
    <n v="-1.444906"/>
    <n v="3.0317880000000001"/>
    <n v="1.1E-4"/>
  </r>
  <r>
    <n v="243"/>
    <x v="0"/>
    <x v="35"/>
    <s v="5-12-20-106"/>
    <x v="0"/>
    <x v="243"/>
    <n v="300.346"/>
    <n v="241.29499999999999"/>
    <n v="4.1641069999999996"/>
    <n v="0"/>
    <x v="197"/>
    <x v="181"/>
    <n v="189.795119"/>
    <n v="-118.59385"/>
    <n v="-1.5013590000000001"/>
    <n v="189.773743"/>
    <n v="-118.593506"/>
    <n v="-1.497898"/>
    <n v="2.1379069999999998"/>
    <n v="3.4610000000000001E-3"/>
  </r>
  <r>
    <n v="244"/>
    <x v="0"/>
    <x v="35"/>
    <s v="5-12-20-106"/>
    <x v="0"/>
    <x v="244"/>
    <n v="459.358"/>
    <n v="418.738"/>
    <n v="3.3491059999999999"/>
    <n v="0"/>
    <x v="198"/>
    <x v="182"/>
    <n v="189.804295"/>
    <n v="-119.30818499999999"/>
    <n v="-1.5261979999999999"/>
    <n v="189.798126"/>
    <n v="-119.315636"/>
    <n v="-1.5251349999999999"/>
    <n v="0.96726599999999996"/>
    <n v="1.0629999999999999E-3"/>
  </r>
  <r>
    <n v="245"/>
    <x v="0"/>
    <x v="35"/>
    <s v="5-12-20-106"/>
    <x v="0"/>
    <x v="245"/>
    <n v="291.11700000000002"/>
    <n v="258.31900000000002"/>
    <n v="3.728199"/>
    <n v="0"/>
    <x v="199"/>
    <x v="183"/>
    <n v="189.851911"/>
    <n v="-120.30443099999999"/>
    <n v="-1.548732"/>
    <n v="189.813141"/>
    <n v="-120.27913700000001"/>
    <n v="-1.5497829999999999"/>
    <n v="4.6291979999999997"/>
    <n v="1.0510000000000001E-3"/>
  </r>
  <r>
    <n v="246"/>
    <x v="0"/>
    <x v="35"/>
    <s v="5-12-20-106"/>
    <x v="0"/>
    <x v="246"/>
    <n v="502.82299999999998"/>
    <n v="364.11900000000003"/>
    <n v="3.1633079999999998"/>
    <n v="0"/>
    <x v="200"/>
    <x v="184"/>
    <n v="189.775462"/>
    <n v="-121.227627"/>
    <n v="-1.563431"/>
    <n v="189.81475800000001"/>
    <n v="-121.246323"/>
    <n v="-1.5656099999999999"/>
    <n v="4.3516649999999997"/>
    <n v="2.1779999999999998E-3"/>
  </r>
  <r>
    <n v="247"/>
    <x v="2"/>
    <x v="36"/>
    <s v="5-12-20-64-106"/>
    <x v="0"/>
    <x v="247"/>
    <n v="376.113"/>
    <n v="321.48200000000003"/>
    <n v="4.0333170000000003"/>
    <n v="0"/>
    <x v="201"/>
    <x v="185"/>
    <n v="189.851158"/>
    <n v="-122.008533"/>
    <n v="-1.573207"/>
    <n v="189.81208799999999"/>
    <n v="-121.973457"/>
    <n v="-1.5719829999999999"/>
    <n v="5.2504999999999997"/>
    <n v="1.224E-3"/>
  </r>
  <r>
    <n v="248"/>
    <x v="2"/>
    <x v="36"/>
    <s v="5-12-20-64-106"/>
    <x v="0"/>
    <x v="248"/>
    <n v="312.39499999999998"/>
    <n v="253.68100000000001"/>
    <n v="5.3730479999999998"/>
    <n v="0"/>
    <x v="202"/>
    <x v="186"/>
    <n v="189.84330399999999"/>
    <n v="-122.971586"/>
    <n v="-1.577061"/>
    <n v="189.80621300000001"/>
    <n v="-122.94309199999999"/>
    <n v="-1.5762879999999999"/>
    <n v="4.6772039999999997"/>
    <n v="7.7200000000000001E-4"/>
  </r>
  <r>
    <n v="249"/>
    <x v="2"/>
    <x v="36"/>
    <s v="5-12-20-64-106"/>
    <x v="0"/>
    <x v="249"/>
    <n v="312.86900000000003"/>
    <n v="248.55199999999999"/>
    <n v="3.5590160000000002"/>
    <n v="0"/>
    <x v="203"/>
    <x v="187"/>
    <n v="189.84038100000001"/>
    <n v="-123.709937"/>
    <n v="-1.5781320000000001"/>
    <n v="189.80046100000001"/>
    <n v="-123.66941799999999"/>
    <n v="-1.5781099999999999"/>
    <n v="5.688059"/>
    <n v="2.0999999999999999E-5"/>
  </r>
  <r>
    <n v="250"/>
    <x v="2"/>
    <x v="36"/>
    <s v="5-12-20-64-106"/>
    <x v="0"/>
    <x v="250"/>
    <n v="329.67"/>
    <n v="257.709"/>
    <n v="4.678293"/>
    <n v="0"/>
    <x v="204"/>
    <x v="188"/>
    <n v="189.796457"/>
    <n v="-124.640119"/>
    <n v="-1.57982"/>
    <n v="189.79167200000001"/>
    <n v="-124.63652"/>
    <n v="-1.5795999999999999"/>
    <n v="0.59872099999999995"/>
    <n v="2.2000000000000001E-4"/>
  </r>
  <r>
    <n v="251"/>
    <x v="2"/>
    <x v="36"/>
    <s v="5-12-20-64-106"/>
    <x v="0"/>
    <x v="251"/>
    <n v="777.21500000000003"/>
    <n v="713.27599999999995"/>
    <n v="3.5545059999999999"/>
    <n v="0"/>
    <x v="205"/>
    <x v="189"/>
    <n v="189.74989299999999"/>
    <n v="-125.401291"/>
    <n v="-1.585472"/>
    <n v="189.78460699999999"/>
    <n v="-125.361572"/>
    <n v="-1.5803100000000001"/>
    <n v="5.2750620000000001"/>
    <n v="5.1609999999999998E-3"/>
  </r>
  <r>
    <n v="252"/>
    <x v="3"/>
    <x v="37"/>
    <s v="5-12-20-64-106-169"/>
    <x v="0"/>
    <x v="252"/>
    <n v="714.43799999999999"/>
    <n v="404.267"/>
    <n v="6.2344590000000002"/>
    <n v="0"/>
    <x v="206"/>
    <x v="190"/>
    <n v="189.78909899999999"/>
    <n v="-126.333654"/>
    <n v="-1.581386"/>
    <n v="189.774689"/>
    <n v="-126.32897199999999"/>
    <n v="-1.5809230000000001"/>
    <n v="1.5151650000000001"/>
    <n v="4.6299999999999998E-4"/>
  </r>
  <r>
    <n v="253"/>
    <x v="3"/>
    <x v="37"/>
    <s v="5-12-20-64-106-169"/>
    <x v="0"/>
    <x v="253"/>
    <n v="506.899"/>
    <n v="342.91500000000002"/>
    <n v="4.4419009999999997"/>
    <n v="0"/>
    <x v="207"/>
    <x v="191"/>
    <n v="189.77442300000001"/>
    <n v="-127.048001"/>
    <n v="-1.5835649999999999"/>
    <n v="189.76823400000001"/>
    <n v="-127.055069"/>
    <n v="-1.5801959999999999"/>
    <n v="0.93943699999999997"/>
    <n v="3.369E-3"/>
  </r>
  <r>
    <n v="254"/>
    <x v="2"/>
    <x v="38"/>
    <s v="5-12-64-106-169"/>
    <x v="0"/>
    <x v="254"/>
    <n v="437.154"/>
    <n v="307.22699999999998"/>
    <n v="4.4525379999999997"/>
    <n v="0"/>
    <x v="208"/>
    <x v="192"/>
    <n v="189.73545999999999"/>
    <n v="-128.03255999999999"/>
    <n v="-1.5775110000000001"/>
    <n v="189.76095599999999"/>
    <n v="-128.02327"/>
    <n v="-1.578808"/>
    <n v="2.713578"/>
    <n v="1.2960000000000001E-3"/>
  </r>
  <r>
    <n v="255"/>
    <x v="3"/>
    <x v="39"/>
    <s v="5-12-64-106-149-169"/>
    <x v="0"/>
    <x v="255"/>
    <n v="428.24"/>
    <n v="396.49599999999998"/>
    <n v="5.0019559999999998"/>
    <n v="0"/>
    <x v="209"/>
    <x v="193"/>
    <n v="189.76369299999999"/>
    <n v="-128.757845"/>
    <n v="-1.578397"/>
    <n v="189.75602699999999"/>
    <n v="-128.749222"/>
    <n v="-1.5779909999999999"/>
    <n v="1.153772"/>
    <n v="4.06E-4"/>
  </r>
  <r>
    <n v="256"/>
    <x v="3"/>
    <x v="39"/>
    <s v="5-12-64-106-149-169"/>
    <x v="0"/>
    <x v="256"/>
    <n v="564.25400000000002"/>
    <n v="331.86500000000001"/>
    <n v="6.1274889999999997"/>
    <n v="0"/>
    <x v="210"/>
    <x v="194"/>
    <n v="189.75395"/>
    <n v="-129.72136800000001"/>
    <n v="-1.5773569999999999"/>
    <n v="189.749954"/>
    <n v="-129.71696499999999"/>
    <n v="-1.577253"/>
    <n v="0.59455199999999997"/>
    <n v="1.0399999999999999E-4"/>
  </r>
  <r>
    <n v="257"/>
    <x v="3"/>
    <x v="39"/>
    <s v="5-12-64-106-149-169"/>
    <x v="0"/>
    <x v="257"/>
    <n v="415.721"/>
    <n v="320.16399999999999"/>
    <n v="4.2231360000000002"/>
    <n v="0"/>
    <x v="211"/>
    <x v="195"/>
    <n v="189.72656900000001"/>
    <n v="-130.415615"/>
    <n v="-1.57833"/>
    <n v="189.745621"/>
    <n v="-130.44276400000001"/>
    <n v="-1.576897"/>
    <n v="3.3167040000000001"/>
    <n v="1.4339999999999999E-3"/>
  </r>
  <r>
    <n v="258"/>
    <x v="3"/>
    <x v="39"/>
    <s v="5-12-64-106-149-169"/>
    <x v="0"/>
    <x v="258"/>
    <n v="461.54500000000002"/>
    <n v="411.846"/>
    <n v="6.5468289999999998"/>
    <n v="0"/>
    <x v="212"/>
    <x v="196"/>
    <n v="189.77792099999999"/>
    <n v="-131.45962399999999"/>
    <n v="-1.574249"/>
    <n v="189.74018899999999"/>
    <n v="-131.41043099999999"/>
    <n v="-1.5764800000000001"/>
    <n v="6.1997239999999998"/>
    <n v="2.2300000000000002E-3"/>
  </r>
  <r>
    <n v="259"/>
    <x v="3"/>
    <x v="39"/>
    <s v="5-12-64-106-149-169"/>
    <x v="0"/>
    <x v="259"/>
    <n v="507.209"/>
    <n v="364.62299999999999"/>
    <n v="4.7493030000000003"/>
    <n v="0"/>
    <x v="213"/>
    <x v="197"/>
    <n v="189.74347700000001"/>
    <n v="-132.130775"/>
    <n v="-1.576408"/>
    <n v="189.73684700000001"/>
    <n v="-132.1362"/>
    <n v="-1.5758080000000001"/>
    <n v="0.85667700000000002"/>
    <n v="5.9900000000000003E-4"/>
  </r>
  <r>
    <n v="260"/>
    <x v="3"/>
    <x v="39"/>
    <s v="5-12-64-106-149-169"/>
    <x v="0"/>
    <x v="260"/>
    <n v="678.47699999999998"/>
    <n v="408.73500000000001"/>
    <n v="5.6953509999999996"/>
    <n v="0"/>
    <x v="214"/>
    <x v="198"/>
    <n v="189.732416"/>
    <n v="-133.11147099999999"/>
    <n v="-1.5740700000000001"/>
    <n v="189.73294100000001"/>
    <n v="-133.104095"/>
    <n v="-1.5750379999999999"/>
    <n v="0.73937900000000001"/>
    <n v="9.68E-4"/>
  </r>
  <r>
    <n v="261"/>
    <x v="3"/>
    <x v="39"/>
    <s v="5-12-64-106-149-169"/>
    <x v="0"/>
    <x v="261"/>
    <n v="399.779"/>
    <n v="268.71199999999999"/>
    <n v="5.4184469999999996"/>
    <n v="0"/>
    <x v="215"/>
    <x v="199"/>
    <n v="189.72689500000001"/>
    <n v="-134.06776400000001"/>
    <n v="-1.5736760000000001"/>
    <n v="189.72946200000001"/>
    <n v="-134.07197600000001"/>
    <n v="-1.5745199999999999"/>
    <n v="0.49320199999999997"/>
    <n v="8.4400000000000002E-4"/>
  </r>
  <r>
    <n v="262"/>
    <x v="3"/>
    <x v="39"/>
    <s v="5-12-64-106-149-169"/>
    <x v="0"/>
    <x v="262"/>
    <n v="383.76799999999997"/>
    <n v="361.45699999999999"/>
    <n v="4.5257069999999997"/>
    <n v="0"/>
    <x v="216"/>
    <x v="200"/>
    <n v="189.641133"/>
    <n v="-134.709271"/>
    <n v="-1.5733950000000001"/>
    <n v="189.72702000000001"/>
    <n v="-134.79792800000001"/>
    <n v="-1.5742719999999999"/>
    <n v="12.343712999999999"/>
    <n v="8.7699999999999996E-4"/>
  </r>
  <r>
    <n v="263"/>
    <x v="3"/>
    <x v="39"/>
    <s v="5-12-64-106-149-169"/>
    <x v="0"/>
    <x v="263"/>
    <n v="376.767"/>
    <n v="244.208"/>
    <n v="7.0776149999999998"/>
    <n v="0"/>
    <x v="217"/>
    <x v="201"/>
    <n v="189.74382800000001"/>
    <n v="-135.759861"/>
    <n v="-1.5755760000000001"/>
    <n v="189.723907"/>
    <n v="-135.76570100000001"/>
    <n v="-1.574031"/>
    <n v="2.0759310000000002"/>
    <n v="1.5449999999999999E-3"/>
  </r>
  <r>
    <n v="264"/>
    <x v="3"/>
    <x v="39"/>
    <s v="5-12-64-106-149-169"/>
    <x v="0"/>
    <x v="264"/>
    <n v="512.24"/>
    <n v="322.45100000000002"/>
    <n v="4.3866719999999999"/>
    <n v="0"/>
    <x v="218"/>
    <x v="202"/>
    <n v="189.70676599999999"/>
    <n v="-136.47583499999999"/>
    <n v="-1.5740179999999999"/>
    <n v="189.72169500000001"/>
    <n v="-136.491455"/>
    <n v="-1.573896"/>
    <n v="2.1606969999999999"/>
    <n v="1.22E-4"/>
  </r>
  <r>
    <n v="265"/>
    <x v="3"/>
    <x v="39"/>
    <s v="5-12-64-106-149-169"/>
    <x v="0"/>
    <x v="265"/>
    <n v="386.13799999999998"/>
    <n v="267.35899999999998"/>
    <n v="6.002758"/>
    <n v="0"/>
    <x v="219"/>
    <x v="203"/>
    <n v="189.71834999999999"/>
    <n v="-137.459563"/>
    <n v="-1.5736429999999999"/>
    <n v="189.719131"/>
    <n v="-137.459259"/>
    <n v="-1.5735699999999999"/>
    <n v="8.3887000000000003E-2"/>
    <n v="7.2999999999999999E-5"/>
  </r>
  <r>
    <n v="266"/>
    <x v="2"/>
    <x v="40"/>
    <s v="12-64-106-149-169"/>
    <x v="0"/>
    <x v="266"/>
    <n v="521.57000000000005"/>
    <n v="275.65499999999997"/>
    <n v="3.5904530000000001"/>
    <n v="0"/>
    <x v="220"/>
    <x v="204"/>
    <n v="189.69950299999999"/>
    <n v="-138.189784"/>
    <n v="-1.571731"/>
    <n v="189.71739199999999"/>
    <n v="-138.18524199999999"/>
    <n v="-1.5733239999999999"/>
    <n v="1.8456889999999999"/>
    <n v="1.593E-3"/>
  </r>
  <r>
    <n v="267"/>
    <x v="3"/>
    <x v="41"/>
    <s v="8-12-64-106-149-169"/>
    <x v="0"/>
    <x v="267"/>
    <n v="456.89800000000002"/>
    <n v="406.089"/>
    <n v="5.2413059999999998"/>
    <n v="0"/>
    <x v="221"/>
    <x v="205"/>
    <n v="189.73299600000001"/>
    <n v="-138.98873599999999"/>
    <n v="-1.5850150000000001"/>
    <n v="189.71519499999999"/>
    <n v="-139.15309099999999"/>
    <n v="-1.573094"/>
    <n v="16.531634"/>
    <n v="1.1920999999999999E-2"/>
  </r>
  <r>
    <n v="268"/>
    <x v="3"/>
    <x v="41"/>
    <s v="8-12-64-106-149-169"/>
    <x v="0"/>
    <x v="268"/>
    <n v="402.22300000000001"/>
    <n v="271.08"/>
    <n v="6.0396780000000003"/>
    <n v="0"/>
    <x v="222"/>
    <x v="206"/>
    <n v="189.700895"/>
    <n v="-139.85888499999999"/>
    <n v="-1.5713820000000001"/>
    <n v="189.713593"/>
    <n v="-139.87889100000001"/>
    <n v="-1.5730120000000001"/>
    <n v="2.369516"/>
    <n v="1.6299999999999999E-3"/>
  </r>
  <r>
    <n v="269"/>
    <x v="3"/>
    <x v="41"/>
    <s v="8-12-64-106-149-169"/>
    <x v="0"/>
    <x v="269"/>
    <n v="360.52800000000002"/>
    <n v="242.24299999999999"/>
    <n v="6.5326250000000003"/>
    <n v="0"/>
    <x v="223"/>
    <x v="207"/>
    <n v="189.697723"/>
    <n v="-140.840486"/>
    <n v="-1.5766560000000001"/>
    <n v="189.711456"/>
    <n v="-140.84671"/>
    <n v="-1.5729569999999999"/>
    <n v="1.5077689999999999"/>
    <n v="3.6979999999999999E-3"/>
  </r>
  <r>
    <n v="270"/>
    <x v="3"/>
    <x v="41"/>
    <s v="8-12-64-106-149-169"/>
    <x v="0"/>
    <x v="270"/>
    <n v="622.27800000000002"/>
    <n v="413.57900000000001"/>
    <n v="4.866606"/>
    <n v="0"/>
    <x v="224"/>
    <x v="208"/>
    <n v="189.696001"/>
    <n v="-141.562411"/>
    <n v="-1.5725579999999999"/>
    <n v="189.70996099999999"/>
    <n v="-141.57264699999999"/>
    <n v="-1.572889"/>
    <n v="1.7310460000000001"/>
    <n v="3.3100000000000002E-4"/>
  </r>
  <r>
    <n v="271"/>
    <x v="3"/>
    <x v="41"/>
    <s v="8-12-64-106-149-169"/>
    <x v="0"/>
    <x v="271"/>
    <n v="428.87200000000001"/>
    <n v="295.476"/>
    <n v="5.1018619999999997"/>
    <n v="0"/>
    <x v="225"/>
    <x v="209"/>
    <n v="189.624402"/>
    <n v="-142.408874"/>
    <n v="-1.579437"/>
    <n v="189.70803799999999"/>
    <n v="-142.54045099999999"/>
    <n v="-1.5727869999999999"/>
    <n v="15.590896000000001"/>
    <n v="6.6499999999999997E-3"/>
  </r>
  <r>
    <n v="272"/>
    <x v="3"/>
    <x v="41"/>
    <s v="8-12-64-106-149-169"/>
    <x v="0"/>
    <x v="272"/>
    <n v="502.28899999999999"/>
    <n v="362.048"/>
    <n v="5.4276499999999999"/>
    <n v="0"/>
    <x v="226"/>
    <x v="210"/>
    <n v="189.71311600000001"/>
    <n v="-143.23254499999999"/>
    <n v="-1.5689580000000001"/>
    <n v="189.70674099999999"/>
    <n v="-143.26625100000001"/>
    <n v="-1.5726770000000001"/>
    <n v="3.430339"/>
    <n v="3.7200000000000002E-3"/>
  </r>
  <r>
    <n v="273"/>
    <x v="3"/>
    <x v="41"/>
    <s v="8-12-64-106-149-169"/>
    <x v="0"/>
    <x v="273"/>
    <n v="415.06200000000001"/>
    <n v="312.14100000000002"/>
    <n v="5.9860879999999996"/>
    <n v="0"/>
    <x v="227"/>
    <x v="211"/>
    <n v="189.69147699999999"/>
    <n v="-144.245846"/>
    <n v="-1.5708850000000001"/>
    <n v="189.70504800000001"/>
    <n v="-144.23410000000001"/>
    <n v="-1.572568"/>
    <n v="1.7947770000000001"/>
    <n v="1.683E-3"/>
  </r>
  <r>
    <n v="274"/>
    <x v="6"/>
    <x v="42"/>
    <s v="8-12-64-106-109-149-167-169"/>
    <x v="0"/>
    <x v="274"/>
    <n v="646.42999999999995"/>
    <n v="293.81"/>
    <n v="5.5516290000000001"/>
    <n v="0"/>
    <x v="228"/>
    <x v="212"/>
    <n v="189.721621"/>
    <n v="-144.973985"/>
    <n v="-1.5729880000000001"/>
    <n v="189.703812"/>
    <n v="-144.96006800000001"/>
    <n v="-1.572514"/>
    <n v="2.2602359999999999"/>
    <n v="4.7399999999999997E-4"/>
  </r>
  <r>
    <n v="275"/>
    <x v="6"/>
    <x v="42"/>
    <s v="8-12-64-106-109-149-167-169"/>
    <x v="0"/>
    <x v="275"/>
    <n v="489.87200000000001"/>
    <n v="252.791"/>
    <n v="7.6268729999999998"/>
    <n v="0"/>
    <x v="229"/>
    <x v="213"/>
    <n v="189.67633000000001"/>
    <n v="-145.87856099999999"/>
    <n v="-1.5751120000000001"/>
    <n v="189.702347"/>
    <n v="-145.92787200000001"/>
    <n v="-1.572371"/>
    <n v="5.5753349999999999"/>
    <n v="2.7409999999999999E-3"/>
  </r>
  <r>
    <n v="276"/>
    <x v="7"/>
    <x v="43"/>
    <s v="8-12-64-106-109-149-167-168-169"/>
    <x v="0"/>
    <x v="276"/>
    <n v="570.60799999999995"/>
    <n v="332.19900000000001"/>
    <n v="7.9156740000000001"/>
    <n v="0"/>
    <x v="230"/>
    <x v="214"/>
    <n v="189.66478599999999"/>
    <n v="-146.610276"/>
    <n v="-1.5732189999999999"/>
    <n v="189.70126300000001"/>
    <n v="-146.65365600000001"/>
    <n v="-1.5723259999999999"/>
    <n v="5.6678300000000004"/>
    <n v="8.9300000000000002E-4"/>
  </r>
  <r>
    <n v="277"/>
    <x v="7"/>
    <x v="43"/>
    <s v="8-12-64-106-109-149-167-168-169"/>
    <x v="0"/>
    <x v="277"/>
    <n v="966.96299999999997"/>
    <n v="368.11"/>
    <n v="8.7653560000000006"/>
    <n v="0"/>
    <x v="231"/>
    <x v="215"/>
    <n v="189.68815499999999"/>
    <n v="-147.607856"/>
    <n v="-1.571734"/>
    <n v="189.69986"/>
    <n v="-147.621475"/>
    <n v="-1.572317"/>
    <n v="1.7958179999999999"/>
    <n v="5.8299999999999997E-4"/>
  </r>
  <r>
    <n v="278"/>
    <x v="7"/>
    <x v="43"/>
    <s v="8-12-64-106-109-149-167-168-169"/>
    <x v="0"/>
    <x v="278"/>
    <n v="809.33600000000001"/>
    <n v="1013.574"/>
    <n v="6.4160810000000001"/>
    <n v="0"/>
    <x v="232"/>
    <x v="216"/>
    <n v="189.70325700000001"/>
    <n v="-148.327538"/>
    <n v="-1.573059"/>
    <n v="189.69880699999999"/>
    <n v="-148.34741199999999"/>
    <n v="-1.572316"/>
    <n v="2.0366089999999999"/>
    <n v="7.4299999999999995E-4"/>
  </r>
  <r>
    <n v="279"/>
    <x v="8"/>
    <x v="44"/>
    <s v="8-12-64-106-109-126-149-167-168-169"/>
    <x v="0"/>
    <x v="279"/>
    <n v="584.73"/>
    <n v="326.88299999999998"/>
    <n v="10.642697999999999"/>
    <n v="0"/>
    <x v="233"/>
    <x v="35"/>
    <n v="189.673813"/>
    <n v="-149.26434699999999"/>
    <n v="-1.574317"/>
    <n v="189.697372"/>
    <n v="-149.315247"/>
    <n v="-1.572284"/>
    <n v="5.6087730000000002"/>
    <n v="2.032E-3"/>
  </r>
  <r>
    <n v="280"/>
    <x v="8"/>
    <x v="44"/>
    <s v="8-12-64-106-109-126-149-167-168-169"/>
    <x v="0"/>
    <x v="280"/>
    <n v="1358.712"/>
    <n v="647.649"/>
    <n v="10.866068"/>
    <n v="0"/>
    <x v="222"/>
    <x v="217"/>
    <n v="189.71777800000001"/>
    <n v="-150.072801"/>
    <n v="-1.571731"/>
    <n v="189.69631999999999"/>
    <n v="-150.041031"/>
    <n v="-1.572282"/>
    <n v="3.83378"/>
    <n v="5.5000000000000003E-4"/>
  </r>
  <r>
    <n v="281"/>
    <x v="9"/>
    <x v="45"/>
    <s v="8-12-64-106-109-126-143-149-167-168-169"/>
    <x v="0"/>
    <x v="281"/>
    <n v="1177.9490000000001"/>
    <n v="457.40899999999999"/>
    <n v="10.884708"/>
    <n v="0"/>
    <x v="234"/>
    <x v="218"/>
    <n v="189.695494"/>
    <n v="-150.971304"/>
    <n v="-1.575731"/>
    <n v="189.69491600000001"/>
    <n v="-151.00885"/>
    <n v="-1.572281"/>
    <n v="3.7550560000000002"/>
    <n v="3.4499999999999999E-3"/>
  </r>
  <r>
    <n v="282"/>
    <x v="10"/>
    <x v="46"/>
    <s v="8-12-64-106-109-122-126-143-149-167-168-169-198"/>
    <x v="0"/>
    <x v="282"/>
    <n v="1089.3510000000001"/>
    <n v="299.11200000000002"/>
    <n v="11.261613000000001"/>
    <n v="0"/>
    <x v="235"/>
    <x v="218"/>
    <n v="189.70321899999999"/>
    <n v="-151.74829"/>
    <n v="-1.571658"/>
    <n v="189.69386299999999"/>
    <n v="-151.73478700000001"/>
    <n v="-1.572281"/>
    <n v="1.6427389999999999"/>
    <n v="6.2299999999999996E-4"/>
  </r>
  <r>
    <n v="283"/>
    <x v="11"/>
    <x v="47"/>
    <s v="8-12-64-106-109-122-126-143-148-149-167-168-169-198"/>
    <x v="0"/>
    <x v="283"/>
    <n v="814.97900000000004"/>
    <n v="335.07600000000002"/>
    <n v="13.915231"/>
    <n v="0"/>
    <x v="236"/>
    <x v="35"/>
    <n v="189.711568"/>
    <n v="-152.68541400000001"/>
    <n v="-1.5733969999999999"/>
    <n v="189.69245900000001"/>
    <n v="-152.70259100000001"/>
    <n v="-1.5722499999999999"/>
    <n v="2.5694880000000002"/>
    <n v="1.147E-3"/>
  </r>
  <r>
    <n v="284"/>
    <x v="12"/>
    <x v="48"/>
    <s v="8-12-64-106-109-122-125-126-143-148-149-167-168-169-198"/>
    <x v="0"/>
    <x v="284"/>
    <n v="910.17600000000004"/>
    <n v="278.69"/>
    <n v="14.566409999999999"/>
    <n v="0"/>
    <x v="237"/>
    <x v="219"/>
    <n v="189.64586600000001"/>
    <n v="-153.67747299999999"/>
    <n v="-1.56955"/>
    <n v="189.69105500000001"/>
    <n v="-153.67041"/>
    <n v="-1.572247"/>
    <n v="4.5737589999999999"/>
    <n v="2.6970000000000002E-3"/>
  </r>
  <r>
    <n v="285"/>
    <x v="11"/>
    <x v="49"/>
    <s v="8-64-106-109-122-125-126-143-148-149-167-168-169-198"/>
    <x v="0"/>
    <x v="285"/>
    <n v="1171.627"/>
    <n v="337.02300000000002"/>
    <n v="13.102148"/>
    <n v="0"/>
    <x v="238"/>
    <x v="220"/>
    <n v="189.699792"/>
    <n v="-154.40574000000001"/>
    <n v="-1.572344"/>
    <n v="189.69000199999999"/>
    <n v="-154.39619400000001"/>
    <n v="-1.572247"/>
    <n v="1.367294"/>
    <n v="9.7E-5"/>
  </r>
  <r>
    <n v="286"/>
    <x v="12"/>
    <x v="50"/>
    <s v="8-64-106-109-121-122-125-126-143-148-149-167-168-169-198"/>
    <x v="0"/>
    <x v="286"/>
    <n v="1084.873"/>
    <n v="341.62200000000001"/>
    <n v="14.481767"/>
    <n v="0"/>
    <x v="239"/>
    <x v="0"/>
    <n v="189.731763"/>
    <n v="-155.349188"/>
    <n v="-1.574946"/>
    <n v="189.68858299999999"/>
    <n v="-155.36399800000001"/>
    <n v="-1.572247"/>
    <n v="4.5648439999999999"/>
    <n v="2.699E-3"/>
  </r>
  <r>
    <n v="287"/>
    <x v="11"/>
    <x v="51"/>
    <s v="8-64-106-109-121-122-125-126-143-148-149-167-168-198"/>
    <x v="0"/>
    <x v="287"/>
    <n v="1144.758"/>
    <n v="256.29599999999999"/>
    <n v="12.021015"/>
    <n v="0"/>
    <x v="240"/>
    <x v="218"/>
    <n v="189.67076299999999"/>
    <n v="-156.10094799999999"/>
    <n v="-1.5704560000000001"/>
    <n v="189.68753100000001"/>
    <n v="-156.089935"/>
    <n v="-1.572247"/>
    <n v="2.0060910000000001"/>
    <n v="1.7910000000000001E-3"/>
  </r>
  <r>
    <n v="288"/>
    <x v="11"/>
    <x v="51"/>
    <s v="8-64-106-109-121-122-125-126-143-148-149-167-168-198"/>
    <x v="0"/>
    <x v="288"/>
    <n v="833.95699999999999"/>
    <n v="436.80900000000003"/>
    <n v="14.256416"/>
    <n v="0"/>
    <x v="236"/>
    <x v="221"/>
    <n v="189.68088599999999"/>
    <n v="-157.06303299999999"/>
    <n v="-1.571637"/>
    <n v="189.686386"/>
    <n v="-157.05775499999999"/>
    <n v="-1.5720479999999999"/>
    <n v="0.76231099999999996"/>
    <n v="4.1100000000000002E-4"/>
  </r>
  <r>
    <n v="289"/>
    <x v="11"/>
    <x v="52"/>
    <s v="8-64-106-109-121-122-125-126-127-143-148-167-168-198"/>
    <x v="0"/>
    <x v="289"/>
    <n v="846.56100000000004"/>
    <n v="311.71800000000002"/>
    <n v="10.221181"/>
    <n v="0"/>
    <x v="241"/>
    <x v="222"/>
    <n v="189.71328600000001"/>
    <n v="-157.72223600000001"/>
    <n v="-1.575645"/>
    <n v="189.685699"/>
    <n v="-157.78353899999999"/>
    <n v="-1.5718570000000001"/>
    <n v="6.722353"/>
    <n v="3.7880000000000001E-3"/>
  </r>
  <r>
    <n v="290"/>
    <x v="11"/>
    <x v="52"/>
    <s v="8-64-106-109-121-122-125-126-127-143-148-167-168-198"/>
    <x v="0"/>
    <x v="290"/>
    <n v="1609.028"/>
    <n v="461.40899999999999"/>
    <n v="13.690946"/>
    <n v="0"/>
    <x v="242"/>
    <x v="223"/>
    <n v="189.68343200000001"/>
    <n v="-158.75324800000001"/>
    <n v="-1.5709070000000001"/>
    <n v="189.68493699999999"/>
    <n v="-158.75135800000001"/>
    <n v="-1.5716730000000001"/>
    <n v="0.24157300000000001"/>
    <n v="7.6599999999999997E-4"/>
  </r>
  <r>
    <n v="291"/>
    <x v="12"/>
    <x v="53"/>
    <s v="8-62-64-109-121-122-124-125-126-127-143-148-167-168-198"/>
    <x v="0"/>
    <x v="291"/>
    <n v="1304.711"/>
    <n v="306.22699999999998"/>
    <n v="12.018435"/>
    <n v="0"/>
    <x v="237"/>
    <x v="224"/>
    <n v="189.70073600000001"/>
    <n v="-159.46199300000001"/>
    <n v="-1.573188"/>
    <n v="189.68438699999999"/>
    <n v="-159.47732500000001"/>
    <n v="-1.571637"/>
    <n v="2.2413439999999998"/>
    <n v="1.5510000000000001E-3"/>
  </r>
  <r>
    <n v="292"/>
    <x v="12"/>
    <x v="53"/>
    <s v="8-62-64-109-121-122-124-125-126-127-143-148-167-168-198"/>
    <x v="0"/>
    <x v="292"/>
    <n v="972.08"/>
    <n v="280.50599999999997"/>
    <n v="16.362905999999999"/>
    <n v="0"/>
    <x v="240"/>
    <x v="117"/>
    <n v="189.68152499999999"/>
    <n v="-160.44127499999999"/>
    <n v="-1.5718380000000001"/>
    <n v="189.683685"/>
    <n v="-160.44515999999999"/>
    <n v="-1.5715980000000001"/>
    <n v="0.44451200000000002"/>
    <n v="2.4000000000000001E-4"/>
  </r>
  <r>
    <n v="293"/>
    <x v="12"/>
    <x v="53"/>
    <s v="8-62-64-109-121-122-124-125-126-127-143-148-167-168-198"/>
    <x v="0"/>
    <x v="293"/>
    <n v="1022.038"/>
    <n v="390.80200000000002"/>
    <n v="11.941266000000001"/>
    <n v="0"/>
    <x v="242"/>
    <x v="91"/>
    <n v="189.696888"/>
    <n v="-161.20480599999999"/>
    <n v="-1.5704499999999999"/>
    <n v="189.68313599999999"/>
    <n v="-161.17094399999999"/>
    <n v="-1.571566"/>
    <n v="3.6547510000000001"/>
    <n v="1.116E-3"/>
  </r>
  <r>
    <n v="294"/>
    <x v="13"/>
    <x v="54"/>
    <s v="8-62-64-109-121-122-124-125-126-127-131-143-148-167-168-198"/>
    <x v="0"/>
    <x v="294"/>
    <n v="1161.9860000000001"/>
    <n v="400.459"/>
    <n v="16.969028000000002"/>
    <n v="0"/>
    <x v="243"/>
    <x v="225"/>
    <n v="189.71794800000001"/>
    <n v="-162.09015299999999"/>
    <n v="-1.5768"/>
    <n v="189.68267800000001"/>
    <n v="-162.138779"/>
    <n v="-1.5713459999999999"/>
    <n v="6.0069730000000003"/>
    <n v="5.4549999999999998E-3"/>
  </r>
  <r>
    <n v="295"/>
    <x v="13"/>
    <x v="54"/>
    <s v="8-62-64-109-121-122-124-125-126-127-131-143-148-167-168-198"/>
    <x v="0"/>
    <x v="295"/>
    <n v="1813.6289999999999"/>
    <n v="416.726"/>
    <n v="13.425571"/>
    <n v="0"/>
    <x v="244"/>
    <x v="226"/>
    <n v="189.71816899999999"/>
    <n v="-162.89205100000001"/>
    <n v="-1.572227"/>
    <n v="189.68240399999999"/>
    <n v="-162.864014"/>
    <n v="-1.5712330000000001"/>
    <n v="4.5444959999999996"/>
    <n v="9.9400000000000009E-4"/>
  </r>
  <r>
    <n v="296"/>
    <x v="14"/>
    <x v="55"/>
    <s v="8-62-64-109-121-122-124-125-126-127-130-131-143-148-167-168-198"/>
    <x v="0"/>
    <x v="296"/>
    <n v="1155.586"/>
    <n v="319.80500000000001"/>
    <n v="16.702193999999999"/>
    <n v="0"/>
    <x v="245"/>
    <x v="227"/>
    <n v="189.68524400000001"/>
    <n v="-163.83099300000001"/>
    <n v="-1.570838"/>
    <n v="189.682129"/>
    <n v="-163.823532"/>
    <n v="-1.5711040000000001"/>
    <n v="0.80853799999999998"/>
    <n v="2.6600000000000001E-4"/>
  </r>
  <r>
    <n v="297"/>
    <x v="14"/>
    <x v="55"/>
    <s v="8-62-64-109-121-122-124-125-126-127-130-131-143-148-167-168-198"/>
    <x v="0"/>
    <x v="297"/>
    <n v="1080.4159999999999"/>
    <n v="283.31299999999999"/>
    <n v="15.873274"/>
    <n v="0"/>
    <x v="246"/>
    <x v="228"/>
    <n v="189.68564000000001"/>
    <n v="-164.76648700000001"/>
    <n v="-1.5706260000000001"/>
    <n v="189.68194600000001"/>
    <n v="-164.76586900000001"/>
    <n v="-1.5710170000000001"/>
    <n v="0.37453399999999998"/>
    <n v="3.9100000000000002E-4"/>
  </r>
  <r>
    <n v="298"/>
    <x v="15"/>
    <x v="56"/>
    <s v="8-62-64-109-121-122-124-125-126-127-128-130-131-143-148-167-168-198"/>
    <x v="0"/>
    <x v="298"/>
    <n v="1488.999"/>
    <n v="323.43299999999999"/>
    <n v="13.93866"/>
    <n v="0"/>
    <x v="247"/>
    <x v="229"/>
    <n v="189.66740999999999"/>
    <n v="-165.48267100000001"/>
    <n v="-1.569191"/>
    <n v="189.681915"/>
    <n v="-165.45912200000001"/>
    <n v="-1.570954"/>
    <n v="2.765822"/>
    <n v="1.7639999999999999E-3"/>
  </r>
  <r>
    <n v="299"/>
    <x v="16"/>
    <x v="57"/>
    <s v="8-14-62-64-109-121-122-124-125-126-127-128-130-131-143-148-167-168-198"/>
    <x v="0"/>
    <x v="299"/>
    <n v="1119.0350000000001"/>
    <n v="319.45999999999998"/>
    <n v="18.054580999999999"/>
    <n v="0"/>
    <x v="248"/>
    <x v="230"/>
    <n v="189.68800300000001"/>
    <n v="-166.37387899999999"/>
    <n v="-1.5709409999999999"/>
    <n v="189.681793"/>
    <n v="-166.36795000000001"/>
    <n v="-1.5709230000000001"/>
    <n v="0.85855599999999999"/>
    <n v="1.9000000000000001E-5"/>
  </r>
  <r>
    <n v="300"/>
    <x v="16"/>
    <x v="57"/>
    <s v="8-14-62-64-109-121-122-124-125-126-127-128-130-131-143-148-167-168-198"/>
    <x v="0"/>
    <x v="300"/>
    <n v="1165.028"/>
    <n v="495.45800000000003"/>
    <n v="13.075061"/>
    <n v="0"/>
    <x v="249"/>
    <x v="231"/>
    <n v="189.68519599999999"/>
    <n v="-167.028965"/>
    <n v="-1.572722"/>
    <n v="189.681793"/>
    <n v="-167.040604"/>
    <n v="-1.5709059999999999"/>
    <n v="1.212618"/>
    <n v="1.8159999999999999E-3"/>
  </r>
  <r>
    <n v="301"/>
    <x v="17"/>
    <x v="58"/>
    <s v="8-14-62-64-109-121-122-124-125-126-127-128-130-131-133-143-148-167-168-198"/>
    <x v="0"/>
    <x v="301"/>
    <n v="1224.0509999999999"/>
    <n v="331.09699999999998"/>
    <n v="16.833779"/>
    <n v="0"/>
    <x v="250"/>
    <x v="232"/>
    <n v="189.679587"/>
    <n v="-167.917888"/>
    <n v="-1.5717540000000001"/>
    <n v="189.68177800000001"/>
    <n v="-167.927582"/>
    <n v="-1.57087"/>
    <n v="0.99382800000000004"/>
    <n v="8.8400000000000002E-4"/>
  </r>
  <r>
    <n v="302"/>
    <x v="17"/>
    <x v="58"/>
    <s v="8-14-62-64-109-121-122-124-125-126-127-128-130-131-133-143-148-167-168-198"/>
    <x v="0"/>
    <x v="302"/>
    <n v="1354.864"/>
    <n v="391.27800000000002"/>
    <n v="14.782994"/>
    <n v="0"/>
    <x v="251"/>
    <x v="233"/>
    <n v="189.66739999999999"/>
    <n v="-168.58202600000001"/>
    <n v="-1.570252"/>
    <n v="189.68177800000001"/>
    <n v="-168.585159"/>
    <n v="-1.570864"/>
    <n v="1.4715419999999999"/>
    <n v="6.1200000000000002E-4"/>
  </r>
  <r>
    <n v="303"/>
    <x v="18"/>
    <x v="59"/>
    <s v="8-14-62-64-67-109-121-122-124-125-126-127-128-130-131-133-134-143-148-167-168-198"/>
    <x v="0"/>
    <x v="303"/>
    <n v="2518.6280000000002"/>
    <n v="379.07900000000001"/>
    <n v="19.037396999999999"/>
    <n v="0"/>
    <x v="252"/>
    <x v="218"/>
    <n v="189.67809099999999"/>
    <n v="-169.44714200000001"/>
    <n v="-1.5708310000000001"/>
    <n v="189.68177800000001"/>
    <n v="-169.45048499999999"/>
    <n v="-1.570864"/>
    <n v="0.49768400000000002"/>
    <n v="3.3000000000000003E-5"/>
  </r>
  <r>
    <n v="304"/>
    <x v="18"/>
    <x v="59"/>
    <s v="8-14-62-64-67-109-121-122-124-125-126-127-128-130-131-133-134-143-148-167-168-198"/>
    <x v="0"/>
    <x v="304"/>
    <n v="1684.623"/>
    <n v="382.92"/>
    <n v="15.67088"/>
    <n v="0"/>
    <x v="253"/>
    <x v="121"/>
    <n v="189.64913000000001"/>
    <n v="-170.05670699999999"/>
    <n v="-1.5710789999999999"/>
    <n v="189.68177800000001"/>
    <n v="-170.09008800000001"/>
    <n v="-1.570864"/>
    <n v="4.6692150000000003"/>
    <n v="2.1499999999999999E-4"/>
  </r>
  <r>
    <n v="305"/>
    <x v="19"/>
    <x v="60"/>
    <s v="8-14-62-67-109-121-122-124-125-126-127-128-130-131-133-134-143-148-167-168-198"/>
    <x v="0"/>
    <x v="305"/>
    <n v="1390.077"/>
    <n v="375.45400000000001"/>
    <n v="18.611979000000002"/>
    <n v="0"/>
    <x v="254"/>
    <x v="234"/>
    <n v="189.68034499999999"/>
    <n v="-170.90513200000001"/>
    <n v="-1.5718529999999999"/>
    <n v="189.68177800000001"/>
    <n v="-170.93023700000001"/>
    <n v="-1.570843"/>
    <n v="2.5146169999999999"/>
    <n v="1.011E-3"/>
  </r>
  <r>
    <n v="306"/>
    <x v="20"/>
    <x v="61"/>
    <s v="8-14-62-67-109-121-122-124-125-126-127-128-130-131-132-133-134-143-148-167-168-185-198"/>
    <x v="0"/>
    <x v="306"/>
    <n v="1548.9469999999999"/>
    <n v="477.63"/>
    <n v="17.435915000000001"/>
    <n v="0"/>
    <x v="255"/>
    <x v="235"/>
    <n v="189.68909500000001"/>
    <n v="-171.556804"/>
    <n v="-1.5708740000000001"/>
    <n v="189.681793"/>
    <n v="-171.55140700000001"/>
    <n v="-1.570778"/>
    <n v="0.90798900000000005"/>
    <n v="9.6000000000000002E-5"/>
  </r>
  <r>
    <n v="307"/>
    <x v="20"/>
    <x v="61"/>
    <s v="8-14-62-67-109-121-122-124-125-126-127-128-130-131-132-133-134-143-148-167-168-185-198"/>
    <x v="0"/>
    <x v="307"/>
    <n v="1923.5840000000001"/>
    <n v="446.07799999999997"/>
    <n v="20.701757000000001"/>
    <n v="0"/>
    <x v="256"/>
    <x v="236"/>
    <n v="189.66591600000001"/>
    <n v="-172.34429700000001"/>
    <n v="-1.5717669999999999"/>
    <n v="189.68199200000001"/>
    <n v="-172.36889600000001"/>
    <n v="-1.5706910000000001"/>
    <n v="2.9386450000000002"/>
    <n v="1.0759999999999999E-3"/>
  </r>
  <r>
    <n v="308"/>
    <x v="20"/>
    <x v="61"/>
    <s v="8-14-62-67-109-121-122-124-125-126-127-128-130-131-132-133-134-143-148-167-168-185-198"/>
    <x v="0"/>
    <x v="308"/>
    <n v="1995.59"/>
    <n v="547.50199999999995"/>
    <n v="18.242695000000001"/>
    <n v="0"/>
    <x v="257"/>
    <x v="237"/>
    <n v="189.677797"/>
    <n v="-172.967106"/>
    <n v="-1.5719529999999999"/>
    <n v="189.68199200000001"/>
    <n v="-172.974289"/>
    <n v="-1.570681"/>
    <n v="0.831789"/>
    <n v="1.2719999999999999E-3"/>
  </r>
  <r>
    <n v="309"/>
    <x v="20"/>
    <x v="62"/>
    <s v="8-14-62-67-109-121-122-123-124-125-126-127-128-130-131-132-133-134-143-148-168-185-198"/>
    <x v="0"/>
    <x v="309"/>
    <n v="1441.633"/>
    <n v="338.23599999999999"/>
    <n v="17.712972000000001"/>
    <n v="0"/>
    <x v="258"/>
    <x v="238"/>
    <n v="189.68619799999999"/>
    <n v="-173.77537599999999"/>
    <n v="-1.570279"/>
    <n v="189.68220500000001"/>
    <n v="-173.77067600000001"/>
    <n v="-1.5706549999999999"/>
    <n v="0.61676699999999995"/>
    <n v="3.7599999999999998E-4"/>
  </r>
  <r>
    <n v="310"/>
    <x v="20"/>
    <x v="62"/>
    <s v="8-14-62-67-109-121-122-123-124-125-126-127-128-130-131-132-133-134-143-148-168-185-198"/>
    <x v="0"/>
    <x v="310"/>
    <n v="1557.5219999999999"/>
    <n v="327.42700000000002"/>
    <n v="14.651031"/>
    <n v="0"/>
    <x v="259"/>
    <x v="239"/>
    <n v="189.66755800000001"/>
    <n v="-174.336794"/>
    <n v="-1.571332"/>
    <n v="189.68220500000001"/>
    <n v="-174.35964999999999"/>
    <n v="-1.5706530000000001"/>
    <n v="2.7145779999999999"/>
    <n v="6.7900000000000002E-4"/>
  </r>
  <r>
    <n v="311"/>
    <x v="20"/>
    <x v="63"/>
    <s v="8-14-62-67-109-121-122-123-124-125-126-127-128-130-131-132-133-134-143-148-168-185-198"/>
    <x v="1"/>
    <x v="311"/>
    <n v="1306.7670000000001"/>
    <n v="303.255"/>
    <n v="19.367260999999999"/>
    <n v="0"/>
    <x v="260"/>
    <x v="240"/>
    <n v="189.68162699999999"/>
    <n v="-175.13566800000001"/>
    <n v="-1.5721020000000001"/>
    <n v="189.68235799999999"/>
    <n v="-175.13417100000001"/>
    <n v="-1.570605"/>
    <n v="0.16663600000000001"/>
    <n v="1.4970000000000001E-3"/>
  </r>
  <r>
    <n v="312"/>
    <x v="21"/>
    <x v="64"/>
    <s v="8-14-43-62-67-109-121-122-123-124-125-126-127-128-129-130-131-132-133-134-143-148-185-198"/>
    <x v="0"/>
    <x v="312"/>
    <n v="1393.829"/>
    <n v="371.61200000000002"/>
    <n v="18.764389000000001"/>
    <n v="0"/>
    <x v="261"/>
    <x v="241"/>
    <n v="189.70213799999999"/>
    <n v="-175.88502500000001"/>
    <n v="-1.571542"/>
    <n v="189.682571"/>
    <n v="-175.89657600000001"/>
    <n v="-1.5705480000000001"/>
    <n v="2.2721779999999998"/>
    <n v="9.9400000000000009E-4"/>
  </r>
  <r>
    <n v="313"/>
    <x v="21"/>
    <x v="64"/>
    <s v="8-14-43-62-67-109-121-122-123-124-125-126-127-128-129-130-131-132-133-134-143-148-185-198"/>
    <x v="0"/>
    <x v="313"/>
    <n v="1959.511"/>
    <n v="398.45699999999999"/>
    <n v="15.136689000000001"/>
    <n v="0"/>
    <x v="262"/>
    <x v="242"/>
    <n v="189.679889"/>
    <n v="-176.45932099999999"/>
    <n v="-1.57043"/>
    <n v="189.68275499999999"/>
    <n v="-176.46075400000001"/>
    <n v="-1.5705180000000001"/>
    <n v="0.32037700000000002"/>
    <n v="8.7999999999999998E-5"/>
  </r>
  <r>
    <n v="314"/>
    <x v="21"/>
    <x v="64"/>
    <s v="8-14-43-62-67-109-121-122-123-124-125-126-127-128-129-130-131-132-133-134-143-148-185-198"/>
    <x v="0"/>
    <x v="314"/>
    <n v="1415.4179999999999"/>
    <n v="273.49299999999999"/>
    <n v="20.294996999999999"/>
    <n v="0"/>
    <x v="263"/>
    <x v="243"/>
    <n v="189.685802"/>
    <n v="-177.21261000000001"/>
    <n v="-1.57013"/>
    <n v="189.68298300000001"/>
    <n v="-177.202866"/>
    <n v="-1.570516"/>
    <n v="1.014437"/>
    <n v="3.8699999999999997E-4"/>
  </r>
  <r>
    <n v="315"/>
    <x v="22"/>
    <x v="65"/>
    <s v="8-14-43-62-67-109-121-122-123-124-125-126-127-128-129-130-131-132-133-134-136-143-148-185-198"/>
    <x v="0"/>
    <x v="315"/>
    <n v="1715.277"/>
    <n v="341.85899999999998"/>
    <n v="14.933814999999999"/>
    <n v="0"/>
    <x v="264"/>
    <x v="244"/>
    <n v="189.66656"/>
    <n v="-177.71276700000001"/>
    <n v="-1.5720289999999999"/>
    <n v="189.68310500000001"/>
    <n v="-177.75181599999999"/>
    <n v="-1.5705340000000001"/>
    <n v="4.2409330000000001"/>
    <n v="1.495E-3"/>
  </r>
  <r>
    <n v="316"/>
    <x v="22"/>
    <x v="65"/>
    <s v="8-14-43-62-67-109-121-122-123-124-125-126-127-128-129-130-131-132-133-134-136-143-148-185-198"/>
    <x v="0"/>
    <x v="316"/>
    <n v="1802.845"/>
    <n v="367.84199999999998"/>
    <n v="21.644846999999999"/>
    <n v="0"/>
    <x v="265"/>
    <x v="245"/>
    <n v="189.68365"/>
    <n v="-178.477847"/>
    <n v="-1.5695730000000001"/>
    <n v="189.683334"/>
    <n v="-178.47404499999999"/>
    <n v="-1.5705530000000001"/>
    <n v="0.38156299999999999"/>
    <n v="9.7999999999999997E-4"/>
  </r>
  <r>
    <n v="317"/>
    <x v="23"/>
    <x v="66"/>
    <s v="8-14-43-62-67-68-109-121-122-123-124-125-126-127-128-129-130-131-132-133-134-136-143-148-185-198"/>
    <x v="0"/>
    <x v="317"/>
    <n v="2848.029"/>
    <n v="468.86799999999999"/>
    <n v="19.571926000000001"/>
    <n v="0"/>
    <x v="266"/>
    <x v="152"/>
    <n v="189.700526"/>
    <n v="-179.20376400000001"/>
    <n v="-1.57029"/>
    <n v="189.68356299999999"/>
    <n v="-179.18499800000001"/>
    <n v="-1.570554"/>
    <n v="2.529636"/>
    <n v="2.6400000000000002E-4"/>
  </r>
  <r>
    <n v="318"/>
    <x v="24"/>
    <x v="67"/>
    <s v="8-14-43-62-67-68-109-121-122-123-124-125-126-127-128-129-130-131-132-133-134-136-139-143-148-185-198"/>
    <x v="0"/>
    <x v="318"/>
    <n v="2558.9760000000001"/>
    <n v="521.096"/>
    <n v="17.017115"/>
    <n v="0"/>
    <x v="267"/>
    <x v="246"/>
    <n v="189.67194499999999"/>
    <n v="-179.70930300000001"/>
    <n v="-1.569733"/>
    <n v="189.68373099999999"/>
    <n v="-179.71101400000001"/>
    <n v="-1.5705359999999999"/>
    <n v="1.1909959999999999"/>
    <n v="8.03E-4"/>
  </r>
  <r>
    <n v="319"/>
    <x v="24"/>
    <x v="67"/>
    <s v="8-14-43-62-67-68-109-121-122-123-124-125-126-127-128-129-130-131-132-133-134-136-139-143-148-185-198"/>
    <x v="0"/>
    <x v="319"/>
    <n v="1584.62"/>
    <n v="279.02"/>
    <n v="19.920895000000002"/>
    <n v="0"/>
    <x v="268"/>
    <x v="219"/>
    <n v="189.678765"/>
    <n v="-180.40690799999999"/>
    <n v="-1.569423"/>
    <n v="189.68396000000001"/>
    <n v="-180.40278599999999"/>
    <n v="-1.570532"/>
    <n v="0.66319499999999998"/>
    <n v="1.109E-3"/>
  </r>
  <r>
    <n v="320"/>
    <x v="24"/>
    <x v="67"/>
    <s v="8-14-43-62-67-68-109-121-122-123-124-125-126-127-128-129-130-131-132-133-134-136-139-143-148-185-198"/>
    <x v="0"/>
    <x v="320"/>
    <n v="1671.5150000000001"/>
    <n v="289.69200000000001"/>
    <n v="15.501064"/>
    <n v="0"/>
    <x v="269"/>
    <x v="0"/>
    <n v="189.68354400000001"/>
    <n v="-180.912228"/>
    <n v="-1.5697160000000001"/>
    <n v="189.68414300000001"/>
    <n v="-180.91452000000001"/>
    <n v="-1.570532"/>
    <n v="0.23688600000000001"/>
    <n v="8.1599999999999999E-4"/>
  </r>
  <r>
    <n v="321"/>
    <x v="25"/>
    <x v="68"/>
    <s v="8-14-43-62-67-68-109-121-122-123-124-125-126-127-128-129-130-131-132-133-134-136-139-141-143-148-185-198"/>
    <x v="0"/>
    <x v="321"/>
    <n v="1603.549"/>
    <n v="406.90300000000002"/>
    <n v="18.892548000000001"/>
    <n v="0"/>
    <x v="270"/>
    <x v="158"/>
    <n v="189.67120199999999"/>
    <n v="-181.60217499999999"/>
    <n v="-1.569258"/>
    <n v="189.684372"/>
    <n v="-181.58789100000001"/>
    <n v="-1.570532"/>
    <n v="1.942928"/>
    <n v="1.274E-3"/>
  </r>
  <r>
    <n v="322"/>
    <x v="25"/>
    <x v="68"/>
    <s v="8-14-43-62-67-68-109-121-122-123-124-125-126-127-128-129-130-131-132-133-134-136-139-141-143-148-185-198"/>
    <x v="0"/>
    <x v="322"/>
    <n v="3107.4070000000002"/>
    <n v="610.53899999999999"/>
    <n v="20.426988000000001"/>
    <n v="0"/>
    <x v="271"/>
    <x v="247"/>
    <n v="189.68383600000001"/>
    <n v="-182.265443"/>
    <n v="-1.570246"/>
    <n v="189.68457000000001"/>
    <n v="-182.26144400000001"/>
    <n v="-1.5705610000000001"/>
    <n v="0.40655000000000002"/>
    <n v="3.1500000000000001E-4"/>
  </r>
  <r>
    <n v="323"/>
    <x v="25"/>
    <x v="68"/>
    <s v="8-14-43-62-67-68-109-121-122-123-124-125-126-127-128-129-130-131-132-133-134-136-139-141-143-148-185-198"/>
    <x v="0"/>
    <x v="323"/>
    <n v="2105.4409999999998"/>
    <n v="531.14700000000005"/>
    <n v="17.232275999999999"/>
    <n v="0"/>
    <x v="272"/>
    <x v="248"/>
    <n v="189.673147"/>
    <n v="-182.78263999999999"/>
    <n v="-1.5702229999999999"/>
    <n v="189.68467699999999"/>
    <n v="-182.78822299999999"/>
    <n v="-1.5705769999999999"/>
    <n v="1.281085"/>
    <n v="3.5399999999999999E-4"/>
  </r>
  <r>
    <n v="324"/>
    <x v="25"/>
    <x v="68"/>
    <s v="8-14-43-62-67-68-109-121-122-123-124-125-126-127-128-129-130-131-132-133-134-136-139-141-143-148-185-198"/>
    <x v="0"/>
    <x v="324"/>
    <n v="1696.6389999999999"/>
    <n v="337.91300000000001"/>
    <n v="22.018115000000002"/>
    <n v="0"/>
    <x v="273"/>
    <x v="249"/>
    <n v="189.68494999999999"/>
    <n v="-183.54412500000001"/>
    <n v="-1.570236"/>
    <n v="189.684921"/>
    <n v="-183.542191"/>
    <n v="-1.5705640000000001"/>
    <n v="0.19350100000000001"/>
    <n v="3.28E-4"/>
  </r>
  <r>
    <n v="325"/>
    <x v="25"/>
    <x v="68"/>
    <s v="8-14-43-62-67-68-109-121-122-123-124-125-126-127-128-129-130-131-132-133-134-136-139-141-143-148-185-198"/>
    <x v="0"/>
    <x v="325"/>
    <n v="1668.7270000000001"/>
    <n v="308.24599999999998"/>
    <n v="17.826968999999998"/>
    <n v="0"/>
    <x v="274"/>
    <x v="250"/>
    <n v="189.697273"/>
    <n v="-184.12494100000001"/>
    <n v="-1.5738220000000001"/>
    <n v="189.685089"/>
    <n v="-184.154099"/>
    <n v="-1.5705610000000001"/>
    <n v="3.160069"/>
    <n v="3.261E-3"/>
  </r>
  <r>
    <n v="326"/>
    <x v="25"/>
    <x v="68"/>
    <s v="8-14-43-62-67-68-109-121-122-123-124-125-126-127-128-129-130-131-132-133-134-136-139-141-143-148-185-198"/>
    <x v="0"/>
    <x v="326"/>
    <n v="2343.3330000000001"/>
    <n v="311.476"/>
    <n v="25.681761999999999"/>
    <n v="0"/>
    <x v="275"/>
    <x v="251"/>
    <n v="189.702583"/>
    <n v="-185.04324"/>
    <n v="-1.5712200000000001"/>
    <n v="189.68533300000001"/>
    <n v="-185.037216"/>
    <n v="-1.5705519999999999"/>
    <n v="1.8271489999999999"/>
    <n v="6.69E-4"/>
  </r>
  <r>
    <n v="327"/>
    <x v="25"/>
    <x v="68"/>
    <s v="8-14-43-62-67-68-109-121-122-123-124-125-126-127-128-129-130-131-132-133-134-136-139-141-143-148-185-198"/>
    <x v="0"/>
    <x v="327"/>
    <n v="1998.7"/>
    <n v="363.83300000000003"/>
    <n v="22.942383"/>
    <n v="0"/>
    <x v="276"/>
    <x v="252"/>
    <n v="189.689976"/>
    <n v="-185.74573100000001"/>
    <n v="-1.5697680000000001"/>
    <n v="189.68550099999999"/>
    <n v="-185.750641"/>
    <n v="-1.5705659999999999"/>
    <n v="0.664323"/>
    <n v="7.9799999999999999E-4"/>
  </r>
  <r>
    <n v="328"/>
    <x v="25"/>
    <x v="68"/>
    <s v="8-14-43-62-67-68-109-121-122-123-124-125-126-127-128-129-130-131-132-133-134-136-139-141-143-148-185-198"/>
    <x v="0"/>
    <x v="328"/>
    <n v="1952.5530000000001"/>
    <n v="307.11399999999998"/>
    <n v="29.203289999999999"/>
    <n v="0"/>
    <x v="277"/>
    <x v="253"/>
    <n v="189.69573399999999"/>
    <n v="-186.758298"/>
    <n v="-1.5706100000000001"/>
    <n v="189.68571499999999"/>
    <n v="-186.74839800000001"/>
    <n v="-1.5705769999999999"/>
    <n v="1.408596"/>
    <n v="3.3000000000000003E-5"/>
  </r>
  <r>
    <n v="329"/>
    <x v="25"/>
    <x v="68"/>
    <s v="8-14-43-62-67-68-109-121-122-123-124-125-126-127-128-129-130-131-132-133-134-136-139-141-143-148-185-198"/>
    <x v="0"/>
    <x v="329"/>
    <n v="1909.5940000000001"/>
    <n v="497.68700000000001"/>
    <n v="29.15174"/>
    <n v="0"/>
    <x v="278"/>
    <x v="254"/>
    <n v="189.680117"/>
    <n v="-187.73829799999999"/>
    <n v="-1.572336"/>
    <n v="189.685959"/>
    <n v="-187.74723800000001"/>
    <n v="-1.5706020000000001"/>
    <n v="1.0679959999999999"/>
    <n v="1.7340000000000001E-3"/>
  </r>
  <r>
    <n v="330"/>
    <x v="25"/>
    <x v="68"/>
    <s v="8-14-43-62-67-68-109-121-122-123-124-125-126-127-128-129-130-131-132-133-134-136-139-141-143-148-185-198"/>
    <x v="0"/>
    <x v="330"/>
    <n v="2374.3040000000001"/>
    <n v="421.05700000000002"/>
    <n v="20.939764"/>
    <n v="0"/>
    <x v="279"/>
    <x v="255"/>
    <n v="189.652399"/>
    <n v="-188.44281699999999"/>
    <n v="-1.5710649999999999"/>
    <n v="189.686127"/>
    <n v="-188.479874"/>
    <n v="-1.5706039999999999"/>
    <n v="5.010783"/>
    <n v="4.6099999999999998E-4"/>
  </r>
  <r>
    <n v="331"/>
    <x v="24"/>
    <x v="69"/>
    <s v="14-43-62-67-68-109-121-122-123-124-125-126-127-128-129-130-131-132-133-134-136-139-141-143-148-185-198"/>
    <x v="0"/>
    <x v="331"/>
    <n v="1936.78"/>
    <n v="440.73099999999999"/>
    <n v="27.444870999999999"/>
    <n v="0"/>
    <x v="280"/>
    <x v="256"/>
    <n v="189.68589399999999"/>
    <n v="-189.436723"/>
    <n v="-1.5707599999999999"/>
    <n v="189.68632500000001"/>
    <n v="-189.43718000000001"/>
    <n v="-1.5706180000000001"/>
    <n v="6.2829999999999997E-2"/>
    <n v="1.4200000000000001E-4"/>
  </r>
  <r>
    <n v="332"/>
    <x v="23"/>
    <x v="70"/>
    <s v="14-43-62-67-68-109-121-122-123-124-125-126-127-128-129-130-131-132-133-134-136-139-141-143-185-198"/>
    <x v="0"/>
    <x v="332"/>
    <n v="1642.885"/>
    <n v="350.58300000000003"/>
    <n v="22.029067999999999"/>
    <n v="0"/>
    <x v="281"/>
    <x v="257"/>
    <n v="189.728488"/>
    <n v="-190.194908"/>
    <n v="-1.569841"/>
    <n v="189.68647799999999"/>
    <n v="-190.151321"/>
    <n v="-1.5706070000000001"/>
    <n v="6.0536149999999997"/>
    <n v="7.6599999999999997E-4"/>
  </r>
  <r>
    <n v="333"/>
    <x v="23"/>
    <x v="70"/>
    <s v="14-43-62-67-68-109-121-122-123-124-125-126-127-128-129-130-131-132-133-134-136-139-141-143-185-198"/>
    <x v="0"/>
    <x v="333"/>
    <n v="3080.6379999999999"/>
    <n v="466.91899999999998"/>
    <n v="26.369152"/>
    <n v="0"/>
    <x v="282"/>
    <x v="239"/>
    <n v="189.68750700000001"/>
    <n v="-191.109477"/>
    <n v="-1.5708930000000001"/>
    <n v="189.686722"/>
    <n v="-191.11230499999999"/>
    <n v="-1.570605"/>
    <n v="0.29348000000000002"/>
    <n v="2.8800000000000001E-4"/>
  </r>
  <r>
    <n v="334"/>
    <x v="22"/>
    <x v="71"/>
    <s v="14-43-62-67-68-109-121-122-123-124-125-126-127-128-129-130-131-132-133-134-136-139-141-185-198"/>
    <x v="0"/>
    <x v="334"/>
    <n v="2733.8490000000002"/>
    <n v="530.029"/>
    <n v="18.757072999999998"/>
    <n v="0"/>
    <x v="283"/>
    <x v="220"/>
    <n v="189.69047900000001"/>
    <n v="-191.835939"/>
    <n v="-1.5709759999999999"/>
    <n v="189.68689000000001"/>
    <n v="-191.84101899999999"/>
    <n v="-1.570605"/>
    <n v="0.62199599999999999"/>
    <n v="3.7100000000000002E-4"/>
  </r>
  <r>
    <n v="335"/>
    <x v="21"/>
    <x v="72"/>
    <s v="14-43-62-67-68-109-121-122-123-124-125-127-128-129-130-131-132-133-134-136-139-141-185-198"/>
    <x v="1"/>
    <x v="335"/>
    <n v="1534.5920000000001"/>
    <n v="391.56700000000001"/>
    <n v="22.357399999999998"/>
    <n v="0"/>
    <x v="284"/>
    <x v="258"/>
    <n v="189.69552400000001"/>
    <n v="-192.754018"/>
    <n v="-1.5690519999999999"/>
    <n v="189.687119"/>
    <n v="-192.81611599999999"/>
    <n v="-1.570567"/>
    <n v="6.2664499999999999"/>
    <n v="1.5150000000000001E-3"/>
  </r>
  <r>
    <n v="336"/>
    <x v="20"/>
    <x v="73"/>
    <s v="14-43-62-67-68-121-122-123-124-125-127-128-129-130-131-132-133-134-136-139-141-185-198"/>
    <x v="0"/>
    <x v="336"/>
    <n v="1826.7339999999999"/>
    <n v="303.45999999999998"/>
    <n v="19.550509000000002"/>
    <n v="0"/>
    <x v="285"/>
    <x v="259"/>
    <n v="189.67878300000001"/>
    <n v="-193.53687300000001"/>
    <n v="-1.5705830000000001"/>
    <n v="189.68730199999999"/>
    <n v="-193.54512"/>
    <n v="-1.5705629999999999"/>
    <n v="1.185678"/>
    <n v="1.9000000000000001E-5"/>
  </r>
  <r>
    <n v="337"/>
    <x v="21"/>
    <x v="74"/>
    <s v="14-43-62-67-68-72-121-122-123-124-125-127-128-129-130-131-132-133-134-136-139-141-185-198"/>
    <x v="1"/>
    <x v="337"/>
    <n v="2401.4639999999999"/>
    <n v="459.654"/>
    <n v="24.597121999999999"/>
    <n v="0"/>
    <x v="286"/>
    <x v="220"/>
    <n v="189.635763"/>
    <n v="-194.47179800000001"/>
    <n v="-1.564154"/>
    <n v="189.68753100000001"/>
    <n v="-194.51200900000001"/>
    <n v="-1.570562"/>
    <n v="6.5549429999999997"/>
    <n v="6.4079999999999996E-3"/>
  </r>
  <r>
    <n v="338"/>
    <x v="20"/>
    <x v="75"/>
    <s v="14-43-62-67-68-72-121-123-124-125-127-128-129-130-131-132-133-134-136-139-141-185-198"/>
    <x v="1"/>
    <x v="338"/>
    <n v="2099.4319999999998"/>
    <n v="719.28300000000002"/>
    <n v="20.864252"/>
    <n v="0"/>
    <x v="287"/>
    <x v="260"/>
    <n v="190.824071"/>
    <n v="-191.018685"/>
    <n v="-1.348266"/>
    <n v="189.68774400000001"/>
    <n v="-195.47650100000001"/>
    <n v="-1.570597"/>
    <n v="460.03663799999998"/>
    <n v="0.22233"/>
  </r>
  <r>
    <n v="339"/>
    <x v="20"/>
    <x v="76"/>
    <s v="14-43-62-67-68-72-121-123-124-125-127-128-129-130-131-132-133-134-136-139-141-185-198"/>
    <x v="1"/>
    <x v="339"/>
    <n v="1660.511"/>
    <n v="515.61199999999997"/>
    <n v="62.352820999999999"/>
    <n v="0"/>
    <x v="288"/>
    <x v="261"/>
    <n v="192.11830599999999"/>
    <n v="-192.95556199999999"/>
    <n v="-1.4013329999999999"/>
    <n v="189.687927"/>
    <n v="-196.20074500000001"/>
    <n v="-1.570603"/>
    <n v="405.43744299999997"/>
    <n v="0.16927"/>
  </r>
  <r>
    <n v="340"/>
    <x v="18"/>
    <x v="77"/>
    <s v="14-43-62-67-68-72-121-123-124-127-128-129-130-131-132-133-134-136-139-141-185-198"/>
    <x v="1"/>
    <x v="340"/>
    <n v="1351.6389999999999"/>
    <n v="1547.6030000000001"/>
    <n v="57.682718999999999"/>
    <n v="0"/>
    <x v="289"/>
    <x v="119"/>
    <n v="213.54590400000001"/>
    <n v="-183.905"/>
    <n v="1.631364"/>
    <n v="189.68815599999999"/>
    <n v="-197.168869"/>
    <n v="-1.570605"/>
    <n v="2729.6929709999999"/>
    <n v="6.0759000000000001E-2"/>
  </r>
  <r>
    <n v="341"/>
    <x v="18"/>
    <x v="78"/>
    <s v="14-43-62-67-68-72-121-123-124-127-128-129-130-131-132-133-134-136-139-141-185-198"/>
    <x v="1"/>
    <x v="341"/>
    <n v="1788.9570000000001"/>
    <n v="2372.3719999999998"/>
    <n v="74.450727999999998"/>
    <n v="0"/>
    <x v="290"/>
    <x v="0"/>
    <n v="200.10444799999999"/>
    <n v="-179.463537"/>
    <n v="2.6737920000000002"/>
    <n v="189.68833900000001"/>
    <n v="-197.895996"/>
    <n v="-1.570605"/>
    <n v="2117.1936449999998"/>
    <n v="1.1031869999999999"/>
  </r>
  <r>
    <n v="342"/>
    <x v="19"/>
    <x v="79"/>
    <s v="14-43-62-67-68-72-123-124-127-128-129-130-131-132-133-134-136-139-141-185-198"/>
    <x v="1"/>
    <x v="342"/>
    <n v="22315.424999999999"/>
    <n v="743.56899999999996"/>
    <n v="122"/>
    <n v="1"/>
    <x v="291"/>
    <x v="262"/>
    <n v="189.644667"/>
    <n v="-193.03223299999999"/>
    <n v="-1.3852100000000001"/>
    <n v="189.68853799999999"/>
    <n v="-198.86494400000001"/>
    <n v="-1.570635"/>
    <n v="583.28759600000001"/>
    <n v="0.18542500000000001"/>
  </r>
  <r>
    <n v="343"/>
    <x v="19"/>
    <x v="80"/>
    <s v="14-43-62-67-68-72-123-124-127-128-129-130-131-132-133-134-136-139-141-185-198"/>
    <x v="1"/>
    <x v="343"/>
    <n v="1670.432"/>
    <n v="1357.704"/>
    <n v="69.32911"/>
    <n v="0"/>
    <x v="292"/>
    <x v="263"/>
    <n v="208.61921599999999"/>
    <n v="-178.20623900000001"/>
    <n v="2.0454330000000001"/>
    <n v="189.68876599999999"/>
    <n v="-199.832626"/>
    <n v="-1.570638"/>
    <n v="2874.130392"/>
    <n v="0.47479500000000002"/>
  </r>
  <r>
    <n v="344"/>
    <x v="19"/>
    <x v="81"/>
    <s v="14-43-62-67-68-72-123-124-127-128-129-130-131-132-133-134-136-139-141-185-198"/>
    <x v="1"/>
    <x v="344"/>
    <n v="2095.2220000000002"/>
    <n v="340.28800000000001"/>
    <n v="83.875622000000007"/>
    <n v="0"/>
    <x v="293"/>
    <x v="36"/>
    <n v="207.15737899999999"/>
    <n v="-193.38771700000001"/>
    <n v="0.13425699999999999"/>
    <n v="189.688919"/>
    <n v="-200.557907"/>
    <n v="-1.5705990000000001"/>
    <n v="1888.2762230000001"/>
    <n v="1.436342"/>
  </r>
  <r>
    <n v="345"/>
    <x v="16"/>
    <x v="82"/>
    <s v="14-43-62-68-72-123-124-128-129-130-131-132-133-134-136-139-141-185-199"/>
    <x v="1"/>
    <x v="345"/>
    <n v="14659.182000000001"/>
    <n v="2180.4650000000001"/>
    <n v="125"/>
    <n v="1"/>
    <x v="294"/>
    <x v="264"/>
    <n v="187.010842"/>
    <n v="-198.301244"/>
    <n v="-1.876339"/>
    <n v="189.68916300000001"/>
    <n v="-201.52520799999999"/>
    <n v="-1.570592"/>
    <n v="419.13415700000002"/>
    <n v="0.30574699999999999"/>
  </r>
  <r>
    <n v="346"/>
    <x v="15"/>
    <x v="83"/>
    <s v="43-62-68-72-123-124-128-129-130-131-132-133-134-136-139-141-185-199"/>
    <x v="0"/>
    <x v="346"/>
    <n v="1637.2940000000001"/>
    <n v="625.33100000000002"/>
    <n v="59.630175000000001"/>
    <n v="0"/>
    <x v="295"/>
    <x v="265"/>
    <n v="189.688649"/>
    <n v="-202.25339700000001"/>
    <n v="-1.5702590000000001"/>
    <n v="189.68933100000001"/>
    <n v="-202.25114400000001"/>
    <n v="-1.5705910000000001"/>
    <n v="0.23538400000000001"/>
    <n v="3.3199999999999999E-4"/>
  </r>
  <r>
    <n v="347"/>
    <x v="14"/>
    <x v="84"/>
    <s v="43-62-68-72-123-128-129-130-131-132-133-134-136-139-141-185-199"/>
    <x v="1"/>
    <x v="347"/>
    <n v="1125.8689999999999"/>
    <n v="341.52"/>
    <n v="16.177492000000001"/>
    <n v="0"/>
    <x v="296"/>
    <x v="218"/>
    <n v="189.66403"/>
    <n v="-203.11581799999999"/>
    <n v="-1.569045"/>
    <n v="189.68956"/>
    <n v="-203.21923799999999"/>
    <n v="-1.5705910000000001"/>
    <n v="10.652509999999999"/>
    <n v="1.5460000000000001E-3"/>
  </r>
  <r>
    <n v="348"/>
    <x v="14"/>
    <x v="85"/>
    <s v="43-62-68-72-123-128-129-130-131-132-133-134-136-139-141-185-199"/>
    <x v="1"/>
    <x v="348"/>
    <n v="1086.136"/>
    <n v="717.43600000000004"/>
    <n v="17.333670000000001"/>
    <n v="0"/>
    <x v="297"/>
    <x v="218"/>
    <n v="187.96336199999999"/>
    <n v="-189.66539"/>
    <n v="-2.1015380000000001"/>
    <n v="189.68980400000001"/>
    <n v="-204.18730199999999"/>
    <n v="-1.5705910000000001"/>
    <n v="1462.417594"/>
    <n v="0.53094699999999995"/>
  </r>
  <r>
    <n v="349"/>
    <x v="13"/>
    <x v="86"/>
    <s v="43-62-68-72-123-128-129-130-132-133-134-136-139-141-185-199"/>
    <x v="1"/>
    <x v="349"/>
    <n v="1037.1759999999999"/>
    <n v="510.60399999999998"/>
    <n v="64.433023000000006"/>
    <n v="0"/>
    <x v="298"/>
    <x v="0"/>
    <n v="191.91004899999999"/>
    <n v="-201.495667"/>
    <n v="-1.3111379999999999"/>
    <n v="189.68997200000001"/>
    <n v="-204.91308599999999"/>
    <n v="-1.5705910000000001"/>
    <n v="407.52299099999999"/>
    <n v="0.25945200000000002"/>
  </r>
  <r>
    <n v="350"/>
    <x v="13"/>
    <x v="87"/>
    <s v="43-62-68-72-123-128-129-130-132-133-134-136-139-141-185-199"/>
    <x v="1"/>
    <x v="350"/>
    <n v="1703.22"/>
    <n v="729.75099999999998"/>
    <n v="47.590676999999999"/>
    <n v="0"/>
    <x v="299"/>
    <x v="121"/>
    <n v="183.02154899999999"/>
    <n v="-195.25650300000001"/>
    <n v="-1.9881770000000001"/>
    <n v="189.69021599999999"/>
    <n v="-205.88072199999999"/>
    <n v="-1.5705910000000001"/>
    <n v="1254.3729780000001"/>
    <n v="0.41758600000000001"/>
  </r>
  <r>
    <n v="351"/>
    <x v="13"/>
    <x v="88"/>
    <s v="43-62-68-72-123-128-129-130-132-133-134-136-139-141-185-199"/>
    <x v="1"/>
    <x v="351"/>
    <n v="1402.0150000000001"/>
    <n v="875.07399999999996"/>
    <n v="75.668904999999995"/>
    <n v="0"/>
    <x v="300"/>
    <x v="218"/>
    <n v="188.00251900000001"/>
    <n v="-195.21280300000001"/>
    <n v="-1.99925"/>
    <n v="189.69038399999999"/>
    <n v="-206.606537"/>
    <n v="-1.5705910000000001"/>
    <n v="1151.807583"/>
    <n v="0.42865900000000001"/>
  </r>
  <r>
    <n v="352"/>
    <x v="11"/>
    <x v="89"/>
    <s v="43-68-72-123-128-129-132-133-134-136-139-141-185-199"/>
    <x v="1"/>
    <x v="352"/>
    <n v="1476.922"/>
    <n v="618.12300000000005"/>
    <n v="60.603952999999997"/>
    <n v="0"/>
    <x v="301"/>
    <x v="218"/>
    <n v="195.75948600000001"/>
    <n v="-176.030472"/>
    <n v="-3.1238679999999999"/>
    <n v="189.690628"/>
    <n v="-207.57437100000001"/>
    <n v="-1.5705910000000001"/>
    <n v="3212.2401070000001"/>
    <n v="1.553277"/>
  </r>
  <r>
    <n v="353"/>
    <x v="11"/>
    <x v="90"/>
    <s v="43-68-72-123-128-129-132-133-134-136-139-141-185-199"/>
    <x v="1"/>
    <x v="353"/>
    <n v="1155.646"/>
    <n v="2926.181"/>
    <n v="71.740290999999999"/>
    <n v="0"/>
    <x v="302"/>
    <x v="0"/>
    <n v="208.01201900000001"/>
    <n v="-198.43240700000001"/>
    <n v="-0.55996800000000002"/>
    <n v="189.69085699999999"/>
    <n v="-208.54222100000001"/>
    <n v="-1.5705910000000001"/>
    <n v="2092.542269"/>
    <n v="1.010623"/>
  </r>
  <r>
    <n v="354"/>
    <x v="10"/>
    <x v="91"/>
    <s v="43-68-72-123-129-132-133-134-136-139-141-185-199"/>
    <x v="1"/>
    <x v="354"/>
    <n v="11116.679"/>
    <n v="766.10900000000004"/>
    <n v="94"/>
    <n v="1"/>
    <x v="74"/>
    <x v="121"/>
    <n v="187.103488"/>
    <n v="-204.33616799999999"/>
    <n v="-1.823761"/>
    <n v="189.691025"/>
    <n v="-209.268021"/>
    <n v="-1.5705910000000001"/>
    <n v="556.94269799999995"/>
    <n v="0.25317000000000001"/>
  </r>
  <r>
    <n v="355"/>
    <x v="10"/>
    <x v="92"/>
    <s v="43-68-72-123-129-132-133-134-136-139-141-185-199"/>
    <x v="1"/>
    <x v="355"/>
    <n v="794.58500000000004"/>
    <n v="1128.4449999999999"/>
    <n v="40.785089999999997"/>
    <n v="0"/>
    <x v="303"/>
    <x v="0"/>
    <n v="179.88908000000001"/>
    <n v="-198.910697"/>
    <n v="-1.0023470000000001"/>
    <n v="189.69126900000001"/>
    <n v="-210.23587000000001"/>
    <n v="-1.5705910000000001"/>
    <n v="1497.806644"/>
    <n v="0.56824399999999997"/>
  </r>
  <r>
    <n v="356"/>
    <x v="26"/>
    <x v="93"/>
    <s v="43-59-72-123-129-132-134-136-139-141-185-199"/>
    <x v="1"/>
    <x v="356"/>
    <n v="1432.0070000000001"/>
    <n v="733.54499999999996"/>
    <n v="148.11306099999999"/>
    <n v="0"/>
    <x v="304"/>
    <x v="266"/>
    <n v="190.50879599999999"/>
    <n v="-196.955591"/>
    <n v="-1.186355"/>
    <n v="189.69146699999999"/>
    <n v="-211.20372"/>
    <n v="-1.5706279999999999"/>
    <n v="1427.1552830000001"/>
    <n v="0.384274"/>
  </r>
  <r>
    <n v="357"/>
    <x v="26"/>
    <x v="94"/>
    <s v="43-59-72-123-129-132-134-136-139-141-185-199"/>
    <x v="1"/>
    <x v="357"/>
    <n v="894.68700000000001"/>
    <n v="371.15100000000001"/>
    <n v="75.864744000000002"/>
    <n v="0"/>
    <x v="305"/>
    <x v="126"/>
    <n v="191.76190299999999"/>
    <n v="-182.02282099999999"/>
    <n v="-2.280923"/>
    <n v="189.69163499999999"/>
    <n v="-211.92944299999999"/>
    <n v="-1.570632"/>
    <n v="2997.8192899999999"/>
    <n v="0.71029100000000001"/>
  </r>
  <r>
    <n v="358"/>
    <x v="9"/>
    <x v="95"/>
    <s v="43-59-72-123-129-132-136-139-141-185-199"/>
    <x v="1"/>
    <x v="358"/>
    <n v="814.55799999999999"/>
    <n v="1067.0309999999999"/>
    <n v="84.003681999999998"/>
    <n v="0"/>
    <x v="306"/>
    <x v="267"/>
    <n v="200.54946200000001"/>
    <n v="-180.63143500000001"/>
    <n v="5.9466999999999999E-2"/>
    <n v="189.69186400000001"/>
    <n v="-212.89224200000001"/>
    <n v="-1.5706169999999999"/>
    <n v="3403.89059"/>
    <n v="1.51115"/>
  </r>
  <r>
    <n v="359"/>
    <x v="9"/>
    <x v="96"/>
    <s v="43-59-72-123-129-132-136-139-141-185-199"/>
    <x v="1"/>
    <x v="359"/>
    <n v="5831.6769999999997"/>
    <n v="3446.0189999999998"/>
    <n v="93"/>
    <n v="1"/>
    <x v="307"/>
    <x v="268"/>
    <n v="184.023021"/>
    <n v="-196.35082800000001"/>
    <n v="1.924963"/>
    <n v="189.69203200000001"/>
    <n v="-213.60495"/>
    <n v="-1.5705960000000001"/>
    <n v="1816.156371"/>
    <n v="0.35436699999999999"/>
  </r>
  <r>
    <n v="360"/>
    <x v="9"/>
    <x v="97"/>
    <s v="43-59-72-123-129-132-136-139-141-185-199"/>
    <x v="1"/>
    <x v="360"/>
    <n v="1112.143"/>
    <n v="1177.8040000000001"/>
    <n v="155.78220300000001"/>
    <n v="0"/>
    <x v="308"/>
    <x v="147"/>
    <n v="195.220393"/>
    <n v="-226.95374899999999"/>
    <n v="-1.025652"/>
    <n v="189.692261"/>
    <n v="-214.537766"/>
    <n v="-1.570592"/>
    <n v="1359.10592"/>
    <n v="0.54493999999999998"/>
  </r>
  <r>
    <n v="361"/>
    <x v="8"/>
    <x v="98"/>
    <s v="43-59-72-123-129-136-139-141-185-199"/>
    <x v="1"/>
    <x v="361"/>
    <n v="767.05200000000002"/>
    <n v="605.86699999999996"/>
    <n v="90.321715999999995"/>
    <n v="0"/>
    <x v="309"/>
    <x v="269"/>
    <n v="196.27265199999999"/>
    <n v="-220.05087499999999"/>
    <n v="-1.0845720000000001"/>
    <n v="189.69245900000001"/>
    <n v="-215.45130900000001"/>
    <n v="-1.5706180000000001"/>
    <n v="802.83833900000002"/>
    <n v="0.48604599999999998"/>
  </r>
  <r>
    <n v="362"/>
    <x v="8"/>
    <x v="99"/>
    <s v="43-59-72-123-129-136-139-141-185-199"/>
    <x v="1"/>
    <x v="362"/>
    <n v="5631.2879999999996"/>
    <n v="2158.864"/>
    <n v="83"/>
    <n v="1"/>
    <x v="310"/>
    <x v="270"/>
    <n v="199.36822799999999"/>
    <n v="-181.08130700000001"/>
    <n v="-1.8537090000000001"/>
    <n v="189.69262699999999"/>
    <n v="-216.12664799999999"/>
    <n v="-1.570622"/>
    <n v="3635.6474119999998"/>
    <n v="0.283086"/>
  </r>
  <r>
    <n v="363"/>
    <x v="6"/>
    <x v="100"/>
    <s v="43-59-72-129-136-139-141-199"/>
    <x v="1"/>
    <x v="363"/>
    <n v="832.36500000000001"/>
    <n v="1794.787"/>
    <n v="57.538401999999998"/>
    <n v="0"/>
    <x v="311"/>
    <x v="119"/>
    <n v="206.57877199999999"/>
    <n v="-172.72815499999999"/>
    <n v="1.4784390000000001"/>
    <n v="189.692871"/>
    <n v="-217.016693"/>
    <n v="-1.5706230000000001"/>
    <n v="4739.8399369999997"/>
    <n v="9.2184000000000002E-2"/>
  </r>
  <r>
    <n v="364"/>
    <x v="6"/>
    <x v="101"/>
    <s v="43-59-72-129-136-139-141-199"/>
    <x v="1"/>
    <x v="364"/>
    <n v="544.91"/>
    <n v="1398.4010000000001"/>
    <n v="51.286712999999999"/>
    <n v="0"/>
    <x v="312"/>
    <x v="13"/>
    <n v="203.56298100000001"/>
    <n v="-184.77988099999999"/>
    <n v="-1.0132490000000001"/>
    <n v="189.693039"/>
    <n v="-217.89546200000001"/>
    <n v="-1.570638"/>
    <n v="3590.288235"/>
    <n v="0.55738900000000002"/>
  </r>
  <r>
    <n v="365"/>
    <x v="6"/>
    <x v="102"/>
    <s v="43-59-72-129-136-139-141-199"/>
    <x v="1"/>
    <x v="365"/>
    <n v="4420.9560000000001"/>
    <n v="504.97"/>
    <n v="62"/>
    <n v="1"/>
    <x v="313"/>
    <x v="271"/>
    <n v="189.97213500000001"/>
    <n v="-218.00506100000001"/>
    <n v="-1.5200279999999999"/>
    <n v="189.693161"/>
    <n v="-218.54605100000001"/>
    <n v="-1.570619"/>
    <n v="60.868423"/>
    <n v="5.0590999999999997E-2"/>
  </r>
  <r>
    <n v="366"/>
    <x v="5"/>
    <x v="103"/>
    <s v="43-59-72-136-139-141-199"/>
    <x v="1"/>
    <x v="366"/>
    <n v="474.20499999999998"/>
    <n v="376.45699999999999"/>
    <n v="8.2377389999999995"/>
    <n v="0"/>
    <x v="314"/>
    <x v="245"/>
    <n v="189.833167"/>
    <n v="-217.86750900000001"/>
    <n v="-1.5581970000000001"/>
    <n v="189.69332900000001"/>
    <n v="-219.401062"/>
    <n v="-1.5706310000000001"/>
    <n v="153.991545"/>
    <n v="1.2435E-2"/>
  </r>
  <r>
    <n v="367"/>
    <x v="5"/>
    <x v="103"/>
    <s v="43-59-72-136-139-141-199"/>
    <x v="1"/>
    <x v="367"/>
    <n v="610.76400000000001"/>
    <n v="445.56799999999998"/>
    <n v="10.740898"/>
    <n v="0"/>
    <x v="315"/>
    <x v="263"/>
    <n v="189.68647000000001"/>
    <n v="-220.03566900000001"/>
    <n v="-1.5701719999999999"/>
    <n v="189.693512"/>
    <n v="-220.032928"/>
    <n v="-1.5706340000000001"/>
    <n v="0.75564900000000002"/>
    <n v="4.6200000000000001E-4"/>
  </r>
  <r>
    <n v="368"/>
    <x v="5"/>
    <x v="104"/>
    <s v="43-59-72-139-141-196-199"/>
    <x v="0"/>
    <x v="368"/>
    <n v="482.30500000000001"/>
    <n v="288.39699999999999"/>
    <n v="6.1792889999999998"/>
    <n v="0"/>
    <x v="316"/>
    <x v="158"/>
    <n v="189.717737"/>
    <n v="-220.8819"/>
    <n v="-1.571096"/>
    <n v="189.69374099999999"/>
    <n v="-220.86334199999999"/>
    <n v="-1.5706340000000001"/>
    <n v="3.0335230000000002"/>
    <n v="4.6299999999999998E-4"/>
  </r>
  <r>
    <n v="369"/>
    <x v="5"/>
    <x v="104"/>
    <s v="43-59-72-139-141-196-199"/>
    <x v="0"/>
    <x v="369"/>
    <n v="530.75400000000002"/>
    <n v="222.36199999999999"/>
    <n v="6.0186419999999998"/>
    <n v="0"/>
    <x v="317"/>
    <x v="121"/>
    <n v="189.672687"/>
    <n v="-221.66413700000001"/>
    <n v="-1.5710360000000001"/>
    <n v="189.693985"/>
    <n v="-221.68125900000001"/>
    <n v="-1.5706340000000001"/>
    <n v="2.7327219999999999"/>
    <n v="4.0200000000000001E-4"/>
  </r>
  <r>
    <n v="370"/>
    <x v="6"/>
    <x v="105"/>
    <s v="17-43-59-72-139-141-196-199"/>
    <x v="1"/>
    <x v="370"/>
    <n v="981.43100000000004"/>
    <n v="438.26100000000002"/>
    <n v="6.530691"/>
    <n v="0"/>
    <x v="318"/>
    <x v="158"/>
    <n v="189.685979"/>
    <n v="-222.276557"/>
    <n v="-1.571223"/>
    <n v="189.694153"/>
    <n v="-222.28675799999999"/>
    <n v="-1.5706340000000001"/>
    <n v="1.307239"/>
    <n v="5.8900000000000001E-4"/>
  </r>
  <r>
    <n v="371"/>
    <x v="5"/>
    <x v="106"/>
    <s v="17-43-59-72-141-196-199"/>
    <x v="1"/>
    <x v="371"/>
    <n v="789.13900000000001"/>
    <n v="343.29399999999998"/>
    <n v="5.38584"/>
    <n v="0"/>
    <x v="319"/>
    <x v="158"/>
    <n v="189.679743"/>
    <n v="-223.06903199999999"/>
    <n v="-1.5667960000000001"/>
    <n v="189.69439700000001"/>
    <n v="-223.08355700000001"/>
    <n v="-1.5706340000000001"/>
    <n v="2.063288"/>
    <n v="3.8379999999999998E-3"/>
  </r>
  <r>
    <n v="372"/>
    <x v="5"/>
    <x v="107"/>
    <s v="17-43-59-72-141-196-199"/>
    <x v="0"/>
    <x v="372"/>
    <n v="469.87099999999998"/>
    <n v="222.983"/>
    <n v="7.0534379999999999"/>
    <n v="0"/>
    <x v="320"/>
    <x v="158"/>
    <n v="189.71715699999999"/>
    <n v="-223.87913699999999"/>
    <n v="-1.568341"/>
    <n v="189.694626"/>
    <n v="-223.86788899999999"/>
    <n v="-1.5706340000000001"/>
    <n v="2.5182519999999999"/>
    <n v="2.2929999999999999E-3"/>
  </r>
  <r>
    <n v="373"/>
    <x v="3"/>
    <x v="108"/>
    <s v="17-59-72-141-196-199"/>
    <x v="0"/>
    <x v="373"/>
    <n v="717.60299999999995"/>
    <n v="362.38600000000002"/>
    <n v="5.2983130000000003"/>
    <n v="0"/>
    <x v="321"/>
    <x v="121"/>
    <n v="189.78290999999999"/>
    <n v="-224.52890099999999"/>
    <n v="-1.5683830000000001"/>
    <n v="189.694794"/>
    <n v="-224.448059"/>
    <n v="-1.5706340000000001"/>
    <n v="11.958201000000001"/>
    <n v="2.2499999999999998E-3"/>
  </r>
  <r>
    <n v="374"/>
    <x v="2"/>
    <x v="109"/>
    <s v="17-59-72-196-199"/>
    <x v="0"/>
    <x v="374"/>
    <n v="361.20299999999997"/>
    <n v="364.947"/>
    <n v="3.8239260000000002"/>
    <n v="0"/>
    <x v="322"/>
    <x v="121"/>
    <n v="189.754775"/>
    <n v="-225.27294599999999"/>
    <n v="-1.574994"/>
    <n v="189.69503800000001"/>
    <n v="-225.21086099999999"/>
    <n v="-1.5706340000000001"/>
    <n v="8.6157029999999999"/>
    <n v="4.3610000000000003E-3"/>
  </r>
  <r>
    <n v="375"/>
    <x v="2"/>
    <x v="109"/>
    <s v="17-59-72-196-199"/>
    <x v="0"/>
    <x v="375"/>
    <n v="577.53800000000001"/>
    <n v="371.774"/>
    <n v="3.9308489999999998"/>
    <n v="0"/>
    <x v="323"/>
    <x v="272"/>
    <n v="189.70336499999999"/>
    <n v="-225.799047"/>
    <n v="-1.5788359999999999"/>
    <n v="189.69143700000001"/>
    <n v="-225.77491800000001"/>
    <n v="-1.573963"/>
    <n v="2.691614"/>
    <n v="4.8729999999999997E-3"/>
  </r>
  <r>
    <n v="376"/>
    <x v="3"/>
    <x v="110"/>
    <s v="17-59-72-196-199-201"/>
    <x v="0"/>
    <x v="376"/>
    <n v="409.46100000000001"/>
    <n v="311.89"/>
    <n v="4.322927"/>
    <n v="0"/>
    <x v="324"/>
    <x v="273"/>
    <n v="189.67877999999999"/>
    <n v="-226.519565"/>
    <n v="-1.5869519999999999"/>
    <n v="189.67314099999999"/>
    <n v="-226.516525"/>
    <n v="-1.5862689999999999"/>
    <n v="0.64054699999999998"/>
    <n v="6.8400000000000004E-4"/>
  </r>
  <r>
    <n v="377"/>
    <x v="3"/>
    <x v="110"/>
    <s v="17-59-72-196-199-201"/>
    <x v="0"/>
    <x v="377"/>
    <n v="507.536"/>
    <n v="393.37799999999999"/>
    <n v="4.9938399999999996"/>
    <n v="0"/>
    <x v="325"/>
    <x v="274"/>
    <n v="189.63665"/>
    <n v="-227.24028799999999"/>
    <n v="-1.595985"/>
    <n v="189.64810199999999"/>
    <n v="-227.247162"/>
    <n v="-1.5968059999999999"/>
    <n v="1.3356570000000001"/>
    <n v="8.2100000000000001E-4"/>
  </r>
  <r>
    <n v="378"/>
    <x v="3"/>
    <x v="110"/>
    <s v="17-59-72-196-199-201"/>
    <x v="0"/>
    <x v="378"/>
    <n v="597.84400000000005"/>
    <n v="428.16500000000002"/>
    <n v="3.7720050000000001"/>
    <n v="0"/>
    <x v="326"/>
    <x v="275"/>
    <n v="189.61686"/>
    <n v="-227.780563"/>
    <n v="-1.6031500000000001"/>
    <n v="189.62676999999999"/>
    <n v="-227.788025"/>
    <n v="-1.602787"/>
    <n v="1.2405120000000001"/>
    <n v="3.6299999999999999E-4"/>
  </r>
  <r>
    <n v="379"/>
    <x v="3"/>
    <x v="110"/>
    <s v="17-59-72-196-199-201"/>
    <x v="0"/>
    <x v="379"/>
    <n v="402.25299999999999"/>
    <n v="294.762"/>
    <n v="4.493582"/>
    <n v="0"/>
    <x v="327"/>
    <x v="276"/>
    <n v="189.60229699999999"/>
    <n v="-228.499189"/>
    <n v="-1.6081890000000001"/>
    <n v="189.59626800000001"/>
    <n v="-228.49902299999999"/>
    <n v="-1.6086849999999999"/>
    <n v="0.603182"/>
    <n v="4.9600000000000002E-4"/>
  </r>
  <r>
    <n v="380"/>
    <x v="5"/>
    <x v="111"/>
    <s v="17-59-72-96-196-199-201"/>
    <x v="0"/>
    <x v="380"/>
    <n v="430.61200000000002"/>
    <n v="291.16399999999999"/>
    <n v="5.5202960000000001"/>
    <n v="0"/>
    <x v="328"/>
    <x v="277"/>
    <n v="189.52536599999999"/>
    <n v="-229.16196400000001"/>
    <n v="-1.608978"/>
    <n v="189.56420900000001"/>
    <n v="-229.19856300000001"/>
    <n v="-1.6128769999999999"/>
    <n v="5.3368460000000004"/>
    <n v="3.8990000000000001E-3"/>
  </r>
  <r>
    <n v="381"/>
    <x v="5"/>
    <x v="111"/>
    <s v="17-59-72-96-196-199-201"/>
    <x v="0"/>
    <x v="381"/>
    <n v="521.49"/>
    <n v="323.39999999999998"/>
    <n v="3.7185920000000001"/>
    <n v="0"/>
    <x v="329"/>
    <x v="278"/>
    <n v="189.54650899999999"/>
    <n v="-229.70972"/>
    <n v="-1.6142259999999999"/>
    <n v="189.53955099999999"/>
    <n v="-229.715836"/>
    <n v="-1.6152200000000001"/>
    <n v="0.92640599999999995"/>
    <n v="9.9500000000000001E-4"/>
  </r>
  <r>
    <n v="382"/>
    <x v="5"/>
    <x v="111"/>
    <s v="17-59-72-96-196-199-201"/>
    <x v="0"/>
    <x v="382"/>
    <n v="413.35"/>
    <n v="345.63799999999998"/>
    <n v="5.5898219999999998"/>
    <n v="0"/>
    <x v="330"/>
    <x v="279"/>
    <n v="189.50349299999999"/>
    <n v="-230.39759699999999"/>
    <n v="-1.6181509999999999"/>
    <n v="189.506134"/>
    <n v="-230.39643899999999"/>
    <n v="-1.617599"/>
    <n v="0.288358"/>
    <n v="5.5199999999999997E-4"/>
  </r>
  <r>
    <n v="383"/>
    <x v="5"/>
    <x v="111"/>
    <s v="17-59-72-96-196-199-201"/>
    <x v="0"/>
    <x v="383"/>
    <n v="449.22399999999999"/>
    <n v="370.58800000000002"/>
    <n v="5.4067249999999998"/>
    <n v="0"/>
    <x v="331"/>
    <x v="280"/>
    <n v="189.42500899999999"/>
    <n v="-231.03628900000001"/>
    <n v="-1.64124"/>
    <n v="189.44735700000001"/>
    <n v="-231.063492"/>
    <n v="-1.640665"/>
    <n v="3.5205169999999999"/>
    <n v="5.7399999999999997E-4"/>
  </r>
  <r>
    <n v="384"/>
    <x v="5"/>
    <x v="111"/>
    <s v="17-59-72-96-196-199-201"/>
    <x v="0"/>
    <x v="384"/>
    <n v="630.91200000000003"/>
    <n v="355.52800000000002"/>
    <n v="6.9153260000000003"/>
    <n v="0"/>
    <x v="332"/>
    <x v="281"/>
    <n v="189.36462599999999"/>
    <n v="-231.57156599999999"/>
    <n v="-1.6972719999999999"/>
    <n v="189.34809899999999"/>
    <n v="-231.55275"/>
    <n v="-1.6943870000000001"/>
    <n v="2.5044119999999999"/>
    <n v="2.885E-3"/>
  </r>
  <r>
    <n v="385"/>
    <x v="5"/>
    <x v="111"/>
    <s v="17-59-72-96-196-199-201"/>
    <x v="0"/>
    <x v="385"/>
    <n v="543.24"/>
    <n v="437.161"/>
    <n v="10.406333999999999"/>
    <n v="0"/>
    <x v="333"/>
    <x v="282"/>
    <n v="189.181296"/>
    <n v="-232.277095"/>
    <n v="-1.7826200000000001"/>
    <n v="189.14662200000001"/>
    <n v="-232.222137"/>
    <n v="-1.7803610000000001"/>
    <n v="6.4981939999999998"/>
    <n v="2.2590000000000002E-3"/>
  </r>
  <r>
    <n v="386"/>
    <x v="5"/>
    <x v="111"/>
    <s v="17-59-72-96-196-199-201"/>
    <x v="0"/>
    <x v="386"/>
    <n v="636.75900000000001"/>
    <n v="570.71799999999996"/>
    <n v="7.4873029999999998"/>
    <n v="0"/>
    <x v="334"/>
    <x v="283"/>
    <n v="188.92361500000001"/>
    <n v="-232.701909"/>
    <n v="-1.840605"/>
    <n v="188.95253"/>
    <n v="-232.759781"/>
    <n v="-1.8392580000000001"/>
    <n v="6.4692910000000001"/>
    <n v="1.3470000000000001E-3"/>
  </r>
  <r>
    <n v="387"/>
    <x v="5"/>
    <x v="111"/>
    <s v="17-59-72-96-196-199-201"/>
    <x v="0"/>
    <x v="387"/>
    <n v="771.90800000000002"/>
    <n v="391.96"/>
    <n v="8.8393370000000004"/>
    <n v="0"/>
    <x v="335"/>
    <x v="284"/>
    <n v="188.62181000000001"/>
    <n v="-233.48436799999999"/>
    <n v="-1.9079870000000001"/>
    <n v="188.63848899999999"/>
    <n v="-233.531342"/>
    <n v="-1.9076169999999999"/>
    <n v="4.9847020000000004"/>
    <n v="3.7100000000000002E-4"/>
  </r>
  <r>
    <n v="388"/>
    <x v="5"/>
    <x v="111"/>
    <s v="17-59-72-96-196-199-201"/>
    <x v="0"/>
    <x v="388"/>
    <n v="447.68599999999998"/>
    <n v="288.721"/>
    <n v="7.3800210000000002"/>
    <n v="0"/>
    <x v="336"/>
    <x v="285"/>
    <n v="188.36224799999999"/>
    <n v="-234.16611499999999"/>
    <n v="-1.952644"/>
    <n v="188.361526"/>
    <n v="-234.14920000000001"/>
    <n v="-1.951357"/>
    <n v="1.6929989999999999"/>
    <n v="1.286E-3"/>
  </r>
  <r>
    <n v="389"/>
    <x v="6"/>
    <x v="112"/>
    <s v="17-32-59-72-96-196-199-201"/>
    <x v="0"/>
    <x v="389"/>
    <n v="606.78399999999999"/>
    <n v="404.61599999999999"/>
    <n v="12.628397"/>
    <n v="0"/>
    <x v="337"/>
    <x v="286"/>
    <n v="187.90802600000001"/>
    <n v="-234.99781899999999"/>
    <n v="-2.0316740000000002"/>
    <n v="187.91018700000001"/>
    <n v="-234.99504099999999"/>
    <n v="-2.0313370000000002"/>
    <n v="0.35191"/>
    <n v="3.3700000000000001E-4"/>
  </r>
  <r>
    <n v="390"/>
    <x v="6"/>
    <x v="112"/>
    <s v="17-32-59-72-96-196-199-201"/>
    <x v="0"/>
    <x v="390"/>
    <n v="842.51199999999994"/>
    <n v="387.87"/>
    <n v="14.478464000000001"/>
    <n v="0"/>
    <x v="338"/>
    <x v="287"/>
    <n v="187.491738"/>
    <n v="-235.55146099999999"/>
    <n v="-2.133645"/>
    <n v="187.487244"/>
    <n v="-235.58485400000001"/>
    <n v="-2.132355"/>
    <n v="3.3694480000000002"/>
    <n v="1.2899999999999999E-3"/>
  </r>
  <r>
    <n v="391"/>
    <x v="6"/>
    <x v="112"/>
    <s v="17-32-59-72-96-196-199-201"/>
    <x v="0"/>
    <x v="391"/>
    <n v="542.01499999999999"/>
    <n v="414.53100000000001"/>
    <n v="22.953869000000001"/>
    <n v="0"/>
    <x v="339"/>
    <x v="288"/>
    <n v="186.79619600000001"/>
    <n v="-236.23011600000001"/>
    <n v="-2.304942"/>
    <n v="186.82055700000001"/>
    <n v="-236.241028"/>
    <n v="-2.3088570000000002"/>
    <n v="2.669305"/>
    <n v="3.9150000000000001E-3"/>
  </r>
  <r>
    <n v="392"/>
    <x v="6"/>
    <x v="112"/>
    <s v="17-32-59-72-96-196-199-201"/>
    <x v="0"/>
    <x v="392"/>
    <n v="520.16999999999996"/>
    <n v="253.85499999999999"/>
    <n v="26.972769"/>
    <n v="0"/>
    <x v="340"/>
    <x v="289"/>
    <n v="186.041403"/>
    <n v="-236.74838"/>
    <n v="-2.514707"/>
    <n v="186.046738"/>
    <n v="-236.71791099999999"/>
    <n v="-2.5145599999999999"/>
    <n v="3.0932930000000001"/>
    <n v="1.47E-4"/>
  </r>
  <r>
    <n v="393"/>
    <x v="6"/>
    <x v="112"/>
    <s v="17-32-59-72-96-196-199-201"/>
    <x v="0"/>
    <x v="393"/>
    <n v="753.64700000000005"/>
    <n v="421.42399999999998"/>
    <n v="20.135808999999998"/>
    <n v="0"/>
    <x v="341"/>
    <x v="290"/>
    <n v="185.40822600000001"/>
    <n v="-236.907554"/>
    <n v="-2.670417"/>
    <n v="185.39567600000001"/>
    <n v="-236.96757500000001"/>
    <n v="-2.671554"/>
    <n v="6.1318890000000001"/>
    <n v="1.137E-3"/>
  </r>
  <r>
    <n v="394"/>
    <x v="6"/>
    <x v="112"/>
    <s v="17-32-59-72-96-196-199-201"/>
    <x v="0"/>
    <x v="394"/>
    <n v="831.17399999999998"/>
    <n v="462.97"/>
    <n v="18.484238999999999"/>
    <n v="0"/>
    <x v="342"/>
    <x v="291"/>
    <n v="184.71224000000001"/>
    <n v="-237.097748"/>
    <n v="-2.813536"/>
    <n v="184.69274899999999"/>
    <n v="-237.14355499999999"/>
    <n v="-2.8122180000000001"/>
    <n v="4.9781250000000004"/>
    <n v="1.3179999999999999E-3"/>
  </r>
  <r>
    <n v="395"/>
    <x v="6"/>
    <x v="112"/>
    <s v="17-32-59-72-96-196-199-201"/>
    <x v="0"/>
    <x v="395"/>
    <n v="586.63"/>
    <n v="262.45499999999998"/>
    <n v="19.120619999999999"/>
    <n v="0"/>
    <x v="343"/>
    <x v="292"/>
    <n v="183.74688499999999"/>
    <n v="-237.26239000000001"/>
    <n v="-2.9619589999999998"/>
    <n v="183.71421799999999"/>
    <n v="-237.287598"/>
    <n v="-2.9583819999999998"/>
    <n v="4.126144"/>
    <n v="3.5769999999999999E-3"/>
  </r>
  <r>
    <n v="396"/>
    <x v="6"/>
    <x v="112"/>
    <s v="17-32-59-72-96-196-199-201"/>
    <x v="0"/>
    <x v="396"/>
    <n v="689.572"/>
    <n v="302.93599999999998"/>
    <n v="11.565874000000001"/>
    <n v="0"/>
    <x v="344"/>
    <x v="293"/>
    <n v="182.973939"/>
    <n v="-237.309009"/>
    <n v="-3.0335640000000001"/>
    <n v="182.97825599999999"/>
    <n v="-237.33972199999999"/>
    <n v="-3.0383360000000001"/>
    <n v="3.1015100000000002"/>
    <n v="4.7720000000000002E-3"/>
  </r>
  <r>
    <n v="397"/>
    <x v="6"/>
    <x v="112"/>
    <s v="17-32-59-72-96-196-199-201"/>
    <x v="0"/>
    <x v="397"/>
    <n v="573.54399999999998"/>
    <n v="282.19499999999999"/>
    <n v="12.854507"/>
    <n v="0"/>
    <x v="345"/>
    <x v="294"/>
    <n v="182.003502"/>
    <n v="-237.366615"/>
    <n v="-3.110096"/>
    <n v="182.01182600000001"/>
    <n v="-237.357742"/>
    <n v="-3.1096910000000002"/>
    <n v="1.2165729999999999"/>
    <n v="4.0400000000000001E-4"/>
  </r>
  <r>
    <n v="398"/>
    <x v="6"/>
    <x v="113"/>
    <s v="17-35-59-72-96-196-199-201"/>
    <x v="0"/>
    <x v="398"/>
    <n v="518.83100000000002"/>
    <n v="324.43400000000003"/>
    <n v="5.9457139999999997"/>
    <n v="0"/>
    <x v="346"/>
    <x v="295"/>
    <n v="181.26300800000001"/>
    <n v="-237.36134100000001"/>
    <n v="-3.1348479999999999"/>
    <n v="181.29501300000001"/>
    <n v="-237.35313400000001"/>
    <n v="-3.1383009999999998"/>
    <n v="3.3040980000000002"/>
    <n v="3.4529999999999999E-3"/>
  </r>
  <r>
    <n v="399"/>
    <x v="6"/>
    <x v="113"/>
    <s v="17-35-59-72-96-196-199-201"/>
    <x v="0"/>
    <x v="399"/>
    <n v="504.767"/>
    <n v="257.774"/>
    <n v="8.1411719999999992"/>
    <n v="0"/>
    <x v="347"/>
    <x v="296"/>
    <n v="180.328339"/>
    <n v="-237.34039000000001"/>
    <n v="3.1221899999999998"/>
    <n v="180.338257"/>
    <n v="-237.33079499999999"/>
    <n v="3.1222629999999998"/>
    <n v="1.3799079999999999"/>
    <n v="7.2999999999999999E-5"/>
  </r>
  <r>
    <n v="400"/>
    <x v="6"/>
    <x v="113"/>
    <s v="17-35-59-72-96-196-199-201"/>
    <x v="0"/>
    <x v="400"/>
    <n v="561.39"/>
    <n v="362.15"/>
    <n v="8.0590279999999996"/>
    <n v="0"/>
    <x v="348"/>
    <x v="297"/>
    <n v="179.38194300000001"/>
    <n v="-237.27297899999999"/>
    <n v="3.111335"/>
    <n v="179.37223800000001"/>
    <n v="-237.296539"/>
    <n v="3.1088939999999998"/>
    <n v="2.548082"/>
    <n v="2.441E-3"/>
  </r>
  <r>
    <n v="401"/>
    <x v="6"/>
    <x v="113"/>
    <s v="17-35-59-72-96-196-199-201"/>
    <x v="0"/>
    <x v="401"/>
    <n v="569.61599999999999"/>
    <n v="337.84300000000002"/>
    <n v="5.3566839999999996"/>
    <n v="0"/>
    <x v="349"/>
    <x v="298"/>
    <n v="178.627183"/>
    <n v="-237.25106"/>
    <n v="3.100603"/>
    <n v="178.64309700000001"/>
    <n v="-237.26593"/>
    <n v="3.1023800000000001"/>
    <n v="2.1780149999999998"/>
    <n v="1.776E-3"/>
  </r>
  <r>
    <n v="402"/>
    <x v="6"/>
    <x v="113"/>
    <s v="17-35-59-72-96-196-199-201"/>
    <x v="0"/>
    <x v="402"/>
    <n v="495.59100000000001"/>
    <n v="290.86500000000001"/>
    <n v="7.7581189999999998"/>
    <n v="0"/>
    <x v="350"/>
    <x v="299"/>
    <n v="177.67600999999999"/>
    <n v="-237.21535299999999"/>
    <n v="3.096895"/>
    <n v="177.671356"/>
    <n v="-237.221069"/>
    <n v="3.0966330000000002"/>
    <n v="0.73716099999999996"/>
    <n v="2.6200000000000003E-4"/>
  </r>
  <r>
    <n v="403"/>
    <x v="6"/>
    <x v="113"/>
    <s v="17-35-59-72-96-196-199-201"/>
    <x v="0"/>
    <x v="403"/>
    <n v="524.03800000000001"/>
    <n v="406.28500000000003"/>
    <n v="6.4698520000000004"/>
    <n v="0"/>
    <x v="351"/>
    <x v="300"/>
    <n v="176.94578200000001"/>
    <n v="-237.198397"/>
    <n v="3.0974750000000002"/>
    <n v="176.94551100000001"/>
    <n v="-237.18911700000001"/>
    <n v="3.097"/>
    <n v="0.92835500000000004"/>
    <n v="4.75E-4"/>
  </r>
  <r>
    <n v="404"/>
    <x v="6"/>
    <x v="113"/>
    <s v="17-35-59-72-96-196-199-201"/>
    <x v="0"/>
    <x v="404"/>
    <n v="534.92899999999997"/>
    <n v="321.15100000000001"/>
    <n v="8.5381660000000004"/>
    <n v="0"/>
    <x v="352"/>
    <x v="301"/>
    <n v="175.98879400000001"/>
    <n v="-237.14016699999999"/>
    <n v="3.1073390000000001"/>
    <n v="175.980469"/>
    <n v="-237.154922"/>
    <n v="3.1035970000000002"/>
    <n v="1.694226"/>
    <n v="3.7420000000000001E-3"/>
  </r>
  <r>
    <n v="405"/>
    <x v="6"/>
    <x v="113"/>
    <s v="17-35-59-72-96-196-199-201"/>
    <x v="0"/>
    <x v="405"/>
    <n v="535.952"/>
    <n v="342.666"/>
    <n v="8.667999"/>
    <n v="0"/>
    <x v="353"/>
    <x v="302"/>
    <n v="175.25684699999999"/>
    <n v="-237.132372"/>
    <n v="3.1078999999999999"/>
    <n v="175.25676000000001"/>
    <n v="-237.13232400000001"/>
    <n v="3.1079720000000002"/>
    <n v="9.894E-3"/>
    <n v="7.2000000000000002E-5"/>
  </r>
  <r>
    <n v="406"/>
    <x v="5"/>
    <x v="114"/>
    <s v="17-35-59-72-96-196-199"/>
    <x v="0"/>
    <x v="406"/>
    <n v="702.678"/>
    <n v="299.16699999999997"/>
    <n v="7.7119439999999999"/>
    <n v="0"/>
    <x v="354"/>
    <x v="303"/>
    <n v="174.27651"/>
    <n v="-237.099343"/>
    <n v="3.109334"/>
    <n v="174.290131"/>
    <n v="-237.104874"/>
    <n v="3.1121300000000001"/>
    <n v="1.470029"/>
    <n v="2.7959999999999999E-3"/>
  </r>
  <r>
    <n v="407"/>
    <x v="5"/>
    <x v="114"/>
    <s v="17-35-59-72-96-196-199"/>
    <x v="0"/>
    <x v="407"/>
    <n v="644.88300000000004"/>
    <n v="408.61700000000002"/>
    <n v="4.7467829999999998"/>
    <n v="0"/>
    <x v="355"/>
    <x v="304"/>
    <n v="173.590283"/>
    <n v="-237.095923"/>
    <n v="3.1157910000000002"/>
    <n v="173.56393399999999"/>
    <n v="-237.085724"/>
    <n v="3.1142259999999999"/>
    <n v="2.825412"/>
    <n v="1.565E-3"/>
  </r>
  <r>
    <n v="408"/>
    <x v="5"/>
    <x v="114"/>
    <s v="17-35-59-72-96-196-199"/>
    <x v="0"/>
    <x v="408"/>
    <n v="421.68299999999999"/>
    <n v="310.08999999999997"/>
    <n v="7.6486109999999998"/>
    <n v="0"/>
    <x v="356"/>
    <x v="305"/>
    <n v="172.61184499999999"/>
    <n v="-237.04923299999999"/>
    <n v="3.120247"/>
    <n v="172.59522999999999"/>
    <n v="-237.06140099999999"/>
    <n v="3.1160929999999998"/>
    <n v="2.0594260000000002"/>
    <n v="4.1539999999999997E-3"/>
  </r>
  <r>
    <n v="409"/>
    <x v="5"/>
    <x v="114"/>
    <s v="17-35-59-72-96-196-199"/>
    <x v="0"/>
    <x v="409"/>
    <n v="507.60599999999999"/>
    <n v="334.78300000000002"/>
    <n v="5.7072820000000002"/>
    <n v="0"/>
    <x v="357"/>
    <x v="306"/>
    <n v="171.881182"/>
    <n v="-236.98164499999999"/>
    <n v="3.123116"/>
    <n v="171.86908"/>
    <n v="-237.045334"/>
    <n v="3.1183369999999999"/>
    <n v="6.4828400000000004"/>
    <n v="4.7790000000000003E-3"/>
  </r>
  <r>
    <n v="410"/>
    <x v="5"/>
    <x v="115"/>
    <s v="17-35-72-96-196-197-199"/>
    <x v="0"/>
    <x v="257"/>
    <n v="1483.337"/>
    <n v="796.78300000000002"/>
    <n v="8.0485140000000008"/>
    <n v="0"/>
    <x v="358"/>
    <x v="307"/>
    <n v="170.89570499999999"/>
    <n v="-237.04443900000001"/>
    <n v="3.1299480000000002"/>
    <n v="170.901779"/>
    <n v="-237.02874800000001"/>
    <n v="3.1230340000000001"/>
    <n v="1.682588"/>
    <n v="6.914E-3"/>
  </r>
  <r>
    <n v="411"/>
    <x v="5"/>
    <x v="115"/>
    <s v="17-35-72-96-196-197-199"/>
    <x v="0"/>
    <x v="410"/>
    <n v="1005.25"/>
    <n v="817.09900000000005"/>
    <n v="6.2070069999999999"/>
    <n v="0"/>
    <x v="359"/>
    <x v="308"/>
    <n v="170.203022"/>
    <n v="-236.99023"/>
    <n v="3.1250599999999999"/>
    <n v="170.17649800000001"/>
    <n v="-237.01834099999999"/>
    <n v="3.1258319999999999"/>
    <n v="3.8648889999999998"/>
    <n v="7.7200000000000001E-4"/>
  </r>
  <r>
    <n v="412"/>
    <x v="5"/>
    <x v="116"/>
    <s v="17-35-89-96-196-197-199"/>
    <x v="0"/>
    <x v="411"/>
    <n v="514.06600000000003"/>
    <n v="273.43700000000001"/>
    <n v="7.424404"/>
    <n v="0"/>
    <x v="360"/>
    <x v="309"/>
    <n v="169.283995"/>
    <n v="-236.921719"/>
    <n v="3.1240600000000001"/>
    <n v="169.20906099999999"/>
    <n v="-237.006226"/>
    <n v="3.1284179999999999"/>
    <n v="11.294422000000001"/>
    <n v="4.3579999999999999E-3"/>
  </r>
  <r>
    <n v="413"/>
    <x v="3"/>
    <x v="117"/>
    <s v="17-35-89-196-197-199"/>
    <x v="0"/>
    <x v="412"/>
    <n v="833.73"/>
    <n v="761.02099999999996"/>
    <n v="4.6355199999999996"/>
    <n v="0"/>
    <x v="361"/>
    <x v="310"/>
    <n v="168.47565800000001"/>
    <n v="-237.024327"/>
    <n v="3.1271770000000001"/>
    <n v="168.48310900000001"/>
    <n v="-236.99801600000001"/>
    <n v="3.1297130000000002"/>
    <n v="2.7345440000000001"/>
    <n v="2.5360000000000001E-3"/>
  </r>
  <r>
    <n v="414"/>
    <x v="3"/>
    <x v="117"/>
    <s v="17-35-89-196-197-199"/>
    <x v="0"/>
    <x v="413"/>
    <n v="587.58100000000002"/>
    <n v="402.23500000000001"/>
    <n v="6.0673539999999999"/>
    <n v="0"/>
    <x v="362"/>
    <x v="311"/>
    <n v="167.53888000000001"/>
    <n v="-236.96963"/>
    <n v="3.1356459999999999"/>
    <n v="167.51501500000001"/>
    <n v="-236.98783900000001"/>
    <n v="3.1308590000000001"/>
    <n v="3.0018349999999998"/>
    <n v="4.7869999999999996E-3"/>
  </r>
  <r>
    <n v="415"/>
    <x v="3"/>
    <x v="117"/>
    <s v="17-35-89-196-197-199"/>
    <x v="0"/>
    <x v="414"/>
    <n v="696.02499999999998"/>
    <n v="432.01499999999999"/>
    <n v="7.1791609999999997"/>
    <n v="0"/>
    <x v="363"/>
    <x v="312"/>
    <n v="166.70613900000001"/>
    <n v="-237.094582"/>
    <n v="3.1409799999999999"/>
    <n v="166.78916899999999"/>
    <n v="-236.981674"/>
    <n v="3.1322830000000002"/>
    <n v="14.015027999999999"/>
    <n v="8.6969999999999999E-3"/>
  </r>
  <r>
    <n v="416"/>
    <x v="3"/>
    <x v="117"/>
    <s v="17-35-89-196-197-199"/>
    <x v="0"/>
    <x v="415"/>
    <n v="473.24900000000002"/>
    <n v="378.983"/>
    <n v="6.459015"/>
    <n v="0"/>
    <x v="364"/>
    <x v="313"/>
    <n v="165.79264499999999"/>
    <n v="-237.04102800000001"/>
    <n v="-3.1414209999999998"/>
    <n v="165.821381"/>
    <n v="-236.975098"/>
    <n v="3.1342120000000002"/>
    <n v="7.1920549999999999"/>
    <n v="7.2090000000000001E-3"/>
  </r>
  <r>
    <n v="417"/>
    <x v="3"/>
    <x v="117"/>
    <s v="17-35-89-196-197-199"/>
    <x v="0"/>
    <x v="416"/>
    <n v="796.52300000000002"/>
    <n v="664.63800000000003"/>
    <n v="4.1579670000000002"/>
    <n v="0"/>
    <x v="365"/>
    <x v="314"/>
    <n v="165.091995"/>
    <n v="-236.96105600000001"/>
    <n v="3.1306259999999999"/>
    <n v="165.09558100000001"/>
    <n v="-236.97087099999999"/>
    <n v="3.1352769999999999"/>
    <n v="1.044953"/>
    <n v="4.6509999999999998E-3"/>
  </r>
  <r>
    <n v="418"/>
    <x v="2"/>
    <x v="118"/>
    <s v="17-35-89-196-197"/>
    <x v="0"/>
    <x v="417"/>
    <n v="611.61699999999996"/>
    <n v="435.35"/>
    <n v="5.3687360000000002"/>
    <n v="0"/>
    <x v="366"/>
    <x v="315"/>
    <n v="164.11627899999999"/>
    <n v="-237.00072900000001"/>
    <n v="3.1401919999999999"/>
    <n v="164.12789900000001"/>
    <n v="-236.96586600000001"/>
    <n v="3.1362239999999999"/>
    <n v="3.674893"/>
    <n v="3.9690000000000003E-3"/>
  </r>
  <r>
    <n v="419"/>
    <x v="2"/>
    <x v="118"/>
    <s v="17-35-89-196-197"/>
    <x v="0"/>
    <x v="418"/>
    <n v="354.26600000000002"/>
    <n v="244.03200000000001"/>
    <n v="4.3675240000000004"/>
    <n v="0"/>
    <x v="367"/>
    <x v="316"/>
    <n v="163.32707099999999"/>
    <n v="-237.05065500000001"/>
    <n v="3.1336750000000002"/>
    <n v="163.40213"/>
    <n v="-236.96249399999999"/>
    <n v="3.136701"/>
    <n v="11.578573"/>
    <n v="3.026E-3"/>
  </r>
  <r>
    <n v="420"/>
    <x v="2"/>
    <x v="118"/>
    <s v="17-35-89-196-197"/>
    <x v="0"/>
    <x v="419"/>
    <n v="409.41500000000002"/>
    <n v="438.94400000000002"/>
    <n v="5.4422730000000001"/>
    <n v="0"/>
    <x v="368"/>
    <x v="317"/>
    <n v="162.43108899999999"/>
    <n v="-236.98181299999999"/>
    <n v="3.141178"/>
    <n v="162.43428"/>
    <n v="-236.95825199999999"/>
    <n v="3.1371250000000002"/>
    <n v="2.3776250000000001"/>
    <n v="4.0530000000000002E-3"/>
  </r>
  <r>
    <n v="421"/>
    <x v="2"/>
    <x v="118"/>
    <s v="17-35-89-196-197"/>
    <x v="0"/>
    <x v="420"/>
    <n v="445.93299999999999"/>
    <n v="323.95"/>
    <n v="3.3981080000000001"/>
    <n v="0"/>
    <x v="369"/>
    <x v="318"/>
    <n v="161.72438099999999"/>
    <n v="-236.956819"/>
    <n v="3.1405120000000002"/>
    <n v="161.70867899999999"/>
    <n v="-236.955658"/>
    <n v="3.1376870000000001"/>
    <n v="1.57446"/>
    <n v="2.8249999999999998E-3"/>
  </r>
  <r>
    <n v="422"/>
    <x v="2"/>
    <x v="118"/>
    <s v="17-35-89-196-197"/>
    <x v="0"/>
    <x v="421"/>
    <n v="348.56099999999998"/>
    <n v="289.08199999999999"/>
    <n v="5.4803819999999996"/>
    <n v="0"/>
    <x v="370"/>
    <x v="319"/>
    <n v="160.76973599999999"/>
    <n v="-236.931096"/>
    <n v="3.1404030000000001"/>
    <n v="160.747421"/>
    <n v="-236.95282"/>
    <n v="3.13842"/>
    <n v="3.1143010000000002"/>
    <n v="1.983E-3"/>
  </r>
  <r>
    <n v="423"/>
    <x v="2"/>
    <x v="118"/>
    <s v="17-35-89-196-197"/>
    <x v="0"/>
    <x v="422"/>
    <n v="615.02300000000002"/>
    <n v="431.983"/>
    <n v="3.7944140000000002"/>
    <n v="0"/>
    <x v="371"/>
    <x v="320"/>
    <n v="159.991446"/>
    <n v="-237.00709000000001"/>
    <n v="3.1414789999999999"/>
    <n v="160.03681900000001"/>
    <n v="-236.95100400000001"/>
    <n v="3.138808"/>
    <n v="7.2141380000000002"/>
    <n v="2.6700000000000001E-3"/>
  </r>
  <r>
    <n v="424"/>
    <x v="2"/>
    <x v="118"/>
    <s v="17-35-89-196-197"/>
    <x v="0"/>
    <x v="423"/>
    <n v="372.471"/>
    <n v="266.66699999999997"/>
    <n v="3.84056"/>
    <n v="0"/>
    <x v="372"/>
    <x v="321"/>
    <n v="159.117739"/>
    <n v="-236.990162"/>
    <n v="-3.137553"/>
    <n v="159.107101"/>
    <n v="-236.94877600000001"/>
    <n v="3.1391279999999999"/>
    <n v="4.2731209999999997"/>
    <n v="1.575E-3"/>
  </r>
  <r>
    <n v="425"/>
    <x v="2"/>
    <x v="118"/>
    <s v="17-35-89-196-197"/>
    <x v="0"/>
    <x v="424"/>
    <n v="377.61200000000002"/>
    <n v="303.815"/>
    <n v="3.254937"/>
    <n v="0"/>
    <x v="373"/>
    <x v="322"/>
    <n v="158.427133"/>
    <n v="-236.90807699999999"/>
    <n v="3.1361970000000001"/>
    <n v="158.422256"/>
    <n v="-236.947205"/>
    <n v="3.1392519999999999"/>
    <n v="3.9430589999999999"/>
    <n v="3.055E-3"/>
  </r>
  <r>
    <n v="426"/>
    <x v="2"/>
    <x v="118"/>
    <s v="17-35-89-196-197"/>
    <x v="0"/>
    <x v="425"/>
    <n v="347.14400000000001"/>
    <n v="240.49100000000001"/>
    <n v="4.895753"/>
    <n v="0"/>
    <x v="374"/>
    <x v="323"/>
    <n v="157.54141899999999"/>
    <n v="-236.92568700000001"/>
    <n v="3.1394489999999999"/>
    <n v="157.52221700000001"/>
    <n v="-236.945267"/>
    <n v="3.1393810000000002"/>
    <n v="2.742464"/>
    <n v="6.7999999999999999E-5"/>
  </r>
  <r>
    <n v="427"/>
    <x v="2"/>
    <x v="118"/>
    <s v="17-35-89-196-197"/>
    <x v="0"/>
    <x v="426"/>
    <n v="581.71600000000001"/>
    <n v="390.21"/>
    <n v="4.9438829999999996"/>
    <n v="0"/>
    <x v="375"/>
    <x v="324"/>
    <n v="156.83426900000001"/>
    <n v="-237.032836"/>
    <n v="-3.1379090000000001"/>
    <n v="156.85495"/>
    <n v="-236.94395399999999"/>
    <n v="3.1395469999999999"/>
    <n v="9.1256009999999996"/>
    <n v="1.6379999999999999E-3"/>
  </r>
  <r>
    <n v="428"/>
    <x v="3"/>
    <x v="119"/>
    <s v="17-35-74-89-196-197"/>
    <x v="0"/>
    <x v="427"/>
    <n v="452.34399999999999"/>
    <n v="425.96300000000002"/>
    <n v="5.6674819999999997"/>
    <n v="0"/>
    <x v="376"/>
    <x v="325"/>
    <n v="155.916247"/>
    <n v="-237.008408"/>
    <n v="3.1393070000000001"/>
    <n v="155.97491500000001"/>
    <n v="-236.94253499999999"/>
    <n v="3.1398359999999998"/>
    <n v="8.8210560000000005"/>
    <n v="5.2899999999999996E-4"/>
  </r>
  <r>
    <n v="429"/>
    <x v="3"/>
    <x v="120"/>
    <s v="17-35-37-74-196-197"/>
    <x v="0"/>
    <x v="428"/>
    <n v="766.95299999999997"/>
    <n v="343.108"/>
    <n v="5.9333590000000003"/>
    <n v="0"/>
    <x v="377"/>
    <x v="326"/>
    <n v="155.08603099999999"/>
    <n v="-236.97776999999999"/>
    <n v="3.1385909999999999"/>
    <n v="155.10771199999999"/>
    <n v="-236.94129899999999"/>
    <n v="3.1400980000000001"/>
    <n v="4.2427700000000002"/>
    <n v="1.506E-3"/>
  </r>
  <r>
    <n v="430"/>
    <x v="2"/>
    <x v="121"/>
    <s v="17-35-37-74-197"/>
    <x v="0"/>
    <x v="429"/>
    <n v="328.56"/>
    <n v="285.90600000000001"/>
    <n v="3.3197809999999999"/>
    <n v="0"/>
    <x v="378"/>
    <x v="327"/>
    <n v="154.480728"/>
    <n v="-236.92751999999999"/>
    <n v="3.1400480000000002"/>
    <n v="154.466644"/>
    <n v="-236.94046"/>
    <n v="3.1401979999999998"/>
    <n v="1.9125909999999999"/>
    <n v="1.4999999999999999E-4"/>
  </r>
  <r>
    <n v="431"/>
    <x v="2"/>
    <x v="121"/>
    <s v="17-35-37-74-197"/>
    <x v="0"/>
    <x v="430"/>
    <n v="318.88299999999998"/>
    <n v="252.267"/>
    <n v="4.1165149999999997"/>
    <n v="0"/>
    <x v="379"/>
    <x v="328"/>
    <n v="153.62079900000001"/>
    <n v="-236.89870300000001"/>
    <n v="3.13618"/>
    <n v="153.62463399999999"/>
    <n v="-236.93945299999999"/>
    <n v="3.1403059999999998"/>
    <n v="4.0930070000000001"/>
    <n v="4.1260000000000003E-3"/>
  </r>
  <r>
    <n v="432"/>
    <x v="2"/>
    <x v="121"/>
    <s v="17-35-37-74-197"/>
    <x v="0"/>
    <x v="431"/>
    <n v="591.80999999999995"/>
    <n v="406.464"/>
    <n v="3.2957169999999998"/>
    <n v="0"/>
    <x v="380"/>
    <x v="329"/>
    <n v="153.05844200000001"/>
    <n v="-236.840013"/>
    <n v="3.1264989999999999"/>
    <n v="153.002151"/>
    <n v="-236.938751"/>
    <n v="3.1403240000000001"/>
    <n v="11.365683000000001"/>
    <n v="1.3825E-2"/>
  </r>
  <r>
    <n v="433"/>
    <x v="2"/>
    <x v="121"/>
    <s v="17-35-37-74-197"/>
    <x v="0"/>
    <x v="432"/>
    <n v="350.48"/>
    <n v="325.495"/>
    <n v="5.1267259999999997"/>
    <n v="0"/>
    <x v="381"/>
    <x v="330"/>
    <n v="152.16927000000001"/>
    <n v="-236.94308599999999"/>
    <n v="-3.138881"/>
    <n v="152.18296799999999"/>
    <n v="-236.93779000000001"/>
    <n v="3.140339"/>
    <n v="1.468648"/>
    <n v="1.4580000000000001E-3"/>
  </r>
  <r>
    <n v="434"/>
    <x v="0"/>
    <x v="122"/>
    <s v="35-37-74-197"/>
    <x v="0"/>
    <x v="433"/>
    <n v="304.221"/>
    <n v="327.858"/>
    <n v="2.647122"/>
    <n v="0"/>
    <x v="382"/>
    <x v="331"/>
    <n v="151.577957"/>
    <n v="-236.96216100000001"/>
    <n v="-3.139866"/>
    <n v="151.57637"/>
    <n v="-236.937119"/>
    <n v="3.140425"/>
    <n v="2.5092409999999998"/>
    <n v="5.5999999999999995E-4"/>
  </r>
  <r>
    <n v="435"/>
    <x v="2"/>
    <x v="123"/>
    <s v="35-37-74-191-197"/>
    <x v="0"/>
    <x v="434"/>
    <n v="594.76900000000001"/>
    <n v="376.10700000000003"/>
    <n v="4.7122380000000001"/>
    <n v="0"/>
    <x v="383"/>
    <x v="332"/>
    <n v="150.76263499999999"/>
    <n v="-236.93267299999999"/>
    <n v="-3.1413700000000002"/>
    <n v="150.778336"/>
    <n v="-236.936386"/>
    <n v="3.1405379999999998"/>
    <n v="1.6133960000000001"/>
    <n v="8.3199999999999995E-4"/>
  </r>
  <r>
    <n v="436"/>
    <x v="2"/>
    <x v="123"/>
    <s v="35-37-74-191-197"/>
    <x v="0"/>
    <x v="435"/>
    <n v="387.42599999999999"/>
    <n v="333.98"/>
    <n v="2.5568490000000001"/>
    <n v="0"/>
    <x v="384"/>
    <x v="235"/>
    <n v="150.14378099999999"/>
    <n v="-236.98154400000001"/>
    <n v="3.1310349999999998"/>
    <n v="150.18806499999999"/>
    <n v="-236.93583699999999"/>
    <n v="3.140603"/>
    <n v="6.364109"/>
    <n v="9.5680000000000001E-3"/>
  </r>
  <r>
    <n v="437"/>
    <x v="2"/>
    <x v="123"/>
    <s v="35-37-74-191-197"/>
    <x v="0"/>
    <x v="436"/>
    <n v="370.85399999999998"/>
    <n v="352.863"/>
    <n v="4.1503699999999997"/>
    <n v="0"/>
    <x v="385"/>
    <x v="333"/>
    <n v="149.322878"/>
    <n v="-237.01575099999999"/>
    <n v="3.1310790000000002"/>
    <n v="149.41184999999999"/>
    <n v="-236.935104"/>
    <n v="3.1406339999999999"/>
    <n v="12.008342000000001"/>
    <n v="9.5549999999999993E-3"/>
  </r>
  <r>
    <n v="438"/>
    <x v="2"/>
    <x v="123"/>
    <s v="35-37-74-191-197"/>
    <x v="0"/>
    <x v="437"/>
    <n v="451.33300000000003"/>
    <n v="625.81899999999996"/>
    <n v="3.6203569999999998"/>
    <n v="0"/>
    <x v="386"/>
    <x v="334"/>
    <n v="148.66860299999999"/>
    <n v="-236.88855899999999"/>
    <n v="3.137699"/>
    <n v="148.64785800000001"/>
    <n v="-236.93443300000001"/>
    <n v="3.140666"/>
    <n v="5.0346669999999998"/>
    <n v="2.967E-3"/>
  </r>
  <r>
    <n v="439"/>
    <x v="2"/>
    <x v="123"/>
    <s v="35-37-74-191-197"/>
    <x v="0"/>
    <x v="438"/>
    <n v="355.536"/>
    <n v="256.83800000000002"/>
    <n v="3.2186050000000002"/>
    <n v="0"/>
    <x v="387"/>
    <x v="115"/>
    <n v="148.10488100000001"/>
    <n v="-236.92192499999999"/>
    <n v="-3.1371000000000002"/>
    <n v="148.082504"/>
    <n v="-236.933899"/>
    <n v="3.1407029999999998"/>
    <n v="2.5379139999999998"/>
    <n v="3.6029999999999999E-3"/>
  </r>
  <r>
    <n v="440"/>
    <x v="2"/>
    <x v="123"/>
    <s v="35-37-74-191-197"/>
    <x v="0"/>
    <x v="439"/>
    <n v="325.71699999999998"/>
    <n v="288.11399999999998"/>
    <n v="4.0369570000000001"/>
    <n v="0"/>
    <x v="388"/>
    <x v="118"/>
    <n v="147.36159499999999"/>
    <n v="-236.91506899999999"/>
    <n v="3.1413679999999999"/>
    <n v="147.33888200000001"/>
    <n v="-236.93319700000001"/>
    <n v="3.1407099999999999"/>
    <n v="2.9060440000000001"/>
    <n v="6.5799999999999995E-4"/>
  </r>
  <r>
    <n v="441"/>
    <x v="2"/>
    <x v="123"/>
    <s v="35-37-74-191-197"/>
    <x v="0"/>
    <x v="440"/>
    <n v="469.11200000000002"/>
    <n v="305.23200000000003"/>
    <n v="4.0592030000000001"/>
    <n v="0"/>
    <x v="389"/>
    <x v="218"/>
    <n v="146.767776"/>
    <n v="-236.94551899999999"/>
    <n v="3.1368659999999999"/>
    <n v="146.78874200000001"/>
    <n v="-236.93266299999999"/>
    <n v="3.140711"/>
    <n v="2.459403"/>
    <n v="3.8440000000000002E-3"/>
  </r>
  <r>
    <n v="442"/>
    <x v="3"/>
    <x v="124"/>
    <s v="35-37-74-182-191-197"/>
    <x v="0"/>
    <x v="441"/>
    <n v="609.88"/>
    <n v="574.154"/>
    <n v="4.748869"/>
    <n v="0"/>
    <x v="390"/>
    <x v="158"/>
    <n v="146.032499"/>
    <n v="-236.97521"/>
    <n v="3.1360600000000001"/>
    <n v="146.06501800000001"/>
    <n v="-236.931961"/>
    <n v="3.140711"/>
    <n v="5.4110319999999996"/>
    <n v="4.6509999999999998E-3"/>
  </r>
  <r>
    <n v="443"/>
    <x v="3"/>
    <x v="124"/>
    <s v="35-37-74-182-191-197"/>
    <x v="0"/>
    <x v="442"/>
    <n v="397.71800000000002"/>
    <n v="264.798"/>
    <n v="3.9288419999999999"/>
    <n v="0"/>
    <x v="391"/>
    <x v="335"/>
    <n v="145.354309"/>
    <n v="-236.93120500000001"/>
    <n v="3.1399439999999998"/>
    <n v="145.35256999999999"/>
    <n v="-236.93138099999999"/>
    <n v="3.1407349999999998"/>
    <n v="0.174785"/>
    <n v="7.9000000000000001E-4"/>
  </r>
  <r>
    <n v="444"/>
    <x v="3"/>
    <x v="124"/>
    <s v="35-37-74-182-191-197"/>
    <x v="0"/>
    <x v="443"/>
    <n v="743.21600000000001"/>
    <n v="433.55399999999997"/>
    <n v="3.1398999999999999"/>
    <n v="0"/>
    <x v="392"/>
    <x v="336"/>
    <n v="144.82953000000001"/>
    <n v="-236.90544700000001"/>
    <n v="3.1393140000000002"/>
    <n v="144.825424"/>
    <n v="-236.931015"/>
    <n v="3.1407949999999998"/>
    <n v="2.589556"/>
    <n v="1.4809999999999999E-3"/>
  </r>
  <r>
    <n v="445"/>
    <x v="3"/>
    <x v="124"/>
    <s v="35-37-74-182-191-197"/>
    <x v="0"/>
    <x v="444"/>
    <n v="502.26799999999997"/>
    <n v="440.69200000000001"/>
    <n v="4.5211709999999998"/>
    <n v="0"/>
    <x v="393"/>
    <x v="337"/>
    <n v="144.136067"/>
    <n v="-236.908883"/>
    <n v="3.1379760000000001"/>
    <n v="144.13218699999999"/>
    <n v="-236.93052700000001"/>
    <n v="3.140892"/>
    <n v="2.1988349999999999"/>
    <n v="2.9160000000000002E-3"/>
  </r>
  <r>
    <n v="446"/>
    <x v="3"/>
    <x v="124"/>
    <s v="35-37-74-182-191-197"/>
    <x v="0"/>
    <x v="445"/>
    <n v="399.803"/>
    <n v="345.80900000000003"/>
    <n v="4.1620470000000003"/>
    <n v="0"/>
    <x v="394"/>
    <x v="338"/>
    <n v="143.612133"/>
    <n v="-236.88409799999999"/>
    <n v="3.1323669999999999"/>
    <n v="143.61938499999999"/>
    <n v="-236.930283"/>
    <n v="3.1409630000000002"/>
    <n v="4.6750780000000001"/>
    <n v="8.5950000000000002E-3"/>
  </r>
  <r>
    <n v="447"/>
    <x v="3"/>
    <x v="124"/>
    <s v="35-37-74-182-191-197"/>
    <x v="0"/>
    <x v="446"/>
    <n v="727.11400000000003"/>
    <n v="326.262"/>
    <n v="4.1229100000000001"/>
    <n v="0"/>
    <x v="395"/>
    <x v="339"/>
    <n v="142.97019700000001"/>
    <n v="-236.894688"/>
    <n v="-3.1414870000000001"/>
    <n v="142.94470200000001"/>
    <n v="-236.92996199999999"/>
    <n v="3.1410200000000001"/>
    <n v="4.3522819999999998"/>
    <n v="4.6700000000000002E-4"/>
  </r>
  <r>
    <n v="448"/>
    <x v="3"/>
    <x v="124"/>
    <s v="35-37-74-182-191-197"/>
    <x v="0"/>
    <x v="447"/>
    <n v="401.28899999999999"/>
    <n v="297.86799999999999"/>
    <n v="3.412658"/>
    <n v="0"/>
    <x v="396"/>
    <x v="340"/>
    <n v="142.463628"/>
    <n v="-236.99978999999999"/>
    <n v="3.1360130000000002"/>
    <n v="142.44476299999999"/>
    <n v="-236.92970299999999"/>
    <n v="3.1410490000000002"/>
    <n v="7.2581920000000002"/>
    <n v="5.0359999999999997E-3"/>
  </r>
  <r>
    <n v="449"/>
    <x v="3"/>
    <x v="124"/>
    <s v="35-37-74-182-191-197"/>
    <x v="0"/>
    <x v="448"/>
    <n v="409.577"/>
    <n v="279.24599999999998"/>
    <n v="4.7733239999999997"/>
    <n v="0"/>
    <x v="397"/>
    <x v="341"/>
    <n v="141.774326"/>
    <n v="-236.93284399999999"/>
    <n v="3.1407020000000001"/>
    <n v="141.769577"/>
    <n v="-236.92929100000001"/>
    <n v="3.141038"/>
    <n v="0.59311499999999995"/>
    <n v="3.3599999999999998E-4"/>
  </r>
  <r>
    <n v="450"/>
    <x v="3"/>
    <x v="124"/>
    <s v="35-37-74-182-191-197"/>
    <x v="0"/>
    <x v="449"/>
    <n v="374.673"/>
    <n v="260.52600000000001"/>
    <n v="5.2216649999999998"/>
    <n v="0"/>
    <x v="398"/>
    <x v="342"/>
    <n v="141.030405"/>
    <n v="-236.94900200000001"/>
    <n v="-3.1410369999999999"/>
    <n v="141.05053699999999"/>
    <n v="-236.92887899999999"/>
    <n v="3.1410580000000001"/>
    <n v="2.8465229999999999"/>
    <n v="2.1999999999999999E-5"/>
  </r>
  <r>
    <n v="451"/>
    <x v="3"/>
    <x v="124"/>
    <s v="35-37-74-182-191-197"/>
    <x v="0"/>
    <x v="450"/>
    <n v="419.233"/>
    <n v="250.565"/>
    <n v="3.2969330000000001"/>
    <n v="0"/>
    <x v="399"/>
    <x v="343"/>
    <n v="140.45494099999999"/>
    <n v="-236.91775699999999"/>
    <n v="3.1382310000000002"/>
    <n v="140.46868900000001"/>
    <n v="-236.928528"/>
    <n v="3.14106"/>
    <n v="1.746459"/>
    <n v="2.8289999999999999E-3"/>
  </r>
  <r>
    <n v="452"/>
    <x v="5"/>
    <x v="125"/>
    <s v="3-35-37-74-182-191-197"/>
    <x v="0"/>
    <x v="451"/>
    <n v="454.23099999999999"/>
    <n v="289.25799999999998"/>
    <n v="6.8090380000000001"/>
    <n v="0"/>
    <x v="400"/>
    <x v="344"/>
    <n v="139.61801600000001"/>
    <n v="-236.95497499999999"/>
    <n v="-3.1402670000000001"/>
    <n v="139.62773100000001"/>
    <n v="-236.92804000000001"/>
    <n v="3.1410450000000001"/>
    <n v="2.8633489999999999"/>
    <n v="7.7700000000000002E-4"/>
  </r>
  <r>
    <n v="453"/>
    <x v="5"/>
    <x v="125"/>
    <s v="3-35-37-74-182-191-197"/>
    <x v="0"/>
    <x v="452"/>
    <n v="535.96299999999997"/>
    <n v="398.88099999999997"/>
    <n v="5.1338270000000001"/>
    <n v="0"/>
    <x v="401"/>
    <x v="345"/>
    <n v="138.901298"/>
    <n v="-236.976156"/>
    <n v="3.13958"/>
    <n v="138.945999"/>
    <n v="-236.92768899999999"/>
    <n v="3.1410309999999999"/>
    <n v="6.5934189999999999"/>
    <n v="1.451E-3"/>
  </r>
  <r>
    <n v="454"/>
    <x v="5"/>
    <x v="125"/>
    <s v="3-35-37-74-182-191-197"/>
    <x v="0"/>
    <x v="453"/>
    <n v="440.40899999999999"/>
    <n v="417.43"/>
    <n v="7.4198950000000004"/>
    <n v="0"/>
    <x v="402"/>
    <x v="346"/>
    <n v="137.93499199999999"/>
    <n v="-236.960824"/>
    <n v="-3.139859"/>
    <n v="137.973038"/>
    <n v="-236.92721599999999"/>
    <n v="3.1410290000000001"/>
    <n v="5.0763680000000004"/>
    <n v="1.17E-3"/>
  </r>
  <r>
    <n v="455"/>
    <x v="5"/>
    <x v="125"/>
    <s v="3-35-37-74-182-191-197"/>
    <x v="0"/>
    <x v="454"/>
    <n v="831.75900000000001"/>
    <n v="445.46"/>
    <n v="6.2930799999999998"/>
    <n v="0"/>
    <x v="403"/>
    <x v="218"/>
    <n v="137.20756800000001"/>
    <n v="-236.936162"/>
    <n v="-3.14053"/>
    <n v="137.219528"/>
    <n v="-236.92686499999999"/>
    <n v="3.1410290000000001"/>
    <n v="1.5149189999999999"/>
    <n v="4.9899999999999999E-4"/>
  </r>
  <r>
    <n v="456"/>
    <x v="5"/>
    <x v="125"/>
    <s v="3-35-37-74-182-191-197"/>
    <x v="0"/>
    <x v="455"/>
    <n v="509.00099999999998"/>
    <n v="309.99299999999999"/>
    <n v="7.7207990000000004"/>
    <n v="0"/>
    <x v="404"/>
    <x v="119"/>
    <n v="136.21432899999999"/>
    <n v="-236.942645"/>
    <n v="-3.1415030000000002"/>
    <n v="136.22485399999999"/>
    <n v="-236.92640700000001"/>
    <n v="3.1410290000000001"/>
    <n v="1.9350890000000001"/>
    <n v="4.75E-4"/>
  </r>
  <r>
    <n v="457"/>
    <x v="5"/>
    <x v="125"/>
    <s v="3-35-37-74-182-191-197"/>
    <x v="0"/>
    <x v="456"/>
    <n v="822.58199999999999"/>
    <n v="371.82900000000001"/>
    <n v="6.6268250000000002"/>
    <n v="0"/>
    <x v="405"/>
    <x v="119"/>
    <n v="135.267133"/>
    <n v="-236.91493299999999"/>
    <n v="-3.1414520000000001"/>
    <n v="135.25633199999999"/>
    <n v="-236.92593400000001"/>
    <n v="3.1410290000000001"/>
    <n v="1.5416650000000001"/>
    <n v="4.2299999999999998E-4"/>
  </r>
  <r>
    <n v="458"/>
    <x v="5"/>
    <x v="125"/>
    <s v="3-35-37-74-182-191-197"/>
    <x v="0"/>
    <x v="457"/>
    <n v="468.25900000000001"/>
    <n v="307.62200000000001"/>
    <n v="6.0497759999999996"/>
    <n v="0"/>
    <x v="406"/>
    <x v="121"/>
    <n v="134.54404600000001"/>
    <n v="-236.91968"/>
    <n v="3.1407929999999999"/>
    <n v="134.54139699999999"/>
    <n v="-236.92558299999999"/>
    <n v="3.1410290000000001"/>
    <n v="0.64696699999999996"/>
    <n v="2.3599999999999999E-4"/>
  </r>
  <r>
    <n v="459"/>
    <x v="6"/>
    <x v="126"/>
    <s v="3-35-37-51-74-182-191-197"/>
    <x v="0"/>
    <x v="458"/>
    <n v="951.65599999999995"/>
    <n v="391.50400000000002"/>
    <n v="8.5911899999999992"/>
    <n v="0"/>
    <x v="407"/>
    <x v="220"/>
    <n v="133.608283"/>
    <n v="-236.90604400000001"/>
    <n v="3.141235"/>
    <n v="133.58689899999999"/>
    <n v="-236.92510999999999"/>
    <n v="3.1410290000000001"/>
    <n v="2.8649469999999999"/>
    <n v="2.0599999999999999E-4"/>
  </r>
  <r>
    <n v="460"/>
    <x v="6"/>
    <x v="126"/>
    <s v="3-35-37-51-74-182-191-197"/>
    <x v="0"/>
    <x v="459"/>
    <n v="585.16999999999996"/>
    <n v="339.49700000000001"/>
    <n v="6.1450820000000004"/>
    <n v="0"/>
    <x v="408"/>
    <x v="218"/>
    <n v="132.86300800000001"/>
    <n v="-236.93019899999999"/>
    <n v="3.1399699999999999"/>
    <n v="132.86294599999999"/>
    <n v="-236.92475899999999"/>
    <n v="3.1410290000000001"/>
    <n v="0.54403100000000004"/>
    <n v="1.0579999999999999E-3"/>
  </r>
  <r>
    <n v="461"/>
    <x v="5"/>
    <x v="127"/>
    <s v="3-37-51-74-182-191-197"/>
    <x v="0"/>
    <x v="460"/>
    <n v="457.48599999999999"/>
    <n v="274.149"/>
    <n v="7.2982149999999999"/>
    <n v="0"/>
    <x v="409"/>
    <x v="0"/>
    <n v="131.874256"/>
    <n v="-236.92211800000001"/>
    <n v="-3.139319"/>
    <n v="131.88911400000001"/>
    <n v="-236.924286"/>
    <n v="3.1410290000000001"/>
    <n v="1.5015259999999999"/>
    <n v="1.709E-3"/>
  </r>
  <r>
    <n v="462"/>
    <x v="5"/>
    <x v="127"/>
    <s v="3-37-51-74-182-191-197"/>
    <x v="0"/>
    <x v="461"/>
    <n v="483.79399999999998"/>
    <n v="255.797"/>
    <n v="4.9374019999999996"/>
    <n v="0"/>
    <x v="410"/>
    <x v="0"/>
    <n v="131.134353"/>
    <n v="-236.93827899999999"/>
    <n v="3.1363669999999999"/>
    <n v="131.158096"/>
    <n v="-236.923935"/>
    <n v="3.1410290000000001"/>
    <n v="2.7739959999999999"/>
    <n v="4.6620000000000003E-3"/>
  </r>
  <r>
    <n v="463"/>
    <x v="5"/>
    <x v="127"/>
    <s v="3-37-51-74-182-191-197"/>
    <x v="0"/>
    <x v="462"/>
    <n v="436.37099999999998"/>
    <n v="317.39600000000002"/>
    <n v="6.7153729999999996"/>
    <n v="0"/>
    <x v="411"/>
    <x v="0"/>
    <n v="130.16483700000001"/>
    <n v="-236.972748"/>
    <n v="-3.1402079999999999"/>
    <n v="130.188187"/>
    <n v="-236.92347699999999"/>
    <n v="3.1410290000000001"/>
    <n v="5.4523299999999999"/>
    <n v="8.2100000000000001E-4"/>
  </r>
  <r>
    <n v="464"/>
    <x v="5"/>
    <x v="127"/>
    <s v="3-37-51-74-182-191-197"/>
    <x v="0"/>
    <x v="463"/>
    <n v="420.74799999999999"/>
    <n v="336.18299999999999"/>
    <n v="6.2831859999999997"/>
    <n v="0"/>
    <x v="412"/>
    <x v="0"/>
    <n v="129.23061300000001"/>
    <n v="-236.91473199999999"/>
    <n v="3.141076"/>
    <n v="129.22293099999999"/>
    <n v="-236.92300399999999"/>
    <n v="3.1410290000000001"/>
    <n v="1.128871"/>
    <n v="4.8000000000000001E-5"/>
  </r>
  <r>
    <n v="465"/>
    <x v="5"/>
    <x v="127"/>
    <s v="3-37-51-74-182-191-197"/>
    <x v="0"/>
    <x v="464"/>
    <n v="417.79700000000003"/>
    <n v="280.01799999999997"/>
    <n v="5.8786709999999998"/>
    <n v="0"/>
    <x v="413"/>
    <x v="0"/>
    <n v="128.44176899999999"/>
    <n v="-236.98261299999999"/>
    <n v="3.1415440000000001"/>
    <n v="128.49951200000001"/>
    <n v="-236.922653"/>
    <n v="3.1410290000000001"/>
    <n v="8.324268"/>
    <n v="5.1599999999999997E-4"/>
  </r>
  <r>
    <n v="466"/>
    <x v="5"/>
    <x v="127"/>
    <s v="3-37-51-74-182-191-197"/>
    <x v="0"/>
    <x v="465"/>
    <n v="458.88"/>
    <n v="322.27499999999998"/>
    <n v="6.0042600000000004"/>
    <n v="0"/>
    <x v="414"/>
    <x v="0"/>
    <n v="127.57863399999999"/>
    <n v="-236.88245900000001"/>
    <n v="3.1385869999999998"/>
    <n v="127.53280599999999"/>
    <n v="-236.92218"/>
    <n v="3.1410290000000001"/>
    <n v="6.064565"/>
    <n v="2.441E-3"/>
  </r>
  <r>
    <n v="467"/>
    <x v="5"/>
    <x v="127"/>
    <s v="3-37-51-74-182-191-197"/>
    <x v="0"/>
    <x v="466"/>
    <n v="428.02199999999999"/>
    <n v="412.15100000000001"/>
    <n v="5.4694729999999998"/>
    <n v="0"/>
    <x v="415"/>
    <x v="218"/>
    <n v="126.81847500000001"/>
    <n v="-236.91357099999999"/>
    <n v="3.1415459999999999"/>
    <n v="126.806091"/>
    <n v="-236.921829"/>
    <n v="3.1410290000000001"/>
    <n v="1.4884740000000001"/>
    <n v="5.1699999999999999E-4"/>
  </r>
  <r>
    <n v="468"/>
    <x v="5"/>
    <x v="127"/>
    <s v="3-37-51-74-182-191-197"/>
    <x v="0"/>
    <x v="467"/>
    <n v="473.32100000000003"/>
    <n v="337.06099999999998"/>
    <n v="7.2982769999999997"/>
    <n v="0"/>
    <x v="416"/>
    <x v="218"/>
    <n v="125.87944"/>
    <n v="-236.97133600000001"/>
    <n v="-3.138938"/>
    <n v="125.836777"/>
    <n v="-236.921356"/>
    <n v="3.1410290000000001"/>
    <n v="6.5712900000000003"/>
    <n v="2.091E-3"/>
  </r>
  <r>
    <n v="469"/>
    <x v="5"/>
    <x v="127"/>
    <s v="3-37-51-74-182-191-197"/>
    <x v="0"/>
    <x v="468"/>
    <n v="662.21100000000001"/>
    <n v="332.52600000000001"/>
    <n v="5.3072470000000003"/>
    <n v="0"/>
    <x v="417"/>
    <x v="347"/>
    <n v="125.10331600000001"/>
    <n v="-236.929768"/>
    <n v="-3.1394139999999999"/>
    <n v="125.11045799999999"/>
    <n v="-236.92098999999999"/>
    <n v="3.1410130000000001"/>
    <n v="1.1316489999999999"/>
    <n v="1.6000000000000001E-3"/>
  </r>
  <r>
    <n v="470"/>
    <x v="5"/>
    <x v="127"/>
    <s v="3-37-51-74-182-191-197"/>
    <x v="0"/>
    <x v="469"/>
    <n v="527.25599999999997"/>
    <n v="347.60599999999999"/>
    <n v="7.6887249999999998"/>
    <n v="0"/>
    <x v="418"/>
    <x v="348"/>
    <n v="124.140199"/>
    <n v="-236.93100699999999"/>
    <n v="3.1414810000000002"/>
    <n v="124.14296"/>
    <n v="-236.92030299999999"/>
    <n v="3.1409250000000002"/>
    <n v="1.1054219999999999"/>
    <n v="5.5599999999999996E-4"/>
  </r>
  <r>
    <n v="471"/>
    <x v="5"/>
    <x v="127"/>
    <s v="3-37-51-74-182-191-197"/>
    <x v="0"/>
    <x v="470"/>
    <n v="451.73399999999998"/>
    <n v="330.50599999999997"/>
    <n v="6.0522280000000004"/>
    <n v="0"/>
    <x v="419"/>
    <x v="349"/>
    <n v="123.429125"/>
    <n v="-236.926355"/>
    <n v="3.1384289999999999"/>
    <n v="123.417534"/>
    <n v="-236.91980000000001"/>
    <n v="3.1408749999999999"/>
    <n v="1.331582"/>
    <n v="2.4459999999999998E-3"/>
  </r>
  <r>
    <n v="472"/>
    <x v="5"/>
    <x v="127"/>
    <s v="3-37-51-74-182-191-197"/>
    <x v="0"/>
    <x v="471"/>
    <n v="513.55600000000004"/>
    <n v="320.923"/>
    <n v="7.7875220000000001"/>
    <n v="0"/>
    <x v="420"/>
    <x v="350"/>
    <n v="122.404022"/>
    <n v="-236.874334"/>
    <n v="3.1364619999999999"/>
    <n v="122.450157"/>
    <n v="-236.919037"/>
    <n v="3.1408140000000002"/>
    <n v="6.4240120000000003"/>
    <n v="4.3530000000000001E-3"/>
  </r>
  <r>
    <n v="473"/>
    <x v="3"/>
    <x v="128"/>
    <s v="3-37-51-74-182-191"/>
    <x v="0"/>
    <x v="472"/>
    <n v="397.15699999999998"/>
    <n v="266.76100000000002"/>
    <n v="5.5309309999999998"/>
    <n v="0"/>
    <x v="421"/>
    <x v="255"/>
    <n v="121.482789"/>
    <n v="-236.946822"/>
    <n v="-3.1368809999999998"/>
    <n v="121.482224"/>
    <n v="-236.91833500000001"/>
    <n v="3.1408079999999998"/>
    <n v="2.849313"/>
    <n v="3.9269999999999999E-3"/>
  </r>
  <r>
    <n v="474"/>
    <x v="3"/>
    <x v="128"/>
    <s v="3-37-51-74-182-191"/>
    <x v="0"/>
    <x v="473"/>
    <n v="377.2"/>
    <n v="292.02600000000001"/>
    <n v="4.3439480000000001"/>
    <n v="0"/>
    <x v="422"/>
    <x v="351"/>
    <n v="120.72147099999999"/>
    <n v="-236.959969"/>
    <n v="3.1396999999999999"/>
    <n v="120.75619500000001"/>
    <n v="-236.917801"/>
    <n v="3.140835"/>
    <n v="5.4624649999999999"/>
    <n v="1.1349999999999999E-3"/>
  </r>
  <r>
    <n v="475"/>
    <x v="2"/>
    <x v="129"/>
    <s v="3-51-74-182-191"/>
    <x v="0"/>
    <x v="474"/>
    <n v="589.04200000000003"/>
    <n v="350.22399999999999"/>
    <n v="4.9799759999999997"/>
    <n v="0"/>
    <x v="423"/>
    <x v="154"/>
    <n v="119.784752"/>
    <n v="-236.91990000000001"/>
    <n v="3.141076"/>
    <n v="119.78816999999999"/>
    <n v="-236.91709900000001"/>
    <n v="3.1408469999999999"/>
    <n v="0.441942"/>
    <n v="2.3000000000000001E-4"/>
  </r>
  <r>
    <n v="476"/>
    <x v="2"/>
    <x v="129"/>
    <s v="3-51-74-182-191"/>
    <x v="0"/>
    <x v="475"/>
    <n v="359.608"/>
    <n v="247.19499999999999"/>
    <n v="3.4707050000000002"/>
    <n v="0"/>
    <x v="424"/>
    <x v="147"/>
    <n v="119.080853"/>
    <n v="-236.91339500000001"/>
    <n v="3.1358190000000001"/>
    <n v="119.06223300000001"/>
    <n v="-236.91658000000001"/>
    <n v="3.1408489999999998"/>
    <n v="1.8890180000000001"/>
    <n v="5.0299999999999997E-3"/>
  </r>
  <r>
    <n v="477"/>
    <x v="2"/>
    <x v="129"/>
    <s v="3-51-74-182-191"/>
    <x v="0"/>
    <x v="476"/>
    <n v="369.45100000000002"/>
    <n v="308.87799999999999"/>
    <n v="3.5539510000000001"/>
    <n v="0"/>
    <x v="425"/>
    <x v="218"/>
    <n v="118.353734"/>
    <n v="-236.851722"/>
    <n v="3.136568"/>
    <n v="118.33654799999999"/>
    <n v="-236.91604599999999"/>
    <n v="3.1408489999999998"/>
    <n v="6.6580139999999997"/>
    <n v="4.2810000000000001E-3"/>
  </r>
  <r>
    <n v="478"/>
    <x v="2"/>
    <x v="129"/>
    <s v="3-51-74-182-191"/>
    <x v="0"/>
    <x v="477"/>
    <n v="439.89600000000002"/>
    <n v="386.99900000000002"/>
    <n v="5.4679399999999996"/>
    <n v="0"/>
    <x v="426"/>
    <x v="0"/>
    <n v="117.31944799999999"/>
    <n v="-236.93816799999999"/>
    <n v="3.1374849999999999"/>
    <n v="117.368858"/>
    <n v="-236.915344"/>
    <n v="3.1408489999999998"/>
    <n v="5.4427089999999998"/>
    <n v="3.3639999999999998E-3"/>
  </r>
  <r>
    <n v="479"/>
    <x v="2"/>
    <x v="129"/>
    <s v="3-51-74-182-191"/>
    <x v="0"/>
    <x v="478"/>
    <n v="327.767"/>
    <n v="311.54199999999997"/>
    <n v="4.9904989999999998"/>
    <n v="0"/>
    <x v="427"/>
    <x v="0"/>
    <n v="116.40109"/>
    <n v="-236.89695800000001"/>
    <n v="3.1396760000000001"/>
    <n v="116.401054"/>
    <n v="-236.91464199999999"/>
    <n v="3.1408489999999998"/>
    <n v="1.76847"/>
    <n v="1.173E-3"/>
  </r>
  <r>
    <n v="480"/>
    <x v="2"/>
    <x v="129"/>
    <s v="3-51-74-182-191"/>
    <x v="0"/>
    <x v="479"/>
    <n v="477.84300000000002"/>
    <n v="371.16"/>
    <n v="3.6248719999999999"/>
    <n v="0"/>
    <x v="428"/>
    <x v="218"/>
    <n v="115.71135099999999"/>
    <n v="-236.908826"/>
    <n v="-3.1384349999999999"/>
    <n v="115.67506400000001"/>
    <n v="-236.914108"/>
    <n v="3.1408489999999998"/>
    <n v="3.6669420000000001"/>
    <n v="2.4130000000000002E-3"/>
  </r>
  <r>
    <n v="481"/>
    <x v="2"/>
    <x v="129"/>
    <s v="3-51-74-182-191"/>
    <x v="0"/>
    <x v="480"/>
    <n v="367.15600000000001"/>
    <n v="269.37"/>
    <n v="5.185905"/>
    <n v="0"/>
    <x v="429"/>
    <x v="0"/>
    <n v="114.638538"/>
    <n v="-236.901713"/>
    <n v="3.1364540000000001"/>
    <n v="114.70719099999999"/>
    <n v="-236.91340600000001"/>
    <n v="3.1408489999999998"/>
    <n v="6.9642099999999996"/>
    <n v="4.3940000000000003E-3"/>
  </r>
  <r>
    <n v="482"/>
    <x v="3"/>
    <x v="130"/>
    <s v="3-51-74-82-182-191"/>
    <x v="0"/>
    <x v="481"/>
    <n v="431.31700000000001"/>
    <n v="350.94499999999999"/>
    <n v="4.2274079999999996"/>
    <n v="0"/>
    <x v="430"/>
    <x v="121"/>
    <n v="114.001676"/>
    <n v="-236.87477999999999"/>
    <n v="3.1393270000000002"/>
    <n v="113.981392"/>
    <n v="-236.91288800000001"/>
    <n v="3.1408489999999998"/>
    <n v="4.3169950000000004"/>
    <n v="1.5219999999999999E-3"/>
  </r>
  <r>
    <n v="483"/>
    <x v="3"/>
    <x v="130"/>
    <s v="3-51-74-82-182-191"/>
    <x v="0"/>
    <x v="482"/>
    <n v="627.702"/>
    <n v="372.32900000000001"/>
    <n v="6.8681289999999997"/>
    <n v="0"/>
    <x v="431"/>
    <x v="0"/>
    <n v="112.97753"/>
    <n v="-236.94816700000001"/>
    <n v="3.1408529999999999"/>
    <n v="113.013603"/>
    <n v="-236.91218599999999"/>
    <n v="3.1408489999999998"/>
    <n v="5.0950309999999996"/>
    <n v="3.9999999999999998E-6"/>
  </r>
  <r>
    <n v="484"/>
    <x v="3"/>
    <x v="130"/>
    <s v="3-51-74-82-182-191"/>
    <x v="0"/>
    <x v="483"/>
    <n v="373.07799999999997"/>
    <n v="395.84"/>
    <n v="5.9766339999999998"/>
    <n v="0"/>
    <x v="432"/>
    <x v="0"/>
    <n v="112.032391"/>
    <n v="-236.93709999999999"/>
    <n v="-3.1294059999999999"/>
    <n v="112.045807"/>
    <n v="-236.911484"/>
    <n v="3.1408489999999998"/>
    <n v="2.8916499999999998"/>
    <n v="1.1442000000000001E-2"/>
  </r>
  <r>
    <n v="485"/>
    <x v="3"/>
    <x v="130"/>
    <s v="3-51-74-82-182-191"/>
    <x v="0"/>
    <x v="484"/>
    <n v="415.90100000000001"/>
    <n v="378.83199999999999"/>
    <n v="5.4067990000000004"/>
    <n v="0"/>
    <x v="433"/>
    <x v="218"/>
    <n v="111.30875899999999"/>
    <n v="-236.92060699999999"/>
    <n v="3.1386430000000001"/>
    <n v="111.31986999999999"/>
    <n v="-236.91095000000001"/>
    <n v="3.1408489999999998"/>
    <n v="1.4721109999999999"/>
    <n v="2.2060000000000001E-3"/>
  </r>
  <r>
    <n v="486"/>
    <x v="3"/>
    <x v="130"/>
    <s v="3-51-74-82-182-191"/>
    <x v="0"/>
    <x v="485"/>
    <n v="447.65600000000001"/>
    <n v="385.47800000000001"/>
    <n v="5.4710260000000002"/>
    <n v="0"/>
    <x v="434"/>
    <x v="0"/>
    <n v="110.35101400000001"/>
    <n v="-236.91069300000001"/>
    <n v="3.1407790000000002"/>
    <n v="110.35202"/>
    <n v="-236.910248"/>
    <n v="3.1408489999999998"/>
    <n v="0.110097"/>
    <n v="6.9999999999999994E-5"/>
  </r>
  <r>
    <n v="487"/>
    <x v="3"/>
    <x v="130"/>
    <s v="3-51-74-82-182-191"/>
    <x v="0"/>
    <x v="486"/>
    <n v="773.63699999999994"/>
    <n v="456.97899999999998"/>
    <n v="5.2235779999999998"/>
    <n v="0"/>
    <x v="435"/>
    <x v="0"/>
    <n v="109.61099299999999"/>
    <n v="-236.914939"/>
    <n v="3.1364969999999999"/>
    <n v="109.626221"/>
    <n v="-236.90971400000001"/>
    <n v="3.1408489999999998"/>
    <n v="1.6099460000000001"/>
    <n v="4.352E-3"/>
  </r>
  <r>
    <n v="488"/>
    <x v="3"/>
    <x v="130"/>
    <s v="3-51-74-82-182-191"/>
    <x v="0"/>
    <x v="487"/>
    <n v="601.63400000000001"/>
    <n v="386.59"/>
    <n v="6.0927930000000003"/>
    <n v="0"/>
    <x v="242"/>
    <x v="0"/>
    <n v="108.681983"/>
    <n v="-236.883748"/>
    <n v="3.1406960000000002"/>
    <n v="108.65836299999999"/>
    <n v="-236.90901199999999"/>
    <n v="3.1408489999999998"/>
    <n v="3.4585810000000001"/>
    <n v="1.5300000000000001E-4"/>
  </r>
  <r>
    <n v="489"/>
    <x v="3"/>
    <x v="130"/>
    <s v="3-51-74-82-182-191"/>
    <x v="0"/>
    <x v="488"/>
    <n v="424.35399999999998"/>
    <n v="300.358"/>
    <n v="4.6882590000000004"/>
    <n v="0"/>
    <x v="436"/>
    <x v="218"/>
    <n v="107.92750700000001"/>
    <n v="-236.90241900000001"/>
    <n v="-3.141025"/>
    <n v="107.93242600000001"/>
    <n v="-236.90849299999999"/>
    <n v="3.1408489999999998"/>
    <n v="0.78161000000000003"/>
    <n v="1.76E-4"/>
  </r>
  <r>
    <n v="490"/>
    <x v="2"/>
    <x v="131"/>
    <s v="3-51-82-182-191"/>
    <x v="0"/>
    <x v="489"/>
    <n v="391.447"/>
    <n v="314.62900000000002"/>
    <n v="4.5843239999999996"/>
    <n v="0"/>
    <x v="437"/>
    <x v="218"/>
    <n v="107.022595"/>
    <n v="-236.851564"/>
    <n v="3.140679"/>
    <n v="106.96461499999999"/>
    <n v="-236.907791"/>
    <n v="3.1408489999999998"/>
    <n v="8.0765980000000006"/>
    <n v="1.7000000000000001E-4"/>
  </r>
  <r>
    <n v="491"/>
    <x v="0"/>
    <x v="132"/>
    <s v="3-51-82-182"/>
    <x v="0"/>
    <x v="490"/>
    <n v="276.07499999999999"/>
    <n v="287.83800000000002"/>
    <n v="4.6518220000000001"/>
    <n v="0"/>
    <x v="236"/>
    <x v="0"/>
    <n v="105.95590900000001"/>
    <n v="-236.96993000000001"/>
    <n v="-3.139659"/>
    <n v="105.996803"/>
    <n v="-236.90708900000001"/>
    <n v="3.1408489999999998"/>
    <n v="7.4975699999999996"/>
    <n v="1.1900000000000001E-3"/>
  </r>
  <r>
    <n v="492"/>
    <x v="0"/>
    <x v="132"/>
    <s v="3-51-82-182"/>
    <x v="0"/>
    <x v="491"/>
    <n v="463.84399999999999"/>
    <n v="318.45800000000003"/>
    <n v="3.4380570000000001"/>
    <n v="0"/>
    <x v="438"/>
    <x v="0"/>
    <n v="105.285285"/>
    <n v="-236.93029999999999"/>
    <n v="-3.1366079999999998"/>
    <n v="105.271004"/>
    <n v="-236.906555"/>
    <n v="3.1408489999999998"/>
    <n v="2.770902"/>
    <n v="4.241E-3"/>
  </r>
  <r>
    <n v="493"/>
    <x v="0"/>
    <x v="132"/>
    <s v="3-51-82-182"/>
    <x v="0"/>
    <x v="492"/>
    <n v="489.55900000000003"/>
    <n v="344.23099999999999"/>
    <n v="4.4029780000000001"/>
    <n v="0"/>
    <x v="439"/>
    <x v="0"/>
    <n v="104.359436"/>
    <n v="-236.89548500000001"/>
    <n v="-3.13415"/>
    <n v="104.30315400000001"/>
    <n v="-236.90585300000001"/>
    <n v="3.1408489999999998"/>
    <n v="5.7228669999999999"/>
    <n v="6.6990000000000001E-3"/>
  </r>
  <r>
    <n v="494"/>
    <x v="0"/>
    <x v="132"/>
    <s v="3-51-82-182"/>
    <x v="0"/>
    <x v="493"/>
    <n v="453.54599999999999"/>
    <n v="295.29700000000003"/>
    <n v="4.0034869999999998"/>
    <n v="0"/>
    <x v="222"/>
    <x v="0"/>
    <n v="103.345196"/>
    <n v="-236.95270300000001"/>
    <n v="-3.135697"/>
    <n v="103.335312"/>
    <n v="-236.90515099999999"/>
    <n v="3.1408489999999998"/>
    <n v="4.8567619999999998"/>
    <n v="5.1510000000000002E-3"/>
  </r>
  <r>
    <n v="495"/>
    <x v="0"/>
    <x v="132"/>
    <s v="3-51-82-182"/>
    <x v="0"/>
    <x v="494"/>
    <n v="801.96600000000001"/>
    <n v="370.86500000000001"/>
    <n v="3.5109080000000001"/>
    <n v="0"/>
    <x v="440"/>
    <x v="0"/>
    <n v="102.673513"/>
    <n v="-236.80981499999999"/>
    <n v="3.138204"/>
    <n v="102.60936"/>
    <n v="-236.904617"/>
    <n v="3.1408489999999998"/>
    <n v="11.446859999999999"/>
    <n v="2.6450000000000002E-3"/>
  </r>
  <r>
    <n v="496"/>
    <x v="0"/>
    <x v="132"/>
    <s v="3-51-82-182"/>
    <x v="0"/>
    <x v="495"/>
    <n v="525.53700000000003"/>
    <n v="464.65899999999999"/>
    <n v="4.052918"/>
    <n v="0"/>
    <x v="229"/>
    <x v="352"/>
    <n v="101.658038"/>
    <n v="-236.90767600000001"/>
    <n v="-3.1414960000000001"/>
    <n v="101.641548"/>
    <n v="-236.90394599999999"/>
    <n v="3.1408990000000001"/>
    <n v="1.6906220000000001"/>
    <n v="5.9699999999999998E-4"/>
  </r>
  <r>
    <n v="497"/>
    <x v="0"/>
    <x v="132"/>
    <s v="3-51-82-182"/>
    <x v="0"/>
    <x v="496"/>
    <n v="306.73"/>
    <n v="427.76799999999997"/>
    <n v="3.0688460000000002"/>
    <n v="0"/>
    <x v="441"/>
    <x v="353"/>
    <n v="100.91707599999999"/>
    <n v="-236.95784900000001"/>
    <n v="-3.1373820000000001"/>
    <n v="100.91577100000001"/>
    <n v="-236.90353400000001"/>
    <n v="3.1409560000000001"/>
    <n v="5.4331079999999998"/>
    <n v="3.5739999999999999E-3"/>
  </r>
  <r>
    <n v="498"/>
    <x v="0"/>
    <x v="132"/>
    <s v="3-51-82-182"/>
    <x v="0"/>
    <x v="497"/>
    <n v="283.68099999999998"/>
    <n v="353.02600000000001"/>
    <n v="4.7225080000000004"/>
    <n v="0"/>
    <x v="442"/>
    <x v="354"/>
    <n v="99.942449999999994"/>
    <n v="-236.881598"/>
    <n v="3.1387619999999998"/>
    <n v="99.947936999999996"/>
    <n v="-236.90301500000001"/>
    <n v="3.1410170000000002"/>
    <n v="2.2108650000000001"/>
    <n v="2.2539999999999999E-3"/>
  </r>
  <r>
    <n v="499"/>
    <x v="0"/>
    <x v="132"/>
    <s v="3-51-82-182"/>
    <x v="0"/>
    <x v="498"/>
    <n v="338.05500000000001"/>
    <n v="249.34899999999999"/>
    <n v="3.360214"/>
    <n v="0"/>
    <x v="443"/>
    <x v="355"/>
    <n v="99.197074999999998"/>
    <n v="-236.85093800000001"/>
    <n v="3.1349860000000001"/>
    <n v="99.221976999999995"/>
    <n v="-236.902649"/>
    <n v="3.1410390000000001"/>
    <n v="5.739433"/>
    <n v="6.0530000000000002E-3"/>
  </r>
  <r>
    <n v="500"/>
    <x v="0"/>
    <x v="132"/>
    <s v="3-51-82-182"/>
    <x v="0"/>
    <x v="499"/>
    <n v="307.03100000000001"/>
    <n v="280.00799999999998"/>
    <n v="3.3723399999999999"/>
    <n v="0"/>
    <x v="444"/>
    <x v="356"/>
    <n v="98.260240999999994"/>
    <n v="-236.87125700000001"/>
    <n v="-3.1402130000000001"/>
    <n v="98.254149999999996"/>
    <n v="-236.902176"/>
    <n v="3.1410450000000001"/>
    <n v="3.1513439999999999"/>
    <n v="8.3100000000000003E-4"/>
  </r>
  <r>
    <n v="501"/>
    <x v="4"/>
    <x v="133"/>
    <s v="51-82"/>
    <x v="0"/>
    <x v="500"/>
    <n v="167.94200000000001"/>
    <n v="377.483"/>
    <n v="1.9370510000000001"/>
    <n v="0"/>
    <x v="445"/>
    <x v="220"/>
    <n v="97.179357999999993"/>
    <n v="-236.939258"/>
    <n v="-3.1274989999999998"/>
    <n v="97.286315999999999"/>
    <n v="-236.90171799999999"/>
    <n v="3.1410450000000001"/>
    <n v="11.335499"/>
    <n v="1.3545E-2"/>
  </r>
  <r>
    <n v="502"/>
    <x v="4"/>
    <x v="133"/>
    <s v="51-82"/>
    <x v="0"/>
    <x v="501"/>
    <n v="223.09700000000001"/>
    <n v="384.66199999999998"/>
    <n v="1.3805320000000001"/>
    <n v="0"/>
    <x v="234"/>
    <x v="0"/>
    <n v="96.545552999999998"/>
    <n v="-236.92988800000001"/>
    <n v="-3.1411509999999998"/>
    <n v="96.560524000000001"/>
    <n v="-236.90136699999999"/>
    <n v="3.1410450000000001"/>
    <n v="3.2211419999999999"/>
    <n v="1.06E-4"/>
  </r>
  <r>
    <n v="503"/>
    <x v="4"/>
    <x v="133"/>
    <s v="51-82"/>
    <x v="0"/>
    <x v="502"/>
    <n v="160.84200000000001"/>
    <n v="270.94400000000002"/>
    <n v="1.5061439999999999"/>
    <n v="0"/>
    <x v="241"/>
    <x v="0"/>
    <n v="95.846188999999995"/>
    <n v="-236.64162400000001"/>
    <n v="3.1397849999999998"/>
    <n v="95.592690000000005"/>
    <n v="-236.90089399999999"/>
    <n v="3.1410450000000001"/>
    <n v="36.260581999999999"/>
    <n v="1.2600000000000001E-3"/>
  </r>
  <r>
    <n v="504"/>
    <x v="4"/>
    <x v="133"/>
    <s v="51-82"/>
    <x v="0"/>
    <x v="503"/>
    <n v="186.39099999999999"/>
    <n v="385.68200000000002"/>
    <n v="2.0466600000000001"/>
    <n v="0"/>
    <x v="240"/>
    <x v="218"/>
    <n v="94.883737999999994"/>
    <n v="-236.89077399999999"/>
    <n v="3.1391100000000001"/>
    <n v="94.866737000000001"/>
    <n v="-236.900543"/>
    <n v="3.1410450000000001"/>
    <n v="1.9608000000000001"/>
    <n v="1.9350000000000001E-3"/>
  </r>
  <r>
    <n v="505"/>
    <x v="4"/>
    <x v="133"/>
    <s v="51-82"/>
    <x v="0"/>
    <x v="504"/>
    <n v="200.41200000000001"/>
    <n v="294.37400000000002"/>
    <n v="2.2578230000000001"/>
    <n v="0"/>
    <x v="446"/>
    <x v="0"/>
    <n v="93.769917000000007"/>
    <n v="-237.039354"/>
    <n v="-3.1410049999999998"/>
    <n v="93.898903000000004"/>
    <n v="-236.90007"/>
    <n v="3.1410450000000001"/>
    <n v="18.983498999999998"/>
    <n v="4.0000000000000003E-5"/>
  </r>
  <r>
    <n v="506"/>
    <x v="4"/>
    <x v="133"/>
    <s v="51-82"/>
    <x v="0"/>
    <x v="505"/>
    <n v="200.95"/>
    <n v="251.47499999999999"/>
    <n v="1.2263299999999999"/>
    <n v="0"/>
    <x v="238"/>
    <x v="0"/>
    <n v="93.166955000000002"/>
    <n v="-236.912971"/>
    <n v="-3.140091"/>
    <n v="93.173111000000006"/>
    <n v="-236.899719"/>
    <n v="3.1410450000000001"/>
    <n v="1.4611670000000001"/>
    <n v="9.5399999999999999E-4"/>
  </r>
  <r>
    <n v="507"/>
    <x v="4"/>
    <x v="133"/>
    <s v="51-82"/>
    <x v="0"/>
    <x v="506"/>
    <n v="205.268"/>
    <n v="330.488"/>
    <n v="2.1772230000000001"/>
    <n v="0"/>
    <x v="239"/>
    <x v="0"/>
    <n v="92.105958000000001"/>
    <n v="-237.01787999999999"/>
    <n v="-3.1406610000000001"/>
    <n v="92.205284000000006"/>
    <n v="-236.89924600000001"/>
    <n v="3.1410450000000001"/>
    <n v="15.472417999999999"/>
    <n v="3.8400000000000001E-4"/>
  </r>
  <r>
    <n v="508"/>
    <x v="1"/>
    <x v="134"/>
    <s v="51-58-82"/>
    <x v="0"/>
    <x v="507"/>
    <n v="213.31200000000001"/>
    <n v="201.63399999999999"/>
    <n v="3.5943480000000001"/>
    <n v="0"/>
    <x v="242"/>
    <x v="0"/>
    <n v="91.038498000000004"/>
    <n v="-237.07499100000001"/>
    <n v="-3.137581"/>
    <n v="91.237449999999995"/>
    <n v="-236.898788"/>
    <n v="3.1410450000000001"/>
    <n v="26.576132999999999"/>
    <n v="3.4640000000000001E-3"/>
  </r>
  <r>
    <n v="509"/>
    <x v="1"/>
    <x v="134"/>
    <s v="51-58-82"/>
    <x v="0"/>
    <x v="508"/>
    <n v="256.46300000000002"/>
    <n v="284.56"/>
    <n v="1.549798"/>
    <n v="0"/>
    <x v="240"/>
    <x v="0"/>
    <n v="90.559117999999998"/>
    <n v="-236.80393699999999"/>
    <n v="-3.1394660000000001"/>
    <n v="90.511489999999995"/>
    <n v="-236.898438"/>
    <n v="3.1410450000000001"/>
    <n v="10.582402999999999"/>
    <n v="1.5790000000000001E-3"/>
  </r>
  <r>
    <n v="510"/>
    <x v="1"/>
    <x v="134"/>
    <s v="51-58-82"/>
    <x v="0"/>
    <x v="509"/>
    <n v="233.178"/>
    <n v="256.50200000000001"/>
    <n v="3.5365009999999999"/>
    <n v="0"/>
    <x v="240"/>
    <x v="0"/>
    <n v="89.492036999999996"/>
    <n v="-236.97243"/>
    <n v="-3.1346720000000001"/>
    <n v="89.543662999999995"/>
    <n v="-236.897964"/>
    <n v="3.1410450000000001"/>
    <n v="9.0610750000000007"/>
    <n v="6.3730000000000002E-3"/>
  </r>
  <r>
    <n v="511"/>
    <x v="1"/>
    <x v="134"/>
    <s v="51-58-82"/>
    <x v="0"/>
    <x v="510"/>
    <n v="393.97500000000002"/>
    <n v="404.334"/>
    <n v="2.1426699999999999"/>
    <n v="0"/>
    <x v="242"/>
    <x v="0"/>
    <n v="88.682390999999996"/>
    <n v="-236.98798099999999"/>
    <n v="-3.1330230000000001"/>
    <n v="88.817870999999997"/>
    <n v="-236.897614"/>
    <n v="3.1410450000000001"/>
    <n v="16.285325"/>
    <n v="8.0219999999999996E-3"/>
  </r>
  <r>
    <n v="512"/>
    <x v="1"/>
    <x v="134"/>
    <s v="51-58-82"/>
    <x v="0"/>
    <x v="511"/>
    <n v="260.24200000000002"/>
    <n v="294.72000000000003"/>
    <n v="2.1638839999999999"/>
    <n v="0"/>
    <x v="239"/>
    <x v="0"/>
    <n v="87.907264999999995"/>
    <n v="-236.86471399999999"/>
    <n v="3.13503"/>
    <n v="87.850037"/>
    <n v="-236.897141"/>
    <n v="3.1410450000000001"/>
    <n v="6.5776750000000002"/>
    <n v="6.0150000000000004E-3"/>
  </r>
  <r>
    <n v="513"/>
    <x v="1"/>
    <x v="134"/>
    <s v="51-58-82"/>
    <x v="0"/>
    <x v="512"/>
    <n v="381.226"/>
    <n v="397.03199999999998"/>
    <n v="3.2598560000000001"/>
    <n v="0"/>
    <x v="239"/>
    <x v="0"/>
    <n v="87.020650000000003"/>
    <n v="-236.80811"/>
    <n v="3.125124"/>
    <n v="86.882202000000007"/>
    <n v="-236.89666700000001"/>
    <n v="3.1410450000000001"/>
    <n v="16.434812999999998"/>
    <n v="1.592E-2"/>
  </r>
  <r>
    <n v="514"/>
    <x v="1"/>
    <x v="134"/>
    <s v="51-58-82"/>
    <x v="0"/>
    <x v="513"/>
    <n v="227.52"/>
    <n v="298.02499999999998"/>
    <n v="3.1868219999999998"/>
    <n v="0"/>
    <x v="240"/>
    <x v="0"/>
    <n v="85.983874"/>
    <n v="-237.028592"/>
    <n v="-3.1345420000000002"/>
    <n v="86.15625"/>
    <n v="-236.89631700000001"/>
    <n v="3.1410450000000001"/>
    <n v="21.727930000000001"/>
    <n v="6.5030000000000001E-3"/>
  </r>
  <r>
    <n v="515"/>
    <x v="1"/>
    <x v="134"/>
    <s v="51-58-82"/>
    <x v="0"/>
    <x v="514"/>
    <n v="263.51600000000002"/>
    <n v="264.55200000000002"/>
    <n v="3.0611000000000002"/>
    <n v="0"/>
    <x v="240"/>
    <x v="0"/>
    <n v="85.340517000000006"/>
    <n v="-236.77122600000001"/>
    <n v="3.1380349999999999"/>
    <n v="85.188416000000004"/>
    <n v="-236.895859"/>
    <n v="3.1410450000000001"/>
    <n v="19.664183000000001"/>
    <n v="3.0100000000000001E-3"/>
  </r>
  <r>
    <n v="516"/>
    <x v="1"/>
    <x v="134"/>
    <s v="51-58-82"/>
    <x v="0"/>
    <x v="515"/>
    <n v="505.89600000000002"/>
    <n v="270.35000000000002"/>
    <n v="3.3068019999999998"/>
    <n v="0"/>
    <x v="447"/>
    <x v="0"/>
    <n v="84.196565000000007"/>
    <n v="-236.91793100000001"/>
    <n v="-3.1375470000000001"/>
    <n v="84.220580999999996"/>
    <n v="-236.895386"/>
    <n v="3.1410450000000001"/>
    <n v="3.2940160000000001"/>
    <n v="3.4970000000000001E-3"/>
  </r>
  <r>
    <n v="517"/>
    <x v="4"/>
    <x v="135"/>
    <s v="58-82"/>
    <x v="0"/>
    <x v="516"/>
    <n v="172.44"/>
    <n v="321.99099999999999"/>
    <n v="1.5610090000000001"/>
    <n v="0"/>
    <x v="242"/>
    <x v="0"/>
    <n v="83.504509999999996"/>
    <n v="-237.023842"/>
    <n v="3.1296430000000002"/>
    <n v="83.494797000000005"/>
    <n v="-236.89503500000001"/>
    <n v="3.1410450000000001"/>
    <n v="12.917289"/>
    <n v="1.1402000000000001E-2"/>
  </r>
  <r>
    <n v="518"/>
    <x v="4"/>
    <x v="135"/>
    <s v="58-82"/>
    <x v="0"/>
    <x v="517"/>
    <n v="284.23099999999999"/>
    <n v="451.096"/>
    <n v="2.239023"/>
    <n v="0"/>
    <x v="242"/>
    <x v="0"/>
    <n v="82.466851000000005"/>
    <n v="-237.13659100000001"/>
    <n v="3.1264050000000001"/>
    <n v="82.526961999999997"/>
    <n v="-236.89456200000001"/>
    <n v="3.1410450000000001"/>
    <n v="24.938248000000002"/>
    <n v="1.464E-2"/>
  </r>
  <r>
    <n v="519"/>
    <x v="4"/>
    <x v="135"/>
    <s v="58-82"/>
    <x v="0"/>
    <x v="518"/>
    <n v="310.84199999999998"/>
    <n v="381.61900000000003"/>
    <n v="1.2237990000000001"/>
    <n v="0"/>
    <x v="447"/>
    <x v="0"/>
    <n v="82.015545000000003"/>
    <n v="-236.678391"/>
    <n v="3.141321"/>
    <n v="81.801010000000005"/>
    <n v="-236.89421100000001"/>
    <n v="3.1410450000000001"/>
    <n v="30.430821999999999"/>
    <n v="2.7599999999999999E-4"/>
  </r>
  <r>
    <n v="520"/>
    <x v="4"/>
    <x v="135"/>
    <s v="58-82"/>
    <x v="0"/>
    <x v="519"/>
    <n v="287.52999999999997"/>
    <n v="331.851"/>
    <n v="2.7501959999999999"/>
    <n v="0"/>
    <x v="240"/>
    <x v="0"/>
    <n v="80.689775999999995"/>
    <n v="-237.03962999999999"/>
    <n v="3.1404200000000002"/>
    <n v="80.833183000000005"/>
    <n v="-236.89373800000001"/>
    <n v="3.1410450000000001"/>
    <n v="20.457331"/>
    <n v="6.2500000000000001E-4"/>
  </r>
  <r>
    <n v="521"/>
    <x v="1"/>
    <x v="136"/>
    <s v="58-82-180"/>
    <x v="0"/>
    <x v="520"/>
    <n v="223.38"/>
    <n v="262.33100000000002"/>
    <n v="2.4555410000000002"/>
    <n v="0"/>
    <x v="446"/>
    <x v="0"/>
    <n v="79.899480999999994"/>
    <n v="-236.85157799999999"/>
    <n v="-3.139545"/>
    <n v="79.865364"/>
    <n v="-236.89328"/>
    <n v="3.1410450000000001"/>
    <n v="5.3879729999999997"/>
    <n v="1.5E-3"/>
  </r>
  <r>
    <n v="522"/>
    <x v="1"/>
    <x v="136"/>
    <s v="58-82-180"/>
    <x v="0"/>
    <x v="521"/>
    <n v="249.71100000000001"/>
    <n v="239.50899999999999"/>
    <n v="3.091621"/>
    <n v="0"/>
    <x v="238"/>
    <x v="0"/>
    <n v="79.099379999999996"/>
    <n v="-236.964349"/>
    <n v="3.1373250000000001"/>
    <n v="79.139579999999995"/>
    <n v="-236.89292900000001"/>
    <n v="3.1410450000000001"/>
    <n v="8.1956059999999997"/>
    <n v="3.7200000000000002E-3"/>
  </r>
  <r>
    <n v="523"/>
    <x v="1"/>
    <x v="136"/>
    <s v="58-82-180"/>
    <x v="0"/>
    <x v="522"/>
    <n v="250.31100000000001"/>
    <n v="333.12099999999998"/>
    <n v="3.5968610000000001"/>
    <n v="0"/>
    <x v="242"/>
    <x v="0"/>
    <n v="78.079323000000002"/>
    <n v="-237.01335599999999"/>
    <n v="-3.1355909999999998"/>
    <n v="78.171761000000004"/>
    <n v="-236.89245600000001"/>
    <n v="3.1410450000000001"/>
    <n v="15.218888"/>
    <n v="5.4539999999999996E-3"/>
  </r>
  <r>
    <n v="524"/>
    <x v="1"/>
    <x v="136"/>
    <s v="58-82-180"/>
    <x v="0"/>
    <x v="523"/>
    <n v="418.14600000000002"/>
    <n v="415.92099999999999"/>
    <n v="2.3009539999999999"/>
    <n v="0"/>
    <x v="240"/>
    <x v="0"/>
    <n v="77.368037999999999"/>
    <n v="-236.96648200000001"/>
    <n v="3.1402040000000002"/>
    <n v="77.445808"/>
    <n v="-236.89210499999999"/>
    <n v="3.1410450000000001"/>
    <n v="10.761085"/>
    <n v="8.4099999999999995E-4"/>
  </r>
  <r>
    <n v="525"/>
    <x v="1"/>
    <x v="136"/>
    <s v="58-82-180"/>
    <x v="0"/>
    <x v="524"/>
    <n v="259.07799999999997"/>
    <n v="294.57499999999999"/>
    <n v="3.452826"/>
    <n v="0"/>
    <x v="447"/>
    <x v="0"/>
    <n v="76.482033000000001"/>
    <n v="-236.86869300000001"/>
    <n v="3.1330930000000001"/>
    <n v="76.477988999999994"/>
    <n v="-236.89163199999999"/>
    <n v="3.1410450000000001"/>
    <n v="2.3292419999999998"/>
    <n v="7.9520000000000007E-3"/>
  </r>
  <r>
    <n v="526"/>
    <x v="1"/>
    <x v="136"/>
    <s v="58-82-180"/>
    <x v="0"/>
    <x v="525"/>
    <n v="215.749"/>
    <n v="260.33100000000002"/>
    <n v="2.8967559999999999"/>
    <n v="0"/>
    <x v="447"/>
    <x v="0"/>
    <n v="75.524524"/>
    <n v="-236.90274299999999"/>
    <n v="3.1383459999999999"/>
    <n v="75.510161999999994"/>
    <n v="-236.89115899999999"/>
    <n v="3.1410450000000001"/>
    <n v="1.8450519999999999"/>
    <n v="2.6979999999999999E-3"/>
  </r>
  <r>
    <n v="527"/>
    <x v="1"/>
    <x v="136"/>
    <s v="58-82-180"/>
    <x v="0"/>
    <x v="526"/>
    <n v="228.251"/>
    <n v="294.51100000000002"/>
    <n v="2.1510829999999999"/>
    <n v="0"/>
    <x v="242"/>
    <x v="0"/>
    <n v="74.821252999999999"/>
    <n v="-236.853196"/>
    <n v="-3.139869"/>
    <n v="74.784385999999998"/>
    <n v="-236.89080799999999"/>
    <n v="3.1410450000000001"/>
    <n v="5.2667279999999996"/>
    <n v="1.176E-3"/>
  </r>
  <r>
    <n v="528"/>
    <x v="1"/>
    <x v="136"/>
    <s v="58-82-180"/>
    <x v="0"/>
    <x v="527"/>
    <n v="319.05900000000003"/>
    <n v="401.99799999999999"/>
    <n v="2.834784"/>
    <n v="0"/>
    <x v="242"/>
    <x v="121"/>
    <n v="73.811414999999997"/>
    <n v="-236.951054"/>
    <n v="-3.1356229999999998"/>
    <n v="73.816558999999998"/>
    <n v="-236.89035000000001"/>
    <n v="3.1410450000000001"/>
    <n v="6.0921089999999998"/>
    <n v="5.4219999999999997E-3"/>
  </r>
  <r>
    <n v="529"/>
    <x v="1"/>
    <x v="136"/>
    <s v="58-82-180"/>
    <x v="0"/>
    <x v="528"/>
    <n v="226.59700000000001"/>
    <n v="328.19400000000002"/>
    <n v="2.802295"/>
    <n v="0"/>
    <x v="240"/>
    <x v="0"/>
    <n v="73.098997999999995"/>
    <n v="-236.90763899999999"/>
    <n v="3.129572"/>
    <n v="73.090607000000006"/>
    <n v="-236.88999899999999"/>
    <n v="3.1410450000000001"/>
    <n v="1.9533750000000001"/>
    <n v="1.1473000000000001E-2"/>
  </r>
  <r>
    <n v="530"/>
    <x v="1"/>
    <x v="136"/>
    <s v="58-82-180"/>
    <x v="0"/>
    <x v="529"/>
    <n v="350.45299999999997"/>
    <n v="303.54700000000003"/>
    <n v="2.8845369999999999"/>
    <n v="0"/>
    <x v="448"/>
    <x v="357"/>
    <n v="72.176360000000003"/>
    <n v="-236.773257"/>
    <n v="-3.1300140000000001"/>
    <n v="72.122887000000006"/>
    <n v="-236.88948099999999"/>
    <n v="3.1410290000000001"/>
    <n v="12.793431999999999"/>
    <n v="1.1015E-2"/>
  </r>
  <r>
    <n v="531"/>
    <x v="1"/>
    <x v="136"/>
    <s v="58-82-180"/>
    <x v="0"/>
    <x v="530"/>
    <n v="218.251"/>
    <n v="290.226"/>
    <n v="4.4392719999999999"/>
    <n v="0"/>
    <x v="449"/>
    <x v="358"/>
    <n v="71.055138999999997"/>
    <n v="-237.00343699999999"/>
    <n v="3.1325050000000001"/>
    <n v="71.159012000000004"/>
    <n v="-236.88885500000001"/>
    <n v="3.1409720000000001"/>
    <n v="15.465614"/>
    <n v="8.4670000000000006E-3"/>
  </r>
  <r>
    <n v="532"/>
    <x v="1"/>
    <x v="136"/>
    <s v="58-82-180"/>
    <x v="0"/>
    <x v="531"/>
    <n v="292.08300000000003"/>
    <n v="375.14"/>
    <n v="1.9188259999999999"/>
    <n v="0"/>
    <x v="450"/>
    <x v="359"/>
    <n v="70.505461999999994"/>
    <n v="-236.82539199999999"/>
    <n v="-3.1402100000000002"/>
    <n v="70.444771000000003"/>
    <n v="-236.888351"/>
    <n v="3.1409379999999998"/>
    <n v="8.7448820000000005"/>
    <n v="7.2800000000000002E-4"/>
  </r>
  <r>
    <n v="533"/>
    <x v="0"/>
    <x v="137"/>
    <s v="30-58-82-180"/>
    <x v="0"/>
    <x v="532"/>
    <n v="501.14299999999997"/>
    <n v="355.61599999999999"/>
    <n v="4.434863"/>
    <n v="0"/>
    <x v="451"/>
    <x v="360"/>
    <n v="69.522019999999998"/>
    <n v="-236.83847399999999"/>
    <n v="-3.136069"/>
    <n v="69.509613000000002"/>
    <n v="-236.88765000000001"/>
    <n v="3.1409120000000001"/>
    <n v="5.071644"/>
    <n v="4.8430000000000001E-3"/>
  </r>
  <r>
    <n v="534"/>
    <x v="0"/>
    <x v="137"/>
    <s v="30-58-82-180"/>
    <x v="0"/>
    <x v="533"/>
    <n v="341.96600000000001"/>
    <n v="220.322"/>
    <n v="3.9851230000000002"/>
    <n v="0"/>
    <x v="452"/>
    <x v="361"/>
    <n v="68.572235000000006"/>
    <n v="-236.909581"/>
    <n v="3.1390449999999999"/>
    <n v="68.594100999999995"/>
    <n v="-236.88696300000001"/>
    <n v="3.140857"/>
    <n v="3.1459429999999999"/>
    <n v="1.812E-3"/>
  </r>
  <r>
    <n v="535"/>
    <x v="0"/>
    <x v="137"/>
    <s v="30-58-82-180"/>
    <x v="0"/>
    <x v="534"/>
    <n v="410.19499999999999"/>
    <n v="332.46899999999999"/>
    <n v="2.5858430000000001"/>
    <n v="0"/>
    <x v="453"/>
    <x v="362"/>
    <n v="67.967271999999994"/>
    <n v="-236.84978599999999"/>
    <n v="-3.1410390000000001"/>
    <n v="67.917655999999994"/>
    <n v="-236.88644400000001"/>
    <n v="3.1408510000000001"/>
    <n v="6.1689109999999996"/>
    <n v="1.8799999999999999E-4"/>
  </r>
  <r>
    <n v="536"/>
    <x v="0"/>
    <x v="137"/>
    <s v="30-58-82-180"/>
    <x v="0"/>
    <x v="535"/>
    <n v="538.24599999999998"/>
    <n v="381.67599999999999"/>
    <n v="4.6878539999999997"/>
    <n v="0"/>
    <x v="454"/>
    <x v="152"/>
    <n v="66.919695000000004"/>
    <n v="-236.98945000000001"/>
    <n v="3.139926"/>
    <n v="67.026320999999996"/>
    <n v="-236.88575700000001"/>
    <n v="3.1408489999999998"/>
    <n v="14.873225"/>
    <n v="9.2199999999999997E-4"/>
  </r>
  <r>
    <n v="537"/>
    <x v="0"/>
    <x v="137"/>
    <s v="30-58-82-180"/>
    <x v="0"/>
    <x v="536"/>
    <n v="541.63400000000001"/>
    <n v="448.44099999999997"/>
    <n v="3.1094909999999998"/>
    <n v="0"/>
    <x v="455"/>
    <x v="155"/>
    <n v="66.427441000000002"/>
    <n v="-236.86864"/>
    <n v="-3.1279970000000001"/>
    <n v="66.365181000000007"/>
    <n v="-236.885223"/>
    <n v="3.1408489999999998"/>
    <n v="6.4430360000000002"/>
    <n v="1.2852000000000001E-2"/>
  </r>
  <r>
    <n v="538"/>
    <x v="1"/>
    <x v="138"/>
    <s v="30-58-180"/>
    <x v="0"/>
    <x v="537"/>
    <n v="264.959"/>
    <n v="261.40899999999999"/>
    <n v="2.7772109999999999"/>
    <n v="0"/>
    <x v="456"/>
    <x v="155"/>
    <n v="65.476231999999996"/>
    <n v="-236.89830900000001"/>
    <n v="3.1359119999999998"/>
    <n v="65.494408000000007"/>
    <n v="-236.88452100000001"/>
    <n v="3.1408489999999998"/>
    <n v="2.281393"/>
    <n v="4.9370000000000004E-3"/>
  </r>
  <r>
    <n v="539"/>
    <x v="1"/>
    <x v="138"/>
    <s v="30-58-180"/>
    <x v="0"/>
    <x v="538"/>
    <n v="505.13900000000001"/>
    <n v="424.15499999999997"/>
    <n v="1.7539290000000001"/>
    <n v="0"/>
    <x v="457"/>
    <x v="158"/>
    <n v="64.861127999999994"/>
    <n v="-236.88391999999999"/>
    <n v="3.1404860000000001"/>
    <n v="64.850425999999999"/>
    <n v="-236.88400300000001"/>
    <n v="3.1408489999999998"/>
    <n v="1.0702199999999999"/>
    <n v="3.6299999999999999E-4"/>
  </r>
  <r>
    <n v="540"/>
    <x v="1"/>
    <x v="138"/>
    <s v="30-58-180"/>
    <x v="0"/>
    <x v="539"/>
    <n v="221.303"/>
    <n v="455.74599999999998"/>
    <n v="2.1659419999999998"/>
    <n v="0"/>
    <x v="458"/>
    <x v="155"/>
    <n v="63.957092000000003"/>
    <n v="-236.864756"/>
    <n v="3.1292140000000002"/>
    <n v="64.005973999999995"/>
    <n v="-236.88330099999999"/>
    <n v="3.1408480000000001"/>
    <n v="5.2281500000000003"/>
    <n v="1.1635E-2"/>
  </r>
  <r>
    <n v="541"/>
    <x v="0"/>
    <x v="139"/>
    <s v="21-30-58-180"/>
    <x v="0"/>
    <x v="540"/>
    <n v="513.44200000000001"/>
    <n v="372.70400000000001"/>
    <n v="2.850959"/>
    <n v="0"/>
    <x v="459"/>
    <x v="158"/>
    <n v="63.224071000000002"/>
    <n v="-236.84226799999999"/>
    <n v="3.1386609999999999"/>
    <n v="63.177979000000001"/>
    <n v="-236.882599"/>
    <n v="3.1408480000000001"/>
    <n v="6.1246650000000002"/>
    <n v="2.1870000000000001E-3"/>
  </r>
  <r>
    <n v="542"/>
    <x v="2"/>
    <x v="140"/>
    <s v="21-30-56-58-180"/>
    <x v="0"/>
    <x v="541"/>
    <n v="477.98700000000002"/>
    <n v="298.959"/>
    <n v="4.2462749999999998"/>
    <n v="0"/>
    <x v="460"/>
    <x v="158"/>
    <n v="62.532189000000002"/>
    <n v="-236.87316000000001"/>
    <n v="-3.1407940000000001"/>
    <n v="62.564438000000003"/>
    <n v="-236.88206500000001"/>
    <n v="3.1408480000000001"/>
    <n v="3.3455940000000002"/>
    <n v="5.3000000000000001E-5"/>
  </r>
  <r>
    <n v="543"/>
    <x v="3"/>
    <x v="141"/>
    <s v="21-30-56-58-180-184"/>
    <x v="0"/>
    <x v="542"/>
    <n v="398.774"/>
    <n v="245.375"/>
    <n v="5.9622809999999999"/>
    <n v="0"/>
    <x v="461"/>
    <x v="158"/>
    <n v="61.769401999999999"/>
    <n v="-236.863179"/>
    <n v="-3.140323"/>
    <n v="61.753841000000001"/>
    <n v="-236.88136299999999"/>
    <n v="3.1408480000000001"/>
    <n v="2.393316"/>
    <n v="5.2499999999999997E-4"/>
  </r>
  <r>
    <n v="544"/>
    <x v="3"/>
    <x v="141"/>
    <s v="21-30-56-58-180-184"/>
    <x v="0"/>
    <x v="543"/>
    <n v="561.24400000000003"/>
    <n v="283.803"/>
    <n v="4.3967159999999996"/>
    <n v="0"/>
    <x v="462"/>
    <x v="121"/>
    <n v="61.102128999999998"/>
    <n v="-236.94016199999999"/>
    <n v="3.1401819999999998"/>
    <n v="61.152386"/>
    <n v="-236.88082900000001"/>
    <n v="3.1408480000000001"/>
    <n v="7.7757079999999998"/>
    <n v="6.6600000000000003E-4"/>
  </r>
  <r>
    <n v="545"/>
    <x v="3"/>
    <x v="141"/>
    <s v="21-30-56-58-180-184"/>
    <x v="0"/>
    <x v="544"/>
    <n v="391.55099999999999"/>
    <n v="290.53699999999998"/>
    <n v="4.4731439999999996"/>
    <n v="0"/>
    <x v="463"/>
    <x v="121"/>
    <n v="60.339016999999998"/>
    <n v="-236.89437100000001"/>
    <n v="3.141464"/>
    <n v="60.361801"/>
    <n v="-236.88017300000001"/>
    <n v="3.1408469999999999"/>
    <n v="2.6845850000000002"/>
    <n v="6.1799999999999995E-4"/>
  </r>
  <r>
    <n v="546"/>
    <x v="3"/>
    <x v="141"/>
    <s v="21-30-56-58-180-184"/>
    <x v="0"/>
    <x v="545"/>
    <n v="395.15600000000001"/>
    <n v="247.09200000000001"/>
    <n v="3.3923459999999999"/>
    <n v="0"/>
    <x v="464"/>
    <x v="363"/>
    <n v="59.806204000000001"/>
    <n v="-236.84900500000001"/>
    <n v="-3.1404519999999998"/>
    <n v="59.778278"/>
    <n v="-236.879761"/>
    <n v="3.1408290000000001"/>
    <n v="4.154204"/>
    <n v="3.7800000000000003E-4"/>
  </r>
  <r>
    <n v="547"/>
    <x v="3"/>
    <x v="141"/>
    <s v="21-30-56-58-180-184"/>
    <x v="0"/>
    <x v="546"/>
    <n v="543.61699999999996"/>
    <n v="292.48899999999998"/>
    <n v="4.6469259999999997"/>
    <n v="0"/>
    <x v="465"/>
    <x v="364"/>
    <n v="59.048484999999999"/>
    <n v="-236.846868"/>
    <n v="-3.1415890000000002"/>
    <n v="59.011951000000003"/>
    <n v="-236.87898300000001"/>
    <n v="3.1406770000000002"/>
    <n v="4.8641829999999997"/>
    <n v="9.1200000000000005E-4"/>
  </r>
  <r>
    <n v="548"/>
    <x v="3"/>
    <x v="141"/>
    <s v="21-30-56-58-180-184"/>
    <x v="0"/>
    <x v="547"/>
    <n v="369.33199999999999"/>
    <n v="316.24200000000002"/>
    <n v="5.8500420000000002"/>
    <n v="0"/>
    <x v="466"/>
    <x v="365"/>
    <n v="58.250574"/>
    <n v="-236.89005800000001"/>
    <n v="3.1400239999999999"/>
    <n v="58.257465000000003"/>
    <n v="-236.87808200000001"/>
    <n v="3.140568"/>
    <n v="1.3816870000000001"/>
    <n v="5.44E-4"/>
  </r>
  <r>
    <n v="549"/>
    <x v="3"/>
    <x v="141"/>
    <s v="21-30-56-58-180-184"/>
    <x v="0"/>
    <x v="548"/>
    <n v="384.91300000000001"/>
    <n v="345.51600000000002"/>
    <n v="5.3194179999999998"/>
    <n v="0"/>
    <x v="467"/>
    <x v="366"/>
    <n v="57.687069000000001"/>
    <n v="-236.887845"/>
    <n v="3.1414010000000001"/>
    <n v="57.69849"/>
    <n v="-236.877396"/>
    <n v="3.1405110000000001"/>
    <n v="1.547968"/>
    <n v="8.9099999999999997E-4"/>
  </r>
  <r>
    <n v="550"/>
    <x v="3"/>
    <x v="141"/>
    <s v="21-30-56-58-180-184"/>
    <x v="0"/>
    <x v="549"/>
    <n v="516.73400000000004"/>
    <n v="338.72199999999998"/>
    <n v="4.622719"/>
    <n v="0"/>
    <x v="468"/>
    <x v="367"/>
    <n v="57.062783000000003"/>
    <n v="-236.821191"/>
    <n v="-3.1346500000000002"/>
    <n v="56.962688"/>
    <n v="-236.87647999999999"/>
    <n v="3.1404580000000002"/>
    <n v="11.434962000000001"/>
    <n v="5.8079999999999998E-3"/>
  </r>
  <r>
    <n v="551"/>
    <x v="3"/>
    <x v="141"/>
    <s v="21-30-56-58-180-184"/>
    <x v="0"/>
    <x v="550"/>
    <n v="685.91300000000001"/>
    <n v="349.685"/>
    <n v="5.2117279999999999"/>
    <n v="0"/>
    <x v="469"/>
    <x v="368"/>
    <n v="56.424985999999997"/>
    <n v="-236.86542"/>
    <n v="3.1388880000000001"/>
    <n v="56.418388"/>
    <n v="-236.87579299999999"/>
    <n v="3.1404169999999998"/>
    <n v="1.229366"/>
    <n v="1.529E-3"/>
  </r>
  <r>
    <n v="552"/>
    <x v="3"/>
    <x v="141"/>
    <s v="21-30-56-58-180-184"/>
    <x v="0"/>
    <x v="551"/>
    <n v="413.51600000000002"/>
    <n v="326.73"/>
    <n v="4.0030450000000002"/>
    <n v="0"/>
    <x v="470"/>
    <x v="369"/>
    <n v="55.678972000000002"/>
    <n v="-236.89363800000001"/>
    <n v="3.134979"/>
    <n v="55.702804999999998"/>
    <n v="-236.874878"/>
    <n v="3.1403569999999998"/>
    <n v="3.0330379999999999"/>
    <n v="5.378E-3"/>
  </r>
  <r>
    <n v="553"/>
    <x v="3"/>
    <x v="141"/>
    <s v="21-30-56-58-180-184"/>
    <x v="0"/>
    <x v="552"/>
    <n v="408.25700000000001"/>
    <n v="259.524"/>
    <n v="5.301177"/>
    <n v="0"/>
    <x v="471"/>
    <x v="370"/>
    <n v="54.994793000000001"/>
    <n v="-236.88228899999999"/>
    <n v="3.1415139999999999"/>
    <n v="54.998764000000001"/>
    <n v="-236.87396200000001"/>
    <n v="3.1402800000000002"/>
    <n v="0.922516"/>
    <n v="1.2340000000000001E-3"/>
  </r>
  <r>
    <n v="554"/>
    <x v="3"/>
    <x v="141"/>
    <s v="21-30-56-58-180-184"/>
    <x v="0"/>
    <x v="553"/>
    <n v="643.45000000000005"/>
    <n v="517.19200000000001"/>
    <n v="3.271849"/>
    <n v="0"/>
    <x v="472"/>
    <x v="371"/>
    <n v="54.503788"/>
    <n v="-236.895231"/>
    <n v="3.1367050000000001"/>
    <n v="54.477649999999997"/>
    <n v="-236.87222299999999"/>
    <n v="3.1392950000000002"/>
    <n v="3.4822220000000002"/>
    <n v="2.5899999999999999E-3"/>
  </r>
  <r>
    <n v="555"/>
    <x v="3"/>
    <x v="141"/>
    <s v="21-30-56-58-180-184"/>
    <x v="0"/>
    <x v="554"/>
    <n v="597.226"/>
    <n v="348.74900000000002"/>
    <n v="4.6626180000000002"/>
    <n v="0"/>
    <x v="473"/>
    <x v="372"/>
    <n v="53.799563999999997"/>
    <n v="-236.81638100000001"/>
    <n v="3.1055510000000002"/>
    <n v="53.788077999999999"/>
    <n v="-236.83026100000001"/>
    <n v="3.1066379999999998"/>
    <n v="1.8016220000000001"/>
    <n v="1.0870000000000001E-3"/>
  </r>
  <r>
    <n v="556"/>
    <x v="3"/>
    <x v="141"/>
    <s v="21-30-56-58-180-184"/>
    <x v="0"/>
    <x v="555"/>
    <n v="380.47500000000002"/>
    <n v="299.89600000000002"/>
    <n v="5.0984639999999999"/>
    <n v="0"/>
    <x v="474"/>
    <x v="373"/>
    <n v="53.041800000000002"/>
    <n v="-236.73709099999999"/>
    <n v="3.0505939999999998"/>
    <n v="53.072842000000001"/>
    <n v="-236.73567199999999"/>
    <n v="3.0553919999999999"/>
    <n v="3.1073680000000001"/>
    <n v="4.7980000000000002E-3"/>
  </r>
  <r>
    <n v="557"/>
    <x v="3"/>
    <x v="141"/>
    <s v="21-30-56-58-180-184"/>
    <x v="0"/>
    <x v="556"/>
    <n v="414.96499999999997"/>
    <n v="334.97"/>
    <n v="5.1615279999999997"/>
    <n v="0"/>
    <x v="475"/>
    <x v="374"/>
    <n v="52.524357000000002"/>
    <n v="-236.643766"/>
    <n v="3.0197669999999999"/>
    <n v="52.499268000000001"/>
    <n v="-236.641693"/>
    <n v="3.021245"/>
    <n v="2.5175350000000001"/>
    <n v="1.4779999999999999E-3"/>
  </r>
  <r>
    <n v="558"/>
    <x v="3"/>
    <x v="141"/>
    <s v="21-30-56-58-180-184"/>
    <x v="0"/>
    <x v="557"/>
    <n v="398.06"/>
    <n v="285.18900000000002"/>
    <n v="5.4612059999999998"/>
    <n v="0"/>
    <x v="476"/>
    <x v="375"/>
    <n v="51.665967999999999"/>
    <n v="-236.499403"/>
    <n v="2.9842710000000001"/>
    <n v="51.674174999999998"/>
    <n v="-236.48822000000001"/>
    <n v="2.9833569999999998"/>
    <n v="1.3871439999999999"/>
    <n v="9.1399999999999999E-4"/>
  </r>
  <r>
    <n v="559"/>
    <x v="3"/>
    <x v="141"/>
    <s v="21-30-56-58-180-184"/>
    <x v="0"/>
    <x v="558"/>
    <n v="377.93200000000002"/>
    <n v="281.73500000000001"/>
    <n v="4.4386749999999999"/>
    <n v="0"/>
    <x v="477"/>
    <x v="376"/>
    <n v="51.026429999999998"/>
    <n v="-236.31144599999999"/>
    <n v="2.9556119999999999"/>
    <n v="51.007548999999997"/>
    <n v="-236.35228000000001"/>
    <n v="2.96041"/>
    <n v="4.4987000000000004"/>
    <n v="4.7980000000000002E-3"/>
  </r>
  <r>
    <n v="560"/>
    <x v="3"/>
    <x v="141"/>
    <s v="21-30-56-58-180-184"/>
    <x v="0"/>
    <x v="559"/>
    <n v="396.26799999999997"/>
    <n v="311.101"/>
    <n v="6.1744690000000002"/>
    <n v="0"/>
    <x v="478"/>
    <x v="377"/>
    <n v="50.052258999999999"/>
    <n v="-236.162801"/>
    <n v="2.9381140000000001"/>
    <n v="50.058708000000003"/>
    <n v="-236.14494300000001"/>
    <n v="2.9361679999999999"/>
    <n v="1.8986270000000001"/>
    <n v="1.946E-3"/>
  </r>
  <r>
    <n v="561"/>
    <x v="3"/>
    <x v="141"/>
    <s v="21-30-56-58-180-184"/>
    <x v="0"/>
    <x v="560"/>
    <n v="437.827"/>
    <n v="296.64"/>
    <n v="4.3770439999999997"/>
    <n v="0"/>
    <x v="479"/>
    <x v="378"/>
    <n v="49.368585000000003"/>
    <n v="-235.982191"/>
    <n v="2.922517"/>
    <n v="49.327595000000002"/>
    <n v="-235.970169"/>
    <n v="2.9167860000000001"/>
    <n v="4.2716510000000003"/>
    <n v="5.731E-3"/>
  </r>
  <r>
    <n v="562"/>
    <x v="3"/>
    <x v="141"/>
    <s v="21-30-56-58-180-184"/>
    <x v="0"/>
    <x v="561"/>
    <n v="743.49900000000002"/>
    <n v="293.05599999999998"/>
    <n v="8.2677980000000009"/>
    <n v="0"/>
    <x v="480"/>
    <x v="379"/>
    <n v="48.397249000000002"/>
    <n v="-235.66974400000001"/>
    <n v="2.849758"/>
    <n v="48.393237999999997"/>
    <n v="-235.671661"/>
    <n v="2.8492769999999998"/>
    <n v="0.44458599999999998"/>
    <n v="4.8099999999999998E-4"/>
  </r>
  <r>
    <n v="563"/>
    <x v="3"/>
    <x v="141"/>
    <s v="21-30-56-58-180-184"/>
    <x v="0"/>
    <x v="562"/>
    <n v="736.92499999999995"/>
    <n v="451.98099999999999"/>
    <n v="11.780265"/>
    <n v="0"/>
    <x v="481"/>
    <x v="380"/>
    <n v="47.578591000000003"/>
    <n v="-235.26352900000001"/>
    <n v="2.7181389999999999"/>
    <n v="47.565468000000003"/>
    <n v="-235.259995"/>
    <n v="2.720186"/>
    <n v="1.3590690000000001"/>
    <n v="2.0470000000000002E-3"/>
  </r>
  <r>
    <n v="564"/>
    <x v="3"/>
    <x v="141"/>
    <s v="21-30-56-58-180-184"/>
    <x v="0"/>
    <x v="563"/>
    <n v="406.65499999999997"/>
    <n v="260.26100000000002"/>
    <n v="10.908562"/>
    <n v="0"/>
    <x v="482"/>
    <x v="381"/>
    <n v="47.008766000000001"/>
    <n v="-234.87265500000001"/>
    <n v="2.588381"/>
    <n v="47.032974000000003"/>
    <n v="-234.86087000000001"/>
    <n v="2.589512"/>
    <n v="2.6924480000000002"/>
    <n v="1.1310000000000001E-3"/>
  </r>
  <r>
    <n v="565"/>
    <x v="3"/>
    <x v="141"/>
    <s v="21-30-56-58-180-184"/>
    <x v="0"/>
    <x v="564"/>
    <n v="1373.5319999999999"/>
    <n v="817.66300000000001"/>
    <n v="16.236068"/>
    <n v="0"/>
    <x v="483"/>
    <x v="382"/>
    <n v="46.483263999999998"/>
    <n v="-234.18542400000001"/>
    <n v="2.3888600000000002"/>
    <n v="46.445506999999999"/>
    <n v="-234.20095800000001"/>
    <n v="2.3866239999999999"/>
    <n v="4.0827879999999999"/>
    <n v="2.235E-3"/>
  </r>
  <r>
    <n v="566"/>
    <x v="5"/>
    <x v="142"/>
    <s v="16-21-30-56-58-180-184"/>
    <x v="0"/>
    <x v="565"/>
    <n v="488.339"/>
    <n v="396.04"/>
    <n v="19.852830999999998"/>
    <n v="0"/>
    <x v="484"/>
    <x v="383"/>
    <n v="46.12238"/>
    <n v="-233.62212199999999"/>
    <n v="2.2215220000000002"/>
    <n v="46.104526999999997"/>
    <n v="-233.613846"/>
    <n v="2.2208760000000001"/>
    <n v="1.967868"/>
    <n v="6.4599999999999998E-4"/>
  </r>
  <r>
    <n v="567"/>
    <x v="5"/>
    <x v="142"/>
    <s v="16-21-30-56-58-180-184"/>
    <x v="0"/>
    <x v="566"/>
    <n v="417.10700000000003"/>
    <n v="221.83"/>
    <n v="25.289196"/>
    <n v="0"/>
    <x v="485"/>
    <x v="384"/>
    <n v="45.816217000000002"/>
    <n v="-232.728486"/>
    <n v="2.0016609999999999"/>
    <n v="45.781753999999999"/>
    <n v="-232.72105400000001"/>
    <n v="2.0031880000000002"/>
    <n v="3.5255990000000001"/>
    <n v="1.526E-3"/>
  </r>
  <r>
    <n v="568"/>
    <x v="3"/>
    <x v="141"/>
    <s v="21-30-56-58-180-184"/>
    <x v="0"/>
    <x v="567"/>
    <n v="372.06599999999997"/>
    <n v="321.85700000000003"/>
    <n v="11.781267"/>
    <n v="0"/>
    <x v="486"/>
    <x v="385"/>
    <n v="45.633074000000001"/>
    <n v="-231.998436"/>
    <n v="1.864271"/>
    <n v="45.623016"/>
    <n v="-231.99913000000001"/>
    <n v="1.8647210000000001"/>
    <n v="1.008197"/>
    <n v="4.4999999999999999E-4"/>
  </r>
  <r>
    <n v="569"/>
    <x v="3"/>
    <x v="141"/>
    <s v="21-30-56-58-180-184"/>
    <x v="0"/>
    <x v="568"/>
    <n v="677.77599999999995"/>
    <n v="450.58699999999999"/>
    <n v="10.377216000000001"/>
    <n v="0"/>
    <x v="487"/>
    <x v="386"/>
    <n v="45.507120999999998"/>
    <n v="-231.03741400000001"/>
    <n v="1.7299370000000001"/>
    <n v="45.496361"/>
    <n v="-231.01945499999999"/>
    <n v="1.728855"/>
    <n v="2.0935809999999999"/>
    <n v="1.0820000000000001E-3"/>
  </r>
  <r>
    <n v="570"/>
    <x v="5"/>
    <x v="143"/>
    <s v="9-21-30-56-58-180-184"/>
    <x v="0"/>
    <x v="569"/>
    <n v="639.60599999999999"/>
    <n v="431.98"/>
    <n v="9.4393150000000006"/>
    <n v="0"/>
    <x v="488"/>
    <x v="387"/>
    <n v="45.452295999999997"/>
    <n v="-230.29748900000001"/>
    <n v="1.659503"/>
    <n v="45.450111"/>
    <n v="-230.29165599999999"/>
    <n v="1.65995"/>
    <n v="0.62284600000000001"/>
    <n v="4.46E-4"/>
  </r>
  <r>
    <n v="571"/>
    <x v="5"/>
    <x v="143"/>
    <s v="9-21-30-56-58-180-184"/>
    <x v="0"/>
    <x v="570"/>
    <n v="798.596"/>
    <n v="445.00900000000001"/>
    <n v="8.7741059999999997"/>
    <n v="0"/>
    <x v="489"/>
    <x v="388"/>
    <n v="45.456594000000003"/>
    <n v="-229.37127100000001"/>
    <n v="1.600913"/>
    <n v="45.434299000000003"/>
    <n v="-229.3349"/>
    <n v="1.5984989999999999"/>
    <n v="4.2660400000000003"/>
    <n v="2.4139999999999999E-3"/>
  </r>
  <r>
    <n v="572"/>
    <x v="5"/>
    <x v="143"/>
    <s v="9-21-30-56-58-180-184"/>
    <x v="0"/>
    <x v="571"/>
    <n v="578.04300000000001"/>
    <n v="430.60899999999998"/>
    <n v="5.7430159999999999"/>
    <n v="0"/>
    <x v="490"/>
    <x v="389"/>
    <n v="45.427579999999999"/>
    <n v="-228.597205"/>
    <n v="1.5684899999999999"/>
    <n v="45.445950000000003"/>
    <n v="-228.61990399999999"/>
    <n v="1.5676829999999999"/>
    <n v="2.9200140000000001"/>
    <n v="8.0800000000000002E-4"/>
  </r>
  <r>
    <n v="573"/>
    <x v="6"/>
    <x v="144"/>
    <s v="9-21-30-56-58-180-184-192"/>
    <x v="0"/>
    <x v="572"/>
    <n v="652.40700000000004"/>
    <n v="347.80599999999998"/>
    <n v="8.9691390000000002"/>
    <n v="0"/>
    <x v="491"/>
    <x v="390"/>
    <n v="45.473711000000002"/>
    <n v="-227.65939499999999"/>
    <n v="1.542"/>
    <n v="45.482258000000002"/>
    <n v="-227.65891999999999"/>
    <n v="1.539515"/>
    <n v="0.85603200000000002"/>
    <n v="2.4849999999999998E-3"/>
  </r>
  <r>
    <n v="574"/>
    <x v="7"/>
    <x v="145"/>
    <s v="9-21-22-30-56-58-180-184-192"/>
    <x v="0"/>
    <x v="573"/>
    <n v="568.22799999999995"/>
    <n v="370.38499999999999"/>
    <n v="6.613092"/>
    <n v="0"/>
    <x v="492"/>
    <x v="391"/>
    <n v="45.50732"/>
    <n v="-226.95541600000001"/>
    <n v="1.5238389999999999"/>
    <n v="45.515605999999998"/>
    <n v="-226.93138099999999"/>
    <n v="1.5292399999999999"/>
    <n v="2.542252"/>
    <n v="5.4010000000000004E-3"/>
  </r>
  <r>
    <n v="575"/>
    <x v="6"/>
    <x v="146"/>
    <s v="9-21-22-56-58-180-184-192"/>
    <x v="0"/>
    <x v="574"/>
    <n v="480.70699999999999"/>
    <n v="334.899"/>
    <n v="8.2756310000000006"/>
    <n v="0"/>
    <x v="493"/>
    <x v="392"/>
    <n v="45.551184999999997"/>
    <n v="-225.98869999999999"/>
    <n v="1.5259400000000001"/>
    <n v="45.554828999999998"/>
    <n v="-225.958191"/>
    <n v="1.5291129999999999"/>
    <n v="3.0725479999999998"/>
    <n v="3.1719999999999999E-3"/>
  </r>
  <r>
    <n v="576"/>
    <x v="6"/>
    <x v="146"/>
    <s v="9-21-22-56-58-180-184-192"/>
    <x v="0"/>
    <x v="575"/>
    <n v="807.95"/>
    <n v="435.21499999999997"/>
    <n v="6.4503579999999996"/>
    <n v="0"/>
    <x v="494"/>
    <x v="393"/>
    <n v="45.605699000000001"/>
    <n v="-225.25982099999999"/>
    <n v="1.531479"/>
    <n v="45.582892999999999"/>
    <n v="-225.23022499999999"/>
    <n v="1.530783"/>
    <n v="3.7363300000000002"/>
    <n v="6.9499999999999998E-4"/>
  </r>
  <r>
    <n v="577"/>
    <x v="6"/>
    <x v="146"/>
    <s v="9-21-22-56-58-180-184-192"/>
    <x v="0"/>
    <x v="576"/>
    <n v="554.95899999999995"/>
    <n v="266.61500000000001"/>
    <n v="9.2330509999999997"/>
    <n v="0"/>
    <x v="495"/>
    <x v="394"/>
    <n v="45.576476"/>
    <n v="-224.21693999999999"/>
    <n v="1.533088"/>
    <n v="45.618991999999999"/>
    <n v="-224.26388499999999"/>
    <n v="1.532764"/>
    <n v="6.3336129999999997"/>
    <n v="3.2299999999999999E-4"/>
  </r>
  <r>
    <n v="578"/>
    <x v="6"/>
    <x v="146"/>
    <s v="9-21-22-56-58-180-184-192"/>
    <x v="0"/>
    <x v="577"/>
    <n v="513.80700000000002"/>
    <n v="334.22"/>
    <n v="6.0650259999999996"/>
    <n v="0"/>
    <x v="496"/>
    <x v="395"/>
    <n v="45.639864000000003"/>
    <n v="-223.52587"/>
    <n v="1.5341720000000001"/>
    <n v="45.645344000000001"/>
    <n v="-223.54070999999999"/>
    <n v="1.5338339999999999"/>
    <n v="1.5820110000000001"/>
    <n v="3.3799999999999998E-4"/>
  </r>
  <r>
    <n v="579"/>
    <x v="6"/>
    <x v="146"/>
    <s v="9-21-22-56-58-180-184-192"/>
    <x v="0"/>
    <x v="578"/>
    <n v="662.71299999999997"/>
    <n v="437.23399999999998"/>
    <n v="7.4681940000000004"/>
    <n v="0"/>
    <x v="497"/>
    <x v="396"/>
    <n v="45.691253000000003"/>
    <n v="-222.62468899999999"/>
    <n v="1.5333110000000001"/>
    <n v="45.679878000000002"/>
    <n v="-222.57540900000001"/>
    <n v="1.53481"/>
    <n v="5.0575409999999996"/>
    <n v="1.4989999999999999E-3"/>
  </r>
  <r>
    <n v="580"/>
    <x v="6"/>
    <x v="146"/>
    <s v="9-21-22-56-58-180-184-192"/>
    <x v="0"/>
    <x v="579"/>
    <n v="492.32400000000001"/>
    <n v="254.83"/>
    <n v="8.5881030000000003"/>
    <n v="0"/>
    <x v="498"/>
    <x v="397"/>
    <n v="45.691732000000002"/>
    <n v="-221.59231700000001"/>
    <n v="1.5401210000000001"/>
    <n v="45.707377999999999"/>
    <n v="-221.607834"/>
    <n v="1.540532"/>
    <n v="2.2035429999999998"/>
    <n v="4.1100000000000002E-4"/>
  </r>
  <r>
    <n v="581"/>
    <x v="6"/>
    <x v="146"/>
    <s v="9-21-22-56-58-180-184-192"/>
    <x v="0"/>
    <x v="580"/>
    <n v="462.07799999999997"/>
    <n v="214.077"/>
    <n v="8.0356860000000001"/>
    <n v="0"/>
    <x v="499"/>
    <x v="398"/>
    <n v="45.748843000000001"/>
    <n v="-220.90590900000001"/>
    <n v="1.5452699999999999"/>
    <n v="45.724173999999998"/>
    <n v="-220.88116500000001"/>
    <n v="1.5451140000000001"/>
    <n v="3.4940069999999999"/>
    <n v="1.56E-4"/>
  </r>
  <r>
    <n v="582"/>
    <x v="5"/>
    <x v="147"/>
    <s v="9-21-22-56-180-184-192"/>
    <x v="0"/>
    <x v="581"/>
    <n v="459.80500000000001"/>
    <n v="225.84"/>
    <n v="6.3094580000000002"/>
    <n v="0"/>
    <x v="500"/>
    <x v="399"/>
    <n v="45.701355999999997"/>
    <n v="-219.873006"/>
    <n v="1.5446759999999999"/>
    <n v="45.743583999999998"/>
    <n v="-219.91261299999999"/>
    <n v="1.549598"/>
    <n v="5.789561"/>
    <n v="4.9220000000000002E-3"/>
  </r>
  <r>
    <n v="583"/>
    <x v="5"/>
    <x v="147"/>
    <s v="9-21-22-56-180-184-192"/>
    <x v="0"/>
    <x v="582"/>
    <n v="756.82299999999998"/>
    <n v="459.67"/>
    <n v="4.8045039999999997"/>
    <n v="0"/>
    <x v="501"/>
    <x v="400"/>
    <n v="45.757047999999998"/>
    <n v="-219.18736899999999"/>
    <n v="1.551828"/>
    <n v="45.756573000000003"/>
    <n v="-219.18687399999999"/>
    <n v="1.5518719999999999"/>
    <n v="6.8569000000000005E-2"/>
    <n v="4.5000000000000003E-5"/>
  </r>
  <r>
    <n v="584"/>
    <x v="5"/>
    <x v="147"/>
    <s v="9-21-22-56-180-184-192"/>
    <x v="0"/>
    <x v="583"/>
    <n v="656.03099999999995"/>
    <n v="393.03"/>
    <n v="6.9232550000000002"/>
    <n v="0"/>
    <x v="502"/>
    <x v="401"/>
    <n v="45.773251000000002"/>
    <n v="-218.22139799999999"/>
    <n v="1.5548010000000001"/>
    <n v="45.772503"/>
    <n v="-218.219742"/>
    <n v="1.5538860000000001"/>
    <n v="0.18169399999999999"/>
    <n v="9.1500000000000001E-4"/>
  </r>
  <r>
    <n v="585"/>
    <x v="5"/>
    <x v="147"/>
    <s v="9-21-22-56-180-184-192"/>
    <x v="0"/>
    <x v="584"/>
    <n v="450.005"/>
    <n v="360.98899999999998"/>
    <n v="4.3856989999999998"/>
    <n v="0"/>
    <x v="503"/>
    <x v="402"/>
    <n v="45.765943999999998"/>
    <n v="-217.47761199999999"/>
    <n v="1.5538959999999999"/>
    <n v="45.783709999999999"/>
    <n v="-217.49627699999999"/>
    <n v="1.5548770000000001"/>
    <n v="2.5768209999999998"/>
    <n v="9.810000000000001E-4"/>
  </r>
  <r>
    <n v="586"/>
    <x v="5"/>
    <x v="147"/>
    <s v="9-21-22-56-180-184-192"/>
    <x v="0"/>
    <x v="585"/>
    <n v="610.37900000000002"/>
    <n v="260.262"/>
    <n v="5.8652930000000003"/>
    <n v="0"/>
    <x v="504"/>
    <x v="403"/>
    <n v="45.823430000000002"/>
    <n v="-216.552573"/>
    <n v="1.555345"/>
    <n v="45.795307000000001"/>
    <n v="-216.54196200000001"/>
    <n v="1.5577669999999999"/>
    <n v="3.005798"/>
    <n v="2.4220000000000001E-3"/>
  </r>
  <r>
    <n v="587"/>
    <x v="3"/>
    <x v="148"/>
    <s v="9-22-56-180-184-192"/>
    <x v="0"/>
    <x v="586"/>
    <n v="364.06200000000001"/>
    <n v="246.35300000000001"/>
    <n v="5.745241"/>
    <n v="0"/>
    <x v="505"/>
    <x v="404"/>
    <n v="45.853974999999998"/>
    <n v="-215.64644999999999"/>
    <n v="1.557393"/>
    <n v="45.804115000000003"/>
    <n v="-215.606506"/>
    <n v="1.5605020000000001"/>
    <n v="6.3886620000000001"/>
    <n v="3.1089999999999998E-3"/>
  </r>
  <r>
    <n v="588"/>
    <x v="3"/>
    <x v="148"/>
    <s v="9-22-56-180-184-192"/>
    <x v="0"/>
    <x v="587"/>
    <n v="417.35199999999998"/>
    <n v="280.74299999999999"/>
    <n v="4.938053"/>
    <n v="0"/>
    <x v="506"/>
    <x v="405"/>
    <n v="45.814962000000001"/>
    <n v="-214.90145999999999"/>
    <n v="1.556789"/>
    <n v="45.809627999999996"/>
    <n v="-214.91806"/>
    <n v="1.5619590000000001"/>
    <n v="1.743606"/>
    <n v="5.1700000000000001E-3"/>
  </r>
  <r>
    <n v="589"/>
    <x v="3"/>
    <x v="148"/>
    <s v="9-22-56-180-184-192"/>
    <x v="0"/>
    <x v="588"/>
    <n v="683.072"/>
    <n v="411.488"/>
    <n v="6.0225039999999996"/>
    <n v="0"/>
    <x v="507"/>
    <x v="406"/>
    <n v="45.767361000000001"/>
    <n v="-213.998379"/>
    <n v="1.569453"/>
    <n v="45.816054999999999"/>
    <n v="-214.01423600000001"/>
    <n v="1.5632710000000001"/>
    <n v="5.1211690000000001"/>
    <n v="6.1830000000000001E-3"/>
  </r>
  <r>
    <n v="590"/>
    <x v="5"/>
    <x v="149"/>
    <s v="9-22-56-180-184-190-192"/>
    <x v="0"/>
    <x v="589"/>
    <n v="524.44299999999998"/>
    <n v="363.94"/>
    <n v="5.3081849999999999"/>
    <n v="0"/>
    <x v="508"/>
    <x v="407"/>
    <n v="45.869978000000003"/>
    <n v="-213.36530200000001"/>
    <n v="1.559382"/>
    <n v="45.820380999999998"/>
    <n v="-213.34458900000001"/>
    <n v="1.5639270000000001"/>
    <n v="5.3747780000000001"/>
    <n v="4.5450000000000004E-3"/>
  </r>
  <r>
    <n v="591"/>
    <x v="5"/>
    <x v="149"/>
    <s v="9-22-56-180-184-190-192"/>
    <x v="0"/>
    <x v="590"/>
    <n v="474.40800000000002"/>
    <n v="257.02699999999999"/>
    <n v="7.7632009999999996"/>
    <n v="0"/>
    <x v="509"/>
    <x v="408"/>
    <n v="45.894388999999997"/>
    <n v="-212.49650500000001"/>
    <n v="1.5692999999999999"/>
    <n v="45.825741000000001"/>
    <n v="-212.46156300000001"/>
    <n v="1.564506"/>
    <n v="7.7029189999999996"/>
    <n v="4.7930000000000004E-3"/>
  </r>
  <r>
    <n v="592"/>
    <x v="5"/>
    <x v="149"/>
    <s v="9-22-56-180-184-190-192"/>
    <x v="0"/>
    <x v="591"/>
    <n v="515.10799999999995"/>
    <n v="316.85599999999999"/>
    <n v="6.1358370000000004"/>
    <n v="0"/>
    <x v="510"/>
    <x v="409"/>
    <n v="45.804605000000002"/>
    <n v="-211.77665400000001"/>
    <n v="1.56897"/>
    <n v="45.828915000000002"/>
    <n v="-211.80728099999999"/>
    <n v="1.56532"/>
    <n v="3.9103029999999999"/>
    <n v="3.65E-3"/>
  </r>
  <r>
    <n v="593"/>
    <x v="3"/>
    <x v="150"/>
    <s v="9-22-56-184-190-192"/>
    <x v="0"/>
    <x v="592"/>
    <n v="481.97500000000002"/>
    <n v="310.68599999999998"/>
    <n v="4.6574299999999997"/>
    <n v="0"/>
    <x v="511"/>
    <x v="410"/>
    <n v="45.857011"/>
    <n v="-210.949388"/>
    <n v="1.568087"/>
    <n v="45.832194999999999"/>
    <n v="-210.94686899999999"/>
    <n v="1.566441"/>
    <n v="2.4943550000000001"/>
    <n v="1.645E-3"/>
  </r>
  <r>
    <n v="594"/>
    <x v="3"/>
    <x v="150"/>
    <s v="9-22-56-184-190-192"/>
    <x v="0"/>
    <x v="593"/>
    <n v="472.81200000000001"/>
    <n v="233.952"/>
    <n v="5.1528780000000003"/>
    <n v="0"/>
    <x v="512"/>
    <x v="411"/>
    <n v="45.836165000000001"/>
    <n v="-210.09981099999999"/>
    <n v="1.567731"/>
    <n v="45.834896000000001"/>
    <n v="-210.10093699999999"/>
    <n v="1.5672410000000001"/>
    <n v="0.16964099999999999"/>
    <n v="4.9100000000000001E-4"/>
  </r>
  <r>
    <n v="595"/>
    <x v="3"/>
    <x v="151"/>
    <s v="22-42-56-184-190-192"/>
    <x v="0"/>
    <x v="594"/>
    <n v="438.053"/>
    <n v="286.98200000000003"/>
    <n v="4.3866589999999999"/>
    <n v="0"/>
    <x v="513"/>
    <x v="412"/>
    <n v="45.776519"/>
    <n v="-209.41517300000001"/>
    <n v="1.5676129999999999"/>
    <n v="45.836643000000002"/>
    <n v="-209.47554"/>
    <n v="1.567666"/>
    <n v="8.5200309999999995"/>
    <n v="5.3000000000000001E-5"/>
  </r>
  <r>
    <n v="596"/>
    <x v="6"/>
    <x v="152"/>
    <s v="22-33-42-44-56-184-190-192"/>
    <x v="0"/>
    <x v="595"/>
    <n v="474.76299999999998"/>
    <n v="342.34899999999999"/>
    <n v="6.5265430000000002"/>
    <n v="0"/>
    <x v="514"/>
    <x v="413"/>
    <n v="45.845869"/>
    <n v="-208.645972"/>
    <n v="1.5686420000000001"/>
    <n v="45.838737000000002"/>
    <n v="-208.65306100000001"/>
    <n v="1.5680529999999999"/>
    <n v="1.0055339999999999"/>
    <n v="5.8900000000000001E-4"/>
  </r>
  <r>
    <n v="597"/>
    <x v="6"/>
    <x v="152"/>
    <s v="22-33-42-44-56-184-190-192"/>
    <x v="0"/>
    <x v="596"/>
    <n v="661.09699999999998"/>
    <n v="388.89299999999997"/>
    <n v="6.7403360000000001"/>
    <n v="0"/>
    <x v="515"/>
    <x v="414"/>
    <n v="45.831484000000003"/>
    <n v="-208.04013399999999"/>
    <n v="1.570344"/>
    <n v="45.840176"/>
    <n v="-208.04425000000001"/>
    <n v="1.5682590000000001"/>
    <n v="0.96174700000000002"/>
    <n v="2.085E-3"/>
  </r>
  <r>
    <n v="598"/>
    <x v="6"/>
    <x v="152"/>
    <s v="22-33-42-44-56-184-190-192"/>
    <x v="0"/>
    <x v="597"/>
    <n v="558.49800000000005"/>
    <n v="349.47"/>
    <n v="7.2508169999999996"/>
    <n v="0"/>
    <x v="516"/>
    <x v="415"/>
    <n v="45.874943000000002"/>
    <n v="-207.34522000000001"/>
    <n v="1.556872"/>
    <n v="45.841971999999998"/>
    <n v="-207.24290500000001"/>
    <n v="1.568446"/>
    <n v="10.749684999999999"/>
    <n v="1.1575E-2"/>
  </r>
  <r>
    <n v="599"/>
    <x v="7"/>
    <x v="153"/>
    <s v="22-33-42-44-56-184-188-190-192"/>
    <x v="0"/>
    <x v="598"/>
    <n v="580.12099999999998"/>
    <n v="273.98099999999999"/>
    <n v="6.6768580000000002"/>
    <n v="0"/>
    <x v="517"/>
    <x v="416"/>
    <n v="45.865116"/>
    <n v="-206.67196899999999"/>
    <n v="1.5688580000000001"/>
    <n v="45.843040000000002"/>
    <n v="-206.649902"/>
    <n v="1.5687219999999999"/>
    <n v="3.1212979999999999"/>
    <n v="1.36E-4"/>
  </r>
  <r>
    <n v="600"/>
    <x v="7"/>
    <x v="153"/>
    <s v="22-33-42-44-56-184-188-190-192"/>
    <x v="0"/>
    <x v="599"/>
    <n v="570.78300000000002"/>
    <n v="351.71600000000001"/>
    <n v="7.2446020000000004"/>
    <n v="0"/>
    <x v="518"/>
    <x v="417"/>
    <n v="45.853304999999999"/>
    <n v="-205.86676499999999"/>
    <n v="1.5681160000000001"/>
    <n v="45.844208000000002"/>
    <n v="-205.87025499999999"/>
    <n v="1.569069"/>
    <n v="0.974333"/>
    <n v="9.5299999999999996E-4"/>
  </r>
  <r>
    <n v="601"/>
    <x v="7"/>
    <x v="153"/>
    <s v="22-33-42-44-56-184-188-190-192"/>
    <x v="0"/>
    <x v="600"/>
    <n v="545.02499999999998"/>
    <n v="272.04199999999997"/>
    <n v="5.4408209999999997"/>
    <n v="0"/>
    <x v="519"/>
    <x v="418"/>
    <n v="45.838403999999997"/>
    <n v="-205.287216"/>
    <n v="1.569172"/>
    <n v="45.844959000000003"/>
    <n v="-205.29373200000001"/>
    <n v="1.569278"/>
    <n v="0.92427300000000001"/>
    <n v="1.06E-4"/>
  </r>
  <r>
    <n v="602"/>
    <x v="7"/>
    <x v="153"/>
    <s v="22-33-42-44-56-184-188-190-192"/>
    <x v="0"/>
    <x v="601"/>
    <n v="567.81600000000003"/>
    <n v="250.16499999999999"/>
    <n v="8.0824390000000008"/>
    <n v="0"/>
    <x v="520"/>
    <x v="419"/>
    <n v="45.800381000000002"/>
    <n v="-204.49016700000001"/>
    <n v="1.570505"/>
    <n v="45.845824999999998"/>
    <n v="-204.53540000000001"/>
    <n v="1.5694950000000001"/>
    <n v="6.4118959999999996"/>
    <n v="1.01E-3"/>
  </r>
  <r>
    <n v="603"/>
    <x v="7"/>
    <x v="153"/>
    <s v="22-33-42-44-56-184-188-190-192"/>
    <x v="0"/>
    <x v="602"/>
    <n v="546.49900000000002"/>
    <n v="483.41"/>
    <n v="7.0467649999999997"/>
    <n v="0"/>
    <x v="521"/>
    <x v="420"/>
    <n v="45.850887999999998"/>
    <n v="-203.79309799999999"/>
    <n v="1.568746"/>
    <n v="45.846687000000003"/>
    <n v="-203.788681"/>
    <n v="1.569574"/>
    <n v="0.60960300000000001"/>
    <n v="8.2899999999999998E-4"/>
  </r>
  <r>
    <n v="604"/>
    <x v="7"/>
    <x v="153"/>
    <s v="22-33-42-44-56-184-188-190-192"/>
    <x v="0"/>
    <x v="603"/>
    <n v="663.15099999999995"/>
    <n v="406.33199999999999"/>
    <n v="6.5357750000000001"/>
    <n v="0"/>
    <x v="522"/>
    <x v="421"/>
    <n v="45.836033"/>
    <n v="-203.225426"/>
    <n v="1.570058"/>
    <n v="45.847340000000003"/>
    <n v="-203.236008"/>
    <n v="1.5696000000000001"/>
    <n v="1.5485640000000001"/>
    <n v="4.57E-4"/>
  </r>
  <r>
    <n v="605"/>
    <x v="6"/>
    <x v="154"/>
    <s v="22-33-42-44-56-188-190-192"/>
    <x v="0"/>
    <x v="604"/>
    <n v="522.47"/>
    <n v="344.00599999999997"/>
    <n v="6.6549060000000004"/>
    <n v="0"/>
    <x v="523"/>
    <x v="422"/>
    <n v="45.841833000000001"/>
    <n v="-202.51468399999999"/>
    <n v="1.5742389999999999"/>
    <n v="45.84816"/>
    <n v="-202.50920099999999"/>
    <n v="1.5696289999999999"/>
    <n v="0.83722099999999999"/>
    <n v="4.6100000000000004E-3"/>
  </r>
  <r>
    <n v="606"/>
    <x v="6"/>
    <x v="154"/>
    <s v="22-33-42-44-56-188-190-192"/>
    <x v="0"/>
    <x v="605"/>
    <n v="495.00900000000001"/>
    <n v="415.66399999999999"/>
    <n v="4.9232620000000002"/>
    <n v="0"/>
    <x v="524"/>
    <x v="423"/>
    <n v="45.874898999999999"/>
    <n v="-202.004099"/>
    <n v="1.5682290000000001"/>
    <n v="45.851688000000003"/>
    <n v="-201.971542"/>
    <n v="1.567186"/>
    <n v="3.9983089999999999"/>
    <n v="1.0430000000000001E-3"/>
  </r>
  <r>
    <n v="607"/>
    <x v="6"/>
    <x v="154"/>
    <s v="22-33-42-44-56-188-190-192"/>
    <x v="0"/>
    <x v="606"/>
    <n v="854.20299999999997"/>
    <n v="563.95000000000005"/>
    <n v="6.4135479999999996"/>
    <n v="0"/>
    <x v="525"/>
    <x v="424"/>
    <n v="45.862310000000001"/>
    <n v="-201.26066"/>
    <n v="1.5633410000000001"/>
    <n v="45.859627000000003"/>
    <n v="-201.26269500000001"/>
    <n v="1.5630580000000001"/>
    <n v="0.33684700000000001"/>
    <n v="2.8299999999999999E-4"/>
  </r>
  <r>
    <n v="608"/>
    <x v="6"/>
    <x v="154"/>
    <s v="22-33-42-44-56-188-190-192"/>
    <x v="0"/>
    <x v="607"/>
    <n v="452.96899999999999"/>
    <n v="300.00900000000001"/>
    <n v="5.2979469999999997"/>
    <n v="0"/>
    <x v="526"/>
    <x v="425"/>
    <n v="45.889330999999999"/>
    <n v="-200.58133799999999"/>
    <n v="1.560074"/>
    <n v="45.869349999999997"/>
    <n v="-200.56312600000001"/>
    <n v="1.5597890000000001"/>
    <n v="2.7035079999999998"/>
    <n v="2.8499999999999999E-4"/>
  </r>
  <r>
    <n v="609"/>
    <x v="6"/>
    <x v="154"/>
    <s v="22-33-42-44-56-188-190-192"/>
    <x v="0"/>
    <x v="608"/>
    <n v="636.97699999999998"/>
    <n v="599.88099999999997"/>
    <n v="4.2074680000000004"/>
    <n v="0"/>
    <x v="527"/>
    <x v="426"/>
    <n v="45.877488"/>
    <n v="-200.03184099999999"/>
    <n v="1.5551870000000001"/>
    <n v="45.877361000000001"/>
    <n v="-200.045242"/>
    <n v="1.5579099999999999"/>
    <n v="1.3402080000000001"/>
    <n v="2.7230000000000002E-3"/>
  </r>
  <r>
    <n v="610"/>
    <x v="6"/>
    <x v="154"/>
    <s v="22-33-42-44-56-188-190-192"/>
    <x v="0"/>
    <x v="609"/>
    <n v="722.96600000000001"/>
    <n v="354.09899999999999"/>
    <n v="5.5870660000000001"/>
    <n v="0"/>
    <x v="528"/>
    <x v="427"/>
    <n v="45.855327000000003"/>
    <n v="-199.330693"/>
    <n v="1.5560890000000001"/>
    <n v="45.888657000000002"/>
    <n v="-199.36518899999999"/>
    <n v="1.5559940000000001"/>
    <n v="4.7966499999999996"/>
    <n v="9.3999999999999994E-5"/>
  </r>
  <r>
    <n v="611"/>
    <x v="6"/>
    <x v="154"/>
    <s v="22-33-42-44-56-188-190-192"/>
    <x v="0"/>
    <x v="610"/>
    <n v="480.34800000000001"/>
    <n v="306.54000000000002"/>
    <n v="5.8600529999999997"/>
    <n v="0"/>
    <x v="529"/>
    <x v="428"/>
    <n v="45.888131999999999"/>
    <n v="-198.67675399999999"/>
    <n v="1.54803"/>
    <n v="45.908031000000001"/>
    <n v="-198.697205"/>
    <n v="1.548065"/>
    <n v="2.8534199999999998"/>
    <n v="3.4999999999999997E-5"/>
  </r>
  <r>
    <n v="612"/>
    <x v="6"/>
    <x v="154"/>
    <s v="22-33-42-44-56-188-190-192"/>
    <x v="0"/>
    <x v="611"/>
    <n v="483.39"/>
    <n v="429.39600000000002"/>
    <n v="6.0037570000000002"/>
    <n v="0"/>
    <x v="530"/>
    <x v="429"/>
    <n v="45.836471000000003"/>
    <n v="-198.100606"/>
    <n v="1.5366109999999999"/>
    <n v="45.933163"/>
    <n v="-198.20378099999999"/>
    <n v="1.5366569999999999"/>
    <n v="14.140109000000001"/>
    <n v="4.5000000000000003E-5"/>
  </r>
  <r>
    <n v="613"/>
    <x v="6"/>
    <x v="154"/>
    <s v="22-33-42-44-56-188-190-192"/>
    <x v="0"/>
    <x v="612"/>
    <n v="538.947"/>
    <n v="271.31400000000002"/>
    <n v="6.1488209999999999"/>
    <n v="0"/>
    <x v="531"/>
    <x v="430"/>
    <n v="45.977992999999998"/>
    <n v="-197.554757"/>
    <n v="1.516807"/>
    <n v="45.978256000000002"/>
    <n v="-197.55413799999999"/>
    <n v="1.518656"/>
    <n v="6.7239999999999994E-2"/>
    <n v="1.8500000000000001E-3"/>
  </r>
  <r>
    <n v="614"/>
    <x v="6"/>
    <x v="154"/>
    <s v="22-33-42-44-56-188-190-192"/>
    <x v="0"/>
    <x v="613"/>
    <n v="467.05900000000003"/>
    <n v="283.94"/>
    <n v="5.2235209999999999"/>
    <n v="0"/>
    <x v="532"/>
    <x v="431"/>
    <n v="46.035640999999998"/>
    <n v="-197.06932900000001"/>
    <n v="1.491431"/>
    <n v="46.037089999999999"/>
    <n v="-197.07122799999999"/>
    <n v="1.491339"/>
    <n v="0.23890900000000001"/>
    <n v="9.2999999999999997E-5"/>
  </r>
  <r>
    <n v="615"/>
    <x v="6"/>
    <x v="154"/>
    <s v="22-33-42-44-56-188-190-192"/>
    <x v="0"/>
    <x v="614"/>
    <n v="848.99900000000002"/>
    <n v="538.66999999999996"/>
    <n v="6.9980690000000001"/>
    <n v="0"/>
    <x v="533"/>
    <x v="432"/>
    <n v="46.145752999999999"/>
    <n v="-196.409764"/>
    <n v="1.4470350000000001"/>
    <n v="46.146469000000003"/>
    <n v="-196.40382399999999"/>
    <n v="1.4496519999999999"/>
    <n v="0.59828300000000001"/>
    <n v="2.617E-3"/>
  </r>
  <r>
    <n v="616"/>
    <x v="6"/>
    <x v="154"/>
    <s v="22-33-42-44-56-188-190-192"/>
    <x v="0"/>
    <x v="615"/>
    <n v="453.17"/>
    <n v="270.44400000000002"/>
    <n v="9.163316"/>
    <n v="0"/>
    <x v="534"/>
    <x v="433"/>
    <n v="46.298591999999999"/>
    <n v="-195.67268100000001"/>
    <n v="1.3925689999999999"/>
    <n v="46.312069000000001"/>
    <n v="-195.69085699999999"/>
    <n v="1.3927480000000001"/>
    <n v="2.2627449999999998"/>
    <n v="1.7899999999999999E-4"/>
  </r>
  <r>
    <n v="617"/>
    <x v="6"/>
    <x v="154"/>
    <s v="22-33-42-44-56-188-190-192"/>
    <x v="0"/>
    <x v="616"/>
    <n v="949.04100000000005"/>
    <n v="459.21800000000002"/>
    <n v="9.3669879999999992"/>
    <n v="0"/>
    <x v="535"/>
    <x v="434"/>
    <n v="46.486494999999998"/>
    <n v="-195.12084100000001"/>
    <n v="1.333097"/>
    <n v="46.491455000000002"/>
    <n v="-195.12647999999999"/>
    <n v="1.3326020000000001"/>
    <n v="0.75107999999999997"/>
    <n v="4.95E-4"/>
  </r>
  <r>
    <n v="618"/>
    <x v="6"/>
    <x v="154"/>
    <s v="22-33-42-44-56-188-190-192"/>
    <x v="0"/>
    <x v="617"/>
    <n v="816.61400000000003"/>
    <n v="710.37"/>
    <n v="14.446744000000001"/>
    <n v="0"/>
    <x v="536"/>
    <x v="435"/>
    <n v="46.823126000000002"/>
    <n v="-194.33527900000001"/>
    <n v="1.236075"/>
    <n v="46.819172000000002"/>
    <n v="-194.339935"/>
    <n v="1.235455"/>
    <n v="0.61084000000000005"/>
    <n v="6.2100000000000002E-4"/>
  </r>
  <r>
    <n v="619"/>
    <x v="6"/>
    <x v="154"/>
    <s v="22-33-42-44-56-188-190-192"/>
    <x v="0"/>
    <x v="618"/>
    <n v="577.30200000000002"/>
    <n v="367.91199999999998"/>
    <n v="11.84979"/>
    <n v="0"/>
    <x v="537"/>
    <x v="436"/>
    <n v="47.157741000000001"/>
    <n v="-193.77612300000001"/>
    <n v="1.144244"/>
    <n v="47.147860999999999"/>
    <n v="-193.74250799999999"/>
    <n v="1.1436040000000001"/>
    <n v="3.5036640000000001"/>
    <n v="6.3900000000000003E-4"/>
  </r>
  <r>
    <n v="620"/>
    <x v="6"/>
    <x v="154"/>
    <s v="22-33-42-44-56-188-190-192"/>
    <x v="0"/>
    <x v="619"/>
    <n v="674.26900000000001"/>
    <n v="479.93700000000001"/>
    <n v="21.506936"/>
    <n v="0"/>
    <x v="538"/>
    <x v="437"/>
    <n v="47.712358999999999"/>
    <n v="-192.98496900000001"/>
    <n v="0.98463000000000001"/>
    <n v="47.719273000000001"/>
    <n v="-192.98710600000001"/>
    <n v="0.98398200000000002"/>
    <n v="0.72367199999999998"/>
    <n v="6.4800000000000003E-4"/>
  </r>
  <r>
    <n v="621"/>
    <x v="6"/>
    <x v="154"/>
    <s v="22-33-42-44-56-188-190-192"/>
    <x v="0"/>
    <x v="620"/>
    <n v="465.21899999999999"/>
    <n v="272.31599999999997"/>
    <n v="25.314776999999999"/>
    <n v="0"/>
    <x v="539"/>
    <x v="438"/>
    <n v="48.436143000000001"/>
    <n v="-192.48762400000001"/>
    <n v="0.78790800000000005"/>
    <n v="48.430325000000003"/>
    <n v="-192.35438500000001"/>
    <n v="0.790601"/>
    <n v="13.336565"/>
    <n v="2.6930000000000001E-3"/>
  </r>
  <r>
    <n v="622"/>
    <x v="5"/>
    <x v="155"/>
    <s v="22-33-42-44-188-190-192"/>
    <x v="0"/>
    <x v="621"/>
    <n v="764.50900000000001"/>
    <n v="470.42500000000001"/>
    <n v="16.343723000000001"/>
    <n v="0"/>
    <x v="540"/>
    <x v="439"/>
    <n v="49.017440999999998"/>
    <n v="-191.93821700000001"/>
    <n v="0.64071599999999995"/>
    <n v="49.031834000000003"/>
    <n v="-191.985229"/>
    <n v="0.63865799999999995"/>
    <n v="4.9166220000000003"/>
    <n v="2.0579999999999999E-3"/>
  </r>
  <r>
    <n v="623"/>
    <x v="5"/>
    <x v="155"/>
    <s v="22-33-42-44-188-190-192"/>
    <x v="0"/>
    <x v="622"/>
    <n v="626.952"/>
    <n v="307"/>
    <n v="21.253539"/>
    <n v="0"/>
    <x v="541"/>
    <x v="440"/>
    <n v="49.921196999999999"/>
    <n v="-191.704306"/>
    <n v="0.43960500000000002"/>
    <n v="49.905022000000002"/>
    <n v="-191.63247699999999"/>
    <n v="0.44409300000000002"/>
    <n v="7.362832"/>
    <n v="4.4879999999999998E-3"/>
  </r>
  <r>
    <n v="624"/>
    <x v="5"/>
    <x v="155"/>
    <s v="22-33-42-44-188-190-192"/>
    <x v="0"/>
    <x v="623"/>
    <n v="753.91099999999994"/>
    <n v="454.32299999999998"/>
    <n v="14.238911"/>
    <n v="0"/>
    <x v="542"/>
    <x v="441"/>
    <n v="50.593007"/>
    <n v="-191.469628"/>
    <n v="0.31567400000000001"/>
    <n v="50.601951999999997"/>
    <n v="-191.45800800000001"/>
    <n v="0.31530799999999998"/>
    <n v="1.4664349999999999"/>
    <n v="3.6600000000000001E-4"/>
  </r>
  <r>
    <n v="625"/>
    <x v="3"/>
    <x v="156"/>
    <s v="22-42-44-188-190-192"/>
    <x v="0"/>
    <x v="624"/>
    <n v="404.16199999999998"/>
    <n v="267.96899999999999"/>
    <n v="11.812408"/>
    <n v="0"/>
    <x v="543"/>
    <x v="442"/>
    <n v="51.610796999999998"/>
    <n v="-191.254041"/>
    <n v="0.18704100000000001"/>
    <n v="51.564704999999996"/>
    <n v="-191.315842"/>
    <n v="0.18068300000000001"/>
    <n v="7.7096419999999997"/>
    <n v="6.3579999999999999E-3"/>
  </r>
  <r>
    <n v="626"/>
    <x v="3"/>
    <x v="156"/>
    <s v="22-42-44-188-190-192"/>
    <x v="0"/>
    <x v="625"/>
    <n v="462.20600000000002"/>
    <n v="326.97199999999998"/>
    <n v="7.5242230000000001"/>
    <n v="0"/>
    <x v="544"/>
    <x v="443"/>
    <n v="52.316504999999999"/>
    <n v="-191.23453900000001"/>
    <n v="0.106779"/>
    <n v="52.294719999999998"/>
    <n v="-191.26164199999999"/>
    <n v="0.10657999999999999"/>
    <n v="3.4772910000000001"/>
    <n v="1.9900000000000001E-4"/>
  </r>
  <r>
    <n v="627"/>
    <x v="3"/>
    <x v="156"/>
    <s v="22-42-44-188-190-192"/>
    <x v="0"/>
    <x v="626"/>
    <n v="430.81200000000001"/>
    <n v="314.47000000000003"/>
    <n v="7.9627980000000003"/>
    <n v="0"/>
    <x v="545"/>
    <x v="444"/>
    <n v="53.333627999999997"/>
    <n v="-191.20277400000001"/>
    <n v="4.3836E-2"/>
    <n v="53.264125999999997"/>
    <n v="-191.23732000000001"/>
    <n v="3.9192999999999999E-2"/>
    <n v="7.761444"/>
    <n v="4.6430000000000004E-3"/>
  </r>
  <r>
    <n v="628"/>
    <x v="3"/>
    <x v="156"/>
    <s v="22-42-44-188-190-192"/>
    <x v="0"/>
    <x v="627"/>
    <n v="425.279"/>
    <n v="309.17"/>
    <n v="5.2845009999999997"/>
    <n v="0"/>
    <x v="546"/>
    <x v="445"/>
    <n v="53.980527000000002"/>
    <n v="-191.25645499999999"/>
    <n v="1.3852E-2"/>
    <n v="53.987053000000003"/>
    <n v="-191.23696899999999"/>
    <n v="1.0885000000000001E-2"/>
    <n v="2.0549849999999998"/>
    <n v="2.9659999999999999E-3"/>
  </r>
  <r>
    <n v="629"/>
    <x v="2"/>
    <x v="157"/>
    <s v="22-42-44-188-192"/>
    <x v="0"/>
    <x v="628"/>
    <n v="343.45100000000002"/>
    <n v="261.99099999999999"/>
    <n v="4.4914249999999996"/>
    <n v="0"/>
    <x v="547"/>
    <x v="446"/>
    <n v="54.965758999999998"/>
    <n v="-191.23272700000001"/>
    <n v="-1.1265000000000001E-2"/>
    <n v="54.949050999999997"/>
    <n v="-191.252579"/>
    <n v="-1.2076999999999999E-2"/>
    <n v="2.5947040000000001"/>
    <n v="8.12E-4"/>
  </r>
  <r>
    <n v="630"/>
    <x v="2"/>
    <x v="157"/>
    <s v="22-42-44-188-192"/>
    <x v="0"/>
    <x v="629"/>
    <n v="647.62099999999998"/>
    <n v="392.59100000000001"/>
    <n v="3.4145210000000001"/>
    <n v="0"/>
    <x v="548"/>
    <x v="447"/>
    <n v="55.687525999999998"/>
    <n v="-191.25655"/>
    <n v="-2.2537000000000001E-2"/>
    <n v="55.672417000000003"/>
    <n v="-191.272415"/>
    <n v="-2.2936000000000002E-2"/>
    <n v="2.1909109999999998"/>
    <n v="3.9899999999999999E-4"/>
  </r>
  <r>
    <n v="631"/>
    <x v="2"/>
    <x v="157"/>
    <s v="22-42-44-188-192"/>
    <x v="0"/>
    <x v="630"/>
    <n v="361.387"/>
    <n v="373.65100000000001"/>
    <n v="5.2224409999999999"/>
    <n v="0"/>
    <x v="549"/>
    <x v="448"/>
    <n v="56.623224"/>
    <n v="-191.33412000000001"/>
    <n v="-3.3183999999999998E-2"/>
    <n v="56.640616999999999"/>
    <n v="-191.30569499999999"/>
    <n v="-3.2414999999999999E-2"/>
    <n v="3.3324889999999998"/>
    <n v="7.6900000000000004E-4"/>
  </r>
  <r>
    <n v="632"/>
    <x v="2"/>
    <x v="157"/>
    <s v="22-42-44-188-192"/>
    <x v="0"/>
    <x v="631"/>
    <n v="593.80799999999999"/>
    <n v="403.60500000000002"/>
    <n v="5.654007"/>
    <n v="0"/>
    <x v="550"/>
    <x v="449"/>
    <n v="57.599871999999998"/>
    <n v="-191.323937"/>
    <n v="-4.3526000000000002E-2"/>
    <n v="57.610199000000001"/>
    <n v="-191.34410099999999"/>
    <n v="-3.8309999999999997E-2"/>
    <n v="2.2655020000000001"/>
    <n v="5.215E-3"/>
  </r>
  <r>
    <n v="633"/>
    <x v="2"/>
    <x v="157"/>
    <s v="22-42-44-188-192"/>
    <x v="0"/>
    <x v="632"/>
    <n v="423.91899999999998"/>
    <n v="352.53500000000003"/>
    <n v="3.9161069999999998"/>
    <n v="0"/>
    <x v="551"/>
    <x v="450"/>
    <n v="58.340528999999997"/>
    <n v="-191.37519"/>
    <n v="-4.0284E-2"/>
    <n v="58.336548000000001"/>
    <n v="-191.37196399999999"/>
    <n v="-3.8545999999999997E-2"/>
    <n v="0.51246499999999995"/>
    <n v="1.738E-3"/>
  </r>
  <r>
    <n v="634"/>
    <x v="2"/>
    <x v="157"/>
    <s v="22-42-44-188-192"/>
    <x v="0"/>
    <x v="633"/>
    <n v="405.71100000000001"/>
    <n v="295.29599999999999"/>
    <n v="3.4764810000000002"/>
    <n v="0"/>
    <x v="552"/>
    <x v="451"/>
    <n v="59.061767000000003"/>
    <n v="-191.39933099999999"/>
    <n v="-3.5885E-2"/>
    <n v="59.061653"/>
    <n v="-191.39482100000001"/>
    <n v="-3.4484000000000001E-2"/>
    <n v="0.45110299999999998"/>
    <n v="1.4009999999999999E-3"/>
  </r>
  <r>
    <n v="635"/>
    <x v="3"/>
    <x v="158"/>
    <s v="22-29-42-44-188-192"/>
    <x v="0"/>
    <x v="634"/>
    <n v="791.77800000000002"/>
    <n v="656.45399999999995"/>
    <n v="6.149832"/>
    <n v="0"/>
    <x v="553"/>
    <x v="452"/>
    <n v="60.026668999999998"/>
    <n v="-191.42255499999999"/>
    <n v="-3.0483E-2"/>
    <n v="60.027892999999999"/>
    <n v="-191.42152400000001"/>
    <n v="-2.9295999999999999E-2"/>
    <n v="0.16000700000000001"/>
    <n v="1.1869999999999999E-3"/>
  </r>
  <r>
    <n v="636"/>
    <x v="3"/>
    <x v="158"/>
    <s v="22-29-42-44-188-192"/>
    <x v="0"/>
    <x v="635"/>
    <n v="708.69299999999998"/>
    <n v="384.334"/>
    <n v="4.5770929999999996"/>
    <n v="0"/>
    <x v="554"/>
    <x v="453"/>
    <n v="60.725690999999998"/>
    <n v="-191.421356"/>
    <n v="-2.9156000000000001E-2"/>
    <n v="60.753010000000003"/>
    <n v="-191.43966699999999"/>
    <n v="-2.6443000000000001E-2"/>
    <n v="3.2887369999999998"/>
    <n v="2.7139999999999998E-3"/>
  </r>
  <r>
    <n v="637"/>
    <x v="2"/>
    <x v="159"/>
    <s v="29-42-44-188-192"/>
    <x v="0"/>
    <x v="636"/>
    <n v="336.12200000000001"/>
    <n v="289.50400000000002"/>
    <n v="5.2412140000000003"/>
    <n v="0"/>
    <x v="555"/>
    <x v="454"/>
    <n v="61.737738999999998"/>
    <n v="-191.45131699999999"/>
    <n v="-2.1558000000000001E-2"/>
    <n v="61.720618999999999"/>
    <n v="-191.462143"/>
    <n v="-2.3854E-2"/>
    <n v="2.0255860000000001"/>
    <n v="2.2959999999999999E-3"/>
  </r>
  <r>
    <n v="638"/>
    <x v="2"/>
    <x v="159"/>
    <s v="29-42-44-188-192"/>
    <x v="0"/>
    <x v="637"/>
    <n v="351.75"/>
    <n v="225.41499999999999"/>
    <n v="4.3339749999999997"/>
    <n v="0"/>
    <x v="556"/>
    <x v="455"/>
    <n v="62.680520000000001"/>
    <n v="-191.48505"/>
    <n v="-1.8193999999999998E-2"/>
    <n v="62.688758999999997"/>
    <n v="-191.48333700000001"/>
    <n v="-2.2231999999999998E-2"/>
    <n v="0.84145999999999999"/>
    <n v="4.0390000000000001E-3"/>
  </r>
  <r>
    <n v="639"/>
    <x v="2"/>
    <x v="159"/>
    <s v="29-42-44-188-192"/>
    <x v="0"/>
    <x v="638"/>
    <n v="376.41500000000002"/>
    <n v="279.01400000000001"/>
    <n v="3.1437119999999998"/>
    <n v="0"/>
    <x v="557"/>
    <x v="456"/>
    <n v="63.389597999999999"/>
    <n v="-191.514286"/>
    <n v="-2.6283000000000001E-2"/>
    <n v="63.414661000000002"/>
    <n v="-191.49723800000001"/>
    <n v="-2.0202000000000001E-2"/>
    <n v="3.0311240000000002"/>
    <n v="6.0809999999999996E-3"/>
  </r>
  <r>
    <n v="640"/>
    <x v="2"/>
    <x v="159"/>
    <s v="29-42-44-188-192"/>
    <x v="0"/>
    <x v="639"/>
    <n v="319.20400000000001"/>
    <n v="274.928"/>
    <n v="5.3810520000000004"/>
    <n v="0"/>
    <x v="558"/>
    <x v="457"/>
    <n v="64.352671000000001"/>
    <n v="-191.538827"/>
    <n v="-1.5551000000000001E-2"/>
    <n v="64.382317"/>
    <n v="-191.51151999999999"/>
    <n v="-1.6056000000000001E-2"/>
    <n v="4.0305429999999998"/>
    <n v="5.0500000000000002E-4"/>
  </r>
  <r>
    <n v="641"/>
    <x v="2"/>
    <x v="159"/>
    <s v="29-42-44-188-192"/>
    <x v="0"/>
    <x v="640"/>
    <n v="495.73200000000003"/>
    <n v="388.27499999999998"/>
    <n v="3.6735709999999999"/>
    <n v="0"/>
    <x v="559"/>
    <x v="458"/>
    <n v="65.057471000000007"/>
    <n v="-191.57631599999999"/>
    <n v="-1.2407E-2"/>
    <n v="65.108024999999998"/>
    <n v="-191.52050800000001"/>
    <n v="-1.3615E-2"/>
    <n v="7.5300640000000003"/>
    <n v="1.2080000000000001E-3"/>
  </r>
  <r>
    <n v="642"/>
    <x v="2"/>
    <x v="159"/>
    <s v="29-42-44-188-192"/>
    <x v="0"/>
    <x v="641"/>
    <n v="358.23399999999998"/>
    <n v="278.72300000000001"/>
    <n v="5.4302549999999998"/>
    <n v="0"/>
    <x v="560"/>
    <x v="459"/>
    <n v="66.132765000000006"/>
    <n v="-191.49632"/>
    <n v="-1.7343999999999998E-2"/>
    <n v="66.075614999999999"/>
    <n v="-191.53097500000001"/>
    <n v="-1.1367E-2"/>
    <n v="6.6836330000000004"/>
    <n v="5.9769999999999997E-3"/>
  </r>
  <r>
    <n v="643"/>
    <x v="2"/>
    <x v="159"/>
    <s v="29-42-44-188-192"/>
    <x v="0"/>
    <x v="642"/>
    <n v="593.31399999999996"/>
    <n v="438.68299999999999"/>
    <n v="3.3653719999999998"/>
    <n v="0"/>
    <x v="561"/>
    <x v="460"/>
    <n v="66.788447000000005"/>
    <n v="-191.55835500000001"/>
    <n v="-1.2076999999999999E-2"/>
    <n v="66.801361"/>
    <n v="-191.53804"/>
    <n v="-1.0253999999999999E-2"/>
    <n v="2.4072450000000001"/>
    <n v="1.823E-3"/>
  </r>
  <r>
    <n v="644"/>
    <x v="2"/>
    <x v="159"/>
    <s v="29-42-44-188-192"/>
    <x v="0"/>
    <x v="643"/>
    <n v="379.995"/>
    <n v="356.23700000000002"/>
    <n v="4.2540570000000004"/>
    <n v="0"/>
    <x v="562"/>
    <x v="461"/>
    <n v="67.752058000000005"/>
    <n v="-191.521704"/>
    <n v="-4.261E-3"/>
    <n v="67.769233999999997"/>
    <n v="-191.54679899999999"/>
    <n v="-9.2569999999999996E-3"/>
    <n v="3.0409269999999999"/>
    <n v="4.9959999999999996E-3"/>
  </r>
  <r>
    <n v="645"/>
    <x v="2"/>
    <x v="159"/>
    <s v="29-42-44-188-192"/>
    <x v="0"/>
    <x v="644"/>
    <n v="321.82100000000003"/>
    <n v="358.935"/>
    <n v="5.3423980000000002"/>
    <n v="0"/>
    <x v="563"/>
    <x v="462"/>
    <n v="68.767229999999998"/>
    <n v="-191.50253499999999"/>
    <n v="-2.568E-3"/>
    <n v="68.737091000000007"/>
    <n v="-191.55354299999999"/>
    <n v="-7.5209999999999999E-3"/>
    <n v="5.9246540000000003"/>
    <n v="4.9529999999999999E-3"/>
  </r>
  <r>
    <n v="646"/>
    <x v="0"/>
    <x v="160"/>
    <s v="29-44-188-192"/>
    <x v="0"/>
    <x v="645"/>
    <n v="297.26499999999999"/>
    <n v="300.94"/>
    <n v="2.8562099999999999"/>
    <n v="0"/>
    <x v="564"/>
    <x v="463"/>
    <n v="69.491377999999997"/>
    <n v="-191.52096399999999"/>
    <n v="-4.4130000000000003E-3"/>
    <n v="69.463036000000002"/>
    <n v="-191.557648"/>
    <n v="-6.3029999999999996E-3"/>
    <n v="4.6357309999999998"/>
    <n v="1.8890000000000001E-3"/>
  </r>
  <r>
    <n v="647"/>
    <x v="1"/>
    <x v="161"/>
    <s v="29-44-188"/>
    <x v="0"/>
    <x v="646"/>
    <n v="205.80799999999999"/>
    <n v="263.976"/>
    <n v="3.3631419999999999"/>
    <n v="0"/>
    <x v="565"/>
    <x v="68"/>
    <n v="70.425781999999998"/>
    <n v="-191.59129799999999"/>
    <n v="-8.7139999999999995E-3"/>
    <n v="70.430801000000002"/>
    <n v="-191.562378"/>
    <n v="-5.1440000000000001E-3"/>
    <n v="2.9352339999999999"/>
    <n v="3.5699999999999998E-3"/>
  </r>
  <r>
    <n v="648"/>
    <x v="1"/>
    <x v="161"/>
    <s v="29-44-188"/>
    <x v="0"/>
    <x v="647"/>
    <n v="242.792"/>
    <n v="395.40899999999999"/>
    <n v="2.0884740000000002"/>
    <n v="0"/>
    <x v="566"/>
    <x v="464"/>
    <n v="71.174379000000002"/>
    <n v="-191.60507899999999"/>
    <n v="-1.2146000000000001E-2"/>
    <n v="71.156540000000007"/>
    <n v="-191.56549100000001"/>
    <n v="-4.568E-3"/>
    <n v="4.3422090000000004"/>
    <n v="7.5770000000000004E-3"/>
  </r>
  <r>
    <n v="649"/>
    <x v="1"/>
    <x v="161"/>
    <s v="29-44-188"/>
    <x v="0"/>
    <x v="648"/>
    <n v="204.26300000000001"/>
    <n v="287.04599999999999"/>
    <n v="2.9750589999999999"/>
    <n v="0"/>
    <x v="567"/>
    <x v="465"/>
    <n v="72.219995999999995"/>
    <n v="-191.509872"/>
    <n v="5.1130000000000004E-3"/>
    <n v="72.124352000000002"/>
    <n v="-191.56933599999999"/>
    <n v="-4.0670000000000003E-3"/>
    <n v="11.262206000000001"/>
    <n v="1.0460000000000001E-3"/>
  </r>
  <r>
    <n v="650"/>
    <x v="1"/>
    <x v="161"/>
    <s v="29-44-188"/>
    <x v="0"/>
    <x v="649"/>
    <n v="376.13299999999998"/>
    <n v="281.17099999999999"/>
    <n v="1.8524590000000001"/>
    <n v="0"/>
    <x v="568"/>
    <x v="466"/>
    <n v="72.845194000000006"/>
    <n v="-191.53514200000001"/>
    <n v="7.3399999999999995E-4"/>
    <n v="72.850303999999994"/>
    <n v="-191.57205200000001"/>
    <n v="-3.8140000000000001E-3"/>
    <n v="3.726235"/>
    <n v="3.0799999999999998E-3"/>
  </r>
  <r>
    <n v="651"/>
    <x v="1"/>
    <x v="161"/>
    <s v="29-44-188"/>
    <x v="0"/>
    <x v="650"/>
    <n v="225.494"/>
    <n v="334.03100000000001"/>
    <n v="3.3252679999999999"/>
    <n v="0"/>
    <x v="569"/>
    <x v="467"/>
    <n v="73.812093000000004"/>
    <n v="-191.576099"/>
    <n v="-2.6849999999999999E-3"/>
    <n v="73.818138000000005"/>
    <n v="-191.57493600000001"/>
    <n v="-3.1619999999999999E-3"/>
    <n v="0.61555000000000004"/>
    <n v="4.7699999999999999E-4"/>
  </r>
  <r>
    <n v="652"/>
    <x v="1"/>
    <x v="161"/>
    <s v="29-44-188"/>
    <x v="0"/>
    <x v="651"/>
    <n v="260.74700000000001"/>
    <n v="326.214"/>
    <n v="2.464483"/>
    <n v="0"/>
    <x v="570"/>
    <x v="468"/>
    <n v="74.697851999999997"/>
    <n v="-191.681591"/>
    <n v="-5.5999999999999995E-4"/>
    <n v="74.785956999999996"/>
    <n v="-191.57725500000001"/>
    <n v="-2.562E-3"/>
    <n v="13.655938000000001"/>
    <n v="2.0019999999999999E-3"/>
  </r>
  <r>
    <n v="653"/>
    <x v="1"/>
    <x v="161"/>
    <s v="29-44-188"/>
    <x v="0"/>
    <x v="652"/>
    <n v="224.45099999999999"/>
    <n v="307.61099999999999"/>
    <n v="1.9782219999999999"/>
    <n v="0"/>
    <x v="571"/>
    <x v="469"/>
    <n v="75.406846000000002"/>
    <n v="-191.685171"/>
    <n v="-3.7500000000000001E-4"/>
    <n v="75.511725999999996"/>
    <n v="-191.578766"/>
    <n v="-2.2399999999999998E-3"/>
    <n v="14.940528"/>
    <n v="1.8649999999999999E-3"/>
  </r>
  <r>
    <n v="654"/>
    <x v="1"/>
    <x v="161"/>
    <s v="29-44-188"/>
    <x v="0"/>
    <x v="653"/>
    <n v="224.739"/>
    <n v="461.32100000000003"/>
    <n v="3.5375420000000002"/>
    <n v="0"/>
    <x v="572"/>
    <x v="470"/>
    <n v="76.499149000000003"/>
    <n v="-191.55514099999999"/>
    <n v="-2.3969999999999998E-3"/>
    <n v="76.479538000000005"/>
    <n v="-191.58062699999999"/>
    <n v="-1.951E-3"/>
    <n v="3.2158370000000001"/>
    <n v="4.46E-4"/>
  </r>
  <r>
    <n v="655"/>
    <x v="1"/>
    <x v="161"/>
    <s v="29-44-188"/>
    <x v="0"/>
    <x v="654"/>
    <n v="274.65699999999998"/>
    <n v="383.81799999999998"/>
    <n v="2.642274"/>
    <n v="0"/>
    <x v="235"/>
    <x v="471"/>
    <n v="77.237110000000001"/>
    <n v="-191.58211299999999"/>
    <n v="-4.1469999999999996E-3"/>
    <n v="77.205482000000003"/>
    <n v="-191.581863"/>
    <n v="-1.7769999999999999E-3"/>
    <n v="3.1628090000000002"/>
    <n v="2.3700000000000001E-3"/>
  </r>
  <r>
    <n v="656"/>
    <x v="1"/>
    <x v="161"/>
    <s v="29-44-188"/>
    <x v="0"/>
    <x v="655"/>
    <n v="222.53299999999999"/>
    <n v="310.06400000000002"/>
    <n v="3.2871359999999998"/>
    <n v="0"/>
    <x v="573"/>
    <x v="472"/>
    <n v="78.154069000000007"/>
    <n v="-191.612211"/>
    <n v="-2.5829999999999998E-3"/>
    <n v="78.173302000000007"/>
    <n v="-191.58351099999999"/>
    <n v="-1.6570000000000001E-3"/>
    <n v="3.4548299999999998"/>
    <n v="9.2599999999999996E-4"/>
  </r>
  <r>
    <n v="657"/>
    <x v="1"/>
    <x v="161"/>
    <s v="29-44-188"/>
    <x v="0"/>
    <x v="656"/>
    <n v="391.98200000000003"/>
    <n v="444.58100000000002"/>
    <n v="2.686903"/>
    <n v="0"/>
    <x v="574"/>
    <x v="473"/>
    <n v="79.177220000000005"/>
    <n v="-191.53457700000001"/>
    <n v="1.4201999999999999E-2"/>
    <n v="79.141129000000006"/>
    <n v="-191.58479299999999"/>
    <n v="-1.4139999999999999E-3"/>
    <n v="6.1840570000000001"/>
    <n v="1.2788000000000001E-2"/>
  </r>
  <r>
    <n v="658"/>
    <x v="1"/>
    <x v="161"/>
    <s v="29-44-188"/>
    <x v="0"/>
    <x v="657"/>
    <n v="205.29400000000001"/>
    <n v="347.88099999999997"/>
    <n v="1.8551200000000001"/>
    <n v="0"/>
    <x v="575"/>
    <x v="474"/>
    <n v="79.948424000000003"/>
    <n v="-191.559731"/>
    <n v="9.1529999999999997E-3"/>
    <n v="79.866905000000003"/>
    <n v="-191.585678"/>
    <n v="-1.279E-3"/>
    <n v="8.5548450000000003"/>
    <n v="7.8740000000000008E-3"/>
  </r>
  <r>
    <n v="659"/>
    <x v="1"/>
    <x v="161"/>
    <s v="29-44-188"/>
    <x v="0"/>
    <x v="658"/>
    <n v="214.048"/>
    <n v="275.70400000000001"/>
    <n v="2.4975689999999999"/>
    <n v="0"/>
    <x v="576"/>
    <x v="475"/>
    <n v="80.758830000000003"/>
    <n v="-191.65709799999999"/>
    <n v="-8.0199999999999998E-4"/>
    <n v="80.834723999999994"/>
    <n v="-191.586838"/>
    <n v="-1.181E-3"/>
    <n v="10.342389000000001"/>
    <n v="3.8000000000000002E-4"/>
  </r>
  <r>
    <n v="660"/>
    <x v="0"/>
    <x v="162"/>
    <s v="29-44-46-188"/>
    <x v="0"/>
    <x v="659"/>
    <n v="282.327"/>
    <n v="349.84100000000001"/>
    <n v="2.9005040000000002"/>
    <n v="0"/>
    <x v="577"/>
    <x v="476"/>
    <n v="81.573730999999995"/>
    <n v="-191.573376"/>
    <n v="-9.2900000000000003E-4"/>
    <n v="81.560669000000004"/>
    <n v="-191.58755500000001"/>
    <n v="-1.096E-3"/>
    <n v="1.927848"/>
    <n v="1.6699999999999999E-4"/>
  </r>
  <r>
    <n v="661"/>
    <x v="1"/>
    <x v="163"/>
    <s v="29-44-46"/>
    <x v="0"/>
    <x v="660"/>
    <n v="255.31700000000001"/>
    <n v="363.43099999999998"/>
    <n v="2.6809150000000002"/>
    <n v="0"/>
    <x v="445"/>
    <x v="477"/>
    <n v="82.481669999999994"/>
    <n v="-191.61149399999999"/>
    <n v="-5.3530000000000001E-3"/>
    <n v="82.528473000000005"/>
    <n v="-191.588516"/>
    <n v="-1.0430000000000001E-3"/>
    <n v="5.2138939999999998"/>
    <n v="4.3099999999999996E-3"/>
  </r>
  <r>
    <n v="662"/>
    <x v="1"/>
    <x v="163"/>
    <s v="29-44-46"/>
    <x v="0"/>
    <x v="661"/>
    <n v="281.11500000000001"/>
    <n v="354.08"/>
    <n v="3.094131"/>
    <n v="0"/>
    <x v="578"/>
    <x v="478"/>
    <n v="83.242241000000007"/>
    <n v="-191.63021000000001"/>
    <n v="3.9709999999999997E-3"/>
    <n v="83.254265000000004"/>
    <n v="-191.58918800000001"/>
    <n v="-9.8900000000000008E-4"/>
    <n v="4.274858"/>
    <n v="2.9819999999999998E-3"/>
  </r>
  <r>
    <n v="663"/>
    <x v="1"/>
    <x v="163"/>
    <s v="29-44-46"/>
    <x v="0"/>
    <x v="662"/>
    <n v="285.54700000000003"/>
    <n v="368.56700000000001"/>
    <n v="3.2514270000000001"/>
    <n v="0"/>
    <x v="579"/>
    <x v="479"/>
    <n v="84.217877000000001"/>
    <n v="-191.50638900000001"/>
    <n v="-5.9319999999999998E-3"/>
    <n v="84.222099"/>
    <n v="-191.590057"/>
    <n v="-8.9899999999999995E-4"/>
    <n v="8.3774750000000004"/>
    <n v="5.0340000000000003E-3"/>
  </r>
  <r>
    <n v="664"/>
    <x v="0"/>
    <x v="164"/>
    <s v="2-29-44-46"/>
    <x v="0"/>
    <x v="663"/>
    <n v="253.75899999999999"/>
    <n v="295.06099999999998"/>
    <n v="3.6050409999999999"/>
    <n v="0"/>
    <x v="575"/>
    <x v="480"/>
    <n v="85.217626999999993"/>
    <n v="-191.57779600000001"/>
    <n v="-2.2439999999999999E-3"/>
    <n v="85.189926"/>
    <n v="-191.59077500000001"/>
    <n v="-8.0599999999999997E-4"/>
    <n v="3.0590519999999999"/>
    <n v="1.4369999999999999E-3"/>
  </r>
  <r>
    <n v="665"/>
    <x v="2"/>
    <x v="165"/>
    <s v="2-29-31-44-46"/>
    <x v="0"/>
    <x v="664"/>
    <n v="425.18799999999999"/>
    <n v="408.18400000000003"/>
    <n v="4.7295400000000001"/>
    <n v="0"/>
    <x v="236"/>
    <x v="481"/>
    <n v="85.955793"/>
    <n v="-191.67206999999999"/>
    <n v="7.6550000000000003E-3"/>
    <n v="85.915886"/>
    <n v="-191.59132399999999"/>
    <n v="-7.6400000000000003E-4"/>
    <n v="9.0069479999999995"/>
    <n v="6.8910000000000004E-3"/>
  </r>
  <r>
    <n v="666"/>
    <x v="2"/>
    <x v="165"/>
    <s v="2-29-31-44-46"/>
    <x v="0"/>
    <x v="665"/>
    <n v="329.18799999999999"/>
    <n v="276.59500000000003"/>
    <n v="6.242597"/>
    <n v="0"/>
    <x v="580"/>
    <x v="482"/>
    <n v="86.836539999999999"/>
    <n v="-191.60340600000001"/>
    <n v="5.032E-3"/>
    <n v="86.883713"/>
    <n v="-191.59200999999999"/>
    <n v="-6.9200000000000002E-4"/>
    <n v="4.8529179999999998"/>
    <n v="4.3400000000000001E-3"/>
  </r>
  <r>
    <n v="667"/>
    <x v="2"/>
    <x v="165"/>
    <s v="2-29-31-44-46"/>
    <x v="0"/>
    <x v="666"/>
    <n v="309.68599999999998"/>
    <n v="268.28500000000003"/>
    <n v="5.3056530000000004"/>
    <n v="0"/>
    <x v="447"/>
    <x v="351"/>
    <n v="87.769189999999995"/>
    <n v="-191.54974899999999"/>
    <n v="-5.0650000000000001E-3"/>
    <n v="87.851532000000006"/>
    <n v="-191.592636"/>
    <n v="-6.38E-4"/>
    <n v="9.2841509999999996"/>
    <n v="4.4270000000000004E-3"/>
  </r>
  <r>
    <n v="668"/>
    <x v="2"/>
    <x v="165"/>
    <s v="2-29-31-44-46"/>
    <x v="0"/>
    <x v="667"/>
    <n v="916.52499999999998"/>
    <n v="636.423"/>
    <n v="4.5179289999999996"/>
    <n v="0"/>
    <x v="242"/>
    <x v="110"/>
    <n v="88.651366999999993"/>
    <n v="-191.58005600000001"/>
    <n v="2.5890000000000002E-3"/>
    <n v="88.577324000000004"/>
    <n v="-191.593155"/>
    <n v="-6.2799999999999998E-4"/>
    <n v="7.5193070000000004"/>
    <n v="1.9610000000000001E-3"/>
  </r>
  <r>
    <n v="669"/>
    <x v="2"/>
    <x v="165"/>
    <s v="2-29-31-44-46"/>
    <x v="0"/>
    <x v="668"/>
    <n v="336.34699999999998"/>
    <n v="345.20299999999997"/>
    <n v="5.8135859999999999"/>
    <n v="0"/>
    <x v="239"/>
    <x v="483"/>
    <n v="89.614739999999998"/>
    <n v="-191.48692500000001"/>
    <n v="-3.7720000000000002E-3"/>
    <n v="89.545151000000004"/>
    <n v="-191.59367399999999"/>
    <n v="-5.5900000000000004E-4"/>
    <n v="12.742872"/>
    <n v="3.2130000000000001E-3"/>
  </r>
  <r>
    <n v="670"/>
    <x v="2"/>
    <x v="165"/>
    <s v="2-29-31-44-46"/>
    <x v="0"/>
    <x v="669"/>
    <n v="569.101"/>
    <n v="408.113"/>
    <n v="4.1218050000000002"/>
    <n v="0"/>
    <x v="240"/>
    <x v="484"/>
    <n v="90.331267999999994"/>
    <n v="-191.57196500000001"/>
    <n v="8.5300000000000003E-4"/>
    <n v="90.271111000000005"/>
    <n v="-191.59402499999999"/>
    <n v="-5.44E-4"/>
    <n v="6.4074220000000004"/>
    <n v="3.0899999999999998E-4"/>
  </r>
  <r>
    <n v="671"/>
    <x v="0"/>
    <x v="166"/>
    <s v="2-29-31-46"/>
    <x v="0"/>
    <x v="670"/>
    <n v="475.89400000000001"/>
    <n v="448.68799999999999"/>
    <n v="3.2629009999999998"/>
    <n v="0"/>
    <x v="240"/>
    <x v="485"/>
    <n v="91.284248000000005"/>
    <n v="-191.782206"/>
    <n v="1.2722000000000001E-2"/>
    <n v="91.238945000000001"/>
    <n v="-191.594482"/>
    <n v="-5.4000000000000001E-4"/>
    <n v="19.311264000000001"/>
    <n v="1.2181000000000001E-2"/>
  </r>
  <r>
    <n v="672"/>
    <x v="0"/>
    <x v="166"/>
    <s v="2-29-31-46"/>
    <x v="0"/>
    <x v="671"/>
    <n v="258.31400000000002"/>
    <n v="289.55200000000002"/>
    <n v="4.5516829999999997"/>
    <n v="0"/>
    <x v="446"/>
    <x v="220"/>
    <n v="92.340693000000002"/>
    <n v="-191.503129"/>
    <n v="1.9840000000000001E-3"/>
    <n v="92.206772000000001"/>
    <n v="-191.594955"/>
    <n v="-5.4000000000000001E-4"/>
    <n v="16.237893"/>
    <n v="1.444E-3"/>
  </r>
  <r>
    <n v="673"/>
    <x v="0"/>
    <x v="166"/>
    <s v="2-29-31-46"/>
    <x v="0"/>
    <x v="672"/>
    <n v="405.03300000000002"/>
    <n v="447.56900000000002"/>
    <n v="2.4853930000000002"/>
    <n v="0"/>
    <x v="239"/>
    <x v="486"/>
    <n v="93.008847000000003"/>
    <n v="-191.64092400000001"/>
    <n v="8.7550000000000006E-3"/>
    <n v="92.932563999999999"/>
    <n v="-191.59530599999999"/>
    <n v="-4.8299999999999998E-4"/>
    <n v="8.8882980000000007"/>
    <n v="8.2719999999999998E-3"/>
  </r>
  <r>
    <n v="674"/>
    <x v="0"/>
    <x v="166"/>
    <s v="2-29-31-46"/>
    <x v="0"/>
    <x v="673"/>
    <n v="373.14299999999997"/>
    <n v="415.85399999999998"/>
    <n v="4.2604860000000002"/>
    <n v="0"/>
    <x v="241"/>
    <x v="487"/>
    <n v="93.88682"/>
    <n v="-191.60503299999999"/>
    <n v="-7.8899999999999999E-4"/>
    <n v="93.900397999999996"/>
    <n v="-191.595764"/>
    <n v="-4.37E-4"/>
    <n v="1.6440490000000001"/>
    <n v="3.5199999999999999E-4"/>
  </r>
  <r>
    <n v="675"/>
    <x v="0"/>
    <x v="166"/>
    <s v="2-29-31-46"/>
    <x v="0"/>
    <x v="674"/>
    <n v="366.83100000000002"/>
    <n v="342.363"/>
    <n v="3.3901530000000002"/>
    <n v="0"/>
    <x v="445"/>
    <x v="488"/>
    <n v="94.549484000000007"/>
    <n v="-191.49303800000001"/>
    <n v="-7.9930000000000001E-3"/>
    <n v="94.626357999999996"/>
    <n v="-191.596115"/>
    <n v="-4.2400000000000001E-4"/>
    <n v="12.858677"/>
    <n v="7.5690000000000002E-3"/>
  </r>
  <r>
    <n v="676"/>
    <x v="0"/>
    <x v="166"/>
    <s v="2-29-31-46"/>
    <x v="0"/>
    <x v="675"/>
    <n v="276.78399999999999"/>
    <n v="284.73599999999999"/>
    <n v="4.1384569999999998"/>
    <n v="0"/>
    <x v="240"/>
    <x v="219"/>
    <n v="95.598910000000004"/>
    <n v="-191.60931500000001"/>
    <n v="3.4000000000000002E-4"/>
    <n v="95.594184999999996"/>
    <n v="-191.59657300000001"/>
    <n v="-4.2099999999999999E-4"/>
    <n v="1.3590370000000001"/>
    <n v="8.1000000000000004E-5"/>
  </r>
  <r>
    <n v="677"/>
    <x v="2"/>
    <x v="167"/>
    <s v="2-29-31-46-187"/>
    <x v="0"/>
    <x v="676"/>
    <n v="681.81799999999998"/>
    <n v="532.36199999999997"/>
    <n v="4.9957060000000002"/>
    <n v="0"/>
    <x v="237"/>
    <x v="220"/>
    <n v="96.581669000000005"/>
    <n v="-191.62691100000001"/>
    <n v="5.1110000000000001E-3"/>
    <n v="96.562019000000006"/>
    <n v="-191.59704600000001"/>
    <n v="-4.2099999999999999E-4"/>
    <n v="3.5750039999999998"/>
    <n v="4.6899999999999997E-3"/>
  </r>
  <r>
    <n v="678"/>
    <x v="3"/>
    <x v="168"/>
    <s v="2-27-29-31-46-187"/>
    <x v="0"/>
    <x v="677"/>
    <n v="390.60300000000001"/>
    <n v="289.70299999999997"/>
    <n v="5.4571540000000001"/>
    <n v="0"/>
    <x v="238"/>
    <x v="0"/>
    <n v="97.318533000000002"/>
    <n v="-191.61062000000001"/>
    <n v="1.4909999999999999E-3"/>
    <n v="97.287811000000005"/>
    <n v="-191.597397"/>
    <n v="-4.2099999999999999E-4"/>
    <n v="3.3446799999999999"/>
    <n v="1.07E-3"/>
  </r>
  <r>
    <n v="679"/>
    <x v="3"/>
    <x v="168"/>
    <s v="2-27-29-31-46-187"/>
    <x v="0"/>
    <x v="678"/>
    <n v="491.51100000000002"/>
    <n v="511.18799999999999"/>
    <n v="6.9086470000000002"/>
    <n v="0"/>
    <x v="239"/>
    <x v="489"/>
    <n v="98.253388999999999"/>
    <n v="-191.60489799999999"/>
    <n v="5.1099999999999995E-4"/>
    <n v="98.255645999999999"/>
    <n v="-191.59780900000001"/>
    <n v="-3.9199999999999999E-4"/>
    <n v="0.74395"/>
    <n v="1.1900000000000001E-4"/>
  </r>
  <r>
    <n v="680"/>
    <x v="3"/>
    <x v="168"/>
    <s v="2-27-29-31-46-187"/>
    <x v="0"/>
    <x v="679"/>
    <n v="378.79"/>
    <n v="392.452"/>
    <n v="4.4872560000000004"/>
    <n v="0"/>
    <x v="240"/>
    <x v="112"/>
    <n v="98.930024000000003"/>
    <n v="-191.61028999999999"/>
    <n v="-2.3570000000000002E-3"/>
    <n v="98.981598000000005"/>
    <n v="-191.59816000000001"/>
    <n v="-3.88E-4"/>
    <n v="5.2981509999999998"/>
    <n v="1.97E-3"/>
  </r>
  <r>
    <n v="681"/>
    <x v="3"/>
    <x v="168"/>
    <s v="2-27-29-31-46-187"/>
    <x v="0"/>
    <x v="680"/>
    <n v="591.78"/>
    <n v="393.077"/>
    <n v="7.1179839999999999"/>
    <n v="0"/>
    <x v="447"/>
    <x v="125"/>
    <n v="100.008968"/>
    <n v="-191.54918900000001"/>
    <n v="3.9899999999999999E-4"/>
    <n v="99.949432000000002"/>
    <n v="-191.59863300000001"/>
    <n v="-3.8699999999999997E-4"/>
    <n v="7.7389799999999997"/>
    <n v="1.2E-5"/>
  </r>
  <r>
    <n v="682"/>
    <x v="3"/>
    <x v="168"/>
    <s v="2-27-29-31-46-187"/>
    <x v="0"/>
    <x v="681"/>
    <n v="359.72699999999998"/>
    <n v="242.62"/>
    <n v="5.7676030000000003"/>
    <n v="0"/>
    <x v="447"/>
    <x v="218"/>
    <n v="100.881145"/>
    <n v="-191.65302800000001"/>
    <n v="-5.6909999999999999E-3"/>
    <n v="100.917267"/>
    <n v="-191.59909099999999"/>
    <n v="-3.8699999999999997E-4"/>
    <n v="6.4915620000000001"/>
    <n v="5.3039999999999997E-3"/>
  </r>
  <r>
    <n v="683"/>
    <x v="3"/>
    <x v="168"/>
    <s v="2-27-29-31-46-187"/>
    <x v="0"/>
    <x v="682"/>
    <n v="357.59399999999999"/>
    <n v="245.654"/>
    <n v="5.4290900000000004"/>
    <n v="0"/>
    <x v="241"/>
    <x v="230"/>
    <n v="101.640619"/>
    <n v="-191.61601099999999"/>
    <n v="-1.9040000000000001E-3"/>
    <n v="101.643051"/>
    <n v="-191.59939600000001"/>
    <n v="-3.7199999999999999E-4"/>
    <n v="1.679214"/>
    <n v="1.5319999999999999E-3"/>
  </r>
  <r>
    <n v="684"/>
    <x v="3"/>
    <x v="168"/>
    <s v="2-27-29-31-46-187"/>
    <x v="0"/>
    <x v="683"/>
    <n v="421.08699999999999"/>
    <n v="274.68400000000003"/>
    <n v="7.0712539999999997"/>
    <n v="0"/>
    <x v="581"/>
    <x v="490"/>
    <n v="102.570086"/>
    <n v="-191.57856899999999"/>
    <n v="-7.3359999999999996E-3"/>
    <n v="102.61088599999999"/>
    <n v="-191.59974700000001"/>
    <n v="-3.8299999999999999E-4"/>
    <n v="4.596851"/>
    <n v="6.953E-3"/>
  </r>
  <r>
    <n v="685"/>
    <x v="3"/>
    <x v="168"/>
    <s v="2-27-29-31-46-187"/>
    <x v="0"/>
    <x v="684"/>
    <n v="373.64499999999998"/>
    <n v="280.51100000000002"/>
    <n v="5.5738820000000002"/>
    <n v="0"/>
    <x v="582"/>
    <x v="491"/>
    <n v="103.58780899999999"/>
    <n v="-191.578835"/>
    <n v="-1.15E-3"/>
    <n v="103.57746899999999"/>
    <n v="-191.599976"/>
    <n v="-3.5599999999999998E-4"/>
    <n v="2.3533750000000002"/>
    <n v="7.94E-4"/>
  </r>
  <r>
    <n v="686"/>
    <x v="3"/>
    <x v="168"/>
    <s v="2-27-29-31-46-187"/>
    <x v="0"/>
    <x v="685"/>
    <n v="395.041"/>
    <n v="259.13"/>
    <n v="3.8075969999999999"/>
    <n v="0"/>
    <x v="583"/>
    <x v="492"/>
    <n v="104.31491"/>
    <n v="-191.601392"/>
    <n v="2.2729999999999998E-3"/>
    <n v="104.29705800000001"/>
    <n v="-191.60015899999999"/>
    <n v="-3.5300000000000002E-4"/>
    <n v="1.78949"/>
    <n v="1.92E-3"/>
  </r>
  <r>
    <n v="687"/>
    <x v="3"/>
    <x v="168"/>
    <s v="2-27-29-31-46-187"/>
    <x v="0"/>
    <x v="686"/>
    <n v="406.12799999999999"/>
    <n v="300.70400000000001"/>
    <n v="5.863912"/>
    <n v="0"/>
    <x v="584"/>
    <x v="121"/>
    <n v="105.235086"/>
    <n v="-191.60075800000001"/>
    <n v="3.3219999999999999E-3"/>
    <n v="105.241241"/>
    <n v="-191.60038800000001"/>
    <n v="-3.5300000000000002E-4"/>
    <n v="0.61667400000000006"/>
    <n v="2.97E-3"/>
  </r>
  <r>
    <n v="688"/>
    <x v="3"/>
    <x v="168"/>
    <s v="2-27-29-31-46-187"/>
    <x v="0"/>
    <x v="687"/>
    <n v="639.822"/>
    <n v="480.387"/>
    <n v="5.8502159999999996"/>
    <n v="0"/>
    <x v="585"/>
    <x v="493"/>
    <n v="105.931265"/>
    <n v="-191.602632"/>
    <n v="-5.8399999999999999E-4"/>
    <n v="105.935822"/>
    <n v="-191.60067699999999"/>
    <n v="-3.8099999999999999E-4"/>
    <n v="0.495836"/>
    <n v="2.03E-4"/>
  </r>
  <r>
    <n v="689"/>
    <x v="6"/>
    <x v="169"/>
    <s v="2-7-27-29-31-38-46-187"/>
    <x v="0"/>
    <x v="688"/>
    <n v="493.69099999999997"/>
    <n v="295.30599999999998"/>
    <n v="8.8083550000000006"/>
    <n v="0"/>
    <x v="586"/>
    <x v="494"/>
    <n v="106.90447"/>
    <n v="-191.56240500000001"/>
    <n v="2.8579999999999999E-3"/>
    <n v="106.846062"/>
    <n v="-191.60115099999999"/>
    <n v="-3.9300000000000001E-4"/>
    <n v="7.0090459999999997"/>
    <n v="2.4650000000000002E-3"/>
  </r>
  <r>
    <n v="690"/>
    <x v="6"/>
    <x v="169"/>
    <s v="2-7-27-29-31-38-46-187"/>
    <x v="0"/>
    <x v="689"/>
    <n v="449.65600000000001"/>
    <n v="285.99799999999999"/>
    <n v="7.8286619999999996"/>
    <n v="0"/>
    <x v="587"/>
    <x v="156"/>
    <n v="107.749416"/>
    <n v="-191.60810699999999"/>
    <n v="-3.6589999999999999E-3"/>
    <n v="107.742447"/>
    <n v="-191.60157799999999"/>
    <n v="-3.9500000000000001E-4"/>
    <n v="0.95497699999999996"/>
    <n v="3.2650000000000001E-3"/>
  </r>
  <r>
    <n v="691"/>
    <x v="5"/>
    <x v="170"/>
    <s v="2-7-27-31-38-46-187"/>
    <x v="0"/>
    <x v="690"/>
    <n v="782.66499999999996"/>
    <n v="374.64699999999999"/>
    <n v="5.1292600000000004"/>
    <n v="0"/>
    <x v="588"/>
    <x v="158"/>
    <n v="108.45759"/>
    <n v="-191.54426000000001"/>
    <n v="-2.1450000000000002E-3"/>
    <n v="108.407478"/>
    <n v="-191.601776"/>
    <n v="-3.9500000000000001E-4"/>
    <n v="7.6284140000000003"/>
    <n v="1.75E-3"/>
  </r>
  <r>
    <n v="692"/>
    <x v="5"/>
    <x v="170"/>
    <s v="2-7-27-31-38-46-187"/>
    <x v="0"/>
    <x v="691"/>
    <n v="397.06700000000001"/>
    <n v="390.56599999999997"/>
    <n v="7.2574230000000002"/>
    <n v="0"/>
    <x v="589"/>
    <x v="158"/>
    <n v="109.42025599999999"/>
    <n v="-191.54808600000001"/>
    <n v="6.986E-3"/>
    <n v="109.283905"/>
    <n v="-191.60200499999999"/>
    <n v="-3.9500000000000001E-4"/>
    <n v="14.662452999999999"/>
    <n v="6.5909999999999996E-3"/>
  </r>
  <r>
    <n v="693"/>
    <x v="5"/>
    <x v="170"/>
    <s v="2-7-27-31-38-46-187"/>
    <x v="0"/>
    <x v="692"/>
    <n v="573.13900000000001"/>
    <n v="380.40100000000001"/>
    <n v="4.221565"/>
    <n v="0"/>
    <x v="590"/>
    <x v="155"/>
    <n v="109.928648"/>
    <n v="-191.60014200000001"/>
    <n v="5.4699999999999996E-4"/>
    <n v="109.93242600000001"/>
    <n v="-191.60218800000001"/>
    <n v="-3.9599999999999998E-4"/>
    <n v="0.42970000000000003"/>
    <n v="1.5200000000000001E-4"/>
  </r>
  <r>
    <n v="694"/>
    <x v="5"/>
    <x v="170"/>
    <s v="2-7-27-31-38-46-187"/>
    <x v="0"/>
    <x v="693"/>
    <n v="421.06099999999998"/>
    <n v="265.84699999999998"/>
    <n v="6.6133470000000001"/>
    <n v="0"/>
    <x v="591"/>
    <x v="495"/>
    <n v="110.763278"/>
    <n v="-191.60120499999999"/>
    <n v="-2.15E-3"/>
    <n v="110.784584"/>
    <n v="-191.6026"/>
    <n v="-4.2000000000000002E-4"/>
    <n v="2.1352030000000002"/>
    <n v="1.73E-3"/>
  </r>
  <r>
    <n v="695"/>
    <x v="5"/>
    <x v="170"/>
    <s v="2-7-27-31-38-46-187"/>
    <x v="0"/>
    <x v="694"/>
    <n v="791.77800000000002"/>
    <n v="355.02499999999998"/>
    <n v="5.5090630000000003"/>
    <n v="0"/>
    <x v="592"/>
    <x v="496"/>
    <n v="111.63137999999999"/>
    <n v="-191.60371699999999"/>
    <n v="7.7499999999999997E-4"/>
    <n v="111.622467"/>
    <n v="-191.603058"/>
    <n v="-4.2499999999999998E-4"/>
    <n v="0.89374200000000004"/>
    <n v="3.5E-4"/>
  </r>
  <r>
    <n v="696"/>
    <x v="5"/>
    <x v="170"/>
    <s v="2-7-27-31-38-46-187"/>
    <x v="0"/>
    <x v="695"/>
    <n v="429.1"/>
    <n v="312.404"/>
    <n v="4.4980320000000003"/>
    <n v="0"/>
    <x v="593"/>
    <x v="155"/>
    <n v="112.269949"/>
    <n v="-191.583935"/>
    <n v="9.6500000000000004E-4"/>
    <n v="112.242302"/>
    <n v="-191.603317"/>
    <n v="-4.2499999999999998E-4"/>
    <n v="3.3763839999999998"/>
    <n v="5.4000000000000001E-4"/>
  </r>
  <r>
    <n v="697"/>
    <x v="5"/>
    <x v="170"/>
    <s v="2-7-27-31-38-46-187"/>
    <x v="0"/>
    <x v="696"/>
    <n v="783.96900000000005"/>
    <n v="388.71499999999997"/>
    <n v="5.1603820000000002"/>
    <n v="0"/>
    <x v="594"/>
    <x v="158"/>
    <n v="113.06435999999999"/>
    <n v="-191.59333899999999"/>
    <n v="-9.7300000000000002E-4"/>
    <n v="113.05789900000001"/>
    <n v="-191.60354599999999"/>
    <n v="-4.2499999999999998E-4"/>
    <n v="1.2079850000000001"/>
    <n v="5.4799999999999998E-4"/>
  </r>
  <r>
    <n v="698"/>
    <x v="3"/>
    <x v="171"/>
    <s v="2-7-31-38-46-187"/>
    <x v="0"/>
    <x v="697"/>
    <n v="514.57000000000005"/>
    <n v="470.56599999999997"/>
    <n v="4.4384360000000003"/>
    <n v="0"/>
    <x v="595"/>
    <x v="158"/>
    <n v="113.65150800000001"/>
    <n v="-191.61825200000001"/>
    <n v="7.1500000000000003E-4"/>
    <n v="113.661621"/>
    <n v="-191.60372899999999"/>
    <n v="-4.26E-4"/>
    <n v="1.76972"/>
    <n v="2.9E-4"/>
  </r>
  <r>
    <n v="699"/>
    <x v="3"/>
    <x v="171"/>
    <s v="2-7-31-38-46-187"/>
    <x v="0"/>
    <x v="698"/>
    <n v="612.89800000000002"/>
    <n v="376.89699999999999"/>
    <n v="5.2975240000000001"/>
    <n v="0"/>
    <x v="596"/>
    <x v="155"/>
    <n v="114.43763199999999"/>
    <n v="-191.62056200000001"/>
    <n v="-7.36E-4"/>
    <n v="114.455994"/>
    <n v="-191.60395800000001"/>
    <n v="-4.26E-4"/>
    <n v="2.4755750000000001"/>
    <n v="3.1100000000000002E-4"/>
  </r>
  <r>
    <n v="700"/>
    <x v="5"/>
    <x v="172"/>
    <s v="2-7-31-38-46-187-194"/>
    <x v="0"/>
    <x v="699"/>
    <n v="811.80100000000004"/>
    <n v="548.26099999999997"/>
    <n v="4.6833020000000003"/>
    <n v="0"/>
    <x v="597"/>
    <x v="121"/>
    <n v="115.050619"/>
    <n v="-191.58214899999999"/>
    <n v="9.810000000000001E-4"/>
    <n v="115.043678"/>
    <n v="-191.604141"/>
    <n v="-4.26E-4"/>
    <n v="2.3061729999999998"/>
    <n v="5.5500000000000005E-4"/>
  </r>
  <r>
    <n v="701"/>
    <x v="5"/>
    <x v="172"/>
    <s v="2-7-31-38-46-187-194"/>
    <x v="0"/>
    <x v="700"/>
    <n v="503.10700000000003"/>
    <n v="357.81299999999999"/>
    <n v="5.6475790000000003"/>
    <n v="0"/>
    <x v="598"/>
    <x v="158"/>
    <n v="115.80491600000001"/>
    <n v="-191.57947300000001"/>
    <n v="-1.0456E-2"/>
    <n v="115.816231"/>
    <n v="-191.60436999999999"/>
    <n v="-4.26E-4"/>
    <n v="2.7347769999999998"/>
    <n v="1.0030000000000001E-2"/>
  </r>
  <r>
    <n v="702"/>
    <x v="5"/>
    <x v="172"/>
    <s v="2-7-31-38-46-187-194"/>
    <x v="0"/>
    <x v="701"/>
    <n v="523.62300000000005"/>
    <n v="446.65"/>
    <n v="4.8506679999999998"/>
    <n v="0"/>
    <x v="599"/>
    <x v="158"/>
    <n v="116.36684099999999"/>
    <n v="-191.610725"/>
    <n v="-3.5370000000000002E-3"/>
    <n v="116.387573"/>
    <n v="-191.60455300000001"/>
    <n v="-4.26E-4"/>
    <n v="2.1631490000000002"/>
    <n v="3.1110000000000001E-3"/>
  </r>
  <r>
    <n v="703"/>
    <x v="3"/>
    <x v="173"/>
    <s v="2-7-38-46-187-194"/>
    <x v="0"/>
    <x v="702"/>
    <n v="363.27800000000002"/>
    <n v="292.16399999999999"/>
    <n v="5.1082419999999997"/>
    <n v="0"/>
    <x v="600"/>
    <x v="158"/>
    <n v="117.175242"/>
    <n v="-191.570044"/>
    <n v="8.3999999999999995E-5"/>
    <n v="117.13928199999999"/>
    <n v="-191.604782"/>
    <n v="-4.2700000000000002E-4"/>
    <n v="4.9998769999999997"/>
    <n v="3.4200000000000002E-4"/>
  </r>
  <r>
    <n v="704"/>
    <x v="3"/>
    <x v="173"/>
    <s v="2-7-38-46-187-194"/>
    <x v="0"/>
    <x v="703"/>
    <n v="375.24599999999998"/>
    <n v="246.04400000000001"/>
    <n v="3.1609289999999999"/>
    <n v="0"/>
    <x v="601"/>
    <x v="121"/>
    <n v="117.74094700000001"/>
    <n v="-191.55686700000001"/>
    <n v="-1.0676E-2"/>
    <n v="117.69564099999999"/>
    <n v="-191.60495"/>
    <n v="-4.2700000000000002E-4"/>
    <n v="6.6065009999999997"/>
    <n v="1.0248999999999999E-2"/>
  </r>
  <r>
    <n v="705"/>
    <x v="3"/>
    <x v="173"/>
    <s v="2-7-38-46-187-194"/>
    <x v="0"/>
    <x v="704"/>
    <n v="398.44600000000003"/>
    <n v="326.05900000000003"/>
    <n v="4.5391110000000001"/>
    <n v="0"/>
    <x v="602"/>
    <x v="497"/>
    <n v="118.43842100000001"/>
    <n v="-191.59503799999999"/>
    <n v="9.1200000000000005E-4"/>
    <n v="118.427361"/>
    <n v="-191.60543799999999"/>
    <n v="-5.7600000000000001E-4"/>
    <n v="1.5181629999999999"/>
    <n v="3.3700000000000001E-4"/>
  </r>
  <r>
    <n v="706"/>
    <x v="3"/>
    <x v="173"/>
    <s v="2-7-38-46-187-194"/>
    <x v="0"/>
    <x v="705"/>
    <n v="448.10700000000003"/>
    <n v="361.03199999999998"/>
    <n v="4.123882"/>
    <n v="0"/>
    <x v="603"/>
    <x v="498"/>
    <n v="119.14089"/>
    <n v="-191.599165"/>
    <n v="-2.3709999999999998E-3"/>
    <n v="119.14772000000001"/>
    <n v="-191.60611"/>
    <n v="-8.1099999999999998E-4"/>
    <n v="0.97404900000000005"/>
    <n v="1.56E-3"/>
  </r>
  <r>
    <n v="707"/>
    <x v="3"/>
    <x v="173"/>
    <s v="2-7-38-46-187-194"/>
    <x v="0"/>
    <x v="706"/>
    <n v="627.77700000000004"/>
    <n v="365.18099999999998"/>
    <n v="4.6268060000000002"/>
    <n v="0"/>
    <x v="604"/>
    <x v="499"/>
    <n v="119.72639700000001"/>
    <n v="-191.572879"/>
    <n v="-2.3340000000000001E-3"/>
    <n v="119.680504"/>
    <n v="-191.60673499999999"/>
    <n v="-9.3300000000000002E-4"/>
    <n v="5.7030110000000001"/>
    <n v="1.402E-3"/>
  </r>
  <r>
    <n v="708"/>
    <x v="3"/>
    <x v="173"/>
    <s v="2-7-38-46-187-194"/>
    <x v="0"/>
    <x v="707"/>
    <n v="366.83300000000003"/>
    <n v="431.726"/>
    <n v="4.4597119999999997"/>
    <n v="0"/>
    <x v="605"/>
    <x v="500"/>
    <n v="120.398792"/>
    <n v="-191.633814"/>
    <n v="4.2389999999999997E-3"/>
    <n v="120.381355"/>
    <n v="-191.60763499999999"/>
    <n v="-1.0820000000000001E-3"/>
    <n v="3.1453579999999999"/>
    <n v="3.156E-3"/>
  </r>
  <r>
    <n v="709"/>
    <x v="3"/>
    <x v="173"/>
    <s v="2-7-38-46-187-194"/>
    <x v="0"/>
    <x v="708"/>
    <n v="367.73"/>
    <n v="284.411"/>
    <n v="3.3014679999999998"/>
    <n v="0"/>
    <x v="606"/>
    <x v="501"/>
    <n v="121.080753"/>
    <n v="-191.59937300000001"/>
    <n v="-1.1130000000000001E-3"/>
    <n v="121.07139599999999"/>
    <n v="-191.60853599999999"/>
    <n v="-1.188E-3"/>
    <n v="1.3096449999999999"/>
    <n v="7.4999999999999993E-5"/>
  </r>
  <r>
    <n v="710"/>
    <x v="3"/>
    <x v="173"/>
    <s v="2-7-38-46-187-194"/>
    <x v="0"/>
    <x v="709"/>
    <n v="693.76099999999997"/>
    <n v="218.57499999999999"/>
    <n v="3.4595690000000001"/>
    <n v="0"/>
    <x v="607"/>
    <x v="502"/>
    <n v="121.576109"/>
    <n v="-191.61037400000001"/>
    <n v="1.2110000000000001E-3"/>
    <n v="121.58208500000001"/>
    <n v="-191.609207"/>
    <n v="-1.2229999999999999E-3"/>
    <n v="0.60888299999999995"/>
    <n v="1.2999999999999999E-5"/>
  </r>
  <r>
    <n v="711"/>
    <x v="5"/>
    <x v="174"/>
    <s v="2-7-38-46-178-187-194"/>
    <x v="0"/>
    <x v="710"/>
    <n v="696.63699999999994"/>
    <n v="359.04500000000002"/>
    <n v="5.0933440000000001"/>
    <n v="0"/>
    <x v="608"/>
    <x v="503"/>
    <n v="122.258568"/>
    <n v="-191.61168000000001"/>
    <n v="-3.6540000000000001E-3"/>
    <n v="122.253685"/>
    <n v="-191.610153"/>
    <n v="-1.23E-3"/>
    <n v="0.511598"/>
    <n v="2.4239999999999999E-3"/>
  </r>
  <r>
    <n v="712"/>
    <x v="5"/>
    <x v="174"/>
    <s v="2-7-38-46-178-187-194"/>
    <x v="0"/>
    <x v="711"/>
    <n v="461.55099999999999"/>
    <n v="323.43599999999998"/>
    <n v="3.9977109999999998"/>
    <n v="0"/>
    <x v="609"/>
    <x v="119"/>
    <n v="122.75866000000001"/>
    <n v="-191.62738200000001"/>
    <n v="-9.1649999999999995E-3"/>
    <n v="122.75052599999999"/>
    <n v="-191.610703"/>
    <n v="-1.2310000000000001E-3"/>
    <n v="1.8556779999999999"/>
    <n v="7.9340000000000001E-3"/>
  </r>
  <r>
    <n v="713"/>
    <x v="5"/>
    <x v="174"/>
    <s v="2-7-38-46-178-187-194"/>
    <x v="0"/>
    <x v="712"/>
    <n v="452.27100000000002"/>
    <n v="300.91800000000001"/>
    <n v="4.7616230000000002"/>
    <n v="0"/>
    <x v="610"/>
    <x v="504"/>
    <n v="123.40809900000001"/>
    <n v="-191.611289"/>
    <n v="-2.2070000000000002E-3"/>
    <n v="123.406372"/>
    <n v="-191.61239599999999"/>
    <n v="-2.1280000000000001E-3"/>
    <n v="0.20510900000000001"/>
    <n v="7.8999999999999996E-5"/>
  </r>
  <r>
    <n v="714"/>
    <x v="5"/>
    <x v="174"/>
    <s v="2-7-38-46-178-187-194"/>
    <x v="0"/>
    <x v="713"/>
    <n v="769.55700000000002"/>
    <n v="244.881"/>
    <n v="6.7184749999999998"/>
    <n v="0"/>
    <x v="611"/>
    <x v="505"/>
    <n v="124.069391"/>
    <n v="-191.66228599999999"/>
    <n v="-3.6234000000000002E-2"/>
    <n v="124.072311"/>
    <n v="-191.65489199999999"/>
    <n v="-3.4994999999999998E-2"/>
    <n v="0.79503000000000001"/>
    <n v="1.238E-3"/>
  </r>
  <r>
    <n v="715"/>
    <x v="5"/>
    <x v="174"/>
    <s v="2-7-38-46-178-187-194"/>
    <x v="0"/>
    <x v="714"/>
    <n v="560.91099999999994"/>
    <n v="492.01100000000002"/>
    <n v="5.9753400000000001"/>
    <n v="0"/>
    <x v="612"/>
    <x v="506"/>
    <n v="124.59827"/>
    <n v="-191.72329500000001"/>
    <n v="-7.4344999999999994E-2"/>
    <n v="124.59729"/>
    <n v="-191.72345000000001"/>
    <n v="-7.4216000000000004E-2"/>
    <n v="9.9227999999999997E-2"/>
    <n v="1.2999999999999999E-4"/>
  </r>
  <r>
    <n v="716"/>
    <x v="3"/>
    <x v="175"/>
    <s v="7-38-46-178-187-194"/>
    <x v="0"/>
    <x v="715"/>
    <n v="356.36799999999999"/>
    <n v="321.70999999999998"/>
    <n v="6.1068379999999998"/>
    <n v="0"/>
    <x v="613"/>
    <x v="507"/>
    <n v="125.38948000000001"/>
    <n v="-191.81810200000001"/>
    <n v="-0.121461"/>
    <n v="125.353233"/>
    <n v="-191.84674100000001"/>
    <n v="-0.121354"/>
    <n v="4.6195209999999998"/>
    <n v="1.08E-4"/>
  </r>
  <r>
    <n v="717"/>
    <x v="3"/>
    <x v="175"/>
    <s v="7-38-46-178-187-194"/>
    <x v="0"/>
    <x v="716"/>
    <n v="427.22399999999999"/>
    <n v="300.94099999999997"/>
    <n v="4.0748949999999997"/>
    <n v="0"/>
    <x v="614"/>
    <x v="508"/>
    <n v="125.95697199999999"/>
    <n v="-191.96927099999999"/>
    <n v="-0.15160499999999999"/>
    <n v="125.970551"/>
    <n v="-191.96159399999999"/>
    <n v="-0.150953"/>
    <n v="1.559877"/>
    <n v="6.5200000000000002E-4"/>
  </r>
  <r>
    <n v="718"/>
    <x v="5"/>
    <x v="176"/>
    <s v="7-38-46-65-178-187-194"/>
    <x v="0"/>
    <x v="717"/>
    <n v="670.96799999999996"/>
    <n v="294.24200000000002"/>
    <n v="7.0740619999999996"/>
    <n v="0"/>
    <x v="615"/>
    <x v="509"/>
    <n v="126.86231600000001"/>
    <n v="-192.13467700000001"/>
    <n v="-0.18191199999999999"/>
    <n v="126.860016"/>
    <n v="-192.14361600000001"/>
    <n v="-0.183028"/>
    <n v="0.92300800000000005"/>
    <n v="1.1150000000000001E-3"/>
  </r>
  <r>
    <n v="719"/>
    <x v="5"/>
    <x v="176"/>
    <s v="7-38-46-65-178-187-194"/>
    <x v="0"/>
    <x v="718"/>
    <n v="729.88300000000004"/>
    <n v="651.34199999999998"/>
    <n v="5.5025490000000001"/>
    <n v="0"/>
    <x v="616"/>
    <x v="510"/>
    <n v="127.570099"/>
    <n v="-192.31269399999999"/>
    <n v="-0.204542"/>
    <n v="127.568207"/>
    <n v="-192.299194"/>
    <n v="-0.20244300000000001"/>
    <n v="1.363167"/>
    <n v="2.0990000000000002E-3"/>
  </r>
  <r>
    <n v="720"/>
    <x v="5"/>
    <x v="176"/>
    <s v="7-38-46-65-178-187-194"/>
    <x v="0"/>
    <x v="719"/>
    <n v="789.92100000000005"/>
    <n v="640.56600000000003"/>
    <n v="6.3973459999999998"/>
    <n v="0"/>
    <x v="617"/>
    <x v="511"/>
    <n v="128.529729"/>
    <n v="-192.52317099999999"/>
    <n v="-0.22808700000000001"/>
    <n v="128.52195699999999"/>
    <n v="-192.52709999999999"/>
    <n v="-0.22792699999999999"/>
    <n v="0.87083500000000003"/>
    <n v="1.6000000000000001E-4"/>
  </r>
  <r>
    <n v="721"/>
    <x v="5"/>
    <x v="176"/>
    <s v="7-38-46-65-178-187-194"/>
    <x v="0"/>
    <x v="720"/>
    <n v="485.49"/>
    <n v="331.38299999999998"/>
    <n v="6.5123870000000004"/>
    <n v="0"/>
    <x v="618"/>
    <x v="512"/>
    <n v="129.162949"/>
    <n v="-192.78669600000001"/>
    <n v="-0.26587300000000003"/>
    <n v="129.208405"/>
    <n v="-192.74411000000001"/>
    <n v="-0.27732099999999998"/>
    <n v="6.2287710000000001"/>
    <n v="1.1448E-2"/>
  </r>
  <r>
    <n v="722"/>
    <x v="5"/>
    <x v="176"/>
    <s v="7-38-46-65-178-187-194"/>
    <x v="0"/>
    <x v="721"/>
    <n v="788.87300000000005"/>
    <n v="394.24400000000003"/>
    <n v="14.417296"/>
    <n v="0"/>
    <x v="619"/>
    <x v="513"/>
    <n v="130.071313"/>
    <n v="-193.11630299999999"/>
    <n v="-0.39661800000000003"/>
    <n v="130.046875"/>
    <n v="-193.13751199999999"/>
    <n v="-0.39874199999999999"/>
    <n v="3.2358289999999998"/>
    <n v="2.124E-3"/>
  </r>
  <r>
    <n v="723"/>
    <x v="5"/>
    <x v="176"/>
    <s v="7-38-46-65-178-187-194"/>
    <x v="0"/>
    <x v="722"/>
    <n v="415.30700000000002"/>
    <n v="318.755"/>
    <n v="13.092988"/>
    <n v="0"/>
    <x v="620"/>
    <x v="514"/>
    <n v="130.51850200000001"/>
    <n v="-193.55098100000001"/>
    <n v="-0.51916799999999996"/>
    <n v="130.61424299999999"/>
    <n v="-193.52462800000001"/>
    <n v="-0.51889799999999997"/>
    <n v="9.9301139999999997"/>
    <n v="2.7E-4"/>
  </r>
  <r>
    <n v="724"/>
    <x v="3"/>
    <x v="177"/>
    <s v="7-38-65-178-187-194"/>
    <x v="0"/>
    <x v="723"/>
    <n v="646.61"/>
    <n v="303.12599999999998"/>
    <n v="16.345465999999998"/>
    <n v="0"/>
    <x v="621"/>
    <x v="515"/>
    <n v="131.25819100000001"/>
    <n v="-194.175499"/>
    <n v="-0.71024200000000004"/>
    <n v="131.27171300000001"/>
    <n v="-194.1763"/>
    <n v="-0.70984199999999997"/>
    <n v="1.3546400000000001"/>
    <n v="4.0000000000000002E-4"/>
  </r>
  <r>
    <n v="725"/>
    <x v="3"/>
    <x v="177"/>
    <s v="7-38-65-178-187-194"/>
    <x v="0"/>
    <x v="724"/>
    <n v="454.84800000000001"/>
    <n v="348.78"/>
    <n v="13.099945999999999"/>
    <n v="0"/>
    <x v="622"/>
    <x v="516"/>
    <n v="131.63933499999999"/>
    <n v="-194.753871"/>
    <n v="-0.87138599999999999"/>
    <n v="131.663803"/>
    <n v="-194.75801100000001"/>
    <n v="-0.87170999999999998"/>
    <n v="2.4816099999999999"/>
    <n v="3.2400000000000001E-4"/>
  </r>
  <r>
    <n v="726"/>
    <x v="5"/>
    <x v="178"/>
    <s v="7-37-38-65-178-187-194"/>
    <x v="0"/>
    <x v="725"/>
    <n v="595.65300000000002"/>
    <n v="389.99700000000001"/>
    <n v="22.500354000000002"/>
    <n v="0"/>
    <x v="623"/>
    <x v="517"/>
    <n v="132.03228899999999"/>
    <n v="-195.62477200000001"/>
    <n v="-1.085863"/>
    <n v="132.03872699999999"/>
    <n v="-195.62712099999999"/>
    <n v="-1.087529"/>
    <n v="0.68535100000000004"/>
    <n v="1.665E-3"/>
  </r>
  <r>
    <n v="727"/>
    <x v="5"/>
    <x v="178"/>
    <s v="7-37-38-65-178-187-194"/>
    <x v="0"/>
    <x v="726"/>
    <n v="477.77699999999999"/>
    <n v="323.42"/>
    <n v="14.848526"/>
    <n v="0"/>
    <x v="624"/>
    <x v="518"/>
    <n v="132.23458400000001"/>
    <n v="-196.33770799999999"/>
    <n v="-1.2289540000000001"/>
    <n v="132.22996499999999"/>
    <n v="-196.326447"/>
    <n v="-1.2273099999999999"/>
    <n v="1.217233"/>
    <n v="1.6440000000000001E-3"/>
  </r>
  <r>
    <n v="728"/>
    <x v="5"/>
    <x v="178"/>
    <s v="7-37-38-65-178-187-194"/>
    <x v="0"/>
    <x v="727"/>
    <n v="435.846"/>
    <n v="279.86200000000002"/>
    <n v="15.811004000000001"/>
    <n v="0"/>
    <x v="625"/>
    <x v="519"/>
    <n v="132.33728600000001"/>
    <n v="-197.25260700000001"/>
    <n v="-1.373086"/>
    <n v="132.38681"/>
    <n v="-197.28829999999999"/>
    <n v="-1.3737429999999999"/>
    <n v="6.1045920000000002"/>
    <n v="6.5600000000000001E-4"/>
  </r>
  <r>
    <n v="729"/>
    <x v="5"/>
    <x v="178"/>
    <s v="7-37-38-65-178-187-194"/>
    <x v="0"/>
    <x v="728"/>
    <n v="834.01300000000003"/>
    <n v="386.971"/>
    <n v="10.027203999999999"/>
    <n v="0"/>
    <x v="626"/>
    <x v="520"/>
    <n v="132.43994000000001"/>
    <n v="-198.005426"/>
    <n v="-1.4502120000000001"/>
    <n v="132.451233"/>
    <n v="-198.01538099999999"/>
    <n v="-1.4506159999999999"/>
    <n v="1.505417"/>
    <n v="4.0400000000000001E-4"/>
  </r>
  <r>
    <n v="730"/>
    <x v="5"/>
    <x v="178"/>
    <s v="7-37-38-65-178-187-194"/>
    <x v="0"/>
    <x v="729"/>
    <n v="433.495"/>
    <n v="301.90800000000002"/>
    <n v="9.9906690000000005"/>
    <n v="0"/>
    <x v="627"/>
    <x v="521"/>
    <n v="132.45528400000001"/>
    <n v="-198.95332500000001"/>
    <n v="-1.52413"/>
    <n v="132.48599200000001"/>
    <n v="-198.98028600000001"/>
    <n v="-1.521015"/>
    <n v="4.0864450000000003"/>
    <n v="3.1159999999999998E-3"/>
  </r>
  <r>
    <n v="731"/>
    <x v="5"/>
    <x v="178"/>
    <s v="7-37-38-65-178-187-194"/>
    <x v="0"/>
    <x v="730"/>
    <n v="659.69100000000003"/>
    <n v="249.142"/>
    <n v="9.0796209999999995"/>
    <n v="0"/>
    <x v="628"/>
    <x v="522"/>
    <n v="132.47797600000001"/>
    <n v="-199.94274799999999"/>
    <n v="-1.5658369999999999"/>
    <n v="132.48080400000001"/>
    <n v="-199.94107099999999"/>
    <n v="-1.566622"/>
    <n v="0.32882699999999998"/>
    <n v="7.85E-4"/>
  </r>
  <r>
    <n v="732"/>
    <x v="5"/>
    <x v="178"/>
    <s v="7-37-38-65-178-187-194"/>
    <x v="0"/>
    <x v="731"/>
    <n v="805.64800000000002"/>
    <n v="366.62200000000001"/>
    <n v="5.5410259999999996"/>
    <n v="0"/>
    <x v="629"/>
    <x v="523"/>
    <n v="132.468546"/>
    <n v="-200.66036"/>
    <n v="-1.590284"/>
    <n v="132.46322599999999"/>
    <n v="-200.663239"/>
    <n v="-1.58666"/>
    <n v="0.604819"/>
    <n v="3.6240000000000001E-3"/>
  </r>
  <r>
    <n v="733"/>
    <x v="6"/>
    <x v="179"/>
    <s v="7-37-38-65-178-187-191-194"/>
    <x v="0"/>
    <x v="732"/>
    <n v="494.08"/>
    <n v="261.62400000000002"/>
    <n v="8.5423580000000001"/>
    <n v="0"/>
    <x v="630"/>
    <x v="524"/>
    <n v="132.44761500000001"/>
    <n v="-201.647853"/>
    <n v="-1.5953710000000001"/>
    <n v="132.43687399999999"/>
    <n v="-201.630661"/>
    <n v="-1.596976"/>
    <n v="2.0270839999999999"/>
    <n v="1.6050000000000001E-3"/>
  </r>
  <r>
    <n v="734"/>
    <x v="7"/>
    <x v="180"/>
    <s v="3-7-37-38-65-178-187-191-194"/>
    <x v="0"/>
    <x v="733"/>
    <n v="671.37"/>
    <n v="389.80799999999999"/>
    <n v="6.2657280000000002"/>
    <n v="0"/>
    <x v="631"/>
    <x v="525"/>
    <n v="132.410675"/>
    <n v="-202.352992"/>
    <n v="-1.600835"/>
    <n v="132.414581"/>
    <n v="-202.35813899999999"/>
    <n v="-1.600541"/>
    <n v="0.64610500000000004"/>
    <n v="2.9399999999999999E-4"/>
  </r>
  <r>
    <n v="735"/>
    <x v="7"/>
    <x v="180"/>
    <s v="3-7-37-38-65-178-187-191-194"/>
    <x v="0"/>
    <x v="734"/>
    <n v="974.96699999999998"/>
    <n v="335.77600000000001"/>
    <n v="9.392417"/>
    <n v="0"/>
    <x v="632"/>
    <x v="526"/>
    <n v="132.40463199999999"/>
    <n v="-203.35007300000001"/>
    <n v="-1.603119"/>
    <n v="132.38287399999999"/>
    <n v="-203.32766699999999"/>
    <n v="-1.6031770000000001"/>
    <n v="3.123224"/>
    <n v="5.8E-5"/>
  </r>
  <r>
    <n v="736"/>
    <x v="7"/>
    <x v="180"/>
    <s v="3-7-37-38-65-178-187-191-194"/>
    <x v="0"/>
    <x v="735"/>
    <n v="662.26599999999996"/>
    <n v="415.16199999999998"/>
    <n v="6.9125249999999996"/>
    <n v="0"/>
    <x v="633"/>
    <x v="527"/>
    <n v="132.36205799999999"/>
    <n v="-204.059732"/>
    <n v="-1.6034569999999999"/>
    <n v="132.35820000000001"/>
    <n v="-204.05345199999999"/>
    <n v="-1.604357"/>
    <n v="0.73711199999999999"/>
    <n v="8.9899999999999995E-4"/>
  </r>
  <r>
    <n v="737"/>
    <x v="7"/>
    <x v="180"/>
    <s v="3-7-37-38-65-178-187-191-194"/>
    <x v="0"/>
    <x v="736"/>
    <n v="656.55899999999997"/>
    <n v="354.45699999999999"/>
    <n v="8.680472"/>
    <n v="0"/>
    <x v="634"/>
    <x v="528"/>
    <n v="132.29146299999999"/>
    <n v="-204.975965"/>
    <n v="-1.611002"/>
    <n v="132.32463100000001"/>
    <n v="-205.01959199999999"/>
    <n v="-1.605362"/>
    <n v="5.4803559999999996"/>
    <n v="5.6389999999999999E-3"/>
  </r>
  <r>
    <n v="738"/>
    <x v="6"/>
    <x v="181"/>
    <s v="3-7-37-38-65-187-191-194"/>
    <x v="0"/>
    <x v="737"/>
    <n v="491.35599999999999"/>
    <n v="243.22800000000001"/>
    <n v="9.2748860000000004"/>
    <n v="0"/>
    <x v="635"/>
    <x v="529"/>
    <n v="132.30403999999999"/>
    <n v="-205.99885"/>
    <n v="-1.603934"/>
    <n v="132.29492200000001"/>
    <n v="-205.985794"/>
    <n v="-1.6023069999999999"/>
    <n v="1.5924849999999999"/>
    <n v="1.627E-3"/>
  </r>
  <r>
    <n v="739"/>
    <x v="6"/>
    <x v="181"/>
    <s v="3-7-37-38-65-187-191-194"/>
    <x v="0"/>
    <x v="738"/>
    <n v="660.27800000000002"/>
    <n v="345.53300000000002"/>
    <n v="6.197832"/>
    <n v="0"/>
    <x v="636"/>
    <x v="530"/>
    <n v="132.28412700000001"/>
    <n v="-206.715461"/>
    <n v="-1.597181"/>
    <n v="132.277008"/>
    <n v="-206.711105"/>
    <n v="-1.5980730000000001"/>
    <n v="0.83460299999999998"/>
    <n v="8.92E-4"/>
  </r>
  <r>
    <n v="740"/>
    <x v="6"/>
    <x v="181"/>
    <s v="3-7-37-38-65-187-191-194"/>
    <x v="0"/>
    <x v="739"/>
    <n v="476.32100000000003"/>
    <n v="311.89499999999998"/>
    <n v="8.4990260000000006"/>
    <n v="0"/>
    <x v="637"/>
    <x v="531"/>
    <n v="132.30546799999999"/>
    <n v="-207.738923"/>
    <n v="-1.596258"/>
    <n v="132.25611900000001"/>
    <n v="-207.679169"/>
    <n v="-1.5936189999999999"/>
    <n v="7.7498060000000004"/>
    <n v="2.6389999999999999E-3"/>
  </r>
  <r>
    <n v="741"/>
    <x v="6"/>
    <x v="181"/>
    <s v="3-7-37-38-65-187-191-194"/>
    <x v="0"/>
    <x v="740"/>
    <n v="880.25199999999995"/>
    <n v="431.21600000000001"/>
    <n v="6.5330450000000004"/>
    <n v="0"/>
    <x v="638"/>
    <x v="532"/>
    <n v="132.237809"/>
    <n v="-208.39846800000001"/>
    <n v="-1.5914699999999999"/>
    <n v="132.24202"/>
    <n v="-208.40545700000001"/>
    <n v="-1.591305"/>
    <n v="0.81584699999999999"/>
    <n v="1.65E-4"/>
  </r>
  <r>
    <n v="742"/>
    <x v="5"/>
    <x v="182"/>
    <s v="3-7-37-65-187-191-194"/>
    <x v="0"/>
    <x v="741"/>
    <n v="430.06900000000002"/>
    <n v="278.24900000000002"/>
    <n v="7.1705899999999998"/>
    <n v="0"/>
    <x v="639"/>
    <x v="533"/>
    <n v="132.19682499999999"/>
    <n v="-209.34652399999999"/>
    <n v="-1.589038"/>
    <n v="132.224594"/>
    <n v="-209.37335200000001"/>
    <n v="-1.5892379999999999"/>
    <n v="3.8611620000000002"/>
    <n v="2.0000000000000001E-4"/>
  </r>
  <r>
    <n v="743"/>
    <x v="5"/>
    <x v="182"/>
    <s v="3-7-37-65-187-191-194"/>
    <x v="0"/>
    <x v="742"/>
    <n v="604.04399999999998"/>
    <n v="450.38900000000001"/>
    <n v="6.3759439999999996"/>
    <n v="0"/>
    <x v="640"/>
    <x v="534"/>
    <n v="132.23233400000001"/>
    <n v="-210.10954699999999"/>
    <n v="-1.585351"/>
    <n v="132.212265"/>
    <n v="-210.098907"/>
    <n v="-1.588219"/>
    <n v="2.2714919999999998"/>
    <n v="2.869E-3"/>
  </r>
  <r>
    <n v="744"/>
    <x v="3"/>
    <x v="183"/>
    <s v="3-7-37-187-191-194"/>
    <x v="0"/>
    <x v="743"/>
    <n v="427.43700000000001"/>
    <n v="400.29199999999997"/>
    <n v="5.7883829999999996"/>
    <n v="0"/>
    <x v="641"/>
    <x v="535"/>
    <n v="132.19646399999999"/>
    <n v="-211.06897000000001"/>
    <n v="-1.585523"/>
    <n v="132.19824199999999"/>
    <n v="-211.066284"/>
    <n v="-1.585847"/>
    <n v="0.32211000000000001"/>
    <n v="3.2299999999999999E-4"/>
  </r>
  <r>
    <n v="745"/>
    <x v="3"/>
    <x v="183"/>
    <s v="3-7-37-187-191-194"/>
    <x v="0"/>
    <x v="744"/>
    <n v="364.62799999999999"/>
    <n v="280.07600000000002"/>
    <n v="6.202769"/>
    <n v="0"/>
    <x v="642"/>
    <x v="536"/>
    <n v="132.232395"/>
    <n v="-211.99751599999999"/>
    <n v="-1.57548"/>
    <n v="132.18746899999999"/>
    <n v="-212.03282200000001"/>
    <n v="-1.5828390000000001"/>
    <n v="5.7138010000000001"/>
    <n v="7.3590000000000001E-3"/>
  </r>
  <r>
    <n v="746"/>
    <x v="3"/>
    <x v="183"/>
    <s v="3-7-37-187-191-194"/>
    <x v="0"/>
    <x v="745"/>
    <n v="434.36200000000002"/>
    <n v="353.33199999999999"/>
    <n v="5.1899749999999996"/>
    <n v="0"/>
    <x v="643"/>
    <x v="537"/>
    <n v="132.20120700000001"/>
    <n v="-212.76499200000001"/>
    <n v="-1.5797939999999999"/>
    <n v="132.18061800000001"/>
    <n v="-212.752792"/>
    <n v="-1.5811660000000001"/>
    <n v="2.3931779999999998"/>
    <n v="1.372E-3"/>
  </r>
  <r>
    <n v="747"/>
    <x v="3"/>
    <x v="183"/>
    <s v="3-7-37-187-191-194"/>
    <x v="0"/>
    <x v="746"/>
    <n v="450.71600000000001"/>
    <n v="311.75099999999998"/>
    <n v="5.8748459999999998"/>
    <n v="0"/>
    <x v="644"/>
    <x v="538"/>
    <n v="132.148403"/>
    <n v="-213.66878600000001"/>
    <n v="-1.582182"/>
    <n v="132.17259200000001"/>
    <n v="-213.69778400000001"/>
    <n v="-1.5796600000000001"/>
    <n v="3.7762419999999999"/>
    <n v="2.5219999999999999E-3"/>
  </r>
  <r>
    <n v="748"/>
    <x v="5"/>
    <x v="184"/>
    <s v="3-7-37-187-191-194-197"/>
    <x v="0"/>
    <x v="747"/>
    <n v="546.16899999999998"/>
    <n v="298.28199999999998"/>
    <n v="5.2186440000000003"/>
    <n v="0"/>
    <x v="645"/>
    <x v="196"/>
    <n v="132.122919"/>
    <n v="-214.36123499999999"/>
    <n v="-1.5776589999999999"/>
    <n v="132.167191"/>
    <n v="-214.39292900000001"/>
    <n v="-1.5789260000000001"/>
    <n v="5.4447089999999996"/>
    <n v="1.2669999999999999E-3"/>
  </r>
  <r>
    <n v="749"/>
    <x v="5"/>
    <x v="184"/>
    <s v="3-7-37-187-191-194-197"/>
    <x v="0"/>
    <x v="748"/>
    <n v="459.56700000000001"/>
    <n v="263.87299999999999"/>
    <n v="6.3504329999999998"/>
    <n v="0"/>
    <x v="646"/>
    <x v="539"/>
    <n v="132.17029400000001"/>
    <n v="-215.321552"/>
    <n v="-1.577135"/>
    <n v="132.160538"/>
    <n v="-215.30371099999999"/>
    <n v="-1.578287"/>
    <n v="2.0334110000000001"/>
    <n v="1.152E-3"/>
  </r>
  <r>
    <n v="750"/>
    <x v="3"/>
    <x v="185"/>
    <s v="3-7-37-191-194-197"/>
    <x v="0"/>
    <x v="749"/>
    <n v="523.41899999999998"/>
    <n v="337.38799999999998"/>
    <n v="4.0741889999999996"/>
    <n v="0"/>
    <x v="647"/>
    <x v="540"/>
    <n v="132.126631"/>
    <n v="-215.94207"/>
    <n v="-1.578274"/>
    <n v="132.15649400000001"/>
    <n v="-215.97743199999999"/>
    <n v="-1.5774090000000001"/>
    <n v="4.6284530000000004"/>
    <n v="8.6499999999999999E-4"/>
  </r>
  <r>
    <n v="751"/>
    <x v="3"/>
    <x v="185"/>
    <s v="3-7-37-191-194-197"/>
    <x v="0"/>
    <x v="750"/>
    <n v="537.79700000000003"/>
    <n v="323.35300000000001"/>
    <n v="5.3226570000000004"/>
    <n v="0"/>
    <x v="648"/>
    <x v="541"/>
    <n v="132.10390899999999"/>
    <n v="-216.881167"/>
    <n v="-1.5672109999999999"/>
    <n v="132.15209999999999"/>
    <n v="-216.86567700000001"/>
    <n v="-1.5762400000000001"/>
    <n v="5.0619490000000003"/>
    <n v="9.0290000000000006E-3"/>
  </r>
  <r>
    <n v="752"/>
    <x v="3"/>
    <x v="185"/>
    <s v="3-7-37-191-194-197"/>
    <x v="0"/>
    <x v="751"/>
    <n v="401.41699999999997"/>
    <n v="266.71600000000001"/>
    <n v="4.7409100000000004"/>
    <n v="0"/>
    <x v="649"/>
    <x v="542"/>
    <n v="132.127364"/>
    <n v="-217.74624800000001"/>
    <n v="-1.5716639999999999"/>
    <n v="132.148346"/>
    <n v="-217.74255400000001"/>
    <n v="-1.5754220000000001"/>
    <n v="2.1304430000000001"/>
    <n v="3.7580000000000001E-3"/>
  </r>
  <r>
    <n v="753"/>
    <x v="5"/>
    <x v="186"/>
    <s v="3-7-37-74-191-194-197"/>
    <x v="0"/>
    <x v="752"/>
    <n v="510.24299999999999"/>
    <n v="322.267"/>
    <n v="5.1259860000000002"/>
    <n v="0"/>
    <x v="650"/>
    <x v="543"/>
    <n v="132.14445900000001"/>
    <n v="-218.40277499999999"/>
    <n v="-1.571237"/>
    <n v="132.145782"/>
    <n v="-218.39141799999999"/>
    <n v="-1.575018"/>
    <n v="1.1433199999999999"/>
    <n v="3.7810000000000001E-3"/>
  </r>
  <r>
    <n v="754"/>
    <x v="5"/>
    <x v="186"/>
    <s v="3-7-37-74-191-194-197"/>
    <x v="0"/>
    <x v="753"/>
    <n v="822.48099999999999"/>
    <n v="398.39699999999999"/>
    <n v="5.5792260000000002"/>
    <n v="0"/>
    <x v="651"/>
    <x v="544"/>
    <n v="132.13939400000001"/>
    <n v="-219.22851800000001"/>
    <n v="-1.5768200000000001"/>
    <n v="132.14265399999999"/>
    <n v="-219.24411000000001"/>
    <n v="-1.5746260000000001"/>
    <n v="1.5929599999999999"/>
    <n v="2.1940000000000002E-3"/>
  </r>
  <r>
    <n v="755"/>
    <x v="5"/>
    <x v="186"/>
    <s v="3-7-37-74-191-194-197"/>
    <x v="0"/>
    <x v="754"/>
    <n v="810.58900000000006"/>
    <n v="405.3"/>
    <n v="6.2298970000000002"/>
    <n v="0"/>
    <x v="652"/>
    <x v="545"/>
    <n v="132.18278100000001"/>
    <n v="-219.90856099999999"/>
    <n v="-1.573475"/>
    <n v="132.140457"/>
    <n v="-219.87423699999999"/>
    <n v="-1.574435"/>
    <n v="5.4492609999999999"/>
    <n v="9.6000000000000002E-4"/>
  </r>
  <r>
    <n v="756"/>
    <x v="6"/>
    <x v="187"/>
    <s v="3-7-37-74-182-191-194-197"/>
    <x v="0"/>
    <x v="755"/>
    <n v="730.726"/>
    <n v="404.11200000000002"/>
    <n v="7.1918499999999996"/>
    <n v="0"/>
    <x v="653"/>
    <x v="546"/>
    <n v="132.146309"/>
    <n v="-220.70638400000001"/>
    <n v="-1.576306"/>
    <n v="132.13780199999999"/>
    <n v="-220.70259100000001"/>
    <n v="-1.574139"/>
    <n v="0.93139400000000006"/>
    <n v="2.1670000000000001E-3"/>
  </r>
  <r>
    <n v="757"/>
    <x v="6"/>
    <x v="187"/>
    <s v="3-7-37-74-182-191-194-197"/>
    <x v="0"/>
    <x v="756"/>
    <n v="916.67200000000003"/>
    <n v="379.9"/>
    <n v="5.2485299999999997"/>
    <n v="0"/>
    <x v="654"/>
    <x v="547"/>
    <n v="132.16707400000001"/>
    <n v="-221.345697"/>
    <n v="-1.57365"/>
    <n v="132.136154"/>
    <n v="-221.31559799999999"/>
    <n v="-1.5737969999999999"/>
    <n v="4.3151320000000002"/>
    <n v="1.47E-4"/>
  </r>
  <r>
    <n v="758"/>
    <x v="6"/>
    <x v="187"/>
    <s v="3-7-37-74-182-191-194-197"/>
    <x v="0"/>
    <x v="757"/>
    <n v="745.12900000000002"/>
    <n v="373.745"/>
    <n v="6.3965889999999996"/>
    <n v="0"/>
    <x v="655"/>
    <x v="548"/>
    <n v="132.14443299999999"/>
    <n v="-222.13309100000001"/>
    <n v="-1.5731299999999999"/>
    <n v="132.13421600000001"/>
    <n v="-222.12262000000001"/>
    <n v="-1.573428"/>
    <n v="1.462993"/>
    <n v="2.9799999999999998E-4"/>
  </r>
  <r>
    <n v="759"/>
    <x v="6"/>
    <x v="187"/>
    <s v="3-7-37-74-182-191-194-197"/>
    <x v="0"/>
    <x v="758"/>
    <n v="501.36399999999998"/>
    <n v="277.50400000000002"/>
    <n v="8.0388979999999997"/>
    <n v="0"/>
    <x v="656"/>
    <x v="549"/>
    <n v="132.09633500000001"/>
    <n v="-222.88191800000001"/>
    <n v="-1.5698970000000001"/>
    <n v="132.13244599999999"/>
    <n v="-222.91745"/>
    <n v="-1.573153"/>
    <n v="5.0661170000000002"/>
    <n v="3.2569999999999999E-3"/>
  </r>
  <r>
    <n v="760"/>
    <x v="6"/>
    <x v="187"/>
    <s v="3-7-37-74-182-191-194-197"/>
    <x v="0"/>
    <x v="759"/>
    <n v="543.30399999999997"/>
    <n v="299.49400000000003"/>
    <n v="4.7664400000000002"/>
    <n v="0"/>
    <x v="657"/>
    <x v="550"/>
    <n v="132.12929600000001"/>
    <n v="-223.48970499999999"/>
    <n v="-1.5719350000000001"/>
    <n v="132.13114899999999"/>
    <n v="-223.50550799999999"/>
    <n v="-1.5730770000000001"/>
    <n v="1.591154"/>
    <n v="1.142E-3"/>
  </r>
  <r>
    <n v="761"/>
    <x v="6"/>
    <x v="187"/>
    <s v="3-7-37-74-182-191-194-197"/>
    <x v="0"/>
    <x v="760"/>
    <n v="562.20500000000004"/>
    <n v="298.76299999999998"/>
    <n v="6.5052310000000002"/>
    <n v="0"/>
    <x v="658"/>
    <x v="551"/>
    <n v="132.12917400000001"/>
    <n v="-224.28116600000001"/>
    <n v="-1.572147"/>
    <n v="132.129547"/>
    <n v="-224.27847299999999"/>
    <n v="-1.5729500000000001"/>
    <n v="0.27184199999999997"/>
    <n v="8.0400000000000003E-4"/>
  </r>
  <r>
    <n v="762"/>
    <x v="7"/>
    <x v="188"/>
    <s v="3-7-37-51-74-182-191-194-197"/>
    <x v="0"/>
    <x v="761"/>
    <n v="513.64800000000002"/>
    <n v="257.94799999999998"/>
    <n v="7.518167"/>
    <n v="0"/>
    <x v="659"/>
    <x v="552"/>
    <n v="132.13228599999999"/>
    <n v="-225.04854900000001"/>
    <n v="-1.5714159999999999"/>
    <n v="132.12802099999999"/>
    <n v="-225.03933699999999"/>
    <n v="-1.5728489999999999"/>
    <n v="1.0151509999999999"/>
    <n v="1.433E-3"/>
  </r>
  <r>
    <n v="763"/>
    <x v="6"/>
    <x v="189"/>
    <s v="3-7-37-51-74-182-191-197"/>
    <x v="0"/>
    <x v="762"/>
    <n v="487.94099999999997"/>
    <n v="328.69499999999999"/>
    <n v="5.0339410000000004"/>
    <n v="0"/>
    <x v="660"/>
    <x v="553"/>
    <n v="132.13504499999999"/>
    <n v="-225.60886400000001"/>
    <n v="-1.572738"/>
    <n v="132.12596099999999"/>
    <n v="-225.602203"/>
    <n v="-1.5736600000000001"/>
    <n v="1.126371"/>
    <n v="9.2199999999999997E-4"/>
  </r>
  <r>
    <n v="764"/>
    <x v="6"/>
    <x v="189"/>
    <s v="3-7-37-51-74-182-191-197"/>
    <x v="0"/>
    <x v="763"/>
    <n v="601.61199999999997"/>
    <n v="310.65199999999999"/>
    <n v="5.593807"/>
    <n v="0"/>
    <x v="661"/>
    <x v="554"/>
    <n v="132.097611"/>
    <n v="-226.326043"/>
    <n v="-1.5801689999999999"/>
    <n v="132.12088"/>
    <n v="-226.34272799999999"/>
    <n v="-1.5759339999999999"/>
    <n v="2.8632590000000002"/>
    <n v="4.235E-3"/>
  </r>
  <r>
    <n v="765"/>
    <x v="6"/>
    <x v="189"/>
    <s v="3-7-37-51-74-182-191-197"/>
    <x v="0"/>
    <x v="764"/>
    <n v="763.226"/>
    <n v="721.45100000000002"/>
    <n v="5.3814209999999996"/>
    <n v="0"/>
    <x v="662"/>
    <x v="555"/>
    <n v="132.11354399999999"/>
    <n v="-227.091612"/>
    <n v="-1.582687"/>
    <n v="132.114746"/>
    <n v="-227.071991"/>
    <n v="-1.577771"/>
    <n v="1.965803"/>
    <n v="4.9160000000000002E-3"/>
  </r>
  <r>
    <n v="766"/>
    <x v="6"/>
    <x v="189"/>
    <s v="3-7-37-51-74-182-191-197"/>
    <x v="0"/>
    <x v="765"/>
    <n v="582.08100000000002"/>
    <n v="330.34399999999999"/>
    <n v="3.8934540000000002"/>
    <n v="0"/>
    <x v="663"/>
    <x v="556"/>
    <n v="132.08030199999999"/>
    <n v="-227.58122900000001"/>
    <n v="-1.5787"/>
    <n v="132.10974100000001"/>
    <n v="-227.61163300000001"/>
    <n v="-1.578803"/>
    <n v="4.2321070000000001"/>
    <n v="1.0399999999999999E-4"/>
  </r>
  <r>
    <n v="767"/>
    <x v="5"/>
    <x v="127"/>
    <s v="3-37-51-74-182-191-197"/>
    <x v="0"/>
    <x v="766"/>
    <n v="445.262"/>
    <n v="323.02999999999997"/>
    <n v="4.6888050000000003"/>
    <n v="0"/>
    <x v="664"/>
    <x v="557"/>
    <n v="132.100877"/>
    <n v="-228.27262500000001"/>
    <n v="-1.573593"/>
    <n v="132.102722"/>
    <n v="-228.321213"/>
    <n v="-1.579825"/>
    <n v="4.862247"/>
    <n v="6.2310000000000004E-3"/>
  </r>
  <r>
    <n v="768"/>
    <x v="5"/>
    <x v="127"/>
    <s v="3-37-51-74-182-191-197"/>
    <x v="0"/>
    <x v="767"/>
    <n v="452.072"/>
    <n v="340.34800000000001"/>
    <n v="5.6095350000000002"/>
    <n v="0"/>
    <x v="665"/>
    <x v="558"/>
    <n v="132.086837"/>
    <n v="-229.02000899999999"/>
    <n v="-1.580036"/>
    <n v="132.09544399999999"/>
    <n v="-229.01966899999999"/>
    <n v="-1.5805610000000001"/>
    <n v="0.86133199999999999"/>
    <n v="5.2400000000000005E-4"/>
  </r>
  <r>
    <n v="769"/>
    <x v="5"/>
    <x v="127"/>
    <s v="3-37-51-74-182-191-197"/>
    <x v="0"/>
    <x v="768"/>
    <n v="455.15899999999999"/>
    <n v="368.024"/>
    <n v="3.4627520000000001"/>
    <n v="0"/>
    <x v="666"/>
    <x v="559"/>
    <n v="132.05269000000001"/>
    <n v="-229.51312799999999"/>
    <n v="-1.576659"/>
    <n v="132.08989"/>
    <n v="-229.536316"/>
    <n v="-1.580973"/>
    <n v="4.3834410000000004"/>
    <n v="4.3140000000000001E-3"/>
  </r>
  <r>
    <n v="770"/>
    <x v="5"/>
    <x v="127"/>
    <s v="3-37-51-74-182-191-197"/>
    <x v="0"/>
    <x v="769"/>
    <n v="758.11699999999996"/>
    <n v="370.02699999999999"/>
    <n v="5.3260310000000004"/>
    <n v="0"/>
    <x v="667"/>
    <x v="560"/>
    <n v="132.08832899999999"/>
    <n v="-230.20443599999999"/>
    <n v="-1.580023"/>
    <n v="132.082413"/>
    <n v="-230.216095"/>
    <n v="-1.5813980000000001"/>
    <n v="1.3074209999999999"/>
    <n v="1.3749999999999999E-3"/>
  </r>
  <r>
    <n v="771"/>
    <x v="5"/>
    <x v="127"/>
    <s v="3-37-51-74-182-191-197"/>
    <x v="0"/>
    <x v="770"/>
    <n v="797.52099999999996"/>
    <n v="465.43200000000002"/>
    <n v="5.290241"/>
    <n v="0"/>
    <x v="668"/>
    <x v="561"/>
    <n v="132.08334199999999"/>
    <n v="-230.85809800000001"/>
    <n v="-1.58982"/>
    <n v="132.057999"/>
    <n v="-230.88357500000001"/>
    <n v="-1.5956379999999999"/>
    <n v="3.5935389999999998"/>
    <n v="5.8180000000000003E-3"/>
  </r>
  <r>
    <n v="772"/>
    <x v="5"/>
    <x v="127"/>
    <s v="3-37-51-74-182-191-197"/>
    <x v="0"/>
    <x v="771"/>
    <n v="418.88400000000001"/>
    <n v="299.88099999999997"/>
    <n v="4.4769779999999999"/>
    <n v="0"/>
    <x v="669"/>
    <x v="562"/>
    <n v="131.95276899999999"/>
    <n v="-231.48352399999999"/>
    <n v="-1.622647"/>
    <n v="132.00851399999999"/>
    <n v="-231.53874200000001"/>
    <n v="-1.6216470000000001"/>
    <n v="7.8463770000000004"/>
    <n v="1E-3"/>
  </r>
  <r>
    <n v="773"/>
    <x v="5"/>
    <x v="127"/>
    <s v="3-37-51-74-182-191-197"/>
    <x v="0"/>
    <x v="772"/>
    <n v="499.07400000000001"/>
    <n v="276.14600000000002"/>
    <n v="3.6103339999999999"/>
    <n v="0"/>
    <x v="670"/>
    <x v="563"/>
    <n v="131.971431"/>
    <n v="-232.02132499999999"/>
    <n v="-1.6535120000000001"/>
    <n v="131.94747899999999"/>
    <n v="-232.02583300000001"/>
    <n v="-1.650989"/>
    <n v="2.437271"/>
    <n v="2.5230000000000001E-3"/>
  </r>
  <r>
    <n v="774"/>
    <x v="5"/>
    <x v="127"/>
    <s v="3-37-51-74-182-191-197"/>
    <x v="0"/>
    <x v="773"/>
    <n v="427.57299999999998"/>
    <n v="278.68799999999999"/>
    <n v="6.505922"/>
    <n v="0"/>
    <x v="671"/>
    <x v="564"/>
    <n v="131.92514700000001"/>
    <n v="-232.81528900000001"/>
    <n v="-1.7018519999999999"/>
    <n v="131.82176200000001"/>
    <n v="-232.69296299999999"/>
    <n v="-1.7050000000000001"/>
    <n v="16.016286000000001"/>
    <n v="3.1470000000000001E-3"/>
  </r>
  <r>
    <n v="775"/>
    <x v="5"/>
    <x v="127"/>
    <s v="3-37-51-74-182-191-197"/>
    <x v="0"/>
    <x v="774"/>
    <n v="679.64400000000001"/>
    <n v="428.81799999999998"/>
    <n v="7.2267169999999998"/>
    <n v="0"/>
    <x v="672"/>
    <x v="565"/>
    <n v="131.688727"/>
    <n v="-233.46905799999999"/>
    <n v="-1.7822370000000001"/>
    <n v="131.618774"/>
    <n v="-233.393066"/>
    <n v="-1.784818"/>
    <n v="10.328643"/>
    <n v="2.581E-3"/>
  </r>
  <r>
    <n v="776"/>
    <x v="5"/>
    <x v="127"/>
    <s v="3-37-51-74-182-191-197"/>
    <x v="0"/>
    <x v="775"/>
    <n v="586.45799999999997"/>
    <n v="502.48200000000003"/>
    <n v="8.1635439999999999"/>
    <n v="0"/>
    <x v="673"/>
    <x v="566"/>
    <n v="131.39035200000001"/>
    <n v="-233.92983899999999"/>
    <n v="-1.86016"/>
    <n v="131.400543"/>
    <n v="-233.93931599999999"/>
    <n v="-1.860727"/>
    <n v="1.391653"/>
    <n v="5.6599999999999999E-4"/>
  </r>
  <r>
    <n v="777"/>
    <x v="5"/>
    <x v="127"/>
    <s v="3-37-51-74-182-191-197"/>
    <x v="0"/>
    <x v="776"/>
    <n v="514.053"/>
    <n v="363.47399999999999"/>
    <n v="11.633858"/>
    <n v="0"/>
    <x v="674"/>
    <x v="567"/>
    <n v="130.99975900000001"/>
    <n v="-234.67909299999999"/>
    <n v="-1.977967"/>
    <n v="131.01026899999999"/>
    <n v="-234.68956"/>
    <n v="-1.977392"/>
    <n v="1.483304"/>
    <n v="5.7499999999999999E-4"/>
  </r>
  <r>
    <n v="778"/>
    <x v="5"/>
    <x v="127"/>
    <s v="3-37-51-74-182-191-197"/>
    <x v="0"/>
    <x v="777"/>
    <n v="504.71499999999997"/>
    <n v="347.80700000000002"/>
    <n v="10.741073999999999"/>
    <n v="0"/>
    <x v="675"/>
    <x v="568"/>
    <n v="130.62724800000001"/>
    <n v="-235.256441"/>
    <n v="-2.0841159999999999"/>
    <n v="130.62764000000001"/>
    <n v="-235.24395799999999"/>
    <n v="-2.0850029999999999"/>
    <n v="1.2489129999999999"/>
    <n v="8.8699999999999998E-4"/>
  </r>
  <r>
    <n v="779"/>
    <x v="5"/>
    <x v="127"/>
    <s v="3-37-51-74-182-191-197"/>
    <x v="0"/>
    <x v="778"/>
    <n v="444.137"/>
    <n v="339.90800000000002"/>
    <n v="18.512169"/>
    <n v="0"/>
    <x v="676"/>
    <x v="569"/>
    <n v="129.97520900000001"/>
    <n v="-235.86412799999999"/>
    <n v="-2.273244"/>
    <n v="129.974457"/>
    <n v="-235.90817300000001"/>
    <n v="-2.2711519999999998"/>
    <n v="4.405068"/>
    <n v="2.0920000000000001E-3"/>
  </r>
  <r>
    <n v="780"/>
    <x v="5"/>
    <x v="127"/>
    <s v="3-37-51-74-182-191-197"/>
    <x v="0"/>
    <x v="779"/>
    <n v="501.233"/>
    <n v="322.37700000000001"/>
    <n v="16.068228999999999"/>
    <n v="0"/>
    <x v="677"/>
    <x v="570"/>
    <n v="129.38195200000001"/>
    <n v="-236.30998700000001"/>
    <n v="-2.4287230000000002"/>
    <n v="129.38902300000001"/>
    <n v="-236.31565900000001"/>
    <n v="-2.429764"/>
    <n v="0.90643099999999999"/>
    <n v="1.041E-3"/>
  </r>
  <r>
    <n v="781"/>
    <x v="5"/>
    <x v="127"/>
    <s v="3-37-51-74-182-191-197"/>
    <x v="0"/>
    <x v="780"/>
    <n v="830.89099999999996"/>
    <n v="414.84300000000002"/>
    <n v="20.967677999999999"/>
    <n v="0"/>
    <x v="678"/>
    <x v="571"/>
    <n v="128.49905999999999"/>
    <n v="-236.77932699999999"/>
    <n v="-2.6374960000000001"/>
    <n v="128.52557400000001"/>
    <n v="-236.72541799999999"/>
    <n v="-2.6353680000000002"/>
    <n v="6.0075960000000004"/>
    <n v="2.1280000000000001E-3"/>
  </r>
  <r>
    <n v="782"/>
    <x v="5"/>
    <x v="127"/>
    <s v="3-37-51-74-182-191-197"/>
    <x v="0"/>
    <x v="781"/>
    <n v="822.62300000000005"/>
    <n v="427.26600000000002"/>
    <n v="13.393157"/>
    <n v="0"/>
    <x v="679"/>
    <x v="572"/>
    <n v="127.833122"/>
    <n v="-236.941756"/>
    <n v="-2.7737919999999998"/>
    <n v="127.838432"/>
    <n v="-236.93585200000001"/>
    <n v="-2.7735219999999998"/>
    <n v="0.79408599999999996"/>
    <n v="2.6899999999999998E-4"/>
  </r>
  <r>
    <n v="783"/>
    <x v="5"/>
    <x v="127"/>
    <s v="3-37-51-74-182-191-197"/>
    <x v="0"/>
    <x v="782"/>
    <n v="686.38499999999999"/>
    <n v="424.54700000000003"/>
    <n v="15.301107"/>
    <n v="0"/>
    <x v="680"/>
    <x v="573"/>
    <n v="126.85751500000001"/>
    <n v="-237.15201500000001"/>
    <n v="-2.922418"/>
    <n v="126.890503"/>
    <n v="-237.11227400000001"/>
    <n v="-2.9213279999999999"/>
    <n v="5.164866"/>
    <n v="1.09E-3"/>
  </r>
  <r>
    <n v="784"/>
    <x v="5"/>
    <x v="127"/>
    <s v="3-37-51-74-182-191-197"/>
    <x v="0"/>
    <x v="783"/>
    <n v="706.74"/>
    <n v="407.964"/>
    <n v="8.5348159999999993"/>
    <n v="0"/>
    <x v="681"/>
    <x v="574"/>
    <n v="126.19627300000001"/>
    <n v="-237.15362099999999"/>
    <n v="-3.0061089999999999"/>
    <n v="126.16746500000001"/>
    <n v="-237.18661499999999"/>
    <n v="-3.0028890000000001"/>
    <n v="4.380064"/>
    <n v="3.2200000000000002E-3"/>
  </r>
  <r>
    <n v="785"/>
    <x v="5"/>
    <x v="127"/>
    <s v="3-37-51-74-182-191-197"/>
    <x v="0"/>
    <x v="784"/>
    <n v="857.31100000000004"/>
    <n v="432.55799999999999"/>
    <n v="9.1578549999999996"/>
    <n v="0"/>
    <x v="682"/>
    <x v="575"/>
    <n v="125.20416899999999"/>
    <n v="-237.21948599999999"/>
    <n v="-3.082268"/>
    <n v="125.200233"/>
    <n v="-237.22966"/>
    <n v="-3.0806719999999999"/>
    <n v="1.090897"/>
    <n v="1.596E-3"/>
  </r>
  <r>
    <n v="786"/>
    <x v="5"/>
    <x v="127"/>
    <s v="3-37-51-74-182-191-197"/>
    <x v="0"/>
    <x v="785"/>
    <n v="607.90300000000002"/>
    <n v="398.65600000000001"/>
    <n v="6.3588800000000001"/>
    <n v="0"/>
    <x v="683"/>
    <x v="576"/>
    <n v="124.46572"/>
    <n v="-237.263925"/>
    <n v="-3.113245"/>
    <n v="124.475594"/>
    <n v="-237.23497"/>
    <n v="-3.1184050000000001"/>
    <n v="3.059151"/>
    <n v="5.1609999999999998E-3"/>
  </r>
  <r>
    <n v="787"/>
    <x v="5"/>
    <x v="127"/>
    <s v="3-37-51-74-182-191-197"/>
    <x v="0"/>
    <x v="786"/>
    <n v="412.03"/>
    <n v="293.72300000000001"/>
    <n v="6.4561140000000004"/>
    <n v="0"/>
    <x v="684"/>
    <x v="577"/>
    <n v="123.51525100000001"/>
    <n v="-237.22517500000001"/>
    <n v="3.1371120000000001"/>
    <n v="123.51010100000001"/>
    <n v="-237.22671500000001"/>
    <n v="3.137613"/>
    <n v="0.537493"/>
    <n v="5.0100000000000003E-4"/>
  </r>
  <r>
    <n v="788"/>
    <x v="5"/>
    <x v="127"/>
    <s v="3-37-51-74-182-191-197"/>
    <x v="0"/>
    <x v="787"/>
    <n v="433.14299999999997"/>
    <n v="252.70400000000001"/>
    <n v="5.2030849999999997"/>
    <n v="0"/>
    <x v="685"/>
    <x v="578"/>
    <n v="122.791861"/>
    <n v="-237.242763"/>
    <n v="3.1299000000000001"/>
    <n v="122.785698"/>
    <n v="-237.21185299999999"/>
    <n v="3.1255380000000001"/>
    <n v="3.1517940000000002"/>
    <n v="4.3620000000000004E-3"/>
  </r>
  <r>
    <n v="789"/>
    <x v="3"/>
    <x v="128"/>
    <s v="3-37-51-74-182-191"/>
    <x v="0"/>
    <x v="788"/>
    <n v="392.39"/>
    <n v="306.12"/>
    <n v="5.0423999999999998"/>
    <n v="0"/>
    <x v="686"/>
    <x v="579"/>
    <n v="121.836091"/>
    <n v="-237.168688"/>
    <n v="3.115586"/>
    <n v="121.818504"/>
    <n v="-237.184708"/>
    <n v="3.1154109999999999"/>
    <n v="2.3788860000000001"/>
    <n v="1.75E-4"/>
  </r>
  <r>
    <n v="790"/>
    <x v="3"/>
    <x v="128"/>
    <s v="3-37-51-74-182-191"/>
    <x v="0"/>
    <x v="789"/>
    <n v="724.70500000000004"/>
    <n v="381.48399999999998"/>
    <n v="4.3811939999999998"/>
    <n v="0"/>
    <x v="687"/>
    <x v="580"/>
    <n v="121.09134400000001"/>
    <n v="-237.20231799999999"/>
    <n v="3.1036139999999999"/>
    <n v="121.092438"/>
    <n v="-237.160675"/>
    <n v="3.1105839999999998"/>
    <n v="4.1657099999999998"/>
    <n v="6.9699999999999996E-3"/>
  </r>
  <r>
    <n v="791"/>
    <x v="2"/>
    <x v="129"/>
    <s v="3-51-74-182-191"/>
    <x v="0"/>
    <x v="790"/>
    <n v="358.06299999999999"/>
    <n v="356.63900000000001"/>
    <n v="4.8719590000000004"/>
    <n v="0"/>
    <x v="688"/>
    <x v="581"/>
    <n v="120.07424899999999"/>
    <n v="-237.184483"/>
    <n v="3.1076359999999998"/>
    <n v="120.12445099999999"/>
    <n v="-237.12567100000001"/>
    <n v="3.1063040000000002"/>
    <n v="7.7324320000000002"/>
    <n v="1.3320000000000001E-3"/>
  </r>
  <r>
    <n v="792"/>
    <x v="2"/>
    <x v="129"/>
    <s v="3-51-74-182-191"/>
    <x v="0"/>
    <x v="791"/>
    <n v="629.03200000000004"/>
    <n v="485.029"/>
    <n v="4.2225960000000002"/>
    <n v="0"/>
    <x v="689"/>
    <x v="582"/>
    <n v="119.169629"/>
    <n v="-237.095519"/>
    <n v="3.1088939999999998"/>
    <n v="119.157196"/>
    <n v="-237.09343000000001"/>
    <n v="3.107828"/>
    <n v="1.260715"/>
    <n v="1.0660000000000001E-3"/>
  </r>
  <r>
    <n v="793"/>
    <x v="2"/>
    <x v="129"/>
    <s v="3-51-74-182-191"/>
    <x v="0"/>
    <x v="792"/>
    <n v="623.39700000000005"/>
    <n v="346.97300000000001"/>
    <n v="3.4962849999999999"/>
    <n v="0"/>
    <x v="690"/>
    <x v="583"/>
    <n v="118.425164"/>
    <n v="-237.077842"/>
    <n v="3.11158"/>
    <n v="118.432007"/>
    <n v="-237.07376099999999"/>
    <n v="3.1117919999999999"/>
    <n v="0.796767"/>
    <n v="2.12E-4"/>
  </r>
  <r>
    <n v="794"/>
    <x v="2"/>
    <x v="129"/>
    <s v="3-51-74-182-191"/>
    <x v="0"/>
    <x v="793"/>
    <n v="621.11199999999997"/>
    <n v="335.13200000000001"/>
    <n v="4.9672520000000002"/>
    <n v="0"/>
    <x v="691"/>
    <x v="584"/>
    <n v="117.48860999999999"/>
    <n v="-237.00983400000001"/>
    <n v="3.1198809999999999"/>
    <n v="117.464867"/>
    <n v="-237.050476"/>
    <n v="3.1162130000000001"/>
    <n v="4.7069479999999997"/>
    <n v="3.6670000000000001E-3"/>
  </r>
  <r>
    <n v="795"/>
    <x v="2"/>
    <x v="129"/>
    <s v="3-51-74-182-191"/>
    <x v="0"/>
    <x v="794"/>
    <n v="355.14400000000001"/>
    <n v="286.10000000000002"/>
    <n v="3.958656"/>
    <n v="0"/>
    <x v="692"/>
    <x v="585"/>
    <n v="116.756286"/>
    <n v="-237.02229399999999"/>
    <n v="3.117702"/>
    <n v="116.739204"/>
    <n v="-237.034592"/>
    <n v="3.118592"/>
    <n v="2.1047389999999999"/>
    <n v="8.8999999999999995E-4"/>
  </r>
  <r>
    <n v="796"/>
    <x v="2"/>
    <x v="129"/>
    <s v="3-51-74-182-191"/>
    <x v="0"/>
    <x v="795"/>
    <n v="386.75299999999999"/>
    <n v="547.27099999999996"/>
    <n v="5.7008299999999998"/>
    <n v="0"/>
    <x v="693"/>
    <x v="586"/>
    <n v="115.769965"/>
    <n v="-237.02078599999999"/>
    <n v="3.1194600000000001"/>
    <n v="115.771385"/>
    <n v="-237.01473999999999"/>
    <n v="3.1206740000000002"/>
    <n v="0.62100299999999997"/>
    <n v="1.214E-3"/>
  </r>
  <r>
    <n v="797"/>
    <x v="2"/>
    <x v="129"/>
    <s v="3-51-74-182-191"/>
    <x v="0"/>
    <x v="796"/>
    <n v="607.84299999999996"/>
    <n v="372.774"/>
    <n v="4.3349349999999998"/>
    <n v="0"/>
    <x v="694"/>
    <x v="587"/>
    <n v="115.082812"/>
    <n v="-236.95613900000001"/>
    <n v="3.1204489999999998"/>
    <n v="115.045502"/>
    <n v="-237.000641"/>
    <n v="3.121667"/>
    <n v="5.8073230000000002"/>
    <n v="1.217E-3"/>
  </r>
  <r>
    <n v="798"/>
    <x v="3"/>
    <x v="130"/>
    <s v="3-51-74-82-182-191"/>
    <x v="0"/>
    <x v="797"/>
    <n v="708.98"/>
    <n v="430.904"/>
    <n v="6.0038349999999996"/>
    <n v="0"/>
    <x v="695"/>
    <x v="588"/>
    <n v="114.061294"/>
    <n v="-237.00387599999999"/>
    <n v="3.1260309999999998"/>
    <n v="114.077827"/>
    <n v="-236.98464999999999"/>
    <n v="3.1243919999999998"/>
    <n v="2.535768"/>
    <n v="1.639E-3"/>
  </r>
  <r>
    <n v="799"/>
    <x v="3"/>
    <x v="130"/>
    <s v="3-51-74-82-182-191"/>
    <x v="0"/>
    <x v="798"/>
    <n v="694.11800000000005"/>
    <n v="389.238"/>
    <n v="5.3344750000000003"/>
    <n v="0"/>
    <x v="696"/>
    <x v="589"/>
    <n v="113.416499"/>
    <n v="-236.96620799999999"/>
    <n v="3.1242580000000002"/>
    <n v="113.352127"/>
    <n v="-236.975235"/>
    <n v="3.1271529999999998"/>
    <n v="6.5001660000000001"/>
    <n v="2.895E-3"/>
  </r>
  <r>
    <n v="800"/>
    <x v="3"/>
    <x v="130"/>
    <s v="3-51-74-82-182-191"/>
    <x v="0"/>
    <x v="799"/>
    <n v="706.94899999999996"/>
    <n v="396.01100000000002"/>
    <n v="6.0077569999999998"/>
    <n v="0"/>
    <x v="697"/>
    <x v="590"/>
    <n v="112.457202"/>
    <n v="-236.85514499999999"/>
    <n v="3.1193270000000002"/>
    <n v="112.384491"/>
    <n v="-236.964584"/>
    <n v="3.129902"/>
    <n v="13.139215"/>
    <n v="1.0574999999999999E-2"/>
  </r>
  <r>
    <n v="801"/>
    <x v="3"/>
    <x v="130"/>
    <s v="3-51-74-82-182-191"/>
    <x v="0"/>
    <x v="800"/>
    <n v="719.81"/>
    <n v="411.37299999999999"/>
    <n v="5.6568050000000003"/>
    <n v="0"/>
    <x v="698"/>
    <x v="591"/>
    <n v="111.620076"/>
    <n v="-236.99467200000001"/>
    <n v="3.1311119999999999"/>
    <n v="111.658676"/>
    <n v="-236.95761100000001"/>
    <n v="3.1312639999999998"/>
    <n v="5.3511430000000004"/>
    <n v="1.5200000000000001E-4"/>
  </r>
  <r>
    <n v="802"/>
    <x v="3"/>
    <x v="130"/>
    <s v="3-51-74-82-182-191"/>
    <x v="0"/>
    <x v="801"/>
    <n v="708.05"/>
    <n v="498.19299999999998"/>
    <n v="6.1342530000000002"/>
    <n v="0"/>
    <x v="699"/>
    <x v="592"/>
    <n v="110.70212600000001"/>
    <n v="-236.926176"/>
    <n v="3.130315"/>
    <n v="110.690826"/>
    <n v="-236.94911200000001"/>
    <n v="3.1325159999999999"/>
    <n v="2.556845"/>
    <n v="2.202E-3"/>
  </r>
  <r>
    <n v="803"/>
    <x v="3"/>
    <x v="130"/>
    <s v="3-51-74-82-182-191"/>
    <x v="0"/>
    <x v="802"/>
    <n v="406.83100000000002"/>
    <n v="351.55900000000003"/>
    <n v="4.5539800000000001"/>
    <n v="0"/>
    <x v="700"/>
    <x v="593"/>
    <n v="109.95639799999999"/>
    <n v="-236.947272"/>
    <n v="3.1309710000000002"/>
    <n v="109.964951"/>
    <n v="-236.943161"/>
    <n v="3.133181"/>
    <n v="0.94890600000000003"/>
    <n v="2.2100000000000002E-3"/>
  </r>
  <r>
    <n v="804"/>
    <x v="3"/>
    <x v="130"/>
    <s v="3-51-74-82-182-191"/>
    <x v="0"/>
    <x v="803"/>
    <n v="487.99200000000002"/>
    <n v="420.84199999999998"/>
    <n v="5.7857000000000003"/>
    <n v="0"/>
    <x v="701"/>
    <x v="594"/>
    <n v="109.021905"/>
    <n v="-236.916721"/>
    <n v="3.1350250000000002"/>
    <n v="108.997124"/>
    <n v="-236.936905"/>
    <n v="3.1347019999999999"/>
    <n v="3.1960760000000001"/>
    <n v="3.2299999999999999E-4"/>
  </r>
  <r>
    <n v="805"/>
    <x v="3"/>
    <x v="130"/>
    <s v="3-51-74-82-182-191"/>
    <x v="0"/>
    <x v="804"/>
    <n v="460.01900000000001"/>
    <n v="287.28199999999998"/>
    <n v="8.6695720000000005"/>
    <n v="0"/>
    <x v="702"/>
    <x v="595"/>
    <n v="108.031707"/>
    <n v="-236.94501199999999"/>
    <n v="3.139656"/>
    <n v="108.029388"/>
    <n v="-236.93193099999999"/>
    <n v="3.136088"/>
    <n v="1.32853"/>
    <n v="3.5669999999999999E-3"/>
  </r>
  <r>
    <n v="806"/>
    <x v="2"/>
    <x v="131"/>
    <s v="3-51-82-182-191"/>
    <x v="0"/>
    <x v="805"/>
    <n v="473.84"/>
    <n v="431.12700000000001"/>
    <n v="3.4709660000000002"/>
    <n v="0"/>
    <x v="703"/>
    <x v="596"/>
    <n v="107.290785"/>
    <n v="-236.92021700000001"/>
    <n v="3.135942"/>
    <n v="107.30360400000001"/>
    <n v="-236.92871099999999"/>
    <n v="3.1367729999999998"/>
    <n v="1.537782"/>
    <n v="8.3199999999999995E-4"/>
  </r>
  <r>
    <n v="807"/>
    <x v="0"/>
    <x v="132"/>
    <s v="3-51-82-182"/>
    <x v="0"/>
    <x v="806"/>
    <n v="295.32100000000003"/>
    <n v="357.53699999999998"/>
    <n v="3.9632580000000002"/>
    <n v="0"/>
    <x v="704"/>
    <x v="597"/>
    <n v="106.268083"/>
    <n v="-236.979941"/>
    <n v="3.1358929999999998"/>
    <n v="106.335762"/>
    <n v="-236.924835"/>
    <n v="3.137429"/>
    <n v="8.7276229999999995"/>
    <n v="1.537E-3"/>
  </r>
  <r>
    <n v="808"/>
    <x v="0"/>
    <x v="132"/>
    <s v="3-51-82-182"/>
    <x v="0"/>
    <x v="807"/>
    <n v="313.56299999999999"/>
    <n v="291.22899999999998"/>
    <n v="2.8389720000000001"/>
    <n v="0"/>
    <x v="705"/>
    <x v="598"/>
    <n v="105.565665"/>
    <n v="-236.957324"/>
    <n v="3.1372779999999998"/>
    <n v="105.609871"/>
    <n v="-236.92216500000001"/>
    <n v="3.1377969999999999"/>
    <n v="5.6482659999999996"/>
    <n v="5.1800000000000001E-4"/>
  </r>
  <r>
    <n v="809"/>
    <x v="0"/>
    <x v="132"/>
    <s v="3-51-82-182"/>
    <x v="0"/>
    <x v="808"/>
    <n v="302.99299999999999"/>
    <n v="272.87900000000002"/>
    <n v="4.084047"/>
    <n v="0"/>
    <x v="706"/>
    <x v="599"/>
    <n v="104.597234"/>
    <n v="-237.021974"/>
    <n v="3.140574"/>
    <n v="104.642021"/>
    <n v="-236.918823"/>
    <n v="3.1381130000000002"/>
    <n v="11.245407"/>
    <n v="2.4610000000000001E-3"/>
  </r>
  <r>
    <n v="810"/>
    <x v="0"/>
    <x v="132"/>
    <s v="3-51-82-182"/>
    <x v="0"/>
    <x v="809"/>
    <n v="266.70299999999997"/>
    <n v="265.90600000000001"/>
    <n v="3.636917"/>
    <n v="0"/>
    <x v="707"/>
    <x v="600"/>
    <n v="103.67303"/>
    <n v="-236.949434"/>
    <n v="3.1399569999999999"/>
    <n v="103.674164"/>
    <n v="-236.91622899999999"/>
    <n v="3.1387209999999999"/>
    <n v="3.3224589999999998"/>
    <n v="1.2359999999999999E-3"/>
  </r>
  <r>
    <n v="811"/>
    <x v="0"/>
    <x v="132"/>
    <s v="3-51-82-182"/>
    <x v="0"/>
    <x v="810"/>
    <n v="375.488"/>
    <n v="437.22800000000001"/>
    <n v="2.5028100000000002"/>
    <n v="0"/>
    <x v="708"/>
    <x v="601"/>
    <n v="102.94461099999999"/>
    <n v="-236.936733"/>
    <n v="3.1411709999999999"/>
    <n v="102.94828"/>
    <n v="-236.91455099999999"/>
    <n v="3.1390530000000001"/>
    <n v="2.2483680000000001"/>
    <n v="2.1180000000000001E-3"/>
  </r>
  <r>
    <n v="812"/>
    <x v="0"/>
    <x v="132"/>
    <s v="3-51-82-182"/>
    <x v="0"/>
    <x v="811"/>
    <n v="327.60899999999998"/>
    <n v="335.899"/>
    <n v="4.2297960000000003"/>
    <n v="0"/>
    <x v="709"/>
    <x v="602"/>
    <n v="101.872466"/>
    <n v="-236.96467200000001"/>
    <n v="3.1342210000000001"/>
    <n v="101.980431"/>
    <n v="-236.91253699999999"/>
    <n v="3.139421"/>
    <n v="11.98935"/>
    <n v="5.1999999999999998E-3"/>
  </r>
  <r>
    <n v="813"/>
    <x v="0"/>
    <x v="132"/>
    <s v="3-51-82-182"/>
    <x v="0"/>
    <x v="812"/>
    <n v="520.61900000000003"/>
    <n v="393.82299999999998"/>
    <n v="4.3945379999999998"/>
    <n v="0"/>
    <x v="710"/>
    <x v="603"/>
    <n v="101.027461"/>
    <n v="-236.90715599999999"/>
    <n v="3.140015"/>
    <n v="101.012573"/>
    <n v="-236.910675"/>
    <n v="3.139621"/>
    <n v="1.529809"/>
    <n v="3.9399999999999998E-4"/>
  </r>
  <r>
    <n v="814"/>
    <x v="0"/>
    <x v="132"/>
    <s v="3-51-82-182"/>
    <x v="0"/>
    <x v="813"/>
    <n v="308.03199999999998"/>
    <n v="291.31400000000002"/>
    <n v="2.633969"/>
    <n v="0"/>
    <x v="711"/>
    <x v="604"/>
    <n v="100.268057"/>
    <n v="-236.94665900000001"/>
    <n v="3.1404930000000002"/>
    <n v="100.28668999999999"/>
    <n v="-236.90936300000001"/>
    <n v="3.1397879999999998"/>
    <n v="4.1692070000000001"/>
    <n v="7.0500000000000001E-4"/>
  </r>
  <r>
    <n v="815"/>
    <x v="0"/>
    <x v="132"/>
    <s v="3-51-82-182"/>
    <x v="0"/>
    <x v="814"/>
    <n v="474.96800000000002"/>
    <n v="452.17500000000001"/>
    <n v="3.1551179999999999"/>
    <n v="0"/>
    <x v="712"/>
    <x v="605"/>
    <n v="99.264242999999993"/>
    <n v="-236.891074"/>
    <n v="-3.1380590000000002"/>
    <n v="99.318832"/>
    <n v="-236.90776099999999"/>
    <n v="3.139939"/>
    <n v="5.7082550000000003"/>
    <n v="1.8799999999999999E-3"/>
  </r>
  <r>
    <n v="816"/>
    <x v="0"/>
    <x v="132"/>
    <s v="3-51-82-182"/>
    <x v="0"/>
    <x v="815"/>
    <n v="517.76300000000003"/>
    <n v="372.65699999999998"/>
    <n v="3.0483769999999999"/>
    <n v="0"/>
    <x v="713"/>
    <x v="606"/>
    <n v="98.631602999999998"/>
    <n v="-236.87191100000001"/>
    <n v="3.1403979999999998"/>
    <n v="98.592949000000004"/>
    <n v="-236.906769"/>
    <n v="3.1400619999999999"/>
    <n v="5.2049830000000004"/>
    <n v="3.3599999999999998E-4"/>
  </r>
  <r>
    <n v="817"/>
    <x v="4"/>
    <x v="133"/>
    <s v="51-82"/>
    <x v="0"/>
    <x v="816"/>
    <n v="233.36"/>
    <n v="302.80599999999998"/>
    <n v="1.6315809999999999"/>
    <n v="0"/>
    <x v="714"/>
    <x v="607"/>
    <n v="97.765461999999999"/>
    <n v="-236.718999"/>
    <n v="3.1357529999999998"/>
    <n v="97.625099000000006"/>
    <n v="-236.90550200000001"/>
    <n v="3.1402070000000002"/>
    <n v="23.342054999999998"/>
    <n v="4.4539999999999996E-3"/>
  </r>
  <r>
    <n v="818"/>
    <x v="4"/>
    <x v="133"/>
    <s v="51-82"/>
    <x v="0"/>
    <x v="817"/>
    <n v="162.79499999999999"/>
    <n v="333.83199999999999"/>
    <n v="1.9596739999999999"/>
    <n v="0"/>
    <x v="715"/>
    <x v="608"/>
    <n v="96.565027999999998"/>
    <n v="-236.88650000000001"/>
    <n v="-3.133874"/>
    <n v="96.657241999999997"/>
    <n v="-236.90429700000001"/>
    <n v="3.1403020000000001"/>
    <n v="9.3915670000000002"/>
    <n v="6.4279999999999997E-3"/>
  </r>
  <r>
    <n v="819"/>
    <x v="4"/>
    <x v="133"/>
    <s v="51-82"/>
    <x v="0"/>
    <x v="818"/>
    <n v="312.94799999999998"/>
    <n v="466.63099999999997"/>
    <n v="1.0786230000000001"/>
    <n v="0"/>
    <x v="716"/>
    <x v="609"/>
    <n v="95.846874"/>
    <n v="-236.84934699999999"/>
    <n v="-3.1311819999999999"/>
    <n v="95.931358000000003"/>
    <n v="-236.903458"/>
    <n v="3.1404320000000001"/>
    <n v="10.032724999999999"/>
    <n v="9.2499999999999995E-3"/>
  </r>
  <r>
    <n v="820"/>
    <x v="4"/>
    <x v="133"/>
    <s v="51-82"/>
    <x v="0"/>
    <x v="819"/>
    <n v="195.21299999999999"/>
    <n v="268.55500000000001"/>
    <n v="1.3781779999999999"/>
    <n v="0"/>
    <x v="717"/>
    <x v="610"/>
    <n v="95.159358999999995"/>
    <n v="-236.698621"/>
    <n v="-3.140326"/>
    <n v="94.963500999999994"/>
    <n v="-236.90239"/>
    <n v="3.1405029999999998"/>
    <n v="28.263387000000002"/>
    <n v="1.7699999999999999E-4"/>
  </r>
  <r>
    <n v="821"/>
    <x v="4"/>
    <x v="133"/>
    <s v="51-82"/>
    <x v="0"/>
    <x v="820"/>
    <n v="173.614"/>
    <n v="401.77300000000002"/>
    <n v="1.813974"/>
    <n v="0"/>
    <x v="717"/>
    <x v="611"/>
    <n v="94.236823999999999"/>
    <n v="-236.87553600000001"/>
    <n v="3.138995"/>
    <n v="94.237617"/>
    <n v="-236.90167199999999"/>
    <n v="3.1405270000000001"/>
    <n v="2.6148440000000002"/>
    <n v="1.5319999999999999E-3"/>
  </r>
  <r>
    <n v="822"/>
    <x v="4"/>
    <x v="133"/>
    <s v="51-82"/>
    <x v="0"/>
    <x v="821"/>
    <n v="179.322"/>
    <n v="292.81200000000001"/>
    <n v="2.1699419999999998"/>
    <n v="0"/>
    <x v="713"/>
    <x v="612"/>
    <n v="93.375653"/>
    <n v="-236.85482300000001"/>
    <n v="3.131837"/>
    <n v="93.269760000000005"/>
    <n v="-236.900711"/>
    <n v="3.1405829999999999"/>
    <n v="11.540797"/>
    <n v="8.7460000000000003E-3"/>
  </r>
  <r>
    <n v="823"/>
    <x v="4"/>
    <x v="133"/>
    <s v="51-82"/>
    <x v="0"/>
    <x v="822"/>
    <n v="174.76900000000001"/>
    <n v="233.65199999999999"/>
    <n v="2.0667430000000002"/>
    <n v="0"/>
    <x v="718"/>
    <x v="613"/>
    <n v="92.330779000000007"/>
    <n v="-236.87136799999999"/>
    <n v="3.140838"/>
    <n v="92.301910000000007"/>
    <n v="-236.89984100000001"/>
    <n v="3.1406529999999999"/>
    <n v="4.0547800000000001"/>
    <n v="1.85E-4"/>
  </r>
  <r>
    <n v="824"/>
    <x v="1"/>
    <x v="134"/>
    <s v="51-58-82"/>
    <x v="0"/>
    <x v="823"/>
    <n v="228.93700000000001"/>
    <n v="265.17099999999999"/>
    <n v="2.6195750000000002"/>
    <n v="0"/>
    <x v="719"/>
    <x v="614"/>
    <n v="91.569775000000007"/>
    <n v="-236.87273400000001"/>
    <n v="-3.1380159999999999"/>
    <n v="91.576026999999996"/>
    <n v="-236.89927700000001"/>
    <n v="3.1407590000000001"/>
    <n v="2.726947"/>
    <n v="2.7430000000000002E-3"/>
  </r>
  <r>
    <n v="825"/>
    <x v="1"/>
    <x v="134"/>
    <s v="51-58-82"/>
    <x v="0"/>
    <x v="824"/>
    <n v="257.07799999999997"/>
    <n v="247.50399999999999"/>
    <n v="2.704002"/>
    <n v="0"/>
    <x v="718"/>
    <x v="615"/>
    <n v="90.603729000000001"/>
    <n v="-236.88763299999999"/>
    <n v="3.1397849999999998"/>
    <n v="90.608170000000001"/>
    <n v="-236.89857499999999"/>
    <n v="3.140876"/>
    <n v="1.1808559999999999"/>
    <n v="1.091E-3"/>
  </r>
  <r>
    <n v="826"/>
    <x v="1"/>
    <x v="134"/>
    <s v="51-58-82"/>
    <x v="0"/>
    <x v="825"/>
    <n v="217.74799999999999"/>
    <n v="336.28399999999999"/>
    <n v="1.90838"/>
    <n v="0"/>
    <x v="713"/>
    <x v="616"/>
    <n v="89.876748000000006"/>
    <n v="-236.644924"/>
    <n v="-3.126166"/>
    <n v="89.882285999999993"/>
    <n v="-236.89804100000001"/>
    <n v="3.1408529999999999"/>
    <n v="25.317692000000001"/>
    <n v="1.4687E-2"/>
  </r>
  <r>
    <n v="827"/>
    <x v="1"/>
    <x v="134"/>
    <s v="51-58-82"/>
    <x v="0"/>
    <x v="826"/>
    <n v="228.53200000000001"/>
    <n v="360"/>
    <n v="2.2944830000000001"/>
    <n v="0"/>
    <x v="716"/>
    <x v="617"/>
    <n v="88.958949000000004"/>
    <n v="-236.90914599999999"/>
    <n v="3.1296349999999999"/>
    <n v="88.914428999999998"/>
    <n v="-236.89733899999999"/>
    <n v="3.1408580000000001"/>
    <n v="4.605899"/>
    <n v="1.1224E-2"/>
  </r>
  <r>
    <n v="828"/>
    <x v="1"/>
    <x v="134"/>
    <s v="51-58-82"/>
    <x v="0"/>
    <x v="827"/>
    <n v="246.738"/>
    <n v="262.97699999999998"/>
    <n v="2.6591680000000002"/>
    <n v="0"/>
    <x v="713"/>
    <x v="618"/>
    <n v="88.111806000000001"/>
    <n v="-236.91664900000001"/>
    <n v="-3.1288680000000002"/>
    <n v="88.188545000000005"/>
    <n v="-236.896805"/>
    <n v="3.1409310000000001"/>
    <n v="7.9263669999999999"/>
    <n v="1.2063000000000001E-2"/>
  </r>
  <r>
    <n v="829"/>
    <x v="1"/>
    <x v="134"/>
    <s v="51-58-82"/>
    <x v="0"/>
    <x v="828"/>
    <n v="257.10899999999998"/>
    <n v="265.404"/>
    <n v="3.1863350000000001"/>
    <n v="0"/>
    <x v="720"/>
    <x v="619"/>
    <n v="87.147023000000004"/>
    <n v="-237.03161299999999"/>
    <n v="-3.1389140000000002"/>
    <n v="87.220687999999996"/>
    <n v="-236.89610300000001"/>
    <n v="3.1409410000000002"/>
    <n v="15.423844000000001"/>
    <n v="2.0270000000000002E-3"/>
  </r>
  <r>
    <n v="830"/>
    <x v="1"/>
    <x v="134"/>
    <s v="51-58-82"/>
    <x v="0"/>
    <x v="829"/>
    <n v="219.95599999999999"/>
    <n v="349.87700000000001"/>
    <n v="2.873961"/>
    <n v="0"/>
    <x v="713"/>
    <x v="620"/>
    <n v="86.234120000000004"/>
    <n v="-236.859172"/>
    <n v="3.138725"/>
    <n v="86.252837999999997"/>
    <n v="-236.89544699999999"/>
    <n v="3.1409579999999999"/>
    <n v="4.0819000000000001"/>
    <n v="2.2330000000000002E-3"/>
  </r>
  <r>
    <n v="831"/>
    <x v="1"/>
    <x v="134"/>
    <s v="51-58-82"/>
    <x v="0"/>
    <x v="830"/>
    <n v="388.01400000000001"/>
    <n v="396.67"/>
    <n v="2.2478359999999999"/>
    <n v="0"/>
    <x v="716"/>
    <x v="621"/>
    <n v="85.597863000000004"/>
    <n v="-236.855693"/>
    <n v="-3.1274099999999998"/>
    <n v="85.526955000000001"/>
    <n v="-236.89506499999999"/>
    <n v="3.1409579999999999"/>
    <n v="8.1105839999999993"/>
    <n v="1.3547999999999999E-2"/>
  </r>
  <r>
    <n v="832"/>
    <x v="1"/>
    <x v="134"/>
    <s v="51-58-82"/>
    <x v="0"/>
    <x v="831"/>
    <n v="250.57300000000001"/>
    <n v="416.98"/>
    <n v="3.730426"/>
    <n v="0"/>
    <x v="720"/>
    <x v="622"/>
    <n v="84.395071000000002"/>
    <n v="-236.859329"/>
    <n v="3.131011"/>
    <n v="84.559096999999994"/>
    <n v="-236.894577"/>
    <n v="3.1409880000000001"/>
    <n v="16.777062000000001"/>
    <n v="9.9760000000000005E-3"/>
  </r>
  <r>
    <n v="833"/>
    <x v="4"/>
    <x v="135"/>
    <s v="58-82"/>
    <x v="0"/>
    <x v="832"/>
    <n v="184.3"/>
    <n v="286.02800000000002"/>
    <n v="0.92371000000000003"/>
    <n v="0"/>
    <x v="718"/>
    <x v="623"/>
    <n v="83.892837"/>
    <n v="-236.83532600000001"/>
    <n v="3.1334330000000001"/>
    <n v="83.833213999999998"/>
    <n v="-236.89421100000001"/>
    <n v="3.1410680000000002"/>
    <n v="8.3799729999999997"/>
    <n v="7.6350000000000003E-3"/>
  </r>
  <r>
    <n v="834"/>
    <x v="4"/>
    <x v="135"/>
    <s v="58-82"/>
    <x v="0"/>
    <x v="833"/>
    <n v="203.77099999999999"/>
    <n v="268.74599999999998"/>
    <n v="2.1391900000000001"/>
    <n v="0"/>
    <x v="713"/>
    <x v="624"/>
    <n v="82.846711999999997"/>
    <n v="-236.91305299999999"/>
    <n v="-3.1353849999999999"/>
    <n v="82.865356000000006"/>
    <n v="-236.89370700000001"/>
    <n v="3.1410659999999999"/>
    <n v="2.6867760000000001"/>
    <n v="5.6820000000000004E-3"/>
  </r>
  <r>
    <n v="835"/>
    <x v="4"/>
    <x v="135"/>
    <s v="58-82"/>
    <x v="0"/>
    <x v="834"/>
    <n v="158.37299999999999"/>
    <n v="264.983"/>
    <n v="2.226083"/>
    <n v="0"/>
    <x v="716"/>
    <x v="625"/>
    <n v="81.775358999999995"/>
    <n v="-237.02743799999999"/>
    <n v="-3.132911"/>
    <n v="81.897530000000003"/>
    <n v="-236.89308199999999"/>
    <n v="3.141025"/>
    <n v="18.159666999999999"/>
    <n v="8.1139999999999997E-3"/>
  </r>
  <r>
    <n v="836"/>
    <x v="4"/>
    <x v="135"/>
    <s v="58-82"/>
    <x v="0"/>
    <x v="835"/>
    <n v="171.14699999999999"/>
    <n v="250.643"/>
    <n v="1.384274"/>
    <n v="0"/>
    <x v="713"/>
    <x v="626"/>
    <n v="81.125501"/>
    <n v="-236.95192800000001"/>
    <n v="3.1393369999999998"/>
    <n v="81.171683999999999"/>
    <n v="-236.89274599999999"/>
    <n v="3.1409750000000001"/>
    <n v="7.5069210000000002"/>
    <n v="1.6379999999999999E-3"/>
  </r>
  <r>
    <n v="837"/>
    <x v="1"/>
    <x v="136"/>
    <s v="58-82-180"/>
    <x v="0"/>
    <x v="836"/>
    <n v="387.738"/>
    <n v="363.60599999999999"/>
    <n v="2.7356389999999999"/>
    <n v="0"/>
    <x v="720"/>
    <x v="627"/>
    <n v="80.255916999999997"/>
    <n v="-236.80076399999999"/>
    <n v="-3.139856"/>
    <n v="80.203896"/>
    <n v="-236.89227299999999"/>
    <n v="3.141022"/>
    <n v="10.526199999999999"/>
    <n v="1.1659999999999999E-3"/>
  </r>
  <r>
    <n v="838"/>
    <x v="1"/>
    <x v="136"/>
    <s v="58-82-180"/>
    <x v="0"/>
    <x v="837"/>
    <n v="398.04199999999997"/>
    <n v="408.85"/>
    <n v="2.696421"/>
    <n v="0"/>
    <x v="720"/>
    <x v="628"/>
    <n v="79.462089000000006"/>
    <n v="-236.90671399999999"/>
    <n v="-3.1355749999999998"/>
    <n v="79.478049999999996"/>
    <n v="-236.89181500000001"/>
    <n v="3.1410309999999999"/>
    <n v="2.1834690000000001"/>
    <n v="5.4549999999999998E-3"/>
  </r>
  <r>
    <n v="839"/>
    <x v="1"/>
    <x v="136"/>
    <s v="58-82-180"/>
    <x v="0"/>
    <x v="838"/>
    <n v="284.26400000000001"/>
    <n v="502.30900000000003"/>
    <n v="2.6671149999999999"/>
    <n v="0"/>
    <x v="713"/>
    <x v="629"/>
    <n v="78.698736999999994"/>
    <n v="-236.59417199999999"/>
    <n v="3.1186980000000002"/>
    <n v="78.510254000000003"/>
    <n v="-236.89128099999999"/>
    <n v="3.141032"/>
    <n v="35.185133"/>
    <n v="2.2334E-2"/>
  </r>
  <r>
    <n v="840"/>
    <x v="1"/>
    <x v="136"/>
    <s v="58-82-180"/>
    <x v="0"/>
    <x v="839"/>
    <n v="213.11199999999999"/>
    <n v="277.76"/>
    <n v="2.9159350000000002"/>
    <n v="0"/>
    <x v="716"/>
    <x v="630"/>
    <n v="77.578838000000005"/>
    <n v="-236.81917999999999"/>
    <n v="-3.1374379999999999"/>
    <n v="77.542465000000007"/>
    <n v="-236.89065600000001"/>
    <n v="3.1409769999999999"/>
    <n v="8.0198149999999995"/>
    <n v="3.539E-3"/>
  </r>
  <r>
    <n v="841"/>
    <x v="1"/>
    <x v="136"/>
    <s v="58-82-180"/>
    <x v="0"/>
    <x v="840"/>
    <n v="229.50700000000001"/>
    <n v="312.87700000000001"/>
    <n v="2.7594289999999999"/>
    <n v="0"/>
    <x v="720"/>
    <x v="631"/>
    <n v="76.807715999999999"/>
    <n v="-236.86658299999999"/>
    <n v="-3.1357439999999999"/>
    <n v="76.81662"/>
    <n v="-236.890152"/>
    <n v="3.140917"/>
    <n v="2.5195219999999998"/>
    <n v="5.1729999999999996E-3"/>
  </r>
  <r>
    <n v="842"/>
    <x v="1"/>
    <x v="136"/>
    <s v="58-82-180"/>
    <x v="0"/>
    <x v="841"/>
    <n v="385.09399999999999"/>
    <n v="400.53899999999999"/>
    <n v="2.8262330000000002"/>
    <n v="0"/>
    <x v="720"/>
    <x v="632"/>
    <n v="75.907814999999999"/>
    <n v="-236.76940300000001"/>
    <n v="-3.1322359999999998"/>
    <n v="75.848823999999993"/>
    <n v="-236.88945000000001"/>
    <n v="3.140914"/>
    <n v="13.375814999999999"/>
    <n v="8.6779999999999999E-3"/>
  </r>
  <r>
    <n v="843"/>
    <x v="1"/>
    <x v="136"/>
    <s v="58-82-180"/>
    <x v="0"/>
    <x v="842"/>
    <n v="211.82900000000001"/>
    <n v="235.61799999999999"/>
    <n v="3.3489100000000001"/>
    <n v="0"/>
    <x v="713"/>
    <x v="633"/>
    <n v="74.833273000000005"/>
    <n v="-236.89587299999999"/>
    <n v="-3.1257640000000002"/>
    <n v="74.881034999999997"/>
    <n v="-236.88883999999999"/>
    <n v="3.1409560000000001"/>
    <n v="4.8276750000000002"/>
    <n v="1.5191E-2"/>
  </r>
  <r>
    <n v="844"/>
    <x v="1"/>
    <x v="136"/>
    <s v="58-82-180"/>
    <x v="0"/>
    <x v="843"/>
    <n v="283.82400000000001"/>
    <n v="360.072"/>
    <n v="2.1143019999999999"/>
    <n v="0"/>
    <x v="713"/>
    <x v="634"/>
    <n v="74.128265999999996"/>
    <n v="-236.877464"/>
    <n v="-3.1365340000000002"/>
    <n v="74.155190000000005"/>
    <n v="-236.88845800000001"/>
    <n v="3.1410290000000001"/>
    <n v="2.9081959999999998"/>
    <n v="4.4949999999999999E-3"/>
  </r>
  <r>
    <n v="845"/>
    <x v="1"/>
    <x v="136"/>
    <s v="58-82-180"/>
    <x v="0"/>
    <x v="844"/>
    <n v="363.15300000000002"/>
    <n v="428.233"/>
    <n v="2.4639869999999999"/>
    <n v="0"/>
    <x v="720"/>
    <x v="635"/>
    <n v="73.195018000000005"/>
    <n v="-236.81858600000001"/>
    <n v="-3.1224080000000001"/>
    <n v="73.187393"/>
    <n v="-236.887924"/>
    <n v="3.1410390000000001"/>
    <n v="6.9756499999999999"/>
    <n v="1.8631000000000002E-2"/>
  </r>
  <r>
    <n v="846"/>
    <x v="1"/>
    <x v="136"/>
    <s v="58-82-180"/>
    <x v="0"/>
    <x v="845"/>
    <n v="270.41500000000002"/>
    <n v="359.25900000000001"/>
    <n v="2.2949419999999998"/>
    <n v="0"/>
    <x v="721"/>
    <x v="636"/>
    <n v="72.400695999999996"/>
    <n v="-236.85178999999999"/>
    <n v="-3.1071219999999999"/>
    <n v="72.461547999999993"/>
    <n v="-236.88758899999999"/>
    <n v="3.1409910000000001"/>
    <n v="7.0601130000000003"/>
    <n v="3.3869000000000003E-2"/>
  </r>
  <r>
    <n v="847"/>
    <x v="1"/>
    <x v="136"/>
    <s v="58-82-180"/>
    <x v="0"/>
    <x v="75"/>
    <n v="219.28899999999999"/>
    <n v="315.65499999999997"/>
    <n v="3.6229979999999999"/>
    <n v="0"/>
    <x v="722"/>
    <x v="637"/>
    <n v="71.457711000000003"/>
    <n v="-237.00838300000001"/>
    <n v="3.128981"/>
    <n v="71.495391999999995"/>
    <n v="-236.88700900000001"/>
    <n v="3.1409820000000002"/>
    <n v="12.708890999999999"/>
    <n v="1.2001E-2"/>
  </r>
  <r>
    <n v="848"/>
    <x v="1"/>
    <x v="136"/>
    <s v="58-82-180"/>
    <x v="0"/>
    <x v="846"/>
    <n v="222.613"/>
    <n v="313.67399999999998"/>
    <n v="2.8169439999999999"/>
    <n v="0"/>
    <x v="723"/>
    <x v="638"/>
    <n v="70.545786000000007"/>
    <n v="-236.888048"/>
    <n v="3.135138"/>
    <n v="70.539406"/>
    <n v="-236.88644400000001"/>
    <n v="3.1409609999999999"/>
    <n v="0.65782700000000005"/>
    <n v="5.8230000000000001E-3"/>
  </r>
  <r>
    <n v="849"/>
    <x v="1"/>
    <x v="136"/>
    <s v="58-82-180"/>
    <x v="0"/>
    <x v="847"/>
    <n v="238.13399999999999"/>
    <n v="267.65499999999997"/>
    <n v="2.0389059999999999"/>
    <n v="0"/>
    <x v="724"/>
    <x v="639"/>
    <n v="69.828918999999999"/>
    <n v="-236.89012199999999"/>
    <n v="3.1415150000000001"/>
    <n v="69.834502999999998"/>
    <n v="-236.885986"/>
    <n v="3.1410019999999998"/>
    <n v="0.69491700000000001"/>
    <n v="5.13E-4"/>
  </r>
  <r>
    <n v="850"/>
    <x v="0"/>
    <x v="137"/>
    <s v="30-58-82-180"/>
    <x v="0"/>
    <x v="848"/>
    <n v="332.95699999999999"/>
    <n v="368.31599999999997"/>
    <n v="4.2182690000000003"/>
    <n v="0"/>
    <x v="725"/>
    <x v="640"/>
    <n v="68.896057999999996"/>
    <n v="-236.91536300000001"/>
    <n v="3.1372200000000001"/>
    <n v="68.912452999999999"/>
    <n v="-236.88552899999999"/>
    <n v="3.141"/>
    <n v="3.4042189999999999"/>
    <n v="3.7799999999999999E-3"/>
  </r>
  <r>
    <n v="851"/>
    <x v="0"/>
    <x v="137"/>
    <s v="30-58-82-180"/>
    <x v="0"/>
    <x v="849"/>
    <n v="284.21199999999999"/>
    <n v="295.93400000000003"/>
    <n v="4.945519"/>
    <n v="0"/>
    <x v="726"/>
    <x v="641"/>
    <n v="68.248339000000001"/>
    <n v="-236.868684"/>
    <n v="-3.1403479999999999"/>
    <n v="68.232353000000003"/>
    <n v="-236.88519299999999"/>
    <n v="3.140949"/>
    <n v="2.297987"/>
    <n v="6.0099999999999997E-4"/>
  </r>
  <r>
    <n v="852"/>
    <x v="0"/>
    <x v="137"/>
    <s v="30-58-82-180"/>
    <x v="0"/>
    <x v="850"/>
    <n v="780.73400000000004"/>
    <n v="450.74900000000002"/>
    <n v="3.468629"/>
    <n v="0"/>
    <x v="727"/>
    <x v="642"/>
    <n v="67.331867000000003"/>
    <n v="-236.902208"/>
    <n v="-3.1380059999999999"/>
    <n v="67.337067000000005"/>
    <n v="-236.88455200000001"/>
    <n v="3.1409189999999998"/>
    <n v="1.8406089999999999"/>
    <n v="2.9129999999999998E-3"/>
  </r>
  <r>
    <n v="853"/>
    <x v="0"/>
    <x v="137"/>
    <s v="30-58-82-180"/>
    <x v="0"/>
    <x v="851"/>
    <n v="271.52800000000002"/>
    <n v="262.30099999999999"/>
    <n v="3.8126419999999999"/>
    <n v="0"/>
    <x v="728"/>
    <x v="643"/>
    <n v="66.363606000000004"/>
    <n v="-236.96769"/>
    <n v="3.1391390000000001"/>
    <n v="66.452933999999999"/>
    <n v="-236.88400300000001"/>
    <n v="3.1409229999999999"/>
    <n v="12.240534999999999"/>
    <n v="1.7849999999999999E-3"/>
  </r>
  <r>
    <n v="854"/>
    <x v="0"/>
    <x v="137"/>
    <s v="30-58-82-180"/>
    <x v="0"/>
    <x v="852"/>
    <n v="270.97500000000002"/>
    <n v="272.31299999999999"/>
    <n v="2.429567"/>
    <n v="0"/>
    <x v="729"/>
    <x v="644"/>
    <n v="65.799432999999993"/>
    <n v="-236.90217100000001"/>
    <n v="3.1401089999999998"/>
    <n v="65.797638000000006"/>
    <n v="-236.88360599999999"/>
    <n v="3.140965"/>
    <n v="1.8652089999999999"/>
    <n v="8.5599999999999999E-4"/>
  </r>
  <r>
    <n v="855"/>
    <x v="1"/>
    <x v="138"/>
    <s v="30-58-180"/>
    <x v="0"/>
    <x v="853"/>
    <n v="224.041"/>
    <n v="299.88600000000002"/>
    <n v="2.7423649999999999"/>
    <n v="0"/>
    <x v="730"/>
    <x v="645"/>
    <n v="64.886705000000006"/>
    <n v="-236.96329900000001"/>
    <n v="3.1351119999999999"/>
    <n v="64.935874999999996"/>
    <n v="-236.88313299999999"/>
    <n v="3.1409639999999999"/>
    <n v="9.4043709999999994"/>
    <n v="5.8520000000000004E-3"/>
  </r>
  <r>
    <n v="856"/>
    <x v="1"/>
    <x v="138"/>
    <s v="30-58-180"/>
    <x v="0"/>
    <x v="854"/>
    <n v="306.89400000000001"/>
    <n v="357.77600000000001"/>
    <n v="1.762632"/>
    <n v="0"/>
    <x v="731"/>
    <x v="646"/>
    <n v="64.351457999999994"/>
    <n v="-236.86131"/>
    <n v="-3.1357149999999998"/>
    <n v="64.299805000000006"/>
    <n v="-236.88278199999999"/>
    <n v="3.1409099999999999"/>
    <n v="5.5938189999999999"/>
    <n v="5.195E-3"/>
  </r>
  <r>
    <n v="857"/>
    <x v="0"/>
    <x v="139"/>
    <s v="21-30-58-180"/>
    <x v="0"/>
    <x v="855"/>
    <n v="446.76499999999999"/>
    <n v="388.42200000000003"/>
    <n v="3.4782479999999998"/>
    <n v="0"/>
    <x v="732"/>
    <x v="647"/>
    <n v="63.501415000000001"/>
    <n v="-236.84950900000001"/>
    <n v="3.1407850000000002"/>
    <n v="63.467444999999998"/>
    <n v="-236.88232400000001"/>
    <n v="3.140933"/>
    <n v="4.7231180000000004"/>
    <n v="1.4799999999999999E-4"/>
  </r>
  <r>
    <n v="858"/>
    <x v="2"/>
    <x v="140"/>
    <s v="21-30-56-58-180"/>
    <x v="0"/>
    <x v="856"/>
    <n v="318.55"/>
    <n v="239.89400000000001"/>
    <n v="4.6269729999999996"/>
    <n v="0"/>
    <x v="733"/>
    <x v="648"/>
    <n v="62.647906999999996"/>
    <n v="-236.84305699999999"/>
    <n v="-3.139926"/>
    <n v="62.647427"/>
    <n v="-236.88180500000001"/>
    <n v="3.1409150000000001"/>
    <n v="3.8751389999999999"/>
    <n v="9.8900000000000008E-4"/>
  </r>
  <r>
    <n v="859"/>
    <x v="2"/>
    <x v="140"/>
    <s v="21-30-56-58-180"/>
    <x v="0"/>
    <x v="857"/>
    <n v="395.58199999999999"/>
    <n v="287.75400000000002"/>
    <n v="4.570449"/>
    <n v="0"/>
    <x v="734"/>
    <x v="649"/>
    <n v="61.983215000000001"/>
    <n v="-236.93597800000001"/>
    <n v="3.1404139999999998"/>
    <n v="62.037833999999997"/>
    <n v="-236.881439"/>
    <n v="3.1409790000000002"/>
    <n v="7.7186490000000001"/>
    <n v="5.6400000000000005E-4"/>
  </r>
  <r>
    <n v="860"/>
    <x v="3"/>
    <x v="141"/>
    <s v="21-30-56-58-180-184"/>
    <x v="0"/>
    <x v="858"/>
    <n v="428.572"/>
    <n v="241.83099999999999"/>
    <n v="4.6890039999999997"/>
    <n v="0"/>
    <x v="735"/>
    <x v="650"/>
    <n v="61.238101"/>
    <n v="-236.886707"/>
    <n v="3.1400679999999999"/>
    <n v="61.233162"/>
    <n v="-236.880966"/>
    <n v="3.1409950000000002"/>
    <n v="0.75729000000000002"/>
    <n v="9.2699999999999998E-4"/>
  </r>
  <r>
    <n v="861"/>
    <x v="3"/>
    <x v="141"/>
    <s v="21-30-56-58-180-184"/>
    <x v="0"/>
    <x v="859"/>
    <n v="386.02499999999998"/>
    <n v="352.25599999999997"/>
    <n v="4.2182459999999997"/>
    <n v="0"/>
    <x v="736"/>
    <x v="651"/>
    <n v="60.629731999999997"/>
    <n v="-236.86760000000001"/>
    <n v="-3.1413790000000001"/>
    <n v="60.637684"/>
    <n v="-236.88059999999999"/>
    <n v="3.1408999999999998"/>
    <n v="1.5239450000000001"/>
    <n v="4.7899999999999999E-4"/>
  </r>
  <r>
    <n v="862"/>
    <x v="3"/>
    <x v="141"/>
    <s v="21-30-56-58-180-184"/>
    <x v="0"/>
    <x v="860"/>
    <n v="499.13499999999999"/>
    <n v="417.68"/>
    <n v="4.2128519999999998"/>
    <n v="0"/>
    <x v="737"/>
    <x v="652"/>
    <n v="59.965912000000003"/>
    <n v="-236.80218600000001"/>
    <n v="3.1376369999999998"/>
    <n v="59.856288999999997"/>
    <n v="-236.88012699999999"/>
    <n v="3.140908"/>
    <n v="13.450659999999999"/>
    <n v="3.271E-3"/>
  </r>
  <r>
    <n v="863"/>
    <x v="3"/>
    <x v="141"/>
    <s v="21-30-56-58-180-184"/>
    <x v="0"/>
    <x v="861"/>
    <n v="470.334"/>
    <n v="313.851"/>
    <n v="5.9408060000000003"/>
    <n v="0"/>
    <x v="738"/>
    <x v="653"/>
    <n v="59.078633000000004"/>
    <n v="-236.89095599999999"/>
    <n v="3.1343160000000001"/>
    <n v="59.088856"/>
    <n v="-236.87943999999999"/>
    <n v="3.140752"/>
    <n v="1.539833"/>
    <n v="6.4349999999999997E-3"/>
  </r>
  <r>
    <n v="864"/>
    <x v="3"/>
    <x v="141"/>
    <s v="21-30-56-58-180-184"/>
    <x v="0"/>
    <x v="862"/>
    <n v="732.42100000000005"/>
    <n v="383.30599999999998"/>
    <n v="3.419187"/>
    <n v="0"/>
    <x v="739"/>
    <x v="654"/>
    <n v="58.565181000000003"/>
    <n v="-236.83952400000001"/>
    <n v="3.139621"/>
    <n v="58.521233000000002"/>
    <n v="-236.878784"/>
    <n v="3.1406619999999998"/>
    <n v="5.8930639999999999"/>
    <n v="1.041E-3"/>
  </r>
  <r>
    <n v="865"/>
    <x v="3"/>
    <x v="141"/>
    <s v="21-30-56-58-180-184"/>
    <x v="0"/>
    <x v="863"/>
    <n v="419.68200000000002"/>
    <n v="292.42700000000002"/>
    <n v="5.0123949999999997"/>
    <n v="0"/>
    <x v="740"/>
    <x v="655"/>
    <n v="57.788531999999996"/>
    <n v="-236.86183399999999"/>
    <n v="3.1402730000000001"/>
    <n v="57.773719999999997"/>
    <n v="-236.87788399999999"/>
    <n v="3.1405090000000002"/>
    <n v="2.1840320000000002"/>
    <n v="2.3599999999999999E-4"/>
  </r>
  <r>
    <n v="866"/>
    <x v="3"/>
    <x v="141"/>
    <s v="21-30-56-58-180-184"/>
    <x v="0"/>
    <x v="864"/>
    <n v="430.57"/>
    <n v="299.505"/>
    <n v="3.1208559999999999"/>
    <n v="0"/>
    <x v="741"/>
    <x v="656"/>
    <n v="57.285369000000003"/>
    <n v="-236.81886299999999"/>
    <n v="3.1394250000000001"/>
    <n v="57.219943999999998"/>
    <n v="-236.87724299999999"/>
    <n v="3.1403799999999999"/>
    <n v="8.7684820000000006"/>
    <n v="9.5500000000000001E-4"/>
  </r>
  <r>
    <n v="867"/>
    <x v="3"/>
    <x v="141"/>
    <s v="21-30-56-58-180-184"/>
    <x v="0"/>
    <x v="865"/>
    <n v="403.03300000000002"/>
    <n v="244.11199999999999"/>
    <n v="5.9020900000000003"/>
    <n v="0"/>
    <x v="742"/>
    <x v="657"/>
    <n v="56.452725999999998"/>
    <n v="-236.91710900000001"/>
    <n v="-3.1415730000000002"/>
    <n v="56.491356000000003"/>
    <n v="-236.87629699999999"/>
    <n v="3.140355"/>
    <n v="5.6194649999999999"/>
    <n v="1.2179999999999999E-3"/>
  </r>
  <r>
    <n v="868"/>
    <x v="3"/>
    <x v="141"/>
    <s v="21-30-56-58-180-184"/>
    <x v="0"/>
    <x v="866"/>
    <n v="716.66099999999994"/>
    <n v="388.87700000000001"/>
    <n v="3.8243499999999999"/>
    <n v="0"/>
    <x v="743"/>
    <x v="658"/>
    <n v="55.771858999999999"/>
    <n v="-236.87729200000001"/>
    <n v="3.1400730000000001"/>
    <n v="55.774543999999999"/>
    <n v="-236.875381"/>
    <n v="3.1403180000000002"/>
    <n v="0.32956099999999999"/>
    <n v="2.4499999999999999E-4"/>
  </r>
  <r>
    <n v="869"/>
    <x v="3"/>
    <x v="141"/>
    <s v="21-30-56-58-180-184"/>
    <x v="0"/>
    <x v="867"/>
    <n v="422.1"/>
    <n v="309.702"/>
    <n v="3.4130639999999999"/>
    <n v="0"/>
    <x v="744"/>
    <x v="659"/>
    <n v="55.251412000000002"/>
    <n v="-236.87369000000001"/>
    <n v="3.1410939999999998"/>
    <n v="55.244621000000002"/>
    <n v="-236.874664"/>
    <n v="3.1403439999999998"/>
    <n v="0.68605700000000003"/>
    <n v="7.5000000000000002E-4"/>
  </r>
  <r>
    <n v="870"/>
    <x v="3"/>
    <x v="141"/>
    <s v="21-30-56-58-180-184"/>
    <x v="0"/>
    <x v="868"/>
    <n v="390.358"/>
    <n v="340.82299999999998"/>
    <n v="5.8703019999999997"/>
    <n v="0"/>
    <x v="745"/>
    <x v="660"/>
    <n v="54.502577000000002"/>
    <n v="-236.90519499999999"/>
    <n v="3.1342159999999999"/>
    <n v="54.547665000000002"/>
    <n v="-236.87271100000001"/>
    <n v="3.139351"/>
    <n v="5.5570430000000002"/>
    <n v="5.1339999999999997E-3"/>
  </r>
  <r>
    <n v="871"/>
    <x v="3"/>
    <x v="141"/>
    <s v="21-30-56-58-180-184"/>
    <x v="0"/>
    <x v="869"/>
    <n v="440.43200000000002"/>
    <n v="279.57900000000001"/>
    <n v="2.9993539999999999"/>
    <n v="0"/>
    <x v="746"/>
    <x v="661"/>
    <n v="54.053573999999998"/>
    <n v="-236.804157"/>
    <n v="3.1251470000000001"/>
    <n v="54.030239000000002"/>
    <n v="-236.847488"/>
    <n v="3.1188060000000002"/>
    <n v="4.9215390000000001"/>
    <n v="6.3410000000000003E-3"/>
  </r>
  <r>
    <n v="872"/>
    <x v="3"/>
    <x v="141"/>
    <s v="21-30-56-58-180-184"/>
    <x v="0"/>
    <x v="870"/>
    <n v="697.56100000000004"/>
    <n v="397.96600000000001"/>
    <n v="5.6389889999999996"/>
    <n v="0"/>
    <x v="747"/>
    <x v="662"/>
    <n v="53.323951999999998"/>
    <n v="-236.75144299999999"/>
    <n v="3.0692560000000002"/>
    <n v="53.323833"/>
    <n v="-236.76370199999999"/>
    <n v="3.0684930000000001"/>
    <n v="1.226016"/>
    <n v="7.6300000000000001E-4"/>
  </r>
  <r>
    <n v="873"/>
    <x v="3"/>
    <x v="141"/>
    <s v="21-30-56-58-180-184"/>
    <x v="0"/>
    <x v="871"/>
    <n v="371.65300000000002"/>
    <n v="261.154"/>
    <n v="6.0341259999999997"/>
    <n v="0"/>
    <x v="748"/>
    <x v="663"/>
    <n v="52.592505000000003"/>
    <n v="-236.60961800000001"/>
    <n v="3.0182310000000001"/>
    <n v="52.564247000000002"/>
    <n v="-236.64300499999999"/>
    <n v="3.0225840000000002"/>
    <n v="4.3740420000000002"/>
    <n v="4.3530000000000001E-3"/>
  </r>
  <r>
    <n v="874"/>
    <x v="3"/>
    <x v="141"/>
    <s v="21-30-56-58-180-184"/>
    <x v="0"/>
    <x v="872"/>
    <n v="697.13099999999997"/>
    <n v="357.52800000000002"/>
    <n v="4.1088139999999997"/>
    <n v="0"/>
    <x v="749"/>
    <x v="664"/>
    <n v="51.991256"/>
    <n v="-236.49587"/>
    <n v="2.9918610000000001"/>
    <n v="51.949936000000001"/>
    <n v="-236.53143299999999"/>
    <n v="2.9939300000000002"/>
    <n v="5.4516559999999998"/>
    <n v="2.0690000000000001E-3"/>
  </r>
  <r>
    <n v="875"/>
    <x v="3"/>
    <x v="141"/>
    <s v="21-30-56-58-180-184"/>
    <x v="0"/>
    <x v="873"/>
    <n v="524.89400000000001"/>
    <n v="268.66399999999999"/>
    <n v="6.5857659999999996"/>
    <n v="0"/>
    <x v="750"/>
    <x v="665"/>
    <n v="50.953367999999998"/>
    <n v="-236.44127700000001"/>
    <n v="2.9582660000000001"/>
    <n v="51.066757000000003"/>
    <n v="-236.35533100000001"/>
    <n v="2.96285"/>
    <n v="14.228052"/>
    <n v="4.5840000000000004E-3"/>
  </r>
  <r>
    <n v="876"/>
    <x v="3"/>
    <x v="141"/>
    <s v="21-30-56-58-180-184"/>
    <x v="0"/>
    <x v="874"/>
    <n v="390.16699999999997"/>
    <n v="297.86099999999999"/>
    <n v="5.0318139999999998"/>
    <n v="0"/>
    <x v="751"/>
    <x v="666"/>
    <n v="50.327812999999999"/>
    <n v="-236.186691"/>
    <n v="2.9473500000000001"/>
    <n v="50.357491000000003"/>
    <n v="-236.20343"/>
    <n v="2.9443160000000002"/>
    <n v="3.407267"/>
    <n v="3.0339999999999998E-3"/>
  </r>
  <r>
    <n v="877"/>
    <x v="3"/>
    <x v="141"/>
    <s v="21-30-56-58-180-184"/>
    <x v="0"/>
    <x v="875"/>
    <n v="737.17700000000002"/>
    <n v="369.012"/>
    <n v="5.4225139999999996"/>
    <n v="0"/>
    <x v="752"/>
    <x v="667"/>
    <n v="49.389918000000002"/>
    <n v="-235.96947399999999"/>
    <n v="2.9186649999999998"/>
    <n v="49.383136999999998"/>
    <n v="-235.97683699999999"/>
    <n v="2.9196580000000001"/>
    <n v="1.001037"/>
    <n v="9.9299999999999996E-4"/>
  </r>
  <r>
    <n v="878"/>
    <x v="3"/>
    <x v="141"/>
    <s v="21-30-56-58-180-184"/>
    <x v="0"/>
    <x v="876"/>
    <n v="485.13400000000001"/>
    <n v="276.29000000000002"/>
    <n v="7.6021809999999999"/>
    <n v="0"/>
    <x v="753"/>
    <x v="668"/>
    <n v="48.452998000000001"/>
    <n v="-235.69427400000001"/>
    <n v="2.8563519999999998"/>
    <n v="48.442321999999997"/>
    <n v="-235.691757"/>
    <n v="2.8613219999999999"/>
    <n v="1.096905"/>
    <n v="4.9699999999999996E-3"/>
  </r>
  <r>
    <n v="879"/>
    <x v="3"/>
    <x v="141"/>
    <s v="21-30-56-58-180-184"/>
    <x v="0"/>
    <x v="877"/>
    <n v="446.18799999999999"/>
    <n v="324.72199999999998"/>
    <n v="7.5721119999999997"/>
    <n v="0"/>
    <x v="754"/>
    <x v="669"/>
    <n v="47.790671000000003"/>
    <n v="-235.416191"/>
    <n v="2.777441"/>
    <n v="47.799236000000001"/>
    <n v="-235.41007999999999"/>
    <n v="2.7771789999999998"/>
    <n v="1.052198"/>
    <n v="2.6200000000000003E-4"/>
  </r>
  <r>
    <n v="880"/>
    <x v="3"/>
    <x v="141"/>
    <s v="21-30-56-58-180-184"/>
    <x v="0"/>
    <x v="878"/>
    <n v="693.08600000000001"/>
    <n v="478.7"/>
    <n v="12.656279"/>
    <n v="0"/>
    <x v="755"/>
    <x v="670"/>
    <n v="47.071911999999998"/>
    <n v="-234.90555000000001"/>
    <n v="2.6150380000000002"/>
    <n v="47.059299000000003"/>
    <n v="-234.91726700000001"/>
    <n v="2.6136330000000001"/>
    <n v="1.721525"/>
    <n v="1.405E-3"/>
  </r>
  <r>
    <n v="881"/>
    <x v="3"/>
    <x v="141"/>
    <s v="21-30-56-58-180-184"/>
    <x v="0"/>
    <x v="879"/>
    <n v="412.09800000000001"/>
    <n v="335.75099999999998"/>
    <n v="13.001625000000001"/>
    <n v="0"/>
    <x v="756"/>
    <x v="671"/>
    <n v="46.606876"/>
    <n v="-234.45259100000001"/>
    <n v="2.4645030000000001"/>
    <n v="46.599544999999999"/>
    <n v="-234.45114100000001"/>
    <n v="2.4639090000000001"/>
    <n v="0.74738700000000002"/>
    <n v="5.9400000000000002E-4"/>
  </r>
  <r>
    <n v="882"/>
    <x v="5"/>
    <x v="142"/>
    <s v="16-21-30-56-58-180-184"/>
    <x v="0"/>
    <x v="880"/>
    <n v="815.34900000000005"/>
    <n v="547.44000000000005"/>
    <n v="24.720984999999999"/>
    <n v="0"/>
    <x v="757"/>
    <x v="672"/>
    <n v="46.129964999999999"/>
    <n v="-233.688941"/>
    <n v="2.2432270000000001"/>
    <n v="46.116055000000003"/>
    <n v="-233.704803"/>
    <n v="2.2455310000000002"/>
    <n v="2.1098129999999999"/>
    <n v="2.3040000000000001E-3"/>
  </r>
  <r>
    <n v="883"/>
    <x v="5"/>
    <x v="142"/>
    <s v="16-21-30-56-58-180-184"/>
    <x v="0"/>
    <x v="881"/>
    <n v="452.584"/>
    <n v="530.90599999999995"/>
    <n v="17.743472000000001"/>
    <n v="0"/>
    <x v="758"/>
    <x v="673"/>
    <n v="45.888596999999997"/>
    <n v="-233.06325200000001"/>
    <n v="2.0803579999999999"/>
    <n v="45.854446000000003"/>
    <n v="-233.05973800000001"/>
    <n v="2.0778509999999999"/>
    <n v="3.4330699999999998"/>
    <n v="2.5070000000000001E-3"/>
  </r>
  <r>
    <n v="884"/>
    <x v="3"/>
    <x v="141"/>
    <s v="21-30-56-58-180-184"/>
    <x v="0"/>
    <x v="882"/>
    <n v="373.92500000000001"/>
    <n v="246.91800000000001"/>
    <n v="16.550093"/>
    <n v="0"/>
    <x v="759"/>
    <x v="674"/>
    <n v="45.602334999999997"/>
    <n v="-232.111244"/>
    <n v="1.8825689999999999"/>
    <n v="45.618442999999999"/>
    <n v="-232.114014"/>
    <n v="1.881518"/>
    <n v="1.634369"/>
    <n v="1.0499999999999999E-3"/>
  </r>
  <r>
    <n v="885"/>
    <x v="3"/>
    <x v="141"/>
    <s v="21-30-56-58-180-184"/>
    <x v="0"/>
    <x v="883"/>
    <n v="495.77300000000002"/>
    <n v="321.54899999999998"/>
    <n v="10.036193000000001"/>
    <n v="0"/>
    <x v="760"/>
    <x v="675"/>
    <n v="45.534658999999998"/>
    <n v="-231.38952900000001"/>
    <n v="1.7693989999999999"/>
    <n v="45.512408999999998"/>
    <n v="-231.37702899999999"/>
    <n v="1.767339"/>
    <n v="2.5520480000000001"/>
    <n v="2.0600000000000002E-3"/>
  </r>
  <r>
    <n v="886"/>
    <x v="5"/>
    <x v="143"/>
    <s v="9-21-30-56-58-180-184"/>
    <x v="0"/>
    <x v="884"/>
    <n v="424.79399999999998"/>
    <n v="282.00200000000001"/>
    <n v="14.053285000000001"/>
    <n v="0"/>
    <x v="761"/>
    <x v="676"/>
    <n v="45.390065999999997"/>
    <n v="-230.34451799999999"/>
    <n v="1.6618489999999999"/>
    <n v="45.438353999999997"/>
    <n v="-230.39712499999999"/>
    <n v="1.6643840000000001"/>
    <n v="7.1409310000000001"/>
    <n v="2.5349999999999999E-3"/>
  </r>
  <r>
    <n v="887"/>
    <x v="5"/>
    <x v="143"/>
    <s v="9-21-30-56-58-180-184"/>
    <x v="0"/>
    <x v="885"/>
    <n v="453.55700000000002"/>
    <n v="378.92599999999999"/>
    <n v="7.3186330000000002"/>
    <n v="0"/>
    <x v="762"/>
    <x v="677"/>
    <n v="45.471966000000002"/>
    <n v="-229.70391900000001"/>
    <n v="1.611985"/>
    <n v="45.421028"/>
    <n v="-229.67501799999999"/>
    <n v="1.6134459999999999"/>
    <n v="5.8565120000000004"/>
    <n v="1.4610000000000001E-3"/>
  </r>
  <r>
    <n v="888"/>
    <x v="5"/>
    <x v="143"/>
    <s v="9-21-30-56-58-180-184"/>
    <x v="0"/>
    <x v="886"/>
    <n v="829.37"/>
    <n v="433.75099999999998"/>
    <n v="7.5748620000000004"/>
    <n v="0"/>
    <x v="763"/>
    <x v="678"/>
    <n v="45.438583999999999"/>
    <n v="-228.71400499999999"/>
    <n v="1.570065"/>
    <n v="45.431708999999998"/>
    <n v="-228.72230500000001"/>
    <n v="1.568187"/>
    <n v="1.077761"/>
    <n v="1.8779999999999999E-3"/>
  </r>
  <r>
    <n v="889"/>
    <x v="6"/>
    <x v="144"/>
    <s v="9-21-30-56-58-180-184-192"/>
    <x v="0"/>
    <x v="887"/>
    <n v="903.81299999999999"/>
    <n v="363.62099999999998"/>
    <n v="8.6412300000000002"/>
    <n v="0"/>
    <x v="764"/>
    <x v="679"/>
    <n v="45.411805000000001"/>
    <n v="-227.71691100000001"/>
    <n v="1.5409759999999999"/>
    <n v="45.468086"/>
    <n v="-227.765152"/>
    <n v="1.539337"/>
    <n v="7.412693"/>
    <n v="1.639E-3"/>
  </r>
  <r>
    <n v="890"/>
    <x v="7"/>
    <x v="145"/>
    <s v="9-21-22-30-56-58-180-184-192"/>
    <x v="0"/>
    <x v="888"/>
    <n v="1008.746"/>
    <n v="376.03899999999999"/>
    <n v="7.2574899999999998"/>
    <n v="0"/>
    <x v="765"/>
    <x v="680"/>
    <n v="45.524583"/>
    <n v="-227.02994200000001"/>
    <n v="1.5328189999999999"/>
    <n v="45.501925999999997"/>
    <n v="-227.03955099999999"/>
    <n v="1.5286770000000001"/>
    <n v="2.4609869999999998"/>
    <n v="4.1419999999999998E-3"/>
  </r>
  <r>
    <n v="891"/>
    <x v="6"/>
    <x v="146"/>
    <s v="9-21-22-56-58-180-184-192"/>
    <x v="0"/>
    <x v="889"/>
    <n v="465.56700000000001"/>
    <n v="344.17"/>
    <n v="7.3550800000000001"/>
    <n v="0"/>
    <x v="766"/>
    <x v="681"/>
    <n v="45.592793999999998"/>
    <n v="-226.12227200000001"/>
    <n v="1.5282579999999999"/>
    <n v="45.542014999999999"/>
    <n v="-226.066284"/>
    <n v="1.5283169999999999"/>
    <n v="7.5585959999999996"/>
    <n v="5.8999999999999998E-5"/>
  </r>
  <r>
    <n v="892"/>
    <x v="6"/>
    <x v="146"/>
    <s v="9-21-22-56-58-180-184-192"/>
    <x v="0"/>
    <x v="890"/>
    <n v="478.41399999999999"/>
    <n v="320.02499999999998"/>
    <n v="6.4302229999999998"/>
    <n v="0"/>
    <x v="767"/>
    <x v="682"/>
    <n v="45.568787"/>
    <n v="-225.337672"/>
    <n v="1.5297369999999999"/>
    <n v="45.570819999999998"/>
    <n v="-225.33715799999999"/>
    <n v="1.5299320000000001"/>
    <n v="0.20969599999999999"/>
    <n v="1.95E-4"/>
  </r>
  <r>
    <n v="893"/>
    <x v="6"/>
    <x v="146"/>
    <s v="9-21-22-56-58-180-184-192"/>
    <x v="0"/>
    <x v="891"/>
    <n v="486.31200000000001"/>
    <n v="270.40199999999999"/>
    <n v="8.6788860000000003"/>
    <n v="0"/>
    <x v="768"/>
    <x v="683"/>
    <n v="45.572667000000003"/>
    <n v="-224.35544999999999"/>
    <n v="1.5270429999999999"/>
    <n v="45.607933000000003"/>
    <n v="-224.36952199999999"/>
    <n v="1.531827"/>
    <n v="3.7969710000000001"/>
    <n v="4.7840000000000001E-3"/>
  </r>
  <r>
    <n v="894"/>
    <x v="6"/>
    <x v="146"/>
    <s v="9-21-22-56-58-180-184-192"/>
    <x v="0"/>
    <x v="892"/>
    <n v="872.78300000000002"/>
    <n v="409.42"/>
    <n v="6.3342539999999996"/>
    <n v="0"/>
    <x v="769"/>
    <x v="684"/>
    <n v="45.630192000000001"/>
    <n v="-223.62582599999999"/>
    <n v="1.531927"/>
    <n v="45.635029000000003"/>
    <n v="-223.64621"/>
    <n v="1.532802"/>
    <n v="2.0949789999999999"/>
    <n v="8.7500000000000002E-4"/>
  </r>
  <r>
    <n v="895"/>
    <x v="6"/>
    <x v="146"/>
    <s v="9-21-22-56-58-180-184-192"/>
    <x v="0"/>
    <x v="893"/>
    <n v="535.101"/>
    <n v="277.54000000000002"/>
    <n v="8.6193629999999999"/>
    <n v="0"/>
    <x v="770"/>
    <x v="685"/>
    <n v="45.612521999999998"/>
    <n v="-222.61720199999999"/>
    <n v="1.535096"/>
    <n v="45.670566999999998"/>
    <n v="-222.68167099999999"/>
    <n v="1.533731"/>
    <n v="8.6749139999999993"/>
    <n v="1.364E-3"/>
  </r>
  <r>
    <n v="896"/>
    <x v="6"/>
    <x v="146"/>
    <s v="9-21-22-56-58-180-184-192"/>
    <x v="0"/>
    <x v="894"/>
    <n v="489.10700000000003"/>
    <n v="255.124"/>
    <n v="8.1272599999999997"/>
    <n v="0"/>
    <x v="771"/>
    <x v="686"/>
    <n v="45.631433999999999"/>
    <n v="-221.63251700000001"/>
    <n v="1.53589"/>
    <n v="45.701301999999998"/>
    <n v="-221.714844"/>
    <n v="1.5379719999999999"/>
    <n v="10.797789"/>
    <n v="2.081E-3"/>
  </r>
  <r>
    <n v="897"/>
    <x v="6"/>
    <x v="146"/>
    <s v="9-21-22-56-58-180-184-192"/>
    <x v="0"/>
    <x v="895"/>
    <n v="872.36699999999996"/>
    <n v="528.97799999999995"/>
    <n v="7.240729"/>
    <n v="0"/>
    <x v="772"/>
    <x v="687"/>
    <n v="45.732075000000002"/>
    <n v="-220.99565699999999"/>
    <n v="1.5461480000000001"/>
    <n v="45.719410000000003"/>
    <n v="-220.98838799999999"/>
    <n v="1.5430029999999999"/>
    <n v="1.4602459999999999"/>
    <n v="3.1449999999999998E-3"/>
  </r>
  <r>
    <n v="898"/>
    <x v="5"/>
    <x v="147"/>
    <s v="9-21-22-56-180-184-192"/>
    <x v="0"/>
    <x v="896"/>
    <n v="398.11200000000002"/>
    <n v="259.32900000000001"/>
    <n v="7.2579459999999996"/>
    <n v="0"/>
    <x v="773"/>
    <x v="688"/>
    <n v="45.741930000000004"/>
    <n v="-220.01969800000001"/>
    <n v="1.547596"/>
    <n v="45.739975000000001"/>
    <n v="-220.01960800000001"/>
    <n v="1.5481799999999999"/>
    <n v="0.19569700000000001"/>
    <n v="5.8299999999999997E-4"/>
  </r>
  <r>
    <n v="899"/>
    <x v="5"/>
    <x v="147"/>
    <s v="9-21-22-56-180-184-192"/>
    <x v="0"/>
    <x v="897"/>
    <n v="798.46199999999999"/>
    <n v="346.125"/>
    <n v="4.6203149999999997"/>
    <n v="0"/>
    <x v="774"/>
    <x v="689"/>
    <n v="45.778230999999998"/>
    <n v="-219.31668400000001"/>
    <n v="1.5496650000000001"/>
    <n v="45.753563"/>
    <n v="-219.29354900000001"/>
    <n v="1.550808"/>
    <n v="3.3819520000000001"/>
    <n v="1.1429999999999999E-3"/>
  </r>
  <r>
    <n v="900"/>
    <x v="5"/>
    <x v="147"/>
    <s v="9-21-22-56-180-184-192"/>
    <x v="0"/>
    <x v="898"/>
    <n v="857.09100000000001"/>
    <n v="401.49099999999999"/>
    <n v="6.030081"/>
    <n v="0"/>
    <x v="775"/>
    <x v="690"/>
    <n v="45.791502999999999"/>
    <n v="-218.353588"/>
    <n v="1.553418"/>
    <n v="45.770068999999999"/>
    <n v="-218.32630900000001"/>
    <n v="1.553193"/>
    <n v="3.4691679999999998"/>
    <n v="2.2499999999999999E-4"/>
  </r>
  <r>
    <n v="901"/>
    <x v="5"/>
    <x v="147"/>
    <s v="9-21-22-56-180-184-192"/>
    <x v="0"/>
    <x v="899"/>
    <n v="850.20899999999995"/>
    <n v="408.76499999999999"/>
    <n v="5.7054349999999996"/>
    <n v="0"/>
    <x v="776"/>
    <x v="691"/>
    <n v="45.756856999999997"/>
    <n v="-217.60451499999999"/>
    <n v="1.552141"/>
    <n v="45.781590000000001"/>
    <n v="-217.602509"/>
    <n v="1.554419"/>
    <n v="2.4813480000000001"/>
    <n v="2.2790000000000002E-3"/>
  </r>
  <r>
    <n v="902"/>
    <x v="5"/>
    <x v="147"/>
    <s v="9-21-22-56-180-184-192"/>
    <x v="0"/>
    <x v="900"/>
    <n v="436.85700000000003"/>
    <n v="266.81700000000001"/>
    <n v="5.9535340000000003"/>
    <n v="0"/>
    <x v="777"/>
    <x v="692"/>
    <n v="45.802166999999997"/>
    <n v="-216.64904100000001"/>
    <n v="1.5575920000000001"/>
    <n v="45.794303999999997"/>
    <n v="-216.64662200000001"/>
    <n v="1.556924"/>
    <n v="0.82274199999999997"/>
    <n v="6.6799999999999997E-4"/>
  </r>
  <r>
    <n v="903"/>
    <x v="3"/>
    <x v="148"/>
    <s v="9-22-56-180-184-192"/>
    <x v="0"/>
    <x v="901"/>
    <n v="419.23399999999998"/>
    <n v="238.57400000000001"/>
    <n v="5.9261869999999996"/>
    <n v="0"/>
    <x v="778"/>
    <x v="693"/>
    <n v="45.817321"/>
    <n v="-215.72985600000001"/>
    <n v="1.559348"/>
    <n v="45.803615999999998"/>
    <n v="-215.708923"/>
    <n v="1.559936"/>
    <n v="2.5020799999999999"/>
    <n v="5.8799999999999998E-4"/>
  </r>
  <r>
    <n v="904"/>
    <x v="3"/>
    <x v="148"/>
    <s v="9-22-56-180-184-192"/>
    <x v="0"/>
    <x v="902"/>
    <n v="678.12300000000005"/>
    <n v="355.8"/>
    <n v="3.9218920000000002"/>
    <n v="0"/>
    <x v="779"/>
    <x v="694"/>
    <n v="45.790246000000003"/>
    <n v="-214.999324"/>
    <n v="1.561526"/>
    <n v="45.809334"/>
    <n v="-215.01873800000001"/>
    <n v="1.5615460000000001"/>
    <n v="2.7226119999999998"/>
    <n v="1.9000000000000001E-5"/>
  </r>
  <r>
    <n v="905"/>
    <x v="3"/>
    <x v="148"/>
    <s v="9-22-56-180-184-192"/>
    <x v="0"/>
    <x v="903"/>
    <n v="364.88"/>
    <n v="262.30599999999998"/>
    <n v="6.119021"/>
    <n v="0"/>
    <x v="780"/>
    <x v="695"/>
    <n v="45.789343000000002"/>
    <n v="-214.08683600000001"/>
    <n v="1.563401"/>
    <n v="45.815918000000003"/>
    <n v="-214.113235"/>
    <n v="1.5630440000000001"/>
    <n v="3.7458870000000002"/>
    <n v="3.57E-4"/>
  </r>
  <r>
    <n v="906"/>
    <x v="3"/>
    <x v="148"/>
    <s v="9-22-56-180-184-192"/>
    <x v="0"/>
    <x v="904"/>
    <n v="645.77800000000002"/>
    <n v="416.85500000000002"/>
    <n v="4.2579409999999998"/>
    <n v="0"/>
    <x v="781"/>
    <x v="696"/>
    <n v="45.804479000000001"/>
    <n v="-213.442114"/>
    <n v="1.5666089999999999"/>
    <n v="45.820320000000002"/>
    <n v="-213.44274899999999"/>
    <n v="1.563841"/>
    <n v="1.5853429999999999"/>
    <n v="2.7680000000000001E-3"/>
  </r>
  <r>
    <n v="907"/>
    <x v="5"/>
    <x v="149"/>
    <s v="9-22-56-180-184-190-192"/>
    <x v="0"/>
    <x v="905"/>
    <n v="460.04399999999998"/>
    <n v="272.37"/>
    <n v="6.2459530000000001"/>
    <n v="0"/>
    <x v="782"/>
    <x v="697"/>
    <n v="45.840826"/>
    <n v="-212.57507000000001"/>
    <n v="1.56429"/>
    <n v="45.825687000000002"/>
    <n v="-212.55851699999999"/>
    <n v="1.564513"/>
    <n v="2.2431190000000001"/>
    <n v="2.23E-4"/>
  </r>
  <r>
    <n v="908"/>
    <x v="5"/>
    <x v="149"/>
    <s v="9-22-56-180-184-190-192"/>
    <x v="0"/>
    <x v="906"/>
    <n v="799.07"/>
    <n v="397.96100000000001"/>
    <n v="6.5477489999999996"/>
    <n v="0"/>
    <x v="783"/>
    <x v="698"/>
    <n v="45.907479000000002"/>
    <n v="-211.7645"/>
    <n v="1.5669820000000001"/>
    <n v="45.829731000000002"/>
    <n v="-211.68626399999999"/>
    <n v="1.5656779999999999"/>
    <n v="11.029790999999999"/>
    <n v="1.304E-3"/>
  </r>
  <r>
    <n v="909"/>
    <x v="3"/>
    <x v="150"/>
    <s v="9-22-56-184-190-192"/>
    <x v="0"/>
    <x v="907"/>
    <n v="358.709"/>
    <n v="257.65600000000001"/>
    <n v="3.9520719999999998"/>
    <n v="0"/>
    <x v="784"/>
    <x v="699"/>
    <n v="45.832481000000001"/>
    <n v="-211.04572999999999"/>
    <n v="1.565779"/>
    <n v="45.832084999999999"/>
    <n v="-211.041077"/>
    <n v="1.566454"/>
    <n v="0.46706900000000001"/>
    <n v="6.7500000000000004E-4"/>
  </r>
  <r>
    <n v="910"/>
    <x v="3"/>
    <x v="150"/>
    <s v="9-22-56-184-190-192"/>
    <x v="0"/>
    <x v="908"/>
    <n v="574.66600000000005"/>
    <n v="240.803"/>
    <n v="6.048762"/>
    <n v="0"/>
    <x v="785"/>
    <x v="421"/>
    <n v="45.825549000000002"/>
    <n v="-210.18865"/>
    <n v="1.5649960000000001"/>
    <n v="45.834743000000003"/>
    <n v="-210.19352699999999"/>
    <n v="1.5672600000000001"/>
    <n v="1.040767"/>
    <n v="2.2629999999999998E-3"/>
  </r>
  <r>
    <n v="911"/>
    <x v="3"/>
    <x v="151"/>
    <s v="22-42-56-184-190-192"/>
    <x v="0"/>
    <x v="909"/>
    <n v="625.24800000000005"/>
    <n v="476.74"/>
    <n v="3.376782"/>
    <n v="0"/>
    <x v="786"/>
    <x v="700"/>
    <n v="45.808131000000003"/>
    <n v="-209.582348"/>
    <n v="1.563267"/>
    <n v="45.836502000000003"/>
    <n v="-209.56710799999999"/>
    <n v="1.5677220000000001"/>
    <n v="3.2205360000000001"/>
    <n v="4.4539999999999996E-3"/>
  </r>
  <r>
    <n v="912"/>
    <x v="6"/>
    <x v="152"/>
    <s v="22-33-42-44-56-184-190-192"/>
    <x v="0"/>
    <x v="910"/>
    <n v="529.85400000000004"/>
    <n v="317.55399999999997"/>
    <n v="7.5238319999999996"/>
    <n v="0"/>
    <x v="787"/>
    <x v="701"/>
    <n v="45.833576999999998"/>
    <n v="-208.74709100000001"/>
    <n v="1.568945"/>
    <n v="45.838608000000001"/>
    <n v="-208.74323999999999"/>
    <n v="1.5680909999999999"/>
    <n v="0.63353800000000005"/>
    <n v="8.5300000000000003E-4"/>
  </r>
  <r>
    <n v="913"/>
    <x v="6"/>
    <x v="152"/>
    <s v="22-33-42-44-56-184-190-192"/>
    <x v="0"/>
    <x v="911"/>
    <n v="861.11099999999999"/>
    <n v="382.10199999999998"/>
    <n v="6.3839069999999998"/>
    <n v="0"/>
    <x v="788"/>
    <x v="702"/>
    <n v="45.834152000000003"/>
    <n v="-208.12758299999999"/>
    <n v="1.5681989999999999"/>
    <n v="45.840060999999999"/>
    <n v="-208.133331"/>
    <n v="1.568208"/>
    <n v="0.82436399999999999"/>
    <n v="9.0000000000000002E-6"/>
  </r>
  <r>
    <n v="914"/>
    <x v="6"/>
    <x v="152"/>
    <s v="22-33-42-44-56-184-190-192"/>
    <x v="0"/>
    <x v="912"/>
    <n v="670.86400000000003"/>
    <n v="500.90300000000002"/>
    <n v="7.0928940000000003"/>
    <n v="0"/>
    <x v="789"/>
    <x v="703"/>
    <n v="45.833919000000002"/>
    <n v="-207.33668399999999"/>
    <n v="1.57162"/>
    <n v="45.841923000000001"/>
    <n v="-207.330658"/>
    <n v="1.568363"/>
    <n v="1.0018419999999999"/>
    <n v="3.2569999999999999E-3"/>
  </r>
  <r>
    <n v="915"/>
    <x v="7"/>
    <x v="153"/>
    <s v="22-33-42-44-56-184-188-190-192"/>
    <x v="0"/>
    <x v="913"/>
    <n v="517.96100000000001"/>
    <n v="401.75700000000001"/>
    <n v="8.4355869999999999"/>
    <n v="0"/>
    <x v="790"/>
    <x v="704"/>
    <n v="45.869548000000002"/>
    <n v="-206.57204100000001"/>
    <n v="1.568473"/>
    <n v="45.843333999999999"/>
    <n v="-206.540268"/>
    <n v="1.568746"/>
    <n v="4.1190920000000002"/>
    <n v="2.7300000000000002E-4"/>
  </r>
  <r>
    <n v="916"/>
    <x v="7"/>
    <x v="153"/>
    <s v="22-33-42-44-56-184-188-190-192"/>
    <x v="0"/>
    <x v="914"/>
    <n v="567.976"/>
    <n v="564.26300000000003"/>
    <n v="5.3799570000000001"/>
    <n v="0"/>
    <x v="791"/>
    <x v="705"/>
    <n v="45.879288000000003"/>
    <n v="-205.95354499999999"/>
    <n v="1.5707720000000001"/>
    <n v="45.844223"/>
    <n v="-205.95567299999999"/>
    <n v="1.5690660000000001"/>
    <n v="3.5129389999999998"/>
    <n v="1.7060000000000001E-3"/>
  </r>
  <r>
    <n v="917"/>
    <x v="7"/>
    <x v="153"/>
    <s v="22-33-42-44-56-184-188-190-192"/>
    <x v="0"/>
    <x v="915"/>
    <n v="899.37900000000002"/>
    <n v="349.25599999999997"/>
    <n v="8.034929"/>
    <n v="0"/>
    <x v="792"/>
    <x v="706"/>
    <n v="45.842598000000002"/>
    <n v="-205.16981100000001"/>
    <n v="1.570956"/>
    <n v="45.845215000000003"/>
    <n v="-205.187027"/>
    <n v="1.569339"/>
    <n v="1.7413989999999999"/>
    <n v="1.6169999999999999E-3"/>
  </r>
  <r>
    <n v="918"/>
    <x v="7"/>
    <x v="153"/>
    <s v="22-33-42-44-56-184-188-190-192"/>
    <x v="0"/>
    <x v="916"/>
    <n v="864.495"/>
    <n v="410.26900000000001"/>
    <n v="6.6822439999999999"/>
    <n v="0"/>
    <x v="793"/>
    <x v="707"/>
    <n v="45.817236999999999"/>
    <n v="-204.583034"/>
    <n v="1.565377"/>
    <n v="45.845874999999999"/>
    <n v="-204.61840799999999"/>
    <n v="1.5694250000000001"/>
    <n v="4.5513500000000002"/>
    <n v="4.0489999999999996E-3"/>
  </r>
  <r>
    <n v="919"/>
    <x v="7"/>
    <x v="153"/>
    <s v="22-33-42-44-56-184-188-190-192"/>
    <x v="0"/>
    <x v="917"/>
    <n v="1070.8019999999999"/>
    <n v="371.75599999999997"/>
    <n v="6.6373449999999998"/>
    <n v="0"/>
    <x v="794"/>
    <x v="708"/>
    <n v="45.852589999999999"/>
    <n v="-203.884005"/>
    <n v="1.5655939999999999"/>
    <n v="45.846699000000001"/>
    <n v="-203.87043800000001"/>
    <n v="1.569556"/>
    <n v="1.479095"/>
    <n v="3.9620000000000002E-3"/>
  </r>
  <r>
    <n v="920"/>
    <x v="7"/>
    <x v="153"/>
    <s v="22-33-42-44-56-184-188-190-192"/>
    <x v="0"/>
    <x v="918"/>
    <n v="685.03800000000001"/>
    <n v="271.15800000000002"/>
    <n v="5.79488"/>
    <n v="0"/>
    <x v="795"/>
    <x v="709"/>
    <n v="45.851039"/>
    <n v="-203.32744099999999"/>
    <n v="1.5710599999999999"/>
    <n v="45.847313"/>
    <n v="-203.31691000000001"/>
    <n v="1.569679"/>
    <n v="1.117089"/>
    <n v="1.3810000000000001E-3"/>
  </r>
  <r>
    <n v="921"/>
    <x v="6"/>
    <x v="154"/>
    <s v="22-33-42-44-56-188-190-192"/>
    <x v="0"/>
    <x v="919"/>
    <n v="487.24700000000001"/>
    <n v="264.31299999999999"/>
    <n v="6.3902489999999998"/>
    <n v="0"/>
    <x v="796"/>
    <x v="710"/>
    <n v="45.844417999999997"/>
    <n v="-202.58562499999999"/>
    <n v="1.570392"/>
    <n v="45.848075999999999"/>
    <n v="-202.58888200000001"/>
    <n v="1.569731"/>
    <n v="0.48975800000000003"/>
    <n v="6.6100000000000002E-4"/>
  </r>
  <r>
    <n v="922"/>
    <x v="6"/>
    <x v="154"/>
    <s v="22-33-42-44-56-188-190-192"/>
    <x v="0"/>
    <x v="920"/>
    <n v="519.13099999999997"/>
    <n v="255.83799999999999"/>
    <n v="5.9372290000000003"/>
    <n v="0"/>
    <x v="797"/>
    <x v="711"/>
    <n v="45.836964999999999"/>
    <n v="-202.03457299999999"/>
    <n v="1.575332"/>
    <n v="45.843819000000003"/>
    <n v="-202.05043000000001"/>
    <n v="1.573752"/>
    <n v="1.7275130000000001"/>
    <n v="1.58E-3"/>
  </r>
  <r>
    <n v="923"/>
    <x v="6"/>
    <x v="154"/>
    <s v="22-33-42-44-56-188-190-192"/>
    <x v="0"/>
    <x v="921"/>
    <n v="780.45699999999999"/>
    <n v="362.649"/>
    <n v="4.9719610000000003"/>
    <n v="0"/>
    <x v="798"/>
    <x v="712"/>
    <n v="45.829859999999996"/>
    <n v="-201.33895000000001"/>
    <n v="1.580535"/>
    <n v="45.832363000000001"/>
    <n v="-201.34231600000001"/>
    <n v="1.5809530000000001"/>
    <n v="0.41940699999999997"/>
    <n v="4.1800000000000002E-4"/>
  </r>
  <r>
    <n v="924"/>
    <x v="6"/>
    <x v="154"/>
    <s v="22-33-42-44-56-188-190-192"/>
    <x v="0"/>
    <x v="922"/>
    <n v="468.23500000000001"/>
    <n v="248.40100000000001"/>
    <n v="6.7958290000000003"/>
    <n v="0"/>
    <x v="799"/>
    <x v="713"/>
    <n v="45.779750999999997"/>
    <n v="-200.595947"/>
    <n v="1.5875360000000001"/>
    <n v="45.817729999999997"/>
    <n v="-200.64505"/>
    <n v="1.586695"/>
    <n v="6.207624"/>
    <n v="8.4099999999999995E-4"/>
  </r>
  <r>
    <n v="925"/>
    <x v="6"/>
    <x v="154"/>
    <s v="22-33-42-44-56-188-190-192"/>
    <x v="0"/>
    <x v="923"/>
    <n v="488.56299999999999"/>
    <n v="340.91699999999997"/>
    <n v="4.1874650000000004"/>
    <n v="0"/>
    <x v="800"/>
    <x v="714"/>
    <n v="45.821469999999998"/>
    <n v="-200.13420199999999"/>
    <n v="1.5929629999999999"/>
    <n v="45.805489000000001"/>
    <n v="-200.12910500000001"/>
    <n v="1.5900559999999999"/>
    <n v="1.677521"/>
    <n v="2.9069999999999999E-3"/>
  </r>
  <r>
    <n v="926"/>
    <x v="6"/>
    <x v="154"/>
    <s v="22-33-42-44-56-188-190-192"/>
    <x v="0"/>
    <x v="924"/>
    <n v="500.16899999999998"/>
    <n v="352.93299999999999"/>
    <n v="6.1299739999999998"/>
    <n v="0"/>
    <x v="801"/>
    <x v="715"/>
    <n v="45.794531999999997"/>
    <n v="-199.46324300000001"/>
    <n v="1.5868910000000001"/>
    <n v="45.787979"/>
    <n v="-199.45051599999999"/>
    <n v="1.593434"/>
    <n v="1.431467"/>
    <n v="6.5440000000000003E-3"/>
  </r>
  <r>
    <n v="927"/>
    <x v="6"/>
    <x v="154"/>
    <s v="22-33-42-44-56-188-190-192"/>
    <x v="0"/>
    <x v="925"/>
    <n v="549.16800000000001"/>
    <n v="302.46100000000001"/>
    <n v="4.1485409999999998"/>
    <n v="0"/>
    <x v="802"/>
    <x v="716"/>
    <n v="45.765737999999999"/>
    <n v="-198.953146"/>
    <n v="1.596876"/>
    <n v="45.773209000000001"/>
    <n v="-198.94859299999999"/>
    <n v="1.596255"/>
    <n v="0.87488999999999995"/>
    <n v="6.2100000000000002E-4"/>
  </r>
  <r>
    <n v="928"/>
    <x v="6"/>
    <x v="154"/>
    <s v="22-33-42-44-56-188-190-192"/>
    <x v="0"/>
    <x v="926"/>
    <n v="490.62700000000001"/>
    <n v="267.28899999999999"/>
    <n v="7.3632090000000003"/>
    <n v="0"/>
    <x v="803"/>
    <x v="717"/>
    <n v="45.668982"/>
    <n v="-198.25192300000001"/>
    <n v="1.6203609999999999"/>
    <n v="45.737183000000002"/>
    <n v="-198.290009"/>
    <n v="1.611275"/>
    <n v="7.8113640000000002"/>
    <n v="9.0860000000000003E-3"/>
  </r>
  <r>
    <n v="929"/>
    <x v="6"/>
    <x v="154"/>
    <s v="22-33-42-44-56-188-190-192"/>
    <x v="0"/>
    <x v="927"/>
    <n v="458.77699999999999"/>
    <n v="258.952"/>
    <n v="4.8707060000000002"/>
    <n v="0"/>
    <x v="804"/>
    <x v="718"/>
    <n v="45.701656"/>
    <n v="-197.66085000000001"/>
    <n v="1.633032"/>
    <n v="45.682217000000001"/>
    <n v="-197.64201399999999"/>
    <n v="1.6338779999999999"/>
    <n v="2.706858"/>
    <n v="8.4699999999999999E-4"/>
  </r>
  <r>
    <n v="930"/>
    <x v="6"/>
    <x v="154"/>
    <s v="22-33-42-44-56-188-190-192"/>
    <x v="0"/>
    <x v="928"/>
    <n v="473.61"/>
    <n v="351.87799999999999"/>
    <n v="4.7018370000000003"/>
    <n v="0"/>
    <x v="805"/>
    <x v="719"/>
    <n v="45.640732"/>
    <n v="-197.13728699999999"/>
    <n v="1.6542319999999999"/>
    <n v="45.623412999999999"/>
    <n v="-197.15292400000001"/>
    <n v="1.6560699999999999"/>
    <n v="2.3333729999999999"/>
    <n v="1.838E-3"/>
  </r>
  <r>
    <n v="931"/>
    <x v="6"/>
    <x v="154"/>
    <s v="22-33-42-44-56-188-190-192"/>
    <x v="0"/>
    <x v="929"/>
    <n v="870.90700000000004"/>
    <n v="385.44799999999998"/>
    <n v="5.9850260000000004"/>
    <n v="0"/>
    <x v="806"/>
    <x v="720"/>
    <n v="45.504750000000001"/>
    <n v="-196.44340199999999"/>
    <n v="1.681859"/>
    <n v="45.519320999999998"/>
    <n v="-196.46717799999999"/>
    <n v="1.6892430000000001"/>
    <n v="2.788637"/>
    <n v="7.3839999999999999E-3"/>
  </r>
  <r>
    <n v="932"/>
    <x v="6"/>
    <x v="154"/>
    <s v="22-33-42-44-56-188-190-192"/>
    <x v="0"/>
    <x v="930"/>
    <n v="930.226"/>
    <n v="393.17200000000003"/>
    <n v="6.0474969999999999"/>
    <n v="0"/>
    <x v="807"/>
    <x v="721"/>
    <n v="45.401220000000002"/>
    <n v="-195.90680399999999"/>
    <n v="1.71461"/>
    <n v="45.417377000000002"/>
    <n v="-195.91464199999999"/>
    <n v="1.7162790000000001"/>
    <n v="1.795847"/>
    <n v="1.67E-3"/>
  </r>
  <r>
    <n v="933"/>
    <x v="6"/>
    <x v="154"/>
    <s v="22-33-42-44-56-188-190-192"/>
    <x v="0"/>
    <x v="931"/>
    <n v="921.90700000000004"/>
    <n v="520.10799999999995"/>
    <n v="8.2767099999999996"/>
    <n v="0"/>
    <x v="808"/>
    <x v="722"/>
    <n v="45.249474999999997"/>
    <n v="-195.125699"/>
    <n v="1.759398"/>
    <n v="45.238971999999997"/>
    <n v="-195.11790500000001"/>
    <n v="1.7606980000000001"/>
    <n v="1.3079620000000001"/>
    <n v="1.2999999999999999E-3"/>
  </r>
  <r>
    <n v="934"/>
    <x v="6"/>
    <x v="154"/>
    <s v="22-33-42-44-56-188-190-192"/>
    <x v="0"/>
    <x v="932"/>
    <n v="945.07100000000003"/>
    <n v="359.983"/>
    <n v="9.6204929999999997"/>
    <n v="0"/>
    <x v="809"/>
    <x v="723"/>
    <n v="44.984381999999997"/>
    <n v="-194.26811599999999"/>
    <n v="1.8258509999999999"/>
    <n v="44.985157000000001"/>
    <n v="-194.26589999999999"/>
    <n v="1.8248960000000001"/>
    <n v="0.23479900000000001"/>
    <n v="9.5500000000000001E-4"/>
  </r>
  <r>
    <n v="935"/>
    <x v="6"/>
    <x v="154"/>
    <s v="22-33-42-44-56-188-190-192"/>
    <x v="0"/>
    <x v="933"/>
    <n v="474.70299999999997"/>
    <n v="289.05099999999999"/>
    <n v="7.1882729999999997"/>
    <n v="0"/>
    <x v="810"/>
    <x v="724"/>
    <n v="44.747244000000002"/>
    <n v="-193.590093"/>
    <n v="1.876598"/>
    <n v="44.742195000000002"/>
    <n v="-193.593613"/>
    <n v="1.877589"/>
    <n v="0.61541800000000002"/>
    <n v="9.9099999999999991E-4"/>
  </r>
  <r>
    <n v="936"/>
    <x v="6"/>
    <x v="154"/>
    <s v="22-33-42-44-56-188-190-192"/>
    <x v="0"/>
    <x v="934"/>
    <n v="572.37300000000005"/>
    <n v="388.553"/>
    <n v="10.886725999999999"/>
    <n v="0"/>
    <x v="811"/>
    <x v="725"/>
    <n v="44.359910999999997"/>
    <n v="-192.650408"/>
    <n v="1.9573499999999999"/>
    <n v="44.348247999999998"/>
    <n v="-192.682098"/>
    <n v="1.954386"/>
    <n v="3.3768919999999998"/>
    <n v="2.9640000000000001E-3"/>
  </r>
  <r>
    <n v="937"/>
    <x v="5"/>
    <x v="155"/>
    <s v="22-33-42-44-188-190-192"/>
    <x v="0"/>
    <x v="935"/>
    <n v="477.67399999999998"/>
    <n v="331.79399999999998"/>
    <n v="7.5859209999999999"/>
    <n v="0"/>
    <x v="812"/>
    <x v="726"/>
    <n v="44.006945000000002"/>
    <n v="-192.038364"/>
    <n v="2.0195470000000002"/>
    <n v="44.003368000000002"/>
    <n v="-192.02477999999999"/>
    <n v="2.0204810000000002"/>
    <n v="1.4046989999999999"/>
    <n v="9.3400000000000004E-4"/>
  </r>
  <r>
    <n v="938"/>
    <x v="5"/>
    <x v="155"/>
    <s v="22-33-42-44-188-190-192"/>
    <x v="0"/>
    <x v="936"/>
    <n v="419.73099999999999"/>
    <n v="393.30700000000002"/>
    <n v="11.201415000000001"/>
    <n v="0"/>
    <x v="813"/>
    <x v="727"/>
    <n v="43.393096"/>
    <n v="-191.18948599999999"/>
    <n v="2.1196660000000001"/>
    <n v="43.48415"/>
    <n v="-191.21077"/>
    <n v="2.1152299999999999"/>
    <n v="9.3508410000000008"/>
    <n v="4.4359999999999998E-3"/>
  </r>
  <r>
    <n v="939"/>
    <x v="5"/>
    <x v="155"/>
    <s v="22-33-42-44-188-190-192"/>
    <x v="0"/>
    <x v="937"/>
    <n v="556.11199999999997"/>
    <n v="285.66300000000001"/>
    <n v="8.0818779999999997"/>
    <n v="0"/>
    <x v="814"/>
    <x v="728"/>
    <n v="43.099234000000003"/>
    <n v="-190.65177800000001"/>
    <n v="2.1887819999999998"/>
    <n v="43.050156000000001"/>
    <n v="-190.64872700000001"/>
    <n v="2.1894"/>
    <n v="4.9173210000000003"/>
    <n v="6.1799999999999995E-4"/>
  </r>
  <r>
    <n v="940"/>
    <x v="5"/>
    <x v="155"/>
    <s v="22-33-42-44-188-190-192"/>
    <x v="0"/>
    <x v="938"/>
    <n v="448.53199999999998"/>
    <n v="314.05700000000002"/>
    <n v="11.770552"/>
    <n v="0"/>
    <x v="815"/>
    <x v="729"/>
    <n v="42.330292999999998"/>
    <n v="-189.954973"/>
    <n v="2.2978079999999999"/>
    <n v="42.401660999999997"/>
    <n v="-189.96423300000001"/>
    <n v="2.297196"/>
    <n v="7.1966020000000004"/>
    <n v="6.1300000000000005E-4"/>
  </r>
  <r>
    <n v="941"/>
    <x v="5"/>
    <x v="155"/>
    <s v="22-33-42-44-188-190-192"/>
    <x v="0"/>
    <x v="939"/>
    <n v="734.23"/>
    <n v="553.09199999999998"/>
    <n v="9.3154310000000002"/>
    <n v="0"/>
    <x v="816"/>
    <x v="730"/>
    <n v="41.881985999999998"/>
    <n v="-189.499773"/>
    <n v="2.3845049999999999"/>
    <n v="41.858604"/>
    <n v="-189.500168"/>
    <n v="2.3840669999999999"/>
    <n v="2.3385039999999999"/>
    <n v="4.3800000000000002E-4"/>
  </r>
  <r>
    <n v="942"/>
    <x v="5"/>
    <x v="190"/>
    <s v="4-22-33-42-188-190-192"/>
    <x v="0"/>
    <x v="940"/>
    <n v="446.61099999999999"/>
    <n v="265.19799999999998"/>
    <n v="12.563459"/>
    <n v="0"/>
    <x v="817"/>
    <x v="731"/>
    <n v="41.088676999999997"/>
    <n v="-188.94295700000001"/>
    <n v="2.5021490000000002"/>
    <n v="41.066074"/>
    <n v="-188.95130900000001"/>
    <n v="2.5014210000000001"/>
    <n v="2.4096639999999998"/>
    <n v="7.2800000000000002E-4"/>
  </r>
  <r>
    <n v="943"/>
    <x v="5"/>
    <x v="190"/>
    <s v="4-22-33-42-188-190-192"/>
    <x v="0"/>
    <x v="941"/>
    <n v="425.78100000000001"/>
    <n v="246.089"/>
    <n v="11.444727"/>
    <n v="0"/>
    <x v="818"/>
    <x v="732"/>
    <n v="40.22054"/>
    <n v="-188.48437899999999"/>
    <n v="2.6180289999999999"/>
    <n v="40.213757000000001"/>
    <n v="-188.49749800000001"/>
    <n v="2.6203690000000002"/>
    <n v="1.476844"/>
    <n v="2.3400000000000001E-3"/>
  </r>
  <r>
    <n v="944"/>
    <x v="5"/>
    <x v="190"/>
    <s v="4-22-33-42-188-190-192"/>
    <x v="0"/>
    <x v="942"/>
    <n v="445.69400000000002"/>
    <n v="294.91800000000001"/>
    <n v="8.3751660000000001"/>
    <n v="0"/>
    <x v="819"/>
    <x v="733"/>
    <n v="39.530942000000003"/>
    <n v="-188.23102299999999"/>
    <n v="2.7071049999999999"/>
    <n v="39.546543"/>
    <n v="-188.22247300000001"/>
    <n v="2.7065790000000001"/>
    <n v="1.779058"/>
    <n v="5.2599999999999999E-4"/>
  </r>
  <r>
    <n v="945"/>
    <x v="5"/>
    <x v="190"/>
    <s v="4-22-33-42-188-190-192"/>
    <x v="0"/>
    <x v="943"/>
    <n v="420.13"/>
    <n v="309.40199999999999"/>
    <n v="10.898018"/>
    <n v="0"/>
    <x v="820"/>
    <x v="734"/>
    <n v="38.619760999999997"/>
    <n v="-187.949116"/>
    <n v="2.809482"/>
    <n v="38.629325999999999"/>
    <n v="-187.937332"/>
    <n v="2.8125309999999999"/>
    <n v="1.517676"/>
    <n v="3.0490000000000001E-3"/>
  </r>
  <r>
    <n v="946"/>
    <x v="5"/>
    <x v="190"/>
    <s v="4-22-33-42-188-190-192"/>
    <x v="0"/>
    <x v="944"/>
    <n v="737.95500000000004"/>
    <n v="429.04599999999999"/>
    <n v="9.4791819999999998"/>
    <n v="0"/>
    <x v="821"/>
    <x v="735"/>
    <n v="37.908141000000001"/>
    <n v="-187.78986800000001"/>
    <n v="2.8839410000000001"/>
    <n v="37.925528999999997"/>
    <n v="-187.78076200000001"/>
    <n v="2.8853930000000001"/>
    <n v="1.9629030000000001"/>
    <n v="1.4519999999999999E-3"/>
  </r>
  <r>
    <n v="947"/>
    <x v="5"/>
    <x v="190"/>
    <s v="4-22-33-42-188-190-192"/>
    <x v="0"/>
    <x v="945"/>
    <n v="450.017"/>
    <n v="366.55399999999997"/>
    <n v="9.0256720000000001"/>
    <n v="0"/>
    <x v="822"/>
    <x v="736"/>
    <n v="36.963121999999998"/>
    <n v="-187.605862"/>
    <n v="2.968207"/>
    <n v="36.971488999999998"/>
    <n v="-187.637283"/>
    <n v="2.9698600000000002"/>
    <n v="3.2516060000000002"/>
    <n v="1.653E-3"/>
  </r>
  <r>
    <n v="948"/>
    <x v="7"/>
    <x v="191"/>
    <s v="4-18-22-26-33-42-188-190-192"/>
    <x v="0"/>
    <x v="946"/>
    <n v="608.21"/>
    <n v="328.51100000000002"/>
    <n v="10.570444"/>
    <n v="0"/>
    <x v="823"/>
    <x v="737"/>
    <n v="36.217167000000003"/>
    <n v="-187.58337599999999"/>
    <n v="3.0192489999999998"/>
    <n v="36.248218999999999"/>
    <n v="-187.56677199999999"/>
    <n v="3.0200870000000002"/>
    <n v="3.5211800000000002"/>
    <n v="8.3799999999999999E-4"/>
  </r>
  <r>
    <n v="949"/>
    <x v="8"/>
    <x v="192"/>
    <s v="4-18-22-26-33-42-57-188-190-192"/>
    <x v="0"/>
    <x v="947"/>
    <n v="1252.4880000000001"/>
    <n v="388.99599999999998"/>
    <n v="12.863058000000001"/>
    <n v="0"/>
    <x v="824"/>
    <x v="738"/>
    <n v="35.261910999999998"/>
    <n v="-187.52712600000001"/>
    <n v="3.0710950000000001"/>
    <n v="35.280189999999997"/>
    <n v="-187.510391"/>
    <n v="3.07118"/>
    <n v="2.4781970000000002"/>
    <n v="8.5000000000000006E-5"/>
  </r>
  <r>
    <n v="950"/>
    <x v="9"/>
    <x v="193"/>
    <s v="1-4-18-22-26-33-42-57-188-190-192"/>
    <x v="0"/>
    <x v="948"/>
    <n v="683.29"/>
    <n v="281.69900000000001"/>
    <n v="13.119391"/>
    <n v="0"/>
    <x v="825"/>
    <x v="739"/>
    <n v="34.310903000000003"/>
    <n v="-187.49359799999999"/>
    <n v="3.1039569999999999"/>
    <n v="34.312359000000001"/>
    <n v="-187.482788"/>
    <n v="3.105416"/>
    <n v="1.0907359999999999"/>
    <n v="1.459E-3"/>
  </r>
  <r>
    <n v="951"/>
    <x v="9"/>
    <x v="193"/>
    <s v="1-4-18-22-26-33-42-57-188-190-192"/>
    <x v="0"/>
    <x v="949"/>
    <n v="890.57"/>
    <n v="457.012"/>
    <n v="9.6797450000000005"/>
    <n v="0"/>
    <x v="826"/>
    <x v="740"/>
    <n v="33.582700000000003"/>
    <n v="-187.47947300000001"/>
    <n v="3.1229619999999998"/>
    <n v="33.587367999999998"/>
    <n v="-187.47483800000001"/>
    <n v="3.1229209999999998"/>
    <n v="0.65779600000000005"/>
    <n v="4.1E-5"/>
  </r>
  <r>
    <n v="952"/>
    <x v="8"/>
    <x v="194"/>
    <s v="1-4-18-22-26-33-42-57-190-192"/>
    <x v="0"/>
    <x v="950"/>
    <n v="747.32"/>
    <n v="359.81900000000002"/>
    <n v="9.5034109999999998"/>
    <n v="0"/>
    <x v="827"/>
    <x v="741"/>
    <n v="32.659016000000001"/>
    <n v="-187.43561299999999"/>
    <n v="3.1370260000000001"/>
    <n v="32.620894999999997"/>
    <n v="-187.47335799999999"/>
    <n v="3.1370119999999999"/>
    <n v="5.3646419999999999"/>
    <n v="1.4E-5"/>
  </r>
  <r>
    <n v="953"/>
    <x v="8"/>
    <x v="194"/>
    <s v="1-4-18-22-26-33-42-57-190-192"/>
    <x v="0"/>
    <x v="951"/>
    <n v="621.51199999999994"/>
    <n v="253.404"/>
    <n v="12.552626999999999"/>
    <n v="0"/>
    <x v="828"/>
    <x v="742"/>
    <n v="31.652442000000001"/>
    <n v="-187.48284799999999"/>
    <n v="-3.1397430000000002"/>
    <n v="31.653542999999999"/>
    <n v="-187.476654"/>
    <n v="-3.1393260000000001"/>
    <n v="0.62907500000000005"/>
    <n v="4.17E-4"/>
  </r>
  <r>
    <n v="954"/>
    <x v="9"/>
    <x v="195"/>
    <s v="1-4-18-22-26-33-42-57-104-190-192"/>
    <x v="0"/>
    <x v="952"/>
    <n v="800.91"/>
    <n v="244.15"/>
    <n v="9.2869089999999996"/>
    <n v="0"/>
    <x v="829"/>
    <x v="743"/>
    <n v="30.959354999999999"/>
    <n v="-187.563153"/>
    <n v="3.1405059999999998"/>
    <n v="30.927430999999999"/>
    <n v="-187.48133899999999"/>
    <n v="-3.136247"/>
    <n v="8.7822680000000002"/>
    <n v="4.2589999999999998E-3"/>
  </r>
  <r>
    <n v="955"/>
    <x v="26"/>
    <x v="196"/>
    <s v="1-4-18-22-26-33-42-57-104-183-190-192"/>
    <x v="0"/>
    <x v="953"/>
    <n v="837.17499999999995"/>
    <n v="306.64299999999997"/>
    <n v="12.208337"/>
    <n v="0"/>
    <x v="830"/>
    <x v="744"/>
    <n v="29.939603999999999"/>
    <n v="-187.51581899999999"/>
    <n v="-3.1325509999999999"/>
    <n v="29.959088999999999"/>
    <n v="-187.48940999999999"/>
    <n v="-3.1337079999999999"/>
    <n v="3.2818849999999999"/>
    <n v="1.157E-3"/>
  </r>
  <r>
    <n v="956"/>
    <x v="26"/>
    <x v="196"/>
    <s v="1-4-18-22-26-33-42-57-104-183-190-192"/>
    <x v="0"/>
    <x v="954"/>
    <n v="814.7"/>
    <n v="253.26900000000001"/>
    <n v="12.574204"/>
    <n v="0"/>
    <x v="831"/>
    <x v="745"/>
    <n v="28.957227"/>
    <n v="-187.487236"/>
    <n v="-3.1288399999999998"/>
    <n v="28.991102000000001"/>
    <n v="-187.49880999999999"/>
    <n v="-3.132174"/>
    <n v="3.579796"/>
    <n v="3.3340000000000002E-3"/>
  </r>
  <r>
    <n v="957"/>
    <x v="9"/>
    <x v="197"/>
    <s v="1-4-18-22-26-33-42-57-104-183-190"/>
    <x v="0"/>
    <x v="955"/>
    <n v="1306.979"/>
    <n v="421.041"/>
    <n v="10.160425999999999"/>
    <n v="0"/>
    <x v="832"/>
    <x v="746"/>
    <n v="28.032724999999999"/>
    <n v="-187.50481600000001"/>
    <n v="-3.132654"/>
    <n v="28.023524999999999"/>
    <n v="-187.508713"/>
    <n v="-3.1314950000000001"/>
    <n v="0.99911499999999998"/>
    <n v="1.1590000000000001E-3"/>
  </r>
  <r>
    <n v="958"/>
    <x v="9"/>
    <x v="197"/>
    <s v="1-4-18-22-26-33-42-57-104-183-190"/>
    <x v="0"/>
    <x v="956"/>
    <n v="714.65"/>
    <n v="285.73899999999998"/>
    <n v="8.3210750000000004"/>
    <n v="0"/>
    <x v="833"/>
    <x v="747"/>
    <n v="27.273488"/>
    <n v="-187.519597"/>
    <n v="-3.128501"/>
    <n v="27.297899000000001"/>
    <n v="-187.51466400000001"/>
    <n v="-3.1326049999999999"/>
    <n v="2.4904549999999999"/>
    <n v="4.104E-3"/>
  </r>
  <r>
    <n v="959"/>
    <x v="9"/>
    <x v="197"/>
    <s v="1-4-18-22-26-33-42-57-104-183-190"/>
    <x v="0"/>
    <x v="957"/>
    <n v="805.19"/>
    <n v="363.14800000000002"/>
    <n v="9.7227320000000006"/>
    <n v="0"/>
    <x v="834"/>
    <x v="748"/>
    <n v="26.351600000000001"/>
    <n v="-187.50415799999999"/>
    <n v="-3.1343209999999999"/>
    <n v="26.330234999999998"/>
    <n v="-187.521423"/>
    <n v="-3.1341410000000001"/>
    <n v="2.7469100000000002"/>
    <n v="1.8000000000000001E-4"/>
  </r>
  <r>
    <n v="960"/>
    <x v="9"/>
    <x v="197"/>
    <s v="1-4-18-22-26-33-42-57-104-183-190"/>
    <x v="0"/>
    <x v="958"/>
    <n v="1148.375"/>
    <n v="401.55599999999998"/>
    <n v="8.4818350000000002"/>
    <n v="0"/>
    <x v="835"/>
    <x v="749"/>
    <n v="25.569815999999999"/>
    <n v="-187.56335000000001"/>
    <n v="-3.133257"/>
    <n v="25.604336"/>
    <n v="-187.525879"/>
    <n v="-3.1349629999999999"/>
    <n v="5.0947420000000001"/>
    <n v="1.7060000000000001E-3"/>
  </r>
  <r>
    <n v="961"/>
    <x v="9"/>
    <x v="197"/>
    <s v="1-4-18-22-26-33-42-57-104-183-190"/>
    <x v="0"/>
    <x v="959"/>
    <n v="1322.211"/>
    <n v="375.976"/>
    <n v="10.085303"/>
    <n v="0"/>
    <x v="836"/>
    <x v="248"/>
    <n v="24.64237"/>
    <n v="-187.53524999999999"/>
    <n v="-3.137556"/>
    <n v="24.636406000000001"/>
    <n v="-187.53132600000001"/>
    <n v="-3.1357499999999998"/>
    <n v="0.71391499999999997"/>
    <n v="1.805E-3"/>
  </r>
  <r>
    <n v="962"/>
    <x v="9"/>
    <x v="197"/>
    <s v="1-4-18-22-26-33-42-57-104-183-190"/>
    <x v="0"/>
    <x v="960"/>
    <n v="723.52700000000004"/>
    <n v="404.56"/>
    <n v="10.406594"/>
    <n v="0"/>
    <x v="837"/>
    <x v="750"/>
    <n v="23.676176000000002"/>
    <n v="-187.543621"/>
    <n v="-3.1379109999999999"/>
    <n v="23.668589000000001"/>
    <n v="-187.536362"/>
    <n v="-3.1362420000000002"/>
    <n v="1.0500769999999999"/>
    <n v="1.6689999999999999E-3"/>
  </r>
  <r>
    <n v="963"/>
    <x v="9"/>
    <x v="197"/>
    <s v="1-4-18-22-26-33-42-57-104-183-190"/>
    <x v="0"/>
    <x v="961"/>
    <n v="635.154"/>
    <n v="276.39"/>
    <n v="8.3863310000000002"/>
    <n v="0"/>
    <x v="838"/>
    <x v="751"/>
    <n v="22.958463999999999"/>
    <n v="-187.52476799999999"/>
    <n v="-3.136971"/>
    <n v="22.944213999999999"/>
    <n v="-187.53985599999999"/>
    <n v="-3.136647"/>
    <n v="2.0753710000000001"/>
    <n v="3.2400000000000001E-4"/>
  </r>
  <r>
    <n v="964"/>
    <x v="9"/>
    <x v="197"/>
    <s v="1-4-18-22-26-33-42-57-104-183-190"/>
    <x v="0"/>
    <x v="962"/>
    <n v="679.79100000000005"/>
    <n v="341.63499999999999"/>
    <n v="11.895685"/>
    <n v="0"/>
    <x v="839"/>
    <x v="752"/>
    <n v="21.975429999999999"/>
    <n v="-187.54886400000001"/>
    <n v="-3.1373519999999999"/>
    <n v="21.987831"/>
    <n v="-187.54321300000001"/>
    <n v="-3.1377350000000002"/>
    <n v="1.362803"/>
    <n v="3.8299999999999999E-4"/>
  </r>
  <r>
    <n v="965"/>
    <x v="9"/>
    <x v="197"/>
    <s v="1-4-18-22-26-33-42-57-104-183-190"/>
    <x v="0"/>
    <x v="963"/>
    <n v="672.64200000000005"/>
    <n v="394.82799999999997"/>
    <n v="10.537792"/>
    <n v="0"/>
    <x v="840"/>
    <x v="753"/>
    <n v="21.030232000000002"/>
    <n v="-187.583147"/>
    <n v="-3.1369899999999999"/>
    <n v="21.049977999999999"/>
    <n v="-187.54579200000001"/>
    <n v="-3.1386259999999999"/>
    <n v="4.2253040000000004"/>
    <n v="1.635E-3"/>
  </r>
  <r>
    <n v="966"/>
    <x v="9"/>
    <x v="197"/>
    <s v="1-4-18-22-26-33-42-57-104-183-190"/>
    <x v="0"/>
    <x v="964"/>
    <n v="630.57299999999998"/>
    <n v="298.16399999999999"/>
    <n v="10.394501999999999"/>
    <n v="0"/>
    <x v="841"/>
    <x v="754"/>
    <n v="20.118721000000001"/>
    <n v="-187.559988"/>
    <n v="-3.1389960000000001"/>
    <n v="20.132057"/>
    <n v="-187.54785200000001"/>
    <n v="-3.139208"/>
    <n v="1.803226"/>
    <n v="2.12E-4"/>
  </r>
  <r>
    <n v="967"/>
    <x v="8"/>
    <x v="198"/>
    <s v="1-4-18-22-26-33-57-104-183-190"/>
    <x v="0"/>
    <x v="965"/>
    <n v="902.68700000000001"/>
    <n v="558.15800000000002"/>
    <n v="7.4031450000000003"/>
    <n v="0"/>
    <x v="842"/>
    <x v="755"/>
    <n v="19.437052000000001"/>
    <n v="-187.567228"/>
    <n v="-3.136225"/>
    <n v="19.454346000000001"/>
    <n v="-187.549149"/>
    <n v="-3.1394199999999999"/>
    <n v="2.5018630000000002"/>
    <n v="3.1949999999999999E-3"/>
  </r>
  <r>
    <n v="968"/>
    <x v="8"/>
    <x v="199"/>
    <s v="1-4-18-26-33-57-104-183-186-190"/>
    <x v="0"/>
    <x v="966"/>
    <n v="666.529"/>
    <n v="282.32900000000001"/>
    <n v="8.3450799999999994"/>
    <n v="0"/>
    <x v="843"/>
    <x v="756"/>
    <n v="18.586991999999999"/>
    <n v="-187.52510799999999"/>
    <n v="-3.139526"/>
    <n v="18.561565000000002"/>
    <n v="-187.550873"/>
    <n v="-3.1396280000000001"/>
    <n v="3.6198800000000002"/>
    <n v="1.02E-4"/>
  </r>
  <r>
    <n v="969"/>
    <x v="8"/>
    <x v="199"/>
    <s v="1-4-18-26-33-57-104-183-186-190"/>
    <x v="0"/>
    <x v="967"/>
    <n v="584.21199999999999"/>
    <n v="290.31099999999998"/>
    <n v="9.0595809999999997"/>
    <n v="0"/>
    <x v="844"/>
    <x v="757"/>
    <n v="17.672052999999998"/>
    <n v="-187.56006300000001"/>
    <n v="-3.139999"/>
    <n v="17.679929999999999"/>
    <n v="-187.55213900000001"/>
    <n v="-3.1399970000000001"/>
    <n v="1.117227"/>
    <n v="1.9999999999999999E-6"/>
  </r>
  <r>
    <n v="970"/>
    <x v="8"/>
    <x v="199"/>
    <s v="1-4-18-26-33-57-104-183-186-190"/>
    <x v="0"/>
    <x v="968"/>
    <n v="807.81399999999996"/>
    <n v="340.17500000000001"/>
    <n v="6.5943820000000004"/>
    <n v="0"/>
    <x v="845"/>
    <x v="758"/>
    <n v="17.038169"/>
    <n v="-187.57298"/>
    <n v="3.1384979999999998"/>
    <n v="17.026785"/>
    <n v="-187.552795"/>
    <n v="-3.1403759999999998"/>
    <n v="2.317358"/>
    <n v="1.877E-3"/>
  </r>
  <r>
    <n v="971"/>
    <x v="8"/>
    <x v="199"/>
    <s v="1-4-18-26-33-57-104-183-186-190"/>
    <x v="0"/>
    <x v="969"/>
    <n v="1129.335"/>
    <n v="416.64800000000002"/>
    <n v="8.2755270000000003"/>
    <n v="0"/>
    <x v="846"/>
    <x v="759"/>
    <n v="16.168772000000001"/>
    <n v="-187.55319499999999"/>
    <n v="-3.1409120000000001"/>
    <n v="16.168195999999998"/>
    <n v="-187.553436"/>
    <n v="-3.1407050000000001"/>
    <n v="6.2441999999999998E-2"/>
    <n v="2.0699999999999999E-4"/>
  </r>
  <r>
    <n v="972"/>
    <x v="9"/>
    <x v="200"/>
    <s v="1-4-18-26-33-57-75-104-183-186-190"/>
    <x v="0"/>
    <x v="970"/>
    <n v="627.76199999999994"/>
    <n v="342.78699999999998"/>
    <n v="10.661047"/>
    <n v="0"/>
    <x v="847"/>
    <x v="189"/>
    <n v="15.326905"/>
    <n v="-187.55241100000001"/>
    <n v="-3.1409069999999999"/>
    <n v="15.324123999999999"/>
    <n v="-187.554001"/>
    <n v="-3.1408619999999998"/>
    <n v="0.32029600000000003"/>
    <n v="4.5000000000000003E-5"/>
  </r>
  <r>
    <n v="973"/>
    <x v="9"/>
    <x v="200"/>
    <s v="1-4-18-26-33-57-75-104-183-186-190"/>
    <x v="0"/>
    <x v="971"/>
    <n v="1194.9580000000001"/>
    <n v="373.815"/>
    <n v="7.9469820000000002"/>
    <n v="0"/>
    <x v="848"/>
    <x v="760"/>
    <n v="14.667234000000001"/>
    <n v="-187.57797099999999"/>
    <n v="-3.135866"/>
    <n v="14.700124000000001"/>
    <n v="-187.55436700000001"/>
    <n v="-3.140898"/>
    <n v="4.0482699999999996"/>
    <n v="5.032E-3"/>
  </r>
  <r>
    <n v="974"/>
    <x v="9"/>
    <x v="200"/>
    <s v="1-4-18-26-33-57-75-104-183-186-190"/>
    <x v="0"/>
    <x v="972"/>
    <n v="703.82799999999997"/>
    <n v="315.74299999999999"/>
    <n v="9.2479680000000002"/>
    <n v="0"/>
    <x v="849"/>
    <x v="761"/>
    <n v="13.912000000000001"/>
    <n v="-187.51494299999999"/>
    <n v="-3.138436"/>
    <n v="13.879215"/>
    <n v="-187.55470299999999"/>
    <n v="-3.141038"/>
    <n v="5.1532609999999996"/>
    <n v="2.6020000000000001E-3"/>
  </r>
  <r>
    <n v="975"/>
    <x v="26"/>
    <x v="201"/>
    <s v="1-4-18-26-33-57-75-104-183-186-190-204"/>
    <x v="0"/>
    <x v="973"/>
    <n v="1404.8219999999999"/>
    <n v="394.11"/>
    <n v="9.1573130000000003"/>
    <n v="0"/>
    <x v="850"/>
    <x v="762"/>
    <n v="13.059688"/>
    <n v="-187.567173"/>
    <n v="3.1414949999999999"/>
    <n v="13.070371"/>
    <n v="-187.55497700000001"/>
    <n v="-3.1411169999999999"/>
    <n v="1.621297"/>
    <n v="3.7800000000000003E-4"/>
  </r>
  <r>
    <n v="976"/>
    <x v="26"/>
    <x v="201"/>
    <s v="1-4-18-26-33-57-75-104-183-186-190-204"/>
    <x v="0"/>
    <x v="974"/>
    <n v="962.59900000000005"/>
    <n v="279.81599999999997"/>
    <n v="7.4817109999999998"/>
    <n v="0"/>
    <x v="851"/>
    <x v="763"/>
    <n v="12.474262"/>
    <n v="-187.55301700000001"/>
    <n v="-3.1414260000000001"/>
    <n v="12.471677"/>
    <n v="-187.555115"/>
    <n v="-3.1412939999999998"/>
    <n v="0.33291399999999999"/>
    <n v="1.3200000000000001E-4"/>
  </r>
  <r>
    <n v="977"/>
    <x v="26"/>
    <x v="201"/>
    <s v="1-4-18-26-33-57-75-104-183-186-190-204"/>
    <x v="0"/>
    <x v="975"/>
    <n v="790.05100000000004"/>
    <n v="373.762"/>
    <n v="8.3367789999999999"/>
    <n v="0"/>
    <x v="852"/>
    <x v="764"/>
    <n v="11.728724"/>
    <n v="-187.510673"/>
    <n v="-3.1415099999999998"/>
    <n v="11.684271000000001"/>
    <n v="-187.55517599999999"/>
    <n v="-3.1414559999999998"/>
    <n v="6.2901800000000003"/>
    <n v="5.3999999999999998E-5"/>
  </r>
  <r>
    <n v="978"/>
    <x v="26"/>
    <x v="201"/>
    <s v="1-4-18-26-33-57-75-104-183-186-190-204"/>
    <x v="0"/>
    <x v="976"/>
    <n v="746.03200000000004"/>
    <n v="416.18599999999998"/>
    <n v="7.7924829999999998"/>
    <n v="0"/>
    <x v="853"/>
    <x v="765"/>
    <n v="11.100163999999999"/>
    <n v="-187.559144"/>
    <n v="3.1408809999999998"/>
    <n v="11.101921000000001"/>
    <n v="-187.55517599999999"/>
    <n v="-3.1414360000000001"/>
    <n v="0.43392799999999998"/>
    <n v="5.5500000000000005E-4"/>
  </r>
  <r>
    <n v="979"/>
    <x v="26"/>
    <x v="201"/>
    <s v="1-4-18-26-33-57-75-104-183-186-190-204"/>
    <x v="0"/>
    <x v="977"/>
    <n v="1115.0340000000001"/>
    <n v="448.476"/>
    <n v="9.5883020000000005"/>
    <n v="0"/>
    <x v="854"/>
    <x v="766"/>
    <n v="10.343439"/>
    <n v="-187.54674900000001"/>
    <n v="3.1413929999999999"/>
    <n v="10.336187000000001"/>
    <n v="-187.55517599999999"/>
    <n v="-3.1414430000000002"/>
    <n v="1.1118030000000001"/>
    <n v="5.0000000000000002E-5"/>
  </r>
  <r>
    <n v="980"/>
    <x v="26"/>
    <x v="201"/>
    <s v="1-4-18-26-33-57-75-104-183-186-190-204"/>
    <x v="0"/>
    <x v="978"/>
    <n v="917.28300000000002"/>
    <n v="377.04300000000001"/>
    <n v="8.3147819999999992"/>
    <n v="0"/>
    <x v="855"/>
    <x v="767"/>
    <n v="9.6089450000000003"/>
    <n v="-187.51942700000001"/>
    <n v="3.1393800000000001"/>
    <n v="9.5822959999999995"/>
    <n v="-187.55519100000001"/>
    <n v="-3.141483"/>
    <n v="4.4600819999999999"/>
    <n v="2.1029999999999998E-3"/>
  </r>
  <r>
    <n v="981"/>
    <x v="26"/>
    <x v="201"/>
    <s v="1-4-18-26-33-57-75-104-183-186-190-204"/>
    <x v="0"/>
    <x v="979"/>
    <n v="909.00300000000004"/>
    <n v="254.96899999999999"/>
    <n v="9.0719329999999996"/>
    <n v="0"/>
    <x v="856"/>
    <x v="768"/>
    <n v="8.8373410000000003"/>
    <n v="-187.55739600000001"/>
    <n v="3.1415829999999998"/>
    <n v="8.8399000000000001"/>
    <n v="-187.55517599999999"/>
    <n v="-3.1415660000000001"/>
    <n v="0.33879100000000001"/>
    <n v="1.5999999999999999E-5"/>
  </r>
  <r>
    <n v="982"/>
    <x v="10"/>
    <x v="202"/>
    <s v="1-4-18-26-33-54-57-75-104-183-186-190-204"/>
    <x v="0"/>
    <x v="980"/>
    <n v="1046.396"/>
    <n v="340.35599999999999"/>
    <n v="7.9358709999999997"/>
    <n v="0"/>
    <x v="857"/>
    <x v="769"/>
    <n v="8.2496489999999998"/>
    <n v="-187.59585200000001"/>
    <n v="3.1409530000000001"/>
    <n v="8.2905630000000006"/>
    <n v="-187.55514500000001"/>
    <n v="3.1415130000000002"/>
    <n v="5.7714150000000002"/>
    <n v="5.5999999999999995E-4"/>
  </r>
  <r>
    <n v="983"/>
    <x v="10"/>
    <x v="202"/>
    <s v="1-4-18-26-33-54-57-75-104-183-186-190-204"/>
    <x v="0"/>
    <x v="981"/>
    <n v="927.56299999999999"/>
    <n v="358.91699999999997"/>
    <n v="10.210588"/>
    <n v="0"/>
    <x v="858"/>
    <x v="770"/>
    <n v="7.5468469999999996"/>
    <n v="-187.576324"/>
    <n v="3.1332629999999999"/>
    <n v="7.5682960000000001"/>
    <n v="-187.54808"/>
    <n v="3.1359159999999999"/>
    <n v="3.5464609999999999"/>
    <n v="2.653E-3"/>
  </r>
  <r>
    <n v="984"/>
    <x v="10"/>
    <x v="202"/>
    <s v="1-4-18-26-33-54-57-75-104-183-186-190-204"/>
    <x v="0"/>
    <x v="982"/>
    <n v="1497.424"/>
    <n v="409.30099999999999"/>
    <n v="9.3519349999999992"/>
    <n v="0"/>
    <x v="859"/>
    <x v="771"/>
    <n v="6.8507600000000002"/>
    <n v="-187.555216"/>
    <n v="3.13124"/>
    <n v="6.8572470000000001"/>
    <n v="-187.53585799999999"/>
    <n v="3.1295709999999999"/>
    <n v="2.0416240000000001"/>
    <n v="1.668E-3"/>
  </r>
  <r>
    <n v="985"/>
    <x v="10"/>
    <x v="202"/>
    <s v="1-4-18-26-33-54-57-75-104-183-186-190-204"/>
    <x v="0"/>
    <x v="983"/>
    <n v="807.16399999999999"/>
    <n v="325.66500000000002"/>
    <n v="7.4994240000000003"/>
    <n v="0"/>
    <x v="860"/>
    <x v="772"/>
    <n v="6.3467779999999996"/>
    <n v="-187.51221799999999"/>
    <n v="3.1269719999999999"/>
    <n v="6.3311099999999998"/>
    <n v="-187.52500900000001"/>
    <n v="3.1259139999999999"/>
    <n v="2.0225529999999998"/>
    <n v="1.0579999999999999E-3"/>
  </r>
  <r>
    <n v="986"/>
    <x v="26"/>
    <x v="203"/>
    <s v="1-4-18-26-33-54-57-75-104-183-186-204"/>
    <x v="0"/>
    <x v="984"/>
    <n v="747.404"/>
    <n v="296.34199999999998"/>
    <n v="9.9387670000000004"/>
    <n v="0"/>
    <x v="861"/>
    <x v="773"/>
    <n v="5.632447"/>
    <n v="-187.50098"/>
    <n v="3.1230899999999999"/>
    <n v="5.6390520000000004"/>
    <n v="-187.50924699999999"/>
    <n v="3.1222020000000001"/>
    <n v="1.058173"/>
    <n v="8.8699999999999998E-4"/>
  </r>
  <r>
    <n v="987"/>
    <x v="10"/>
    <x v="204"/>
    <s v="1-4-18-26-33-54-57-75-104-138-183-186-204"/>
    <x v="0"/>
    <x v="985"/>
    <n v="1032.3820000000001"/>
    <n v="418.923"/>
    <n v="10.639187"/>
    <n v="0"/>
    <x v="862"/>
    <x v="774"/>
    <n v="4.9216300000000004"/>
    <n v="-187.52341300000001"/>
    <n v="3.1163560000000001"/>
    <n v="4.9577439999999999"/>
    <n v="-187.49250799999999"/>
    <n v="3.119551"/>
    <n v="4.7532819999999996"/>
    <n v="3.1949999999999999E-3"/>
  </r>
  <r>
    <n v="988"/>
    <x v="26"/>
    <x v="205"/>
    <s v="1-4-18-26-33-54-75-104-138-183-186-204"/>
    <x v="0"/>
    <x v="986"/>
    <n v="789.52300000000002"/>
    <n v="309.39400000000001"/>
    <n v="9.3800930000000005"/>
    <n v="0"/>
    <x v="863"/>
    <x v="775"/>
    <n v="4.277609"/>
    <n v="-187.484554"/>
    <n v="3.1188199999999999"/>
    <n v="4.2870169999999996"/>
    <n v="-187.47517400000001"/>
    <n v="3.1176439999999999"/>
    <n v="1.328525"/>
    <n v="1.176E-3"/>
  </r>
  <r>
    <n v="989"/>
    <x v="26"/>
    <x v="205"/>
    <s v="1-4-18-26-33-54-75-104-138-183-186-204"/>
    <x v="0"/>
    <x v="987"/>
    <n v="971.15300000000002"/>
    <n v="349.34100000000001"/>
    <n v="5.7785089999999997"/>
    <n v="0"/>
    <x v="864"/>
    <x v="776"/>
    <n v="3.7672240000000001"/>
    <n v="-187.478418"/>
    <n v="3.1170800000000001"/>
    <n v="3.7907310000000001"/>
    <n v="-187.461975"/>
    <n v="3.1164999999999998"/>
    <n v="2.8686780000000001"/>
    <n v="5.8E-4"/>
  </r>
  <r>
    <n v="990"/>
    <x v="26"/>
    <x v="205"/>
    <s v="1-4-18-26-33-54-75-104-138-183-186-204"/>
    <x v="0"/>
    <x v="988"/>
    <n v="920.64200000000005"/>
    <n v="253.499"/>
    <n v="7.4452939999999996"/>
    <n v="0"/>
    <x v="865"/>
    <x v="777"/>
    <n v="3.1694059999999999"/>
    <n v="-187.41948500000001"/>
    <n v="3.1137869999999999"/>
    <n v="3.1376270000000002"/>
    <n v="-187.44309999999999"/>
    <n v="3.1144940000000001"/>
    <n v="3.9592339999999999"/>
    <n v="7.0699999999999995E-4"/>
  </r>
  <r>
    <n v="991"/>
    <x v="26"/>
    <x v="205"/>
    <s v="1-4-18-26-33-54-75-104-138-183-186-204"/>
    <x v="0"/>
    <x v="989"/>
    <n v="972.71900000000005"/>
    <n v="405.15100000000001"/>
    <n v="10.317496999999999"/>
    <n v="0"/>
    <x v="866"/>
    <x v="778"/>
    <n v="2.5085549999999999"/>
    <n v="-187.38046299999999"/>
    <n v="3.0793370000000002"/>
    <n v="2.4962390000000001"/>
    <n v="-187.383377"/>
    <n v="3.079879"/>
    <n v="1.265571"/>
    <n v="5.4199999999999995E-4"/>
  </r>
  <r>
    <n v="992"/>
    <x v="9"/>
    <x v="206"/>
    <s v="1-4-18-26-54-75-104-138-183-186-204"/>
    <x v="0"/>
    <x v="990"/>
    <n v="624.21199999999999"/>
    <n v="325.51299999999998"/>
    <n v="15.156784"/>
    <n v="0"/>
    <x v="867"/>
    <x v="779"/>
    <n v="1.81186"/>
    <n v="-187.28016500000001"/>
    <n v="3.007911"/>
    <n v="1.849577"/>
    <n v="-187.24517800000001"/>
    <n v="3.0071409999999998"/>
    <n v="5.1446209999999999"/>
    <n v="7.7099999999999998E-4"/>
  </r>
  <r>
    <n v="993"/>
    <x v="9"/>
    <x v="206"/>
    <s v="1-4-18-26-54-75-104-138-183-186-204"/>
    <x v="0"/>
    <x v="991"/>
    <n v="718.10599999999999"/>
    <n v="255.785"/>
    <n v="10.974978999999999"/>
    <n v="0"/>
    <x v="868"/>
    <x v="780"/>
    <n v="1.351148"/>
    <n v="-187.10301899999999"/>
    <n v="2.955857"/>
    <n v="1.3322909999999999"/>
    <n v="-187.10346999999999"/>
    <n v="2.9536319999999998"/>
    <n v="1.8862080000000001"/>
    <n v="2.225E-3"/>
  </r>
  <r>
    <n v="994"/>
    <x v="9"/>
    <x v="206"/>
    <s v="1-4-18-26-54-75-104-138-183-186-204"/>
    <x v="0"/>
    <x v="992"/>
    <n v="888.5"/>
    <n v="441.95800000000003"/>
    <n v="13.839361"/>
    <n v="0"/>
    <x v="869"/>
    <x v="781"/>
    <n v="0.56904500000000002"/>
    <n v="-186.88022100000001"/>
    <n v="2.8917489999999999"/>
    <n v="0.58350999999999997"/>
    <n v="-186.86836199999999"/>
    <n v="2.891095"/>
    <n v="1.8704510000000001"/>
    <n v="6.5399999999999996E-4"/>
  </r>
  <r>
    <n v="995"/>
    <x v="8"/>
    <x v="207"/>
    <s v="4-18-26-54-75-104-138-183-186-204"/>
    <x v="0"/>
    <x v="993"/>
    <n v="714.68799999999999"/>
    <n v="420.81799999999998"/>
    <n v="11.113799"/>
    <n v="0"/>
    <x v="870"/>
    <x v="782"/>
    <n v="-0.25428099999999998"/>
    <n v="-186.594662"/>
    <n v="2.8388960000000001"/>
    <n v="-0.230374"/>
    <n v="-186.58192399999999"/>
    <n v="2.8386170000000002"/>
    <n v="2.7088999999999999"/>
    <n v="2.7900000000000001E-4"/>
  </r>
  <r>
    <n v="996"/>
    <x v="8"/>
    <x v="207"/>
    <s v="4-18-26-54-75-104-138-183-186-204"/>
    <x v="0"/>
    <x v="994"/>
    <n v="590.452"/>
    <n v="325.209"/>
    <n v="8.5182450000000003"/>
    <n v="0"/>
    <x v="871"/>
    <x v="783"/>
    <n v="-0.890679"/>
    <n v="-186.334993"/>
    <n v="2.7993329999999998"/>
    <n v="-0.87652600000000003"/>
    <n v="-186.32844499999999"/>
    <n v="2.7992720000000002"/>
    <n v="1.5593919999999999"/>
    <n v="6.2000000000000003E-5"/>
  </r>
  <r>
    <n v="997"/>
    <x v="8"/>
    <x v="207"/>
    <s v="4-18-26-54-75-104-138-183-186-204"/>
    <x v="0"/>
    <x v="995"/>
    <n v="580.54600000000005"/>
    <n v="243.642"/>
    <n v="14.830064"/>
    <n v="0"/>
    <x v="872"/>
    <x v="784"/>
    <n v="-1.6671039999999999"/>
    <n v="-185.88167100000001"/>
    <n v="2.710108"/>
    <n v="-1.7291939999999999"/>
    <n v="-185.903763"/>
    <n v="2.7107199999999998"/>
    <n v="6.5903619999999998"/>
    <n v="6.1200000000000002E-4"/>
  </r>
  <r>
    <n v="998"/>
    <x v="8"/>
    <x v="207"/>
    <s v="4-18-26-54-75-104-138-183-186-204"/>
    <x v="0"/>
    <x v="996"/>
    <n v="1157.6780000000001"/>
    <n v="435.94099999999997"/>
    <n v="23.781255999999999"/>
    <n v="0"/>
    <x v="873"/>
    <x v="785"/>
    <n v="-2.5208020000000002"/>
    <n v="-185.35712899999999"/>
    <n v="2.5600909999999999"/>
    <n v="-2.4874269999999998"/>
    <n v="-185.35020399999999"/>
    <n v="2.5600900000000002"/>
    <n v="3.4086249999999998"/>
    <n v="1.9999999999999999E-6"/>
  </r>
  <r>
    <n v="999"/>
    <x v="8"/>
    <x v="207"/>
    <s v="4-18-26-54-75-104-138-183-186-204"/>
    <x v="0"/>
    <x v="997"/>
    <n v="706.26800000000003"/>
    <n v="326.15800000000002"/>
    <n v="30.493537"/>
    <n v="0"/>
    <x v="874"/>
    <x v="786"/>
    <n v="-3.0940629999999998"/>
    <n v="-184.660674"/>
    <n v="2.3640340000000002"/>
    <n v="-3.082589"/>
    <n v="-184.663544"/>
    <n v="2.359299"/>
    <n v="1.182822"/>
    <n v="4.7340000000000004E-3"/>
  </r>
  <r>
    <n v="1000"/>
    <x v="8"/>
    <x v="207"/>
    <s v="4-18-26-54-75-104-138-183-186-204"/>
    <x v="0"/>
    <x v="998"/>
    <n v="687.548"/>
    <n v="331.27100000000002"/>
    <n v="26.970806"/>
    <n v="0"/>
    <x v="875"/>
    <x v="787"/>
    <n v="-3.4036909999999998"/>
    <n v="-184.05899400000001"/>
    <n v="2.1922429999999999"/>
    <n v="-3.416588"/>
    <n v="-184.06286600000001"/>
    <n v="2.1929050000000001"/>
    <n v="1.3465549999999999"/>
    <n v="6.6200000000000005E-4"/>
  </r>
  <r>
    <n v="1001"/>
    <x v="7"/>
    <x v="208"/>
    <s v="4-18-26-54-75-104-183-186-204"/>
    <x v="0"/>
    <x v="999"/>
    <n v="664.28099999999995"/>
    <n v="458.86"/>
    <n v="27.566437000000001"/>
    <n v="0"/>
    <x v="876"/>
    <x v="788"/>
    <n v="-3.7734640000000002"/>
    <n v="-183.142798"/>
    <n v="1.9802979999999999"/>
    <n v="-3.7168019999999999"/>
    <n v="-183.16519199999999"/>
    <n v="1.9736400000000001"/>
    <n v="6.0927360000000004"/>
    <n v="6.6579999999999999E-3"/>
  </r>
  <r>
    <n v="1002"/>
    <x v="7"/>
    <x v="208"/>
    <s v="4-18-26-54-75-104-183-186-204"/>
    <x v="0"/>
    <x v="1000"/>
    <n v="832.23699999999997"/>
    <n v="524.15099999999995"/>
    <n v="18.642116999999999"/>
    <n v="0"/>
    <x v="877"/>
    <x v="789"/>
    <n v="-3.8775029999999999"/>
    <n v="-182.42868200000001"/>
    <n v="1.83738"/>
    <n v="-3.8573930000000001"/>
    <n v="-182.44343599999999"/>
    <n v="1.8365720000000001"/>
    <n v="2.494205"/>
    <n v="8.0800000000000002E-4"/>
  </r>
  <r>
    <n v="1003"/>
    <x v="7"/>
    <x v="208"/>
    <s v="4-18-26-54-75-104-183-186-204"/>
    <x v="0"/>
    <x v="1001"/>
    <n v="618.06200000000001"/>
    <n v="331.214"/>
    <n v="16.623622999999998"/>
    <n v="0"/>
    <x v="878"/>
    <x v="790"/>
    <n v="-3.9635560000000001"/>
    <n v="-181.458842"/>
    <n v="1.6987939999999999"/>
    <n v="-3.9536340000000001"/>
    <n v="-181.462616"/>
    <n v="1.6984250000000001"/>
    <n v="1.061528"/>
    <n v="3.6900000000000002E-4"/>
  </r>
  <r>
    <n v="1004"/>
    <x v="7"/>
    <x v="208"/>
    <s v="4-18-26-54-75-104-183-186-204"/>
    <x v="0"/>
    <x v="1002"/>
    <n v="538.351"/>
    <n v="313.39600000000002"/>
    <n v="9.8072739999999996"/>
    <n v="0"/>
    <x v="879"/>
    <x v="791"/>
    <n v="-3.9704079999999999"/>
    <n v="-180.48517200000001"/>
    <n v="1.613461"/>
    <n v="-3.978262"/>
    <n v="-180.49108899999999"/>
    <n v="1.6118570000000001"/>
    <n v="0.983379"/>
    <n v="1.6050000000000001E-3"/>
  </r>
  <r>
    <n v="1005"/>
    <x v="7"/>
    <x v="208"/>
    <s v="4-18-26-54-75-104-183-186-204"/>
    <x v="0"/>
    <x v="1003"/>
    <n v="752.01800000000003"/>
    <n v="568.79999999999995"/>
    <n v="5.9701430000000002"/>
    <n v="0"/>
    <x v="880"/>
    <x v="792"/>
    <n v="-3.965449"/>
    <n v="-179.776658"/>
    <n v="1.5756239999999999"/>
    <n v="-3.9732090000000002"/>
    <n v="-179.77143899999999"/>
    <n v="1.5757460000000001"/>
    <n v="0.93525499999999995"/>
    <n v="1.21E-4"/>
  </r>
  <r>
    <n v="1006"/>
    <x v="8"/>
    <x v="209"/>
    <s v="4-18-19-26-54-75-104-183-186-204"/>
    <x v="0"/>
    <x v="1004"/>
    <n v="1065.998"/>
    <n v="430.565"/>
    <n v="9.1164799999999993"/>
    <n v="0"/>
    <x v="881"/>
    <x v="793"/>
    <n v="-3.9137770000000001"/>
    <n v="-178.83576400000001"/>
    <n v="1.5437479999999999"/>
    <n v="-3.9448989999999999"/>
    <n v="-178.81565900000001"/>
    <n v="1.5462389999999999"/>
    <n v="3.7050770000000002"/>
    <n v="2.49E-3"/>
  </r>
  <r>
    <n v="1007"/>
    <x v="8"/>
    <x v="209"/>
    <s v="4-18-19-26-54-75-104-183-186-204"/>
    <x v="0"/>
    <x v="1005"/>
    <n v="1079.1010000000001"/>
    <n v="423.40699999999998"/>
    <n v="9.6170089999999995"/>
    <n v="0"/>
    <x v="882"/>
    <x v="794"/>
    <n v="-3.8968419999999999"/>
    <n v="-177.85770400000001"/>
    <n v="1.5283629999999999"/>
    <n v="-3.9006249999999998"/>
    <n v="-177.85325599999999"/>
    <n v="1.5285139999999999"/>
    <n v="0.58394900000000005"/>
    <n v="1.5100000000000001E-4"/>
  </r>
  <r>
    <n v="1008"/>
    <x v="7"/>
    <x v="210"/>
    <s v="4-18-19-26-54-75-104-183-204"/>
    <x v="0"/>
    <x v="1006"/>
    <n v="1014.3819999999999"/>
    <n v="365.70600000000002"/>
    <n v="6.238753"/>
    <n v="0"/>
    <x v="883"/>
    <x v="795"/>
    <n v="-3.8765260000000001"/>
    <n v="-177.13563400000001"/>
    <n v="1.5220050000000001"/>
    <n v="-3.8607320000000001"/>
    <n v="-177.12617499999999"/>
    <n v="1.519733"/>
    <n v="1.8409899999999999"/>
    <n v="2.2720000000000001E-3"/>
  </r>
  <r>
    <n v="1009"/>
    <x v="7"/>
    <x v="210"/>
    <s v="4-18-19-26-54-75-104-183-204"/>
    <x v="0"/>
    <x v="1007"/>
    <n v="1021.677"/>
    <n v="391.15"/>
    <n v="10.617364999999999"/>
    <n v="0"/>
    <x v="884"/>
    <x v="796"/>
    <n v="-3.796913"/>
    <n v="-176.16056699999999"/>
    <n v="1.5118959999999999"/>
    <n v="-3.8018830000000001"/>
    <n v="-176.154922"/>
    <n v="1.5119119999999999"/>
    <n v="0.75210500000000002"/>
    <n v="1.5999999999999999E-5"/>
  </r>
  <r>
    <n v="1010"/>
    <x v="8"/>
    <x v="211"/>
    <s v="4-18-19-26-54-57-75-104-183-204"/>
    <x v="0"/>
    <x v="1008"/>
    <n v="575.31200000000001"/>
    <n v="337.315"/>
    <n v="9.7785279999999997"/>
    <n v="0"/>
    <x v="885"/>
    <x v="797"/>
    <n v="-3.8228620000000002"/>
    <n v="-175.42726500000001"/>
    <n v="1.523013"/>
    <n v="-3.7634289999999999"/>
    <n v="-175.428436"/>
    <n v="1.5150520000000001"/>
    <n v="5.9444470000000003"/>
    <n v="7.9609999999999993E-3"/>
  </r>
  <r>
    <n v="1011"/>
    <x v="8"/>
    <x v="211"/>
    <s v="4-18-19-26-54-57-75-104-183-204"/>
    <x v="0"/>
    <x v="1009"/>
    <n v="597.9"/>
    <n v="307.77800000000002"/>
    <n v="9.558109"/>
    <n v="0"/>
    <x v="886"/>
    <x v="798"/>
    <n v="-3.6762459999999999"/>
    <n v="-174.483687"/>
    <n v="1.5201519999999999"/>
    <n v="-3.7206549999999998"/>
    <n v="-174.46283"/>
    <n v="1.5234890000000001"/>
    <n v="4.9062590000000004"/>
    <n v="3.3370000000000001E-3"/>
  </r>
  <r>
    <n v="1012"/>
    <x v="8"/>
    <x v="211"/>
    <s v="4-18-19-26-54-57-75-104-183-204"/>
    <x v="0"/>
    <x v="1010"/>
    <n v="574.428"/>
    <n v="273.91800000000001"/>
    <n v="10.676430999999999"/>
    <n v="0"/>
    <x v="887"/>
    <x v="799"/>
    <n v="-3.6530239999999998"/>
    <n v="-173.53147100000001"/>
    <n v="1.526878"/>
    <n v="-3.683211"/>
    <n v="-173.498062"/>
    <n v="1.5301279999999999"/>
    <n v="4.5026299999999999"/>
    <n v="3.2499999999999999E-3"/>
  </r>
  <r>
    <n v="1013"/>
    <x v="8"/>
    <x v="211"/>
    <s v="4-18-19-26-54-57-75-104-183-204"/>
    <x v="0"/>
    <x v="1011"/>
    <n v="610.25"/>
    <n v="269.74900000000002"/>
    <n v="9.1178329999999992"/>
    <n v="0"/>
    <x v="888"/>
    <x v="800"/>
    <n v="-3.638811"/>
    <n v="-172.78831299999999"/>
    <n v="1.5330809999999999"/>
    <n v="-3.657422"/>
    <n v="-172.77346800000001"/>
    <n v="1.5335369999999999"/>
    <n v="2.3806379999999998"/>
    <n v="4.5600000000000003E-4"/>
  </r>
  <r>
    <n v="1014"/>
    <x v="8"/>
    <x v="211"/>
    <s v="4-18-19-26-54-57-75-104-183-204"/>
    <x v="0"/>
    <x v="1012"/>
    <n v="728.18499999999995"/>
    <n v="300.851"/>
    <n v="10.984002"/>
    <n v="0"/>
    <x v="889"/>
    <x v="801"/>
    <n v="-3.6621329999999999"/>
    <n v="-171.75297900000001"/>
    <n v="1.5333460000000001"/>
    <n v="-3.625054"/>
    <n v="-171.805679"/>
    <n v="1.5366390000000001"/>
    <n v="6.4436939999999998"/>
    <n v="3.2919999999999998E-3"/>
  </r>
  <r>
    <n v="1015"/>
    <x v="8"/>
    <x v="211"/>
    <s v="4-18-19-26-54-57-75-104-183-204"/>
    <x v="0"/>
    <x v="1013"/>
    <n v="853.58500000000004"/>
    <n v="523.73199999999997"/>
    <n v="9.2848330000000008"/>
    <n v="0"/>
    <x v="890"/>
    <x v="802"/>
    <n v="-3.5673539999999999"/>
    <n v="-170.86245099999999"/>
    <n v="1.539822"/>
    <n v="-3.5949909999999998"/>
    <n v="-170.83729600000001"/>
    <n v="1.5392509999999999"/>
    <n v="3.7371319999999999"/>
    <n v="5.71E-4"/>
  </r>
  <r>
    <n v="1016"/>
    <x v="7"/>
    <x v="212"/>
    <s v="4-18-19-26-54-57-75-183-204"/>
    <x v="0"/>
    <x v="1014"/>
    <n v="1200.7660000000001"/>
    <n v="320.113"/>
    <n v="8.7087339999999998"/>
    <n v="0"/>
    <x v="774"/>
    <x v="803"/>
    <n v="-3.5698940000000001"/>
    <n v="-170.08649"/>
    <n v="1.542489"/>
    <n v="-3.5775489999999999"/>
    <n v="-170.11135899999999"/>
    <n v="1.5439769999999999"/>
    <n v="2.6020189999999999"/>
    <n v="1.488E-3"/>
  </r>
  <r>
    <n v="1017"/>
    <x v="7"/>
    <x v="212"/>
    <s v="4-18-19-26-54-57-75-183-204"/>
    <x v="0"/>
    <x v="1015"/>
    <n v="803.529"/>
    <n v="366.584"/>
    <n v="9.3647240000000007"/>
    <n v="0"/>
    <x v="891"/>
    <x v="804"/>
    <n v="-3.5657700000000001"/>
    <n v="-169.11633599999999"/>
    <n v="1.548057"/>
    <n v="-3.5585200000000001"/>
    <n v="-169.144012"/>
    <n v="1.549545"/>
    <n v="2.8610039999999999"/>
    <n v="1.488E-3"/>
  </r>
  <r>
    <n v="1018"/>
    <x v="6"/>
    <x v="213"/>
    <s v="18-19-26-54-57-75-183-204"/>
    <x v="0"/>
    <x v="1016"/>
    <n v="452.33"/>
    <n v="299.36"/>
    <n v="9.9288170000000004"/>
    <n v="0"/>
    <x v="892"/>
    <x v="805"/>
    <n v="-3.5240689999999999"/>
    <n v="-168.156361"/>
    <n v="1.5518639999999999"/>
    <n v="-3.542519"/>
    <n v="-168.176773"/>
    <n v="1.5533349999999999"/>
    <n v="2.7514669999999999"/>
    <n v="1.472E-3"/>
  </r>
  <r>
    <n v="1019"/>
    <x v="6"/>
    <x v="213"/>
    <s v="18-19-26-54-57-75-183-204"/>
    <x v="0"/>
    <x v="1017"/>
    <n v="743.12400000000002"/>
    <n v="403.06400000000002"/>
    <n v="6.0881730000000003"/>
    <n v="0"/>
    <x v="893"/>
    <x v="806"/>
    <n v="-3.570236"/>
    <n v="-167.454463"/>
    <n v="1.557518"/>
    <n v="-3.5318369999999999"/>
    <n v="-167.451111"/>
    <n v="1.555188"/>
    <n v="3.8545449999999999"/>
    <n v="2.33E-3"/>
  </r>
  <r>
    <n v="1020"/>
    <x v="6"/>
    <x v="213"/>
    <s v="18-19-26-54-57-75-183-204"/>
    <x v="0"/>
    <x v="1018"/>
    <n v="571.07500000000005"/>
    <n v="331.98399999999998"/>
    <n v="8.3337610000000009"/>
    <n v="0"/>
    <x v="894"/>
    <x v="807"/>
    <n v="-3.4150339999999999"/>
    <n v="-166.545557"/>
    <n v="1.553755"/>
    <n v="-3.5187369999999998"/>
    <n v="-166.48327599999999"/>
    <n v="1.5568740000000001"/>
    <n v="12.09671"/>
    <n v="3.1189999999999998E-3"/>
  </r>
  <r>
    <n v="1021"/>
    <x v="5"/>
    <x v="214"/>
    <s v="18-19-26-54-57-183-204"/>
    <x v="0"/>
    <x v="1019"/>
    <n v="735.89"/>
    <n v="446.95600000000002"/>
    <n v="9.0057530000000003"/>
    <n v="0"/>
    <x v="895"/>
    <x v="808"/>
    <n v="-3.5668359999999999"/>
    <n v="-165.463346"/>
    <n v="1.560001"/>
    <n v="-3.5071699999999999"/>
    <n v="-165.51530500000001"/>
    <n v="1.5585039999999999"/>
    <n v="7.9118430000000002"/>
    <n v="1.4970000000000001E-3"/>
  </r>
  <r>
    <n v="1022"/>
    <x v="3"/>
    <x v="215"/>
    <s v="18-19-54-57-183-204"/>
    <x v="0"/>
    <x v="1020"/>
    <n v="411.08300000000003"/>
    <n v="393.53500000000003"/>
    <n v="3.9197519999999999"/>
    <n v="0"/>
    <x v="896"/>
    <x v="809"/>
    <n v="-3.479876"/>
    <n v="-164.81028800000001"/>
    <n v="1.558619"/>
    <n v="-3.500238"/>
    <n v="-164.78942900000001"/>
    <n v="1.5603020000000001"/>
    <n v="2.9150260000000001"/>
    <n v="1.683E-3"/>
  </r>
  <r>
    <n v="1023"/>
    <x v="3"/>
    <x v="215"/>
    <s v="18-19-54-57-183-204"/>
    <x v="0"/>
    <x v="1021"/>
    <n v="490.34300000000002"/>
    <n v="529.05700000000002"/>
    <n v="5.8316359999999996"/>
    <n v="0"/>
    <x v="897"/>
    <x v="810"/>
    <n v="-3.5174629999999998"/>
    <n v="-163.799451"/>
    <n v="1.5630379999999999"/>
    <n v="-3.4923109999999999"/>
    <n v="-163.82170099999999"/>
    <n v="1.5621350000000001"/>
    <n v="3.358123"/>
    <n v="9.0300000000000005E-4"/>
  </r>
  <r>
    <n v="1024"/>
    <x v="3"/>
    <x v="215"/>
    <s v="18-19-54-57-183-204"/>
    <x v="0"/>
    <x v="1022"/>
    <n v="389.73399999999998"/>
    <n v="279.57600000000002"/>
    <n v="5.7372860000000001"/>
    <n v="0"/>
    <x v="898"/>
    <x v="811"/>
    <n v="-3.4728180000000002"/>
    <n v="-162.85440199999999"/>
    <n v="1.5569269999999999"/>
    <n v="-3.485341"/>
    <n v="-162.85395800000001"/>
    <n v="1.563334"/>
    <n v="1.2531540000000001"/>
    <n v="6.4060000000000002E-3"/>
  </r>
  <r>
    <n v="1025"/>
    <x v="3"/>
    <x v="215"/>
    <s v="18-19-54-57-183-204"/>
    <x v="0"/>
    <x v="1023"/>
    <n v="535.90099999999995"/>
    <n v="405.87700000000001"/>
    <n v="4.415025"/>
    <n v="0"/>
    <x v="899"/>
    <x v="812"/>
    <n v="-3.509147"/>
    <n v="-162.180361"/>
    <n v="1.567747"/>
    <n v="-3.48055"/>
    <n v="-162.12815900000001"/>
    <n v="1.5638879999999999"/>
    <n v="5.9521629999999996"/>
    <n v="3.859E-3"/>
  </r>
  <r>
    <n v="1026"/>
    <x v="2"/>
    <x v="216"/>
    <s v="18-19-54-57-204"/>
    <x v="0"/>
    <x v="1024"/>
    <n v="607.32299999999998"/>
    <n v="416.55099999999999"/>
    <n v="4.8439750000000004"/>
    <n v="0"/>
    <x v="900"/>
    <x v="813"/>
    <n v="-3.4515500000000001"/>
    <n v="-161.16589099999999"/>
    <n v="1.5611120000000001"/>
    <n v="-3.4745050000000002"/>
    <n v="-161.160324"/>
    <n v="1.5644149999999999"/>
    <n v="2.362044"/>
    <n v="3.3029999999999999E-3"/>
  </r>
  <r>
    <n v="1027"/>
    <x v="2"/>
    <x v="216"/>
    <s v="18-19-54-57-204"/>
    <x v="0"/>
    <x v="1025"/>
    <n v="324.00400000000002"/>
    <n v="299.548"/>
    <n v="6.2124940000000004"/>
    <n v="0"/>
    <x v="901"/>
    <x v="814"/>
    <n v="-3.4867889999999999"/>
    <n v="-160.17336599999999"/>
    <n v="1.5718190000000001"/>
    <n v="-3.4693779999999999"/>
    <n v="-160.192474"/>
    <n v="1.5652410000000001"/>
    <n v="2.5850590000000002"/>
    <n v="6.5779999999999996E-3"/>
  </r>
  <r>
    <n v="1028"/>
    <x v="3"/>
    <x v="217"/>
    <s v="18-19-54-57-98-204"/>
    <x v="0"/>
    <x v="1026"/>
    <n v="684.08299999999997"/>
    <n v="417.59500000000003"/>
    <n v="5.378139"/>
    <n v="0"/>
    <x v="902"/>
    <x v="815"/>
    <n v="-3.406021"/>
    <n v="-159.534336"/>
    <n v="1.572854"/>
    <n v="-3.4659909999999998"/>
    <n v="-159.466599"/>
    <n v="1.5658669999999999"/>
    <n v="9.0470009999999998"/>
    <n v="6.9870000000000002E-3"/>
  </r>
  <r>
    <n v="1029"/>
    <x v="2"/>
    <x v="218"/>
    <s v="18-19-54-98-204"/>
    <x v="0"/>
    <x v="1027"/>
    <n v="343.73099999999999"/>
    <n v="307.02600000000001"/>
    <n v="5.6908979999999998"/>
    <n v="0"/>
    <x v="903"/>
    <x v="816"/>
    <n v="-3.487625"/>
    <n v="-158.484138"/>
    <n v="1.567402"/>
    <n v="-3.4618739999999999"/>
    <n v="-158.49877900000001"/>
    <n v="1.566422"/>
    <n v="2.962275"/>
    <n v="9.7999999999999997E-4"/>
  </r>
  <r>
    <n v="1030"/>
    <x v="2"/>
    <x v="218"/>
    <s v="18-19-54-98-204"/>
    <x v="0"/>
    <x v="1028"/>
    <n v="311.83"/>
    <n v="215.541"/>
    <n v="5.7080000000000002"/>
    <n v="0"/>
    <x v="904"/>
    <x v="817"/>
    <n v="-3.5508929999999999"/>
    <n v="-157.44614100000001"/>
    <n v="1.5689120000000001"/>
    <n v="-3.457999"/>
    <n v="-157.531036"/>
    <n v="1.5667469999999999"/>
    <n v="12.584282999999999"/>
    <n v="2.1649999999999998E-3"/>
  </r>
  <r>
    <n v="1031"/>
    <x v="2"/>
    <x v="219"/>
    <s v="19-54-63-98-204"/>
    <x v="0"/>
    <x v="1029"/>
    <n v="325.49"/>
    <n v="313.416"/>
    <n v="3.5419049999999999"/>
    <n v="0"/>
    <x v="905"/>
    <x v="818"/>
    <n v="-3.3935740000000001"/>
    <n v="-156.811307"/>
    <n v="1.572063"/>
    <n v="-3.455225"/>
    <n v="-156.80517599999999"/>
    <n v="1.566862"/>
    <n v="6.1955429999999998"/>
    <n v="5.2009999999999999E-3"/>
  </r>
  <r>
    <n v="1032"/>
    <x v="2"/>
    <x v="219"/>
    <s v="19-54-63-98-204"/>
    <x v="0"/>
    <x v="1030"/>
    <n v="332.59399999999999"/>
    <n v="306.07299999999998"/>
    <n v="5.4009790000000004"/>
    <n v="0"/>
    <x v="906"/>
    <x v="819"/>
    <n v="-3.4177460000000002"/>
    <n v="-155.87449100000001"/>
    <n v="1.568111"/>
    <n v="-3.4516290000000001"/>
    <n v="-155.83732599999999"/>
    <n v="1.567024"/>
    <n v="5.0292070000000004"/>
    <n v="1.0870000000000001E-3"/>
  </r>
  <r>
    <n v="1033"/>
    <x v="2"/>
    <x v="219"/>
    <s v="19-54-63-98-204"/>
    <x v="0"/>
    <x v="1031"/>
    <n v="345.928"/>
    <n v="256.34899999999999"/>
    <n v="4.8822279999999996"/>
    <n v="0"/>
    <x v="907"/>
    <x v="820"/>
    <n v="-3.4079459999999999"/>
    <n v="-154.92025599999999"/>
    <n v="1.5658080000000001"/>
    <n v="-3.4483920000000001"/>
    <n v="-154.86947599999999"/>
    <n v="1.5673319999999999"/>
    <n v="6.4919310000000001"/>
    <n v="1.5250000000000001E-3"/>
  </r>
  <r>
    <n v="1034"/>
    <x v="2"/>
    <x v="219"/>
    <s v="19-54-63-98-204"/>
    <x v="0"/>
    <x v="1032"/>
    <n v="408.214"/>
    <n v="270.00900000000001"/>
    <n v="3.4233189999999998"/>
    <n v="0"/>
    <x v="908"/>
    <x v="821"/>
    <n v="-3.4294539999999998"/>
    <n v="-154.17260899999999"/>
    <n v="1.5714710000000001"/>
    <n v="-3.4461140000000001"/>
    <n v="-154.143585"/>
    <n v="1.5675889999999999"/>
    <n v="3.3465180000000001"/>
    <n v="3.882E-3"/>
  </r>
  <r>
    <n v="1035"/>
    <x v="2"/>
    <x v="219"/>
    <s v="19-54-63-98-204"/>
    <x v="0"/>
    <x v="1033"/>
    <n v="346.05"/>
    <n v="280.28399999999999"/>
    <n v="5.965014"/>
    <n v="0"/>
    <x v="709"/>
    <x v="822"/>
    <n v="-3.5165099999999998"/>
    <n v="-153.11339799999999"/>
    <n v="1.564438"/>
    <n v="-3.4432260000000001"/>
    <n v="-153.175735"/>
    <n v="1.567785"/>
    <n v="9.6210909999999998"/>
    <n v="3.3470000000000001E-3"/>
  </r>
  <r>
    <n v="1036"/>
    <x v="0"/>
    <x v="0"/>
    <s v="19-54-63-98"/>
    <x v="0"/>
    <x v="1034"/>
    <n v="273.86099999999999"/>
    <n v="259.37"/>
    <n v="3.5288390000000001"/>
    <n v="0"/>
    <x v="909"/>
    <x v="823"/>
    <n v="-3.462685"/>
    <n v="-152.19495000000001"/>
    <n v="1.5637080000000001"/>
    <n v="-3.4404270000000001"/>
    <n v="-152.20787000000001"/>
    <n v="1.567901"/>
    <n v="2.5736249999999998"/>
    <n v="4.1929999999999997E-3"/>
  </r>
  <r>
    <n v="1037"/>
    <x v="0"/>
    <x v="0"/>
    <s v="19-54-63-98"/>
    <x v="0"/>
    <x v="1035"/>
    <n v="311.50900000000001"/>
    <n v="316.28399999999999"/>
    <n v="2.5371049999999999"/>
    <n v="0"/>
    <x v="910"/>
    <x v="824"/>
    <n v="-3.4260739999999998"/>
    <n v="-151.497781"/>
    <n v="1.568365"/>
    <n v="-3.4383530000000002"/>
    <n v="-151.48199500000001"/>
    <n v="1.5678879999999999"/>
    <n v="1.9999690000000001"/>
    <n v="4.7699999999999999E-4"/>
  </r>
  <r>
    <n v="1038"/>
    <x v="0"/>
    <x v="0"/>
    <s v="19-54-63-98"/>
    <x v="0"/>
    <x v="1036"/>
    <n v="576.55700000000002"/>
    <n v="257.53300000000002"/>
    <n v="4.9440470000000003"/>
    <n v="0"/>
    <x v="911"/>
    <x v="825"/>
    <n v="-3.43635"/>
    <n v="-150.491726"/>
    <n v="1.565526"/>
    <n v="-3.4357030000000002"/>
    <n v="-150.51412999999999"/>
    <n v="1.568004"/>
    <n v="2.2413129999999999"/>
    <n v="2.4780000000000002E-3"/>
  </r>
  <r>
    <n v="1039"/>
    <x v="0"/>
    <x v="0"/>
    <s v="19-54-63-98"/>
    <x v="0"/>
    <x v="1037"/>
    <n v="444.84199999999998"/>
    <n v="357.63200000000001"/>
    <n v="3.295013"/>
    <n v="0"/>
    <x v="710"/>
    <x v="826"/>
    <n v="-3.4317880000000001"/>
    <n v="-149.539468"/>
    <n v="1.563077"/>
    <n v="-3.4331619999999998"/>
    <n v="-149.54628"/>
    <n v="1.568119"/>
    <n v="0.69487500000000002"/>
    <n v="5.0419999999999996E-3"/>
  </r>
  <r>
    <n v="1040"/>
    <x v="0"/>
    <x v="0"/>
    <s v="19-54-63-98"/>
    <x v="0"/>
    <x v="1038"/>
    <n v="381.02699999999999"/>
    <n v="502.27600000000001"/>
    <n v="2.8605040000000002"/>
    <n v="0"/>
    <x v="912"/>
    <x v="827"/>
    <n v="-3.4178099999999998"/>
    <n v="-148.84314499999999"/>
    <n v="1.5673630000000001"/>
    <n v="-3.4312369999999999"/>
    <n v="-148.820404"/>
    <n v="1.5681860000000001"/>
    <n v="2.6408770000000001"/>
    <n v="8.2299999999999995E-4"/>
  </r>
  <r>
    <n v="1041"/>
    <x v="0"/>
    <x v="0"/>
    <s v="19-54-63-98"/>
    <x v="0"/>
    <x v="1039"/>
    <n v="267.64800000000002"/>
    <n v="441.46"/>
    <n v="4.5194109999999998"/>
    <n v="0"/>
    <x v="719"/>
    <x v="828"/>
    <n v="-3.379089"/>
    <n v="-147.84527600000001"/>
    <n v="1.573771"/>
    <n v="-3.4287329999999998"/>
    <n v="-147.85253900000001"/>
    <n v="1.5682229999999999"/>
    <n v="5.0172460000000001"/>
    <n v="5.548E-3"/>
  </r>
  <r>
    <n v="1042"/>
    <x v="0"/>
    <x v="0"/>
    <s v="19-54-63-98"/>
    <x v="0"/>
    <x v="1040"/>
    <n v="467.19400000000002"/>
    <n v="469.83800000000002"/>
    <n v="4.0896600000000003"/>
    <n v="0"/>
    <x v="913"/>
    <x v="829"/>
    <n v="-3.5033919999999998"/>
    <n v="-146.779707"/>
    <n v="1.5741769999999999"/>
    <n v="-3.4262260000000002"/>
    <n v="-146.88468900000001"/>
    <n v="1.56823"/>
    <n v="13.029168"/>
    <n v="5.947E-3"/>
  </r>
  <r>
    <n v="1043"/>
    <x v="1"/>
    <x v="1"/>
    <s v="19-63-98"/>
    <x v="0"/>
    <x v="1041"/>
    <n v="290.52199999999999"/>
    <n v="279.18900000000002"/>
    <n v="1.987616"/>
    <n v="0"/>
    <x v="715"/>
    <x v="830"/>
    <n v="-3.4410189999999998"/>
    <n v="-146.150667"/>
    <n v="1.5689249999999999"/>
    <n v="-3.4244050000000001"/>
    <n v="-146.15879799999999"/>
    <n v="1.5682229999999999"/>
    <n v="1.8497209999999999"/>
    <n v="7.0200000000000004E-4"/>
  </r>
  <r>
    <n v="1044"/>
    <x v="1"/>
    <x v="1"/>
    <s v="19-63-98"/>
    <x v="0"/>
    <x v="1042"/>
    <n v="243.83600000000001"/>
    <n v="435.42899999999997"/>
    <n v="2.7703720000000001"/>
    <n v="0"/>
    <x v="716"/>
    <x v="831"/>
    <n v="-3.382749"/>
    <n v="-145.23656299999999"/>
    <n v="1.5703050000000001"/>
    <n v="-3.4220169999999999"/>
    <n v="-145.19094799999999"/>
    <n v="1.5682910000000001"/>
    <n v="6.0188810000000004"/>
    <n v="2.0140000000000002E-3"/>
  </r>
  <r>
    <n v="1045"/>
    <x v="1"/>
    <x v="1"/>
    <s v="19-63-98"/>
    <x v="0"/>
    <x v="1043"/>
    <n v="224.81700000000001"/>
    <n v="306.12299999999999"/>
    <n v="3.7655509999999999"/>
    <n v="0"/>
    <x v="914"/>
    <x v="832"/>
    <n v="-3.519838"/>
    <n v="-144.19238100000001"/>
    <n v="1.5580590000000001"/>
    <n v="-3.4197310000000001"/>
    <n v="-144.22309899999999"/>
    <n v="1.5683860000000001"/>
    <n v="10.47132"/>
    <n v="1.0326999999999999E-2"/>
  </r>
  <r>
    <n v="1046"/>
    <x v="1"/>
    <x v="1"/>
    <s v="19-63-98"/>
    <x v="0"/>
    <x v="1044"/>
    <n v="344.49700000000001"/>
    <n v="372.88499999999999"/>
    <n v="2.2303480000000002"/>
    <n v="0"/>
    <x v="915"/>
    <x v="833"/>
    <n v="-3.389148"/>
    <n v="-143.503354"/>
    <n v="1.5668740000000001"/>
    <n v="-3.4179979999999999"/>
    <n v="-143.497208"/>
    <n v="1.568449"/>
    <n v="2.9496989999999998"/>
    <n v="1.575E-3"/>
  </r>
  <r>
    <n v="1047"/>
    <x v="1"/>
    <x v="1"/>
    <s v="19-63-98"/>
    <x v="0"/>
    <x v="1045"/>
    <n v="579.06700000000001"/>
    <n v="718.14200000000005"/>
    <n v="2.6212780000000002"/>
    <n v="0"/>
    <x v="719"/>
    <x v="834"/>
    <n v="-3.3553959999999998"/>
    <n v="-142.48889700000001"/>
    <n v="1.559223"/>
    <n v="-3.4157660000000001"/>
    <n v="-142.529358"/>
    <n v="1.568506"/>
    <n v="7.2675270000000003"/>
    <n v="9.2829999999999996E-3"/>
  </r>
  <r>
    <n v="1048"/>
    <x v="1"/>
    <x v="1"/>
    <s v="19-63-98"/>
    <x v="0"/>
    <x v="1046"/>
    <n v="204.827"/>
    <n v="397.911"/>
    <n v="2.6546470000000002"/>
    <n v="0"/>
    <x v="718"/>
    <x v="835"/>
    <n v="-3.4160210000000002"/>
    <n v="-141.564232"/>
    <n v="1.5663720000000001"/>
    <n v="-3.413621"/>
    <n v="-141.561508"/>
    <n v="1.568576"/>
    <n v="0.36305500000000002"/>
    <n v="2.2049999999999999E-3"/>
  </r>
  <r>
    <n v="1049"/>
    <x v="1"/>
    <x v="1"/>
    <s v="19-63-98"/>
    <x v="0"/>
    <x v="1047"/>
    <n v="700.16399999999999"/>
    <n v="618.89800000000002"/>
    <n v="2.4011130000000001"/>
    <n v="0"/>
    <x v="720"/>
    <x v="836"/>
    <n v="-3.4433669999999998"/>
    <n v="-140.813433"/>
    <n v="1.5658799999999999"/>
    <n v="-3.4120529999999998"/>
    <n v="-140.83561700000001"/>
    <n v="1.5685690000000001"/>
    <n v="3.8375940000000002"/>
    <n v="2.689E-3"/>
  </r>
  <r>
    <n v="1050"/>
    <x v="1"/>
    <x v="1"/>
    <s v="19-63-98"/>
    <x v="0"/>
    <x v="1048"/>
    <n v="583.87900000000002"/>
    <n v="717.63900000000001"/>
    <n v="2.765631"/>
    <n v="0"/>
    <x v="716"/>
    <x v="837"/>
    <n v="-3.3749699999999998"/>
    <n v="-139.86972800000001"/>
    <n v="1.5729869999999999"/>
    <n v="-3.4099249999999999"/>
    <n v="-139.86776699999999"/>
    <n v="1.568576"/>
    <n v="3.5010119999999998"/>
    <n v="4.411E-3"/>
  </r>
  <r>
    <n v="1051"/>
    <x v="1"/>
    <x v="1"/>
    <s v="19-63-98"/>
    <x v="0"/>
    <x v="1049"/>
    <n v="248.46600000000001"/>
    <n v="309.69499999999999"/>
    <n v="1.9424680000000001"/>
    <n v="0"/>
    <x v="716"/>
    <x v="838"/>
    <n v="-3.3735360000000001"/>
    <n v="-139.13447500000001"/>
    <n v="1.575815"/>
    <n v="-3.4083139999999998"/>
    <n v="-139.141876"/>
    <n v="1.5686230000000001"/>
    <n v="3.5556130000000001"/>
    <n v="7.1919999999999996E-3"/>
  </r>
  <r>
    <n v="1052"/>
    <x v="1"/>
    <x v="1"/>
    <s v="19-63-98"/>
    <x v="0"/>
    <x v="1050"/>
    <n v="409.28"/>
    <n v="421.959"/>
    <n v="2.643052"/>
    <n v="0"/>
    <x v="716"/>
    <x v="839"/>
    <n v="-3.3494660000000001"/>
    <n v="-138.13259099999999"/>
    <n v="1.5778430000000001"/>
    <n v="-3.4061889999999999"/>
    <n v="-138.174026"/>
    <n v="1.5686230000000001"/>
    <n v="7.0245230000000003"/>
    <n v="9.2200000000000008E-3"/>
  </r>
  <r>
    <n v="1053"/>
    <x v="1"/>
    <x v="1"/>
    <s v="19-63-98"/>
    <x v="0"/>
    <x v="1051"/>
    <n v="247.85900000000001"/>
    <n v="385.15499999999997"/>
    <n v="2.4042059999999998"/>
    <n v="0"/>
    <x v="713"/>
    <x v="840"/>
    <n v="-3.3817080000000002"/>
    <n v="-137.23097999999999"/>
    <n v="1.568371"/>
    <n v="-3.4040650000000001"/>
    <n v="-137.206177"/>
    <n v="1.5686230000000001"/>
    <n v="3.3391820000000001"/>
    <n v="2.52E-4"/>
  </r>
  <r>
    <n v="1054"/>
    <x v="1"/>
    <x v="1"/>
    <s v="19-63-98"/>
    <x v="0"/>
    <x v="1052"/>
    <n v="534.04999999999995"/>
    <n v="431.59100000000001"/>
    <n v="1.9313610000000001"/>
    <n v="0"/>
    <x v="713"/>
    <x v="841"/>
    <n v="-3.3827440000000002"/>
    <n v="-136.51344599999999"/>
    <n v="1.5835920000000001"/>
    <n v="-3.4024869999999998"/>
    <n v="-136.48028600000001"/>
    <n v="1.5685770000000001"/>
    <n v="3.8592610000000001"/>
    <n v="1.5014E-2"/>
  </r>
  <r>
    <n v="1055"/>
    <x v="1"/>
    <x v="1"/>
    <s v="19-63-98"/>
    <x v="0"/>
    <x v="1053"/>
    <n v="240.00899999999999"/>
    <n v="282.27300000000002"/>
    <n v="3.3440720000000002"/>
    <n v="0"/>
    <x v="716"/>
    <x v="842"/>
    <n v="-3.408312"/>
    <n v="-135.504029"/>
    <n v="1.5712360000000001"/>
    <n v="-3.4003109999999999"/>
    <n v="-135.51243600000001"/>
    <n v="1.568543"/>
    <n v="1.1605300000000001"/>
    <n v="2.6930000000000001E-3"/>
  </r>
  <r>
    <n v="1056"/>
    <x v="1"/>
    <x v="1"/>
    <s v="19-63-98"/>
    <x v="0"/>
    <x v="1054"/>
    <n v="254.57599999999999"/>
    <n v="256.49400000000003"/>
    <n v="2.7933759999999999"/>
    <n v="0"/>
    <x v="713"/>
    <x v="843"/>
    <n v="-3.4043269999999999"/>
    <n v="-134.53868600000001"/>
    <n v="1.5686389999999999"/>
    <n v="-3.3981089999999998"/>
    <n v="-134.54458600000001"/>
    <n v="1.568508"/>
    <n v="0.85718300000000003"/>
    <n v="1.3100000000000001E-4"/>
  </r>
  <r>
    <n v="1057"/>
    <x v="1"/>
    <x v="1"/>
    <s v="19-63-98"/>
    <x v="0"/>
    <x v="1055"/>
    <n v="349.48500000000001"/>
    <n v="363.59399999999999"/>
    <n v="1.93804"/>
    <n v="0"/>
    <x v="720"/>
    <x v="844"/>
    <n v="-3.4033180000000001"/>
    <n v="-133.82549"/>
    <n v="1.5645899999999999"/>
    <n v="-3.3964850000000002"/>
    <n v="-133.81869499999999"/>
    <n v="1.5685789999999999"/>
    <n v="0.96369499999999997"/>
    <n v="3.9890000000000004E-3"/>
  </r>
  <r>
    <n v="1058"/>
    <x v="1"/>
    <x v="1"/>
    <s v="19-63-98"/>
    <x v="0"/>
    <x v="1056"/>
    <n v="215.529"/>
    <n v="403.11700000000002"/>
    <n v="3.5501909999999999"/>
    <n v="0"/>
    <x v="720"/>
    <x v="845"/>
    <n v="-3.3857699999999999"/>
    <n v="-132.827124"/>
    <n v="1.561377"/>
    <n v="-3.394323"/>
    <n v="-132.85084499999999"/>
    <n v="1.568584"/>
    <n v="2.5216059999999998"/>
    <n v="7.2069999999999999E-3"/>
  </r>
  <r>
    <n v="1059"/>
    <x v="0"/>
    <x v="2"/>
    <s v="19-63-71-98"/>
    <x v="0"/>
    <x v="1057"/>
    <n v="257.94099999999997"/>
    <n v="231.077"/>
    <n v="4.670204"/>
    <n v="0"/>
    <x v="718"/>
    <x v="316"/>
    <n v="-3.4175680000000002"/>
    <n v="-131.85679500000001"/>
    <n v="1.570994"/>
    <n v="-3.3921100000000002"/>
    <n v="-131.88299599999999"/>
    <n v="1.5685500000000001"/>
    <n v="3.653203"/>
    <n v="2.444E-3"/>
  </r>
  <r>
    <n v="1060"/>
    <x v="0"/>
    <x v="2"/>
    <s v="19-63-71-98"/>
    <x v="0"/>
    <x v="1058"/>
    <n v="342.363"/>
    <n v="340.86099999999999"/>
    <n v="2.9779840000000002"/>
    <n v="0"/>
    <x v="713"/>
    <x v="846"/>
    <n v="-3.352506"/>
    <n v="-131.213765"/>
    <n v="1.573175"/>
    <n v="-3.390517"/>
    <n v="-131.157104"/>
    <n v="1.568533"/>
    <n v="6.8229480000000002"/>
    <n v="4.6420000000000003E-3"/>
  </r>
  <r>
    <n v="1061"/>
    <x v="1"/>
    <x v="3"/>
    <s v="63-71-98"/>
    <x v="0"/>
    <x v="1059"/>
    <n v="272.41000000000003"/>
    <n v="374.23700000000002"/>
    <n v="2.9463210000000002"/>
    <n v="0"/>
    <x v="916"/>
    <x v="847"/>
    <n v="-3.358384"/>
    <n v="-130.22112000000001"/>
    <n v="1.5672729999999999"/>
    <n v="-3.3883549999999998"/>
    <n v="-130.18997200000001"/>
    <n v="1.568538"/>
    <n v="4.3225680000000004"/>
    <n v="1.2650000000000001E-3"/>
  </r>
  <r>
    <n v="1062"/>
    <x v="1"/>
    <x v="3"/>
    <s v="63-71-98"/>
    <x v="0"/>
    <x v="1060"/>
    <n v="206.506"/>
    <n v="252.911"/>
    <n v="3.1899250000000001"/>
    <n v="0"/>
    <x v="917"/>
    <x v="848"/>
    <n v="-3.3719549999999998"/>
    <n v="-129.215261"/>
    <n v="1.57118"/>
    <n v="-3.3862329999999998"/>
    <n v="-129.22558599999999"/>
    <n v="1.568557"/>
    <n v="1.7619610000000001"/>
    <n v="2.6229999999999999E-3"/>
  </r>
  <r>
    <n v="1063"/>
    <x v="1"/>
    <x v="3"/>
    <s v="63-71-98"/>
    <x v="0"/>
    <x v="1061"/>
    <n v="239.339"/>
    <n v="318.09699999999998"/>
    <n v="1.87853"/>
    <n v="0"/>
    <x v="918"/>
    <x v="849"/>
    <n v="-3.386063"/>
    <n v="-128.47450799999999"/>
    <n v="1.56443"/>
    <n v="-3.384598"/>
    <n v="-128.50366199999999"/>
    <n v="1.5685880000000001"/>
    <n v="2.9190469999999999"/>
    <n v="4.1580000000000002E-3"/>
  </r>
  <r>
    <n v="1064"/>
    <x v="1"/>
    <x v="3"/>
    <s v="63-71-98"/>
    <x v="0"/>
    <x v="1062"/>
    <n v="321.77199999999999"/>
    <n v="410.57499999999999"/>
    <n v="3.1196769999999998"/>
    <n v="0"/>
    <x v="919"/>
    <x v="850"/>
    <n v="-3.3890739999999999"/>
    <n v="-127.529788"/>
    <n v="1.5680989999999999"/>
    <n v="-3.382447"/>
    <n v="-127.541061"/>
    <n v="1.5685849999999999"/>
    <n v="1.3076700000000001"/>
    <n v="4.86E-4"/>
  </r>
  <r>
    <n v="1065"/>
    <x v="1"/>
    <x v="3"/>
    <s v="63-71-98"/>
    <x v="0"/>
    <x v="1063"/>
    <n v="240.994"/>
    <n v="263.04700000000003"/>
    <n v="2.647818"/>
    <n v="0"/>
    <x v="920"/>
    <x v="845"/>
    <n v="-3.3830330000000002"/>
    <n v="-126.563208"/>
    <n v="1.567358"/>
    <n v="-3.380293"/>
    <n v="-126.577263"/>
    <n v="1.5685849999999999"/>
    <n v="1.4319789999999999"/>
    <n v="1.2260000000000001E-3"/>
  </r>
  <r>
    <n v="1066"/>
    <x v="1"/>
    <x v="3"/>
    <s v="63-71-98"/>
    <x v="0"/>
    <x v="1064"/>
    <n v="241.74799999999999"/>
    <n v="284.87299999999999"/>
    <n v="3.8229570000000002"/>
    <n v="0"/>
    <x v="921"/>
    <x v="851"/>
    <n v="-3.583135"/>
    <n v="-125.45919499999999"/>
    <n v="1.5767359999999999"/>
    <n v="-3.3781370000000002"/>
    <n v="-125.613457"/>
    <n v="1.568587"/>
    <n v="25.655495999999999"/>
    <n v="8.149E-3"/>
  </r>
  <r>
    <n v="1067"/>
    <x v="1"/>
    <x v="3"/>
    <s v="63-71-98"/>
    <x v="0"/>
    <x v="1065"/>
    <n v="378.00400000000002"/>
    <n v="390.096"/>
    <n v="1.8483290000000001"/>
    <n v="0"/>
    <x v="922"/>
    <x v="852"/>
    <n v="-3.4022649999999999"/>
    <n v="-124.89231700000001"/>
    <n v="1.5677460000000001"/>
    <n v="-3.3765670000000001"/>
    <n v="-124.90263400000001"/>
    <n v="1.568533"/>
    <n v="2.769171"/>
    <n v="7.8799999999999996E-4"/>
  </r>
  <r>
    <n v="1068"/>
    <x v="1"/>
    <x v="3"/>
    <s v="63-71-98"/>
    <x v="0"/>
    <x v="1066"/>
    <n v="240.99700000000001"/>
    <n v="242.172"/>
    <n v="3.1102650000000001"/>
    <n v="0"/>
    <x v="923"/>
    <x v="853"/>
    <n v="-3.3919890000000001"/>
    <n v="-123.97975"/>
    <n v="1.563987"/>
    <n v="-3.374476"/>
    <n v="-123.984032"/>
    <n v="1.568503"/>
    <n v="1.8028709999999999"/>
    <n v="4.516E-3"/>
  </r>
  <r>
    <n v="1069"/>
    <x v="1"/>
    <x v="3"/>
    <s v="63-71-98"/>
    <x v="0"/>
    <x v="1067"/>
    <n v="271.82600000000002"/>
    <n v="358.28"/>
    <n v="2.9967549999999998"/>
    <n v="0"/>
    <x v="924"/>
    <x v="854"/>
    <n v="-3.3471579999999999"/>
    <n v="-123.096007"/>
    <n v="1.5659160000000001"/>
    <n v="-3.3724500000000002"/>
    <n v="-123.092735"/>
    <n v="1.5684990000000001"/>
    <n v="2.550243"/>
    <n v="2.5839999999999999E-3"/>
  </r>
  <r>
    <n v="1070"/>
    <x v="1"/>
    <x v="3"/>
    <s v="63-71-98"/>
    <x v="0"/>
    <x v="1068"/>
    <n v="259.55"/>
    <n v="352.08499999999998"/>
    <n v="1.875022"/>
    <n v="0"/>
    <x v="925"/>
    <x v="855"/>
    <n v="-3.341018"/>
    <n v="-122.431386"/>
    <n v="1.5808409999999999"/>
    <n v="-3.3709229999999999"/>
    <n v="-122.428085"/>
    <n v="1.5685480000000001"/>
    <n v="3.0086439999999999"/>
    <n v="1.2293E-2"/>
  </r>
  <r>
    <n v="1071"/>
    <x v="1"/>
    <x v="3"/>
    <s v="63-71-98"/>
    <x v="0"/>
    <x v="1069"/>
    <n v="256.65899999999999"/>
    <n v="293.50900000000001"/>
    <n v="3.138026"/>
    <n v="0"/>
    <x v="926"/>
    <x v="856"/>
    <n v="-3.3965589999999999"/>
    <n v="-121.510837"/>
    <n v="1.5727549999999999"/>
    <n v="-3.368881"/>
    <n v="-121.529556"/>
    <n v="1.5685469999999999"/>
    <n v="3.3413029999999999"/>
    <n v="4.2069999999999998E-3"/>
  </r>
  <r>
    <n v="1072"/>
    <x v="1"/>
    <x v="3"/>
    <s v="63-71-98"/>
    <x v="0"/>
    <x v="1070"/>
    <n v="282.55"/>
    <n v="355.58600000000001"/>
    <n v="3.251525"/>
    <n v="0"/>
    <x v="927"/>
    <x v="857"/>
    <n v="-3.38795"/>
    <n v="-120.60316899999999"/>
    <n v="1.5502279999999999"/>
    <n v="-3.3618990000000002"/>
    <n v="-120.617332"/>
    <n v="1.564111"/>
    <n v="2.96515"/>
    <n v="1.3883E-2"/>
  </r>
  <r>
    <n v="1073"/>
    <x v="1"/>
    <x v="3"/>
    <s v="63-71-98"/>
    <x v="0"/>
    <x v="1071"/>
    <n v="393.40100000000001"/>
    <n v="374.53"/>
    <n v="2.4308589999999999"/>
    <n v="0"/>
    <x v="928"/>
    <x v="858"/>
    <n v="-3.2868089999999999"/>
    <n v="-119.665288"/>
    <n v="1.551655"/>
    <n v="-3.3282980000000002"/>
    <n v="-119.71230300000001"/>
    <n v="1.542691"/>
    <n v="6.2704269999999998"/>
    <n v="8.9630000000000005E-3"/>
  </r>
  <r>
    <n v="1074"/>
    <x v="1"/>
    <x v="3"/>
    <s v="63-71-98"/>
    <x v="0"/>
    <x v="847"/>
    <n v="305.85199999999998"/>
    <n v="358.97399999999999"/>
    <n v="2.6115849999999998"/>
    <n v="0"/>
    <x v="929"/>
    <x v="859"/>
    <n v="-3.2574730000000001"/>
    <n v="-119.04877500000001"/>
    <n v="1.5256890000000001"/>
    <n v="-3.2923990000000001"/>
    <n v="-119.045044"/>
    <n v="1.5274669999999999"/>
    <n v="3.5125130000000002"/>
    <n v="1.7780000000000001E-3"/>
  </r>
  <r>
    <n v="1075"/>
    <x v="1"/>
    <x v="3"/>
    <s v="63-71-98"/>
    <x v="0"/>
    <x v="1072"/>
    <n v="341.24"/>
    <n v="309.65600000000001"/>
    <n v="3.4146429999999999"/>
    <n v="0"/>
    <x v="930"/>
    <x v="860"/>
    <n v="-3.398288"/>
    <n v="-117.98073599999999"/>
    <n v="1.5119370000000001"/>
    <n v="-3.2352129999999999"/>
    <n v="-118.16486399999999"/>
    <n v="1.5120420000000001"/>
    <n v="24.596038"/>
    <n v="1.05E-4"/>
  </r>
  <r>
    <n v="1076"/>
    <x v="1"/>
    <x v="3"/>
    <s v="63-71-98"/>
    <x v="0"/>
    <x v="1073"/>
    <n v="379.334"/>
    <n v="442.42700000000002"/>
    <n v="2.192939"/>
    <n v="0"/>
    <x v="931"/>
    <x v="861"/>
    <n v="-3.1028739999999999"/>
    <n v="-117.321628"/>
    <n v="1.4968490000000001"/>
    <n v="-3.1685720000000002"/>
    <n v="-117.283485"/>
    <n v="1.5000100000000001"/>
    <n v="7.5967799999999999"/>
    <n v="3.1610000000000002E-3"/>
  </r>
  <r>
    <n v="1077"/>
    <x v="1"/>
    <x v="3"/>
    <s v="63-71-98"/>
    <x v="0"/>
    <x v="1074"/>
    <n v="395.334"/>
    <n v="420.71499999999997"/>
    <n v="3.1680429999999999"/>
    <n v="0"/>
    <x v="932"/>
    <x v="862"/>
    <n v="-3.3319019999999999"/>
    <n v="-116.37768"/>
    <n v="1.4850950000000001"/>
    <n v="-3.0999439999999998"/>
    <n v="-116.618347"/>
    <n v="1.4819420000000001"/>
    <n v="33.425359"/>
    <n v="3.153E-3"/>
  </r>
  <r>
    <n v="1078"/>
    <x v="0"/>
    <x v="4"/>
    <s v="61-63-71-98"/>
    <x v="0"/>
    <x v="1075"/>
    <n v="400.50900000000001"/>
    <n v="337.88499999999999"/>
    <n v="2.8921030000000001"/>
    <n v="0"/>
    <x v="933"/>
    <x v="863"/>
    <n v="-2.7107019999999999"/>
    <n v="-116.052859"/>
    <n v="1.445168"/>
    <n v="-2.9688249999999998"/>
    <n v="-115.726456"/>
    <n v="1.441438"/>
    <n v="41.613287"/>
    <n v="3.7299999999999998E-3"/>
  </r>
  <r>
    <n v="1079"/>
    <x v="0"/>
    <x v="4"/>
    <s v="61-63-71-98"/>
    <x v="0"/>
    <x v="1076"/>
    <n v="484.04300000000001"/>
    <n v="440.89600000000002"/>
    <n v="6.492902"/>
    <n v="0"/>
    <x v="934"/>
    <x v="864"/>
    <n v="-2.800052"/>
    <n v="-114.849834"/>
    <n v="1.3671249999999999"/>
    <n v="-2.7549429999999999"/>
    <n v="-114.838638"/>
    <n v="1.3646259999999999"/>
    <n v="4.6477630000000003"/>
    <n v="2.4989999999999999E-3"/>
  </r>
  <r>
    <n v="1080"/>
    <x v="2"/>
    <x v="5"/>
    <s v="61-63-71-93-98"/>
    <x v="0"/>
    <x v="1077"/>
    <n v="315.95100000000002"/>
    <n v="251.81100000000001"/>
    <n v="9.0908160000000002"/>
    <n v="0"/>
    <x v="935"/>
    <x v="865"/>
    <n v="-2.429252"/>
    <n v="-113.95682499999999"/>
    <n v="1.2552080000000001"/>
    <n v="-2.4275129999999998"/>
    <n v="-113.96365400000001"/>
    <n v="1.2549680000000001"/>
    <n v="0.70467900000000006"/>
    <n v="2.4000000000000001E-4"/>
  </r>
  <r>
    <n v="1081"/>
    <x v="2"/>
    <x v="5"/>
    <s v="61-63-71-93-98"/>
    <x v="0"/>
    <x v="1078"/>
    <n v="373.928"/>
    <n v="310.85300000000001"/>
    <n v="9.1755580000000005"/>
    <n v="0"/>
    <x v="936"/>
    <x v="866"/>
    <n v="-2.0524740000000001"/>
    <n v="-113.26001100000001"/>
    <n v="1.1536459999999999"/>
    <n v="-2.098687"/>
    <n v="-113.321609"/>
    <n v="1.1580839999999999"/>
    <n v="7.7006620000000003"/>
    <n v="4.4380000000000001E-3"/>
  </r>
  <r>
    <n v="1082"/>
    <x v="2"/>
    <x v="5"/>
    <s v="61-63-71-93-98"/>
    <x v="0"/>
    <x v="1079"/>
    <n v="371.94"/>
    <n v="344.65300000000002"/>
    <n v="12.146262999999999"/>
    <n v="0"/>
    <x v="937"/>
    <x v="867"/>
    <n v="-1.531485"/>
    <n v="-112.624803"/>
    <n v="1.021658"/>
    <n v="-1.5588150000000001"/>
    <n v="-112.51358"/>
    <n v="1.0215019999999999"/>
    <n v="11.453093000000001"/>
    <n v="1.56E-4"/>
  </r>
  <r>
    <n v="1083"/>
    <x v="2"/>
    <x v="5"/>
    <s v="61-63-71-93-98"/>
    <x v="0"/>
    <x v="1080"/>
    <n v="592.71400000000006"/>
    <n v="400.41899999999998"/>
    <n v="13.117673"/>
    <n v="0"/>
    <x v="938"/>
    <x v="868"/>
    <n v="-0.943438"/>
    <n v="-111.60826299999999"/>
    <n v="0.88609199999999999"/>
    <n v="-0.92459199999999997"/>
    <n v="-111.785889"/>
    <n v="0.887795"/>
    <n v="17.862299"/>
    <n v="1.702E-3"/>
  </r>
  <r>
    <n v="1084"/>
    <x v="3"/>
    <x v="6"/>
    <s v="61-63-71-93-98-115"/>
    <x v="0"/>
    <x v="1081"/>
    <n v="606.125"/>
    <n v="358.41800000000001"/>
    <n v="12.011965"/>
    <n v="0"/>
    <x v="939"/>
    <x v="869"/>
    <n v="-0.427124"/>
    <n v="-111.327262"/>
    <n v="0.78729199999999999"/>
    <n v="-0.39400000000000002"/>
    <n v="-111.309647"/>
    <n v="0.78484500000000001"/>
    <n v="3.7516219999999998"/>
    <n v="2.4459999999999998E-3"/>
  </r>
  <r>
    <n v="1085"/>
    <x v="3"/>
    <x v="6"/>
    <s v="61-63-71-93-98-115"/>
    <x v="0"/>
    <x v="1082"/>
    <n v="385.56299999999999"/>
    <n v="260.81799999999998"/>
    <n v="15.091678"/>
    <n v="0"/>
    <x v="940"/>
    <x v="870"/>
    <n v="0.33146700000000001"/>
    <n v="-110.896128"/>
    <n v="0.65340500000000001"/>
    <n v="0.38074999999999998"/>
    <n v="-110.765709"/>
    <n v="0.64980300000000002"/>
    <n v="13.941993"/>
    <n v="3.6020000000000002E-3"/>
  </r>
  <r>
    <n v="1086"/>
    <x v="3"/>
    <x v="6"/>
    <s v="61-63-71-93-98-115"/>
    <x v="0"/>
    <x v="1083"/>
    <n v="484.673"/>
    <n v="431.71300000000002"/>
    <n v="17.058087"/>
    <n v="0"/>
    <x v="941"/>
    <x v="871"/>
    <n v="1.2451829999999999"/>
    <n v="-110.342662"/>
    <n v="0.51517100000000005"/>
    <n v="1.2266649999999999"/>
    <n v="-110.32785"/>
    <n v="0.51607499999999995"/>
    <n v="2.3712650000000002"/>
    <n v="9.0399999999999996E-4"/>
  </r>
  <r>
    <n v="1087"/>
    <x v="0"/>
    <x v="7"/>
    <s v="61-71-93-115"/>
    <x v="0"/>
    <x v="1084"/>
    <n v="310.33499999999998"/>
    <n v="371.91800000000001"/>
    <n v="7.4385599999999998"/>
    <n v="0"/>
    <x v="942"/>
    <x v="872"/>
    <n v="1.9064970000000001"/>
    <n v="-110.094109"/>
    <n v="0.41519499999999998"/>
    <n v="1.89903"/>
    <n v="-110.078766"/>
    <n v="0.41247699999999998"/>
    <n v="1.706353"/>
    <n v="2.7179999999999999E-3"/>
  </r>
  <r>
    <n v="1088"/>
    <x v="0"/>
    <x v="7"/>
    <s v="61-71-93-115"/>
    <x v="0"/>
    <x v="1085"/>
    <n v="493.93599999999998"/>
    <n v="452.56700000000001"/>
    <n v="9.6903020000000009"/>
    <n v="0"/>
    <x v="943"/>
    <x v="873"/>
    <n v="2.8282250000000002"/>
    <n v="-109.879103"/>
    <n v="0.28753800000000002"/>
    <n v="2.8334929999999998"/>
    <n v="-109.82868999999999"/>
    <n v="0.294045"/>
    <n v="5.0687879999999996"/>
    <n v="6.5069999999999998E-3"/>
  </r>
  <r>
    <n v="1089"/>
    <x v="0"/>
    <x v="7"/>
    <s v="61-71-93-115"/>
    <x v="0"/>
    <x v="1086"/>
    <n v="262.60300000000001"/>
    <n v="259.75900000000001"/>
    <n v="7.7973129999999999"/>
    <n v="0"/>
    <x v="944"/>
    <x v="874"/>
    <n v="3.8214090000000001"/>
    <n v="-109.542907"/>
    <n v="0.19366900000000001"/>
    <n v="3.7902740000000001"/>
    <n v="-109.656853"/>
    <n v="0.20005700000000001"/>
    <n v="11.812295000000001"/>
    <n v="6.3879999999999996E-3"/>
  </r>
  <r>
    <n v="1090"/>
    <x v="0"/>
    <x v="7"/>
    <s v="61-71-93-115"/>
    <x v="0"/>
    <x v="1087"/>
    <n v="342.00400000000002"/>
    <n v="578.178"/>
    <n v="4.6667480000000001"/>
    <n v="0"/>
    <x v="945"/>
    <x v="875"/>
    <n v="4.5533229999999998"/>
    <n v="-109.652734"/>
    <n v="0.14755299999999999"/>
    <n v="4.511673"/>
    <n v="-109.574341"/>
    <n v="0.141542"/>
    <n v="8.8770559999999996"/>
    <n v="6.0109999999999999E-3"/>
  </r>
  <r>
    <n v="1091"/>
    <x v="0"/>
    <x v="7"/>
    <s v="61-71-93-115"/>
    <x v="0"/>
    <x v="1088"/>
    <n v="295.495"/>
    <n v="273.38900000000001"/>
    <n v="5.6333039999999999"/>
    <n v="0"/>
    <x v="946"/>
    <x v="876"/>
    <n v="5.4569919999999996"/>
    <n v="-109.542337"/>
    <n v="9.1454999999999995E-2"/>
    <n v="5.4746940000000004"/>
    <n v="-109.505653"/>
    <n v="8.4347000000000005E-2"/>
    <n v="4.0731599999999997"/>
    <n v="7.1079999999999997E-3"/>
  </r>
  <r>
    <n v="1092"/>
    <x v="0"/>
    <x v="7"/>
    <s v="61-71-93-115"/>
    <x v="0"/>
    <x v="1089"/>
    <n v="305.47000000000003"/>
    <n v="319.32499999999999"/>
    <n v="4.4428979999999996"/>
    <n v="0"/>
    <x v="947"/>
    <x v="877"/>
    <n v="6.1189330000000002"/>
    <n v="-109.31344900000001"/>
    <n v="4.3631000000000003E-2"/>
    <n v="6.1977209999999996"/>
    <n v="-109.476074"/>
    <n v="5.4251000000000001E-2"/>
    <n v="18.070516999999999"/>
    <n v="1.0619999999999999E-2"/>
  </r>
  <r>
    <n v="1093"/>
    <x v="0"/>
    <x v="7"/>
    <s v="61-71-93-115"/>
    <x v="0"/>
    <x v="1090"/>
    <n v="495.99200000000002"/>
    <n v="406.03199999999998"/>
    <n v="4.5916379999999997"/>
    <n v="0"/>
    <x v="948"/>
    <x v="878"/>
    <n v="7.1593390000000001"/>
    <n v="-109.43867400000001"/>
    <n v="3.1801999999999997E-2"/>
    <n v="7.1637630000000003"/>
    <n v="-109.45562"/>
    <n v="2.7255999999999999E-2"/>
    <n v="1.7513609999999999"/>
    <n v="4.5459999999999997E-3"/>
  </r>
  <r>
    <n v="1094"/>
    <x v="0"/>
    <x v="7"/>
    <s v="61-71-93-115"/>
    <x v="0"/>
    <x v="1091"/>
    <n v="345.19799999999998"/>
    <n v="296.56700000000001"/>
    <n v="3.4991970000000001"/>
    <n v="0"/>
    <x v="949"/>
    <x v="879"/>
    <n v="7.8863529999999997"/>
    <n v="-109.406532"/>
    <n v="1.1594999999999999E-2"/>
    <n v="7.889805"/>
    <n v="-109.44817399999999"/>
    <n v="1.5226E-2"/>
    <n v="4.1784330000000001"/>
    <n v="3.6319999999999998E-3"/>
  </r>
  <r>
    <n v="1095"/>
    <x v="0"/>
    <x v="7"/>
    <s v="61-71-93-115"/>
    <x v="0"/>
    <x v="1092"/>
    <n v="295.22800000000001"/>
    <n v="237.22"/>
    <n v="4.3275990000000002"/>
    <n v="0"/>
    <x v="950"/>
    <x v="880"/>
    <n v="8.8589680000000008"/>
    <n v="-109.449665"/>
    <n v="6.1539999999999997E-3"/>
    <n v="8.8586360000000006"/>
    <n v="-109.44516"/>
    <n v="5.117E-3"/>
    <n v="0.45169999999999999"/>
    <n v="1.0369999999999999E-3"/>
  </r>
  <r>
    <n v="1096"/>
    <x v="0"/>
    <x v="7"/>
    <s v="61-71-93-115"/>
    <x v="0"/>
    <x v="1093"/>
    <n v="496.77699999999999"/>
    <n v="420.09100000000001"/>
    <n v="4.7635300000000003"/>
    <n v="0"/>
    <x v="951"/>
    <x v="881"/>
    <n v="9.8313140000000008"/>
    <n v="-109.36512500000001"/>
    <n v="7.1419999999999999E-3"/>
    <n v="9.8270189999999999"/>
    <n v="-109.44725"/>
    <n v="-9.3400000000000004E-4"/>
    <n v="8.2237449999999992"/>
    <n v="6.208E-3"/>
  </r>
  <r>
    <n v="1097"/>
    <x v="0"/>
    <x v="7"/>
    <s v="61-71-93-115"/>
    <x v="0"/>
    <x v="1094"/>
    <n v="392.35899999999998"/>
    <n v="410.14400000000001"/>
    <n v="3.0060120000000001"/>
    <n v="0"/>
    <x v="952"/>
    <x v="882"/>
    <n v="10.589146"/>
    <n v="-109.479444"/>
    <n v="-2.6200000000000003E-4"/>
    <n v="10.55275"/>
    <n v="-109.450928"/>
    <n v="-3.9029999999999998E-3"/>
    <n v="4.6236959999999998"/>
    <n v="3.6419999999999998E-3"/>
  </r>
  <r>
    <n v="1098"/>
    <x v="0"/>
    <x v="7"/>
    <s v="61-71-93-115"/>
    <x v="0"/>
    <x v="1095"/>
    <n v="312.58600000000001"/>
    <n v="403.286"/>
    <n v="3.4595910000000001"/>
    <n v="0"/>
    <x v="953"/>
    <x v="883"/>
    <n v="11.47012"/>
    <n v="-109.452388"/>
    <n v="-9.9810000000000003E-3"/>
    <n v="11.520052"/>
    <n v="-109.457672"/>
    <n v="-6.476E-3"/>
    <n v="5.0211209999999999"/>
    <n v="3.5049999999999999E-3"/>
  </r>
  <r>
    <n v="1099"/>
    <x v="0"/>
    <x v="7"/>
    <s v="61-71-93-115"/>
    <x v="0"/>
    <x v="1096"/>
    <n v="479.90800000000002"/>
    <n v="447.50700000000001"/>
    <n v="2.9029509999999998"/>
    <n v="0"/>
    <x v="954"/>
    <x v="884"/>
    <n v="12.166038"/>
    <n v="-109.60453200000001"/>
    <n v="1.0000000000000001E-5"/>
    <n v="12.245634000000001"/>
    <n v="-109.46199799999999"/>
    <n v="-6.3010000000000002E-3"/>
    <n v="16.325312"/>
    <n v="6.2909999999999997E-3"/>
  </r>
  <r>
    <n v="1100"/>
    <x v="0"/>
    <x v="7"/>
    <s v="61-71-93-115"/>
    <x v="0"/>
    <x v="1097"/>
    <n v="330.96199999999999"/>
    <n v="266.76600000000002"/>
    <n v="3.6178699999999999"/>
    <n v="0"/>
    <x v="955"/>
    <x v="885"/>
    <n v="13.115909"/>
    <n v="-109.567291"/>
    <n v="-3.2320000000000001E-3"/>
    <n v="13.213431999999999"/>
    <n v="-109.466492"/>
    <n v="-5.1180000000000002E-3"/>
    <n v="14.025486000000001"/>
    <n v="1.8860000000000001E-3"/>
  </r>
  <r>
    <n v="1101"/>
    <x v="0"/>
    <x v="7"/>
    <s v="61-71-93-115"/>
    <x v="0"/>
    <x v="1098"/>
    <n v="262.733"/>
    <n v="297.43400000000003"/>
    <n v="5.0287519999999999"/>
    <n v="0"/>
    <x v="956"/>
    <x v="886"/>
    <n v="14.264338"/>
    <n v="-109.383577"/>
    <n v="-4.5560000000000002E-3"/>
    <n v="14.181459"/>
    <n v="-109.470215"/>
    <n v="-4.1260000000000003E-3"/>
    <n v="11.989572000000001"/>
    <n v="4.2900000000000002E-4"/>
  </r>
  <r>
    <n v="1102"/>
    <x v="0"/>
    <x v="7"/>
    <s v="61-71-93-115"/>
    <x v="0"/>
    <x v="1099"/>
    <n v="489.73200000000003"/>
    <n v="374.649"/>
    <n v="2.56203"/>
    <n v="0"/>
    <x v="957"/>
    <x v="887"/>
    <n v="14.922772"/>
    <n v="-109.454536"/>
    <n v="-4.3470000000000002E-3"/>
    <n v="14.907443000000001"/>
    <n v="-109.472641"/>
    <n v="-3.643E-3"/>
    <n v="2.3722500000000002"/>
    <n v="7.0399999999999998E-4"/>
  </r>
  <r>
    <n v="1103"/>
    <x v="2"/>
    <x v="8"/>
    <s v="49-61-71-93-115"/>
    <x v="0"/>
    <x v="1100"/>
    <n v="354.37"/>
    <n v="368.82799999999997"/>
    <n v="5.0533720000000004"/>
    <n v="0"/>
    <x v="697"/>
    <x v="888"/>
    <n v="15.897246000000001"/>
    <n v="-109.443608"/>
    <n v="-4.437E-3"/>
    <n v="15.875261999999999"/>
    <n v="-109.475624"/>
    <n v="-3.1909999999999998E-3"/>
    <n v="3.883715"/>
    <n v="1.2470000000000001E-3"/>
  </r>
  <r>
    <n v="1104"/>
    <x v="2"/>
    <x v="8"/>
    <s v="49-61-71-93-115"/>
    <x v="0"/>
    <x v="1101"/>
    <n v="585.79999999999995"/>
    <n v="528.65800000000002"/>
    <n v="3.3785249999999998"/>
    <n v="0"/>
    <x v="958"/>
    <x v="889"/>
    <n v="16.604695"/>
    <n v="-109.469745"/>
    <n v="-4.0850000000000001E-3"/>
    <n v="16.601047999999999"/>
    <n v="-109.47775300000001"/>
    <n v="-2.9610000000000001E-3"/>
    <n v="0.879915"/>
    <n v="1.1230000000000001E-3"/>
  </r>
  <r>
    <n v="1105"/>
    <x v="2"/>
    <x v="8"/>
    <s v="49-61-71-93-115"/>
    <x v="0"/>
    <x v="1102"/>
    <n v="376.43900000000002"/>
    <n v="313.38200000000001"/>
    <n v="4.9302809999999999"/>
    <n v="0"/>
    <x v="959"/>
    <x v="890"/>
    <n v="17.569089999999999"/>
    <n v="-109.480294"/>
    <n v="-1.369E-3"/>
    <n v="17.568767999999999"/>
    <n v="-109.47920999999999"/>
    <n v="-1.846E-3"/>
    <n v="0.113149"/>
    <n v="4.7800000000000002E-4"/>
  </r>
  <r>
    <n v="1106"/>
    <x v="0"/>
    <x v="9"/>
    <s v="49-61-93-115"/>
    <x v="0"/>
    <x v="1103"/>
    <n v="470.56700000000001"/>
    <n v="345.24700000000001"/>
    <n v="2.957954"/>
    <n v="0"/>
    <x v="960"/>
    <x v="891"/>
    <n v="18.352578999999999"/>
    <n v="-109.445048"/>
    <n v="2.7000000000000001E-3"/>
    <n v="18.294609000000001"/>
    <n v="-109.479561"/>
    <n v="-1.0150000000000001E-3"/>
    <n v="6.7466059999999999"/>
    <n v="1.6850000000000001E-3"/>
  </r>
  <r>
    <n v="1107"/>
    <x v="0"/>
    <x v="9"/>
    <s v="49-61-93-115"/>
    <x v="0"/>
    <x v="1104"/>
    <n v="344.38499999999999"/>
    <n v="335.142"/>
    <n v="3.5339879999999999"/>
    <n v="0"/>
    <x v="961"/>
    <x v="892"/>
    <n v="19.283434"/>
    <n v="-109.460685"/>
    <n v="1.256E-3"/>
    <n v="19.262463"/>
    <n v="-109.479477"/>
    <n v="-1.65E-4"/>
    <n v="2.81595"/>
    <n v="1.091E-3"/>
  </r>
  <r>
    <n v="1108"/>
    <x v="0"/>
    <x v="9"/>
    <s v="49-61-93-115"/>
    <x v="0"/>
    <x v="1105"/>
    <n v="499.71899999999999"/>
    <n v="382.005"/>
    <n v="3.8141430000000001"/>
    <n v="0"/>
    <x v="962"/>
    <x v="893"/>
    <n v="20.240704000000001"/>
    <n v="-109.46585399999999"/>
    <n v="-2.3640000000000002E-3"/>
    <n v="20.230319999999999"/>
    <n v="-109.478966"/>
    <n v="3.9100000000000002E-4"/>
    <n v="1.6726080000000001"/>
    <n v="1.9729999999999999E-3"/>
  </r>
  <r>
    <n v="1109"/>
    <x v="0"/>
    <x v="9"/>
    <s v="49-61-93-115"/>
    <x v="0"/>
    <x v="1106"/>
    <n v="464.83699999999999"/>
    <n v="364.39400000000001"/>
    <n v="2.6397279999999999"/>
    <n v="0"/>
    <x v="963"/>
    <x v="894"/>
    <n v="20.934719000000001"/>
    <n v="-109.49160999999999"/>
    <n v="-3.0000000000000001E-5"/>
    <n v="20.956202999999999"/>
    <n v="-109.478416"/>
    <n v="6.9800000000000005E-4"/>
    <n v="2.5212089999999998"/>
    <n v="6.6799999999999997E-4"/>
  </r>
  <r>
    <n v="1110"/>
    <x v="0"/>
    <x v="9"/>
    <s v="49-61-93-115"/>
    <x v="0"/>
    <x v="1107"/>
    <n v="261.95800000000003"/>
    <n v="319.45"/>
    <n v="4.6919430000000002"/>
    <n v="0"/>
    <x v="964"/>
    <x v="895"/>
    <n v="21.937916000000001"/>
    <n v="-109.477279"/>
    <n v="1.82E-3"/>
    <n v="21.931553000000001"/>
    <n v="-109.47744"/>
    <n v="9.859999999999999E-4"/>
    <n v="0.63649299999999998"/>
    <n v="8.3500000000000002E-4"/>
  </r>
  <r>
    <n v="1111"/>
    <x v="2"/>
    <x v="10"/>
    <s v="49-61-93-115-118"/>
    <x v="0"/>
    <x v="1108"/>
    <n v="468.00799999999998"/>
    <n v="523.495"/>
    <n v="3.7542270000000002"/>
    <n v="0"/>
    <x v="965"/>
    <x v="896"/>
    <n v="22.687076000000001"/>
    <n v="-109.477632"/>
    <n v="5.1000000000000004E-4"/>
    <n v="22.686641999999999"/>
    <n v="-109.476181"/>
    <n v="1.3699999999999999E-3"/>
    <n v="0.151447"/>
    <n v="8.5999999999999998E-4"/>
  </r>
  <r>
    <n v="1112"/>
    <x v="2"/>
    <x v="10"/>
    <s v="49-61-93-115-118"/>
    <x v="0"/>
    <x v="1109"/>
    <n v="377.85199999999998"/>
    <n v="289.55399999999997"/>
    <n v="5.2659909999999996"/>
    <n v="0"/>
    <x v="966"/>
    <x v="897"/>
    <n v="23.744828999999999"/>
    <n v="-109.484285"/>
    <n v="-1.5089999999999999E-3"/>
    <n v="23.745135999999999"/>
    <n v="-109.47402200000001"/>
    <n v="1.8749999999999999E-3"/>
    <n v="1.0267770000000001"/>
    <n v="3.6600000000000001E-4"/>
  </r>
  <r>
    <n v="1113"/>
    <x v="2"/>
    <x v="10"/>
    <s v="49-61-93-115-118"/>
    <x v="0"/>
    <x v="1110"/>
    <n v="369.976"/>
    <n v="402.93200000000002"/>
    <n v="4.932239"/>
    <n v="0"/>
    <x v="967"/>
    <x v="898"/>
    <n v="24.837738999999999"/>
    <n v="-109.50954"/>
    <n v="-4.2960000000000003E-3"/>
    <n v="24.874268000000001"/>
    <n v="-109.47146600000001"/>
    <n v="2.176E-3"/>
    <n v="5.2763470000000003"/>
    <n v="2.1199999999999999E-3"/>
  </r>
  <r>
    <n v="1114"/>
    <x v="2"/>
    <x v="10"/>
    <s v="49-61-93-115-118"/>
    <x v="0"/>
    <x v="1111"/>
    <n v="345.26499999999999"/>
    <n v="298.65899999999999"/>
    <n v="4.2543730000000002"/>
    <n v="0"/>
    <x v="968"/>
    <x v="899"/>
    <n v="25.747475000000001"/>
    <n v="-109.49699699999999"/>
    <n v="-2.8299999999999999E-4"/>
    <n v="25.771929"/>
    <n v="-109.46932200000001"/>
    <n v="2.441E-3"/>
    <n v="3.6930800000000001"/>
    <n v="2.1580000000000002E-3"/>
  </r>
  <r>
    <n v="1115"/>
    <x v="2"/>
    <x v="10"/>
    <s v="49-61-93-115-118"/>
    <x v="0"/>
    <x v="1112"/>
    <n v="350.44600000000003"/>
    <n v="282.59300000000002"/>
    <n v="6.0994890000000002"/>
    <n v="0"/>
    <x v="969"/>
    <x v="900"/>
    <n v="26.930667"/>
    <n v="-109.57508300000001"/>
    <n v="6.5310000000000003E-3"/>
    <n v="27.036465"/>
    <n v="-109.466202"/>
    <n v="2.5409999999999999E-3"/>
    <n v="15.181697"/>
    <n v="3.9899999999999996E-3"/>
  </r>
  <r>
    <n v="1116"/>
    <x v="2"/>
    <x v="10"/>
    <s v="49-61-93-115-118"/>
    <x v="0"/>
    <x v="1113"/>
    <n v="305.315"/>
    <n v="256.88400000000001"/>
    <n v="7.4860810000000004"/>
    <n v="0"/>
    <x v="970"/>
    <x v="901"/>
    <n v="28.368998000000001"/>
    <n v="-109.456418"/>
    <n v="2.1800000000000001E-4"/>
    <n v="28.375374000000001"/>
    <n v="-109.46247099999999"/>
    <n v="2.8019999999999998E-3"/>
    <n v="0.87913600000000003"/>
    <n v="2.5839999999999999E-3"/>
  </r>
  <r>
    <n v="1117"/>
    <x v="2"/>
    <x v="10"/>
    <s v="49-61-93-115-118"/>
    <x v="0"/>
    <x v="1114"/>
    <n v="433.26499999999999"/>
    <n v="354.42700000000002"/>
    <n v="6.5389679999999997"/>
    <n v="0"/>
    <x v="971"/>
    <x v="902"/>
    <n v="29.613772000000001"/>
    <n v="-109.219723"/>
    <n v="2.6705E-2"/>
    <n v="29.426832000000001"/>
    <n v="-109.45938099999999"/>
    <n v="2.9329999999999998E-3"/>
    <n v="30.394486000000001"/>
    <n v="2.3772000000000001E-2"/>
  </r>
  <r>
    <n v="1118"/>
    <x v="2"/>
    <x v="10"/>
    <s v="49-61-93-115-118"/>
    <x v="0"/>
    <x v="1115"/>
    <n v="387.17700000000002"/>
    <n v="364.18299999999999"/>
    <n v="7.2803800000000001"/>
    <n v="0"/>
    <x v="972"/>
    <x v="903"/>
    <n v="30.89143"/>
    <n v="-109.458848"/>
    <n v="7.67E-4"/>
    <n v="30.889503000000001"/>
    <n v="-109.454842"/>
    <n v="3.1649999999999998E-3"/>
    <n v="0.44453199999999998"/>
    <n v="2.3990000000000001E-3"/>
  </r>
  <r>
    <n v="1119"/>
    <x v="2"/>
    <x v="10"/>
    <s v="49-61-93-115-118"/>
    <x v="0"/>
    <x v="1116"/>
    <n v="450.98899999999998"/>
    <n v="268.84100000000001"/>
    <n v="7.8095840000000001"/>
    <n v="0"/>
    <x v="973"/>
    <x v="904"/>
    <n v="32.432630000000003"/>
    <n v="-109.42197299999999"/>
    <n v="5.6360000000000004E-3"/>
    <n v="32.419468000000002"/>
    <n v="-109.449867"/>
    <n v="3.3119999999999998E-3"/>
    <n v="3.084384"/>
    <n v="2.3240000000000001E-3"/>
  </r>
  <r>
    <n v="1120"/>
    <x v="2"/>
    <x v="10"/>
    <s v="49-61-93-115-118"/>
    <x v="0"/>
    <x v="1117"/>
    <n v="346.49299999999999"/>
    <n v="365.82400000000001"/>
    <n v="6.0632359999999998"/>
    <n v="0"/>
    <x v="974"/>
    <x v="905"/>
    <n v="33.580852"/>
    <n v="-109.48955599999999"/>
    <n v="-2.2800000000000001E-4"/>
    <n v="33.610106999999999"/>
    <n v="-109.44594600000001"/>
    <n v="3.339E-3"/>
    <n v="5.251449"/>
    <n v="3.1099999999999999E-3"/>
  </r>
  <r>
    <n v="1121"/>
    <x v="2"/>
    <x v="10"/>
    <s v="49-61-93-115-118"/>
    <x v="0"/>
    <x v="1118"/>
    <n v="336.52699999999999"/>
    <n v="353.76100000000002"/>
    <n v="8.1905950000000001"/>
    <n v="0"/>
    <x v="975"/>
    <x v="124"/>
    <n v="35.248026000000003"/>
    <n v="-109.44844500000001"/>
    <n v="5.659E-3"/>
    <n v="35.254227"/>
    <n v="-109.44047500000001"/>
    <n v="3.349E-3"/>
    <n v="1.0097339999999999"/>
    <n v="2.31E-3"/>
  </r>
  <r>
    <n v="1122"/>
    <x v="2"/>
    <x v="10"/>
    <s v="49-61-93-115-118"/>
    <x v="0"/>
    <x v="1119"/>
    <n v="550.89"/>
    <n v="479.42399999999998"/>
    <n v="7.4699989999999996"/>
    <n v="0"/>
    <x v="976"/>
    <x v="906"/>
    <n v="36.55245"/>
    <n v="-109.39456"/>
    <n v="-6.5630000000000003E-3"/>
    <n v="36.529240000000001"/>
    <n v="-109.436226"/>
    <n v="3.3509999999999998E-3"/>
    <n v="4.7694640000000001"/>
    <n v="3.2109999999999999E-3"/>
  </r>
  <r>
    <n v="1123"/>
    <x v="2"/>
    <x v="10"/>
    <s v="49-61-93-115-118"/>
    <x v="0"/>
    <x v="1120"/>
    <n v="361.78800000000001"/>
    <n v="212.27699999999999"/>
    <n v="7.7484409999999997"/>
    <n v="0"/>
    <x v="977"/>
    <x v="907"/>
    <n v="38.264687000000002"/>
    <n v="-109.44705999999999"/>
    <n v="6.1960000000000001E-3"/>
    <n v="38.284450999999997"/>
    <n v="-109.43029799999999"/>
    <n v="3.3909999999999999E-3"/>
    <n v="2.5914890000000002"/>
    <n v="2.8050000000000002E-3"/>
  </r>
  <r>
    <n v="1124"/>
    <x v="3"/>
    <x v="11"/>
    <s v="49-61-70-93-115-118"/>
    <x v="0"/>
    <x v="1121"/>
    <n v="364.61900000000003"/>
    <n v="311.685"/>
    <n v="10.531537"/>
    <n v="0"/>
    <x v="978"/>
    <x v="908"/>
    <n v="40.110225"/>
    <n v="-109.41760600000001"/>
    <n v="1.689E-3"/>
    <n v="40.101978000000003"/>
    <n v="-109.424042"/>
    <n v="3.483E-3"/>
    <n v="1.046076"/>
    <n v="1.794E-3"/>
  </r>
  <r>
    <n v="1125"/>
    <x v="3"/>
    <x v="11"/>
    <s v="49-61-70-93-115-118"/>
    <x v="0"/>
    <x v="1122"/>
    <n v="681.07"/>
    <n v="419.30700000000002"/>
    <n v="8.6353299999999997"/>
    <n v="0"/>
    <x v="979"/>
    <x v="909"/>
    <n v="41.501550999999999"/>
    <n v="-109.426895"/>
    <n v="2.1789999999999999E-3"/>
    <n v="41.505543000000003"/>
    <n v="-109.418983"/>
    <n v="3.643E-3"/>
    <n v="0.88613299999999995"/>
    <n v="1.4630000000000001E-3"/>
  </r>
  <r>
    <n v="1126"/>
    <x v="2"/>
    <x v="12"/>
    <s v="49-70-93-115-118"/>
    <x v="0"/>
    <x v="1123"/>
    <n v="563.36900000000003"/>
    <n v="397.96"/>
    <n v="9.4908509999999993"/>
    <n v="0"/>
    <x v="980"/>
    <x v="910"/>
    <n v="43.440066000000002"/>
    <n v="-109.41545600000001"/>
    <n v="8.6300000000000005E-4"/>
    <n v="43.430233000000001"/>
    <n v="-109.41235399999999"/>
    <n v="3.418E-3"/>
    <n v="1.0310509999999999"/>
    <n v="2.5560000000000001E-3"/>
  </r>
  <r>
    <n v="1127"/>
    <x v="2"/>
    <x v="12"/>
    <s v="49-70-93-115-118"/>
    <x v="0"/>
    <x v="1124"/>
    <n v="308.35399999999998"/>
    <n v="285.995"/>
    <n v="10.218397"/>
    <n v="0"/>
    <x v="981"/>
    <x v="911"/>
    <n v="45.427135999999997"/>
    <n v="-109.388491"/>
    <n v="1.8760000000000001E-3"/>
    <n v="45.415107999999996"/>
    <n v="-109.406265"/>
    <n v="2.8059999999999999E-3"/>
    <n v="2.1462089999999998"/>
    <n v="9.3099999999999997E-4"/>
  </r>
  <r>
    <n v="1128"/>
    <x v="2"/>
    <x v="12"/>
    <s v="49-70-93-115-118"/>
    <x v="0"/>
    <x v="1125"/>
    <n v="352.108"/>
    <n v="311.25099999999998"/>
    <n v="8.2708849999999998"/>
    <n v="0"/>
    <x v="982"/>
    <x v="912"/>
    <n v="46.926875000000003"/>
    <n v="-109.44454899999999"/>
    <n v="-5.3540000000000003E-3"/>
    <n v="46.942802"/>
    <n v="-109.402428"/>
    <n v="2.1700000000000001E-3"/>
    <n v="4.5032030000000001"/>
    <n v="3.1840000000000002E-3"/>
  </r>
  <r>
    <n v="1129"/>
    <x v="1"/>
    <x v="13"/>
    <s v="49-70-118"/>
    <x v="0"/>
    <x v="1126"/>
    <n v="250.994"/>
    <n v="265.017"/>
    <n v="6.7059360000000003"/>
    <n v="0"/>
    <x v="983"/>
    <x v="913"/>
    <n v="49.085155"/>
    <n v="-109.26419799999999"/>
    <n v="-3.2629999999999998E-3"/>
    <n v="49.031180999999997"/>
    <n v="-109.398331"/>
    <n v="1.3990000000000001E-3"/>
    <n v="14.458511"/>
    <n v="1.864E-3"/>
  </r>
  <r>
    <n v="1130"/>
    <x v="1"/>
    <x v="13"/>
    <s v="49-70-118"/>
    <x v="0"/>
    <x v="1127"/>
    <n v="211.33099999999999"/>
    <n v="225.977"/>
    <n v="6.2887500000000003"/>
    <n v="0"/>
    <x v="984"/>
    <x v="914"/>
    <n v="51.198509999999999"/>
    <n v="-109.372086"/>
    <n v="2.5990000000000002E-3"/>
    <n v="51.177681"/>
    <n v="-109.39547"/>
    <n v="7.54E-4"/>
    <n v="3.131472"/>
    <n v="1.8450000000000001E-3"/>
  </r>
  <r>
    <n v="1131"/>
    <x v="1"/>
    <x v="13"/>
    <s v="49-70-118"/>
    <x v="0"/>
    <x v="1128"/>
    <n v="239.328"/>
    <n v="380.42099999999999"/>
    <n v="4.4435029999999998"/>
    <n v="0"/>
    <x v="985"/>
    <x v="915"/>
    <n v="52.784387000000002"/>
    <n v="-109.514653"/>
    <n v="5.8209999999999998E-3"/>
    <n v="52.825256000000003"/>
    <n v="-109.394081"/>
    <n v="3.6400000000000001E-4"/>
    <n v="12.731021"/>
    <n v="5.457E-3"/>
  </r>
  <r>
    <n v="1132"/>
    <x v="1"/>
    <x v="13"/>
    <s v="49-70-118"/>
    <x v="0"/>
    <x v="1129"/>
    <n v="383.053"/>
    <n v="439.78100000000001"/>
    <n v="6.2536709999999998"/>
    <n v="0"/>
    <x v="986"/>
    <x v="916"/>
    <n v="54.940792000000002"/>
    <n v="-109.537843"/>
    <n v="-1.1525000000000001E-2"/>
    <n v="55.071731999999997"/>
    <n v="-109.393181"/>
    <n v="-7.7000000000000001E-5"/>
    <n v="19.51211"/>
    <n v="1.1448E-2"/>
  </r>
  <r>
    <n v="1133"/>
    <x v="1"/>
    <x v="13"/>
    <s v="49-70-118"/>
    <x v="0"/>
    <x v="1130"/>
    <n v="249.90700000000001"/>
    <n v="315.25700000000001"/>
    <n v="6.8771659999999999"/>
    <n v="0"/>
    <x v="987"/>
    <x v="917"/>
    <n v="57.380102999999998"/>
    <n v="-109.420016"/>
    <n v="2.1879999999999998E-3"/>
    <n v="57.374358999999998"/>
    <n v="-109.393227"/>
    <n v="-4.3399999999999998E-4"/>
    <n v="2.7398129999999998"/>
    <n v="1.7539999999999999E-3"/>
  </r>
  <r>
    <n v="1134"/>
    <x v="1"/>
    <x v="13"/>
    <s v="49-70-118"/>
    <x v="0"/>
    <x v="1131"/>
    <n v="251.44499999999999"/>
    <n v="369.41"/>
    <n v="5.5051649999999999"/>
    <n v="0"/>
    <x v="988"/>
    <x v="918"/>
    <n v="59.139741999999998"/>
    <n v="-109.386309"/>
    <n v="3.1300000000000002E-4"/>
    <n v="59.137748999999999"/>
    <n v="-109.393715"/>
    <n v="-5.6899999999999995E-4"/>
    <n v="0.76697599999999999"/>
    <n v="2.5599999999999999E-4"/>
  </r>
  <r>
    <n v="1135"/>
    <x v="0"/>
    <x v="14"/>
    <s v="49-66-70-118"/>
    <x v="0"/>
    <x v="1132"/>
    <n v="533.33000000000004"/>
    <n v="400.16199999999998"/>
    <n v="9.6548470000000002"/>
    <n v="0"/>
    <x v="989"/>
    <x v="919"/>
    <n v="61.546230999999999"/>
    <n v="-109.306032"/>
    <n v="-4.3220000000000003E-3"/>
    <n v="61.536942000000003"/>
    <n v="-109.394814"/>
    <n v="-6.7299999999999999E-4"/>
    <n v="8.9266100000000002"/>
    <n v="3.6489999999999999E-3"/>
  </r>
  <r>
    <n v="1136"/>
    <x v="0"/>
    <x v="14"/>
    <s v="49-66-70-118"/>
    <x v="0"/>
    <x v="1133"/>
    <n v="270.839"/>
    <n v="267.91699999999997"/>
    <n v="8.3301619999999996"/>
    <n v="0"/>
    <x v="990"/>
    <x v="920"/>
    <n v="63.433213000000002"/>
    <n v="-109.33690300000001"/>
    <n v="-4.0700000000000003E-4"/>
    <n v="63.371971000000002"/>
    <n v="-109.39589700000001"/>
    <n v="-7.3800000000000005E-4"/>
    <n v="8.5034080000000003"/>
    <n v="3.3100000000000002E-4"/>
  </r>
  <r>
    <n v="1137"/>
    <x v="1"/>
    <x v="15"/>
    <s v="66-70-118"/>
    <x v="0"/>
    <x v="1134"/>
    <n v="286.33499999999998"/>
    <n v="550.58500000000004"/>
    <n v="7.3162929999999999"/>
    <n v="0"/>
    <x v="991"/>
    <x v="921"/>
    <n v="65.759118000000001"/>
    <n v="-109.425102"/>
    <n v="-1.7994E-2"/>
    <n v="65.865622999999999"/>
    <n v="-109.397606"/>
    <n v="-7.9500000000000003E-4"/>
    <n v="10.999802000000001"/>
    <n v="1.7198999999999999E-2"/>
  </r>
  <r>
    <n v="1138"/>
    <x v="1"/>
    <x v="15"/>
    <s v="66-70-118"/>
    <x v="0"/>
    <x v="1135"/>
    <n v="229.95500000000001"/>
    <n v="286.67099999999999"/>
    <n v="7.2352790000000002"/>
    <n v="0"/>
    <x v="992"/>
    <x v="922"/>
    <n v="68.430592000000004"/>
    <n v="-109.537386"/>
    <n v="1.094E-2"/>
    <n v="68.412315000000007"/>
    <n v="-109.39952099999999"/>
    <n v="-8.1300000000000003E-4"/>
    <n v="13.907157"/>
    <n v="1.0128E-2"/>
  </r>
  <r>
    <n v="1139"/>
    <x v="4"/>
    <x v="16"/>
    <s v="66-70"/>
    <x v="0"/>
    <x v="1136"/>
    <n v="234.947"/>
    <n v="320.20299999999997"/>
    <n v="3.7803200000000001"/>
    <n v="0"/>
    <x v="993"/>
    <x v="923"/>
    <n v="70.287300000000002"/>
    <n v="-109.470344"/>
    <n v="-8.1899999999999996E-4"/>
    <n v="70.356742999999994"/>
    <n v="-109.401031"/>
    <n v="-8.1700000000000002E-4"/>
    <n v="9.8115210000000008"/>
    <n v="1.9999999999999999E-6"/>
  </r>
  <r>
    <n v="1140"/>
    <x v="4"/>
    <x v="16"/>
    <s v="66-70"/>
    <x v="0"/>
    <x v="1137"/>
    <n v="193.595"/>
    <n v="336.64299999999997"/>
    <n v="5.0997199999999996"/>
    <n v="0"/>
    <x v="994"/>
    <x v="0"/>
    <n v="72.945372000000006"/>
    <n v="-109.620366"/>
    <n v="1.5206000000000001E-2"/>
    <n v="72.994667000000007"/>
    <n v="-109.40314499999999"/>
    <n v="-8.1800000000000004E-4"/>
    <n v="22.274450999999999"/>
    <n v="1.4388E-2"/>
  </r>
  <r>
    <n v="1141"/>
    <x v="4"/>
    <x v="16"/>
    <s v="66-70"/>
    <x v="0"/>
    <x v="1138"/>
    <n v="300.97500000000002"/>
    <n v="470.56299999999999"/>
    <n v="4.360093"/>
    <n v="0"/>
    <x v="995"/>
    <x v="219"/>
    <n v="75.000032000000004"/>
    <n v="-109.343406"/>
    <n v="-9.3650000000000001E-3"/>
    <n v="75.006766999999996"/>
    <n v="-109.404785"/>
    <n v="-8.1800000000000004E-4"/>
    <n v="6.1747420000000002"/>
    <n v="8.548E-3"/>
  </r>
  <r>
    <n v="1142"/>
    <x v="4"/>
    <x v="16"/>
    <s v="66-70"/>
    <x v="0"/>
    <x v="1139"/>
    <n v="167.96899999999999"/>
    <n v="343.78800000000001"/>
    <n v="5.3843759999999996"/>
    <n v="0"/>
    <x v="996"/>
    <x v="217"/>
    <n v="77.708757000000006"/>
    <n v="-109.432771"/>
    <n v="-1.111E-3"/>
    <n v="77.733931999999996"/>
    <n v="-109.40701300000001"/>
    <n v="-8.1599999999999999E-4"/>
    <n v="3.6017410000000001"/>
    <n v="2.9500000000000001E-4"/>
  </r>
  <r>
    <n v="1143"/>
    <x v="4"/>
    <x v="16"/>
    <s v="66-70"/>
    <x v="0"/>
    <x v="1140"/>
    <n v="181.66800000000001"/>
    <n v="247.965"/>
    <n v="6.0524300000000002"/>
    <n v="0"/>
    <x v="997"/>
    <x v="924"/>
    <n v="80.583715999999995"/>
    <n v="-109.284751"/>
    <n v="-2.0563000000000001E-2"/>
    <n v="80.511215000000007"/>
    <n v="-109.409233"/>
    <n v="-8.1400000000000005E-4"/>
    <n v="14.405608000000001"/>
    <n v="1.9748000000000002E-2"/>
  </r>
  <r>
    <n v="1144"/>
    <x v="1"/>
    <x v="17"/>
    <s v="66-70-73"/>
    <x v="0"/>
    <x v="1141"/>
    <n v="266.04300000000001"/>
    <n v="355.62799999999999"/>
    <n v="7.8233290000000002"/>
    <n v="0"/>
    <x v="998"/>
    <x v="924"/>
    <n v="82.665805000000006"/>
    <n v="-109.361361"/>
    <n v="-1.5734999999999999E-2"/>
    <n v="82.626655999999997"/>
    <n v="-109.410995"/>
    <n v="-8.1300000000000003E-4"/>
    <n v="6.3216140000000003"/>
    <n v="1.4922E-2"/>
  </r>
  <r>
    <n v="1145"/>
    <x v="1"/>
    <x v="17"/>
    <s v="66-70-73"/>
    <x v="0"/>
    <x v="1142"/>
    <n v="293.81900000000002"/>
    <n v="327.834"/>
    <n v="8.2378689999999999"/>
    <n v="0"/>
    <x v="999"/>
    <x v="925"/>
    <n v="85.468979000000004"/>
    <n v="-109.41482499999999"/>
    <n v="8.2769999999999996E-3"/>
    <n v="85.488997999999995"/>
    <n v="-109.413338"/>
    <n v="-8.1099999999999998E-4"/>
    <n v="2.0074519999999998"/>
    <n v="7.4660000000000004E-3"/>
  </r>
  <r>
    <n v="1146"/>
    <x v="4"/>
    <x v="18"/>
    <s v="66-73"/>
    <x v="0"/>
    <x v="1143"/>
    <n v="421.76"/>
    <n v="459.452"/>
    <n v="5.5975659999999996"/>
    <n v="0"/>
    <x v="1000"/>
    <x v="157"/>
    <n v="88.449646999999999"/>
    <n v="-109.38605099999999"/>
    <n v="-1.2787E-2"/>
    <n v="88.372321999999997"/>
    <n v="-109.41567999999999"/>
    <n v="-8.0999999999999996E-4"/>
    <n v="8.2807220000000008"/>
    <n v="1.1977E-2"/>
  </r>
  <r>
    <n v="1147"/>
    <x v="4"/>
    <x v="18"/>
    <s v="66-73"/>
    <x v="0"/>
    <x v="1144"/>
    <n v="171.702"/>
    <n v="401.76299999999998"/>
    <n v="4.287147"/>
    <n v="0"/>
    <x v="1001"/>
    <x v="120"/>
    <n v="90.474900000000005"/>
    <n v="-109.41122"/>
    <n v="5.7660000000000003E-3"/>
    <n v="90.511131000000006"/>
    <n v="-109.41744199999999"/>
    <n v="-8.0999999999999996E-4"/>
    <n v="3.6761300000000001"/>
    <n v="4.9560000000000003E-3"/>
  </r>
  <r>
    <n v="1148"/>
    <x v="4"/>
    <x v="18"/>
    <s v="66-73"/>
    <x v="0"/>
    <x v="1145"/>
    <n v="216.87200000000001"/>
    <n v="326.625"/>
    <n v="6.2024759999999999"/>
    <n v="0"/>
    <x v="1002"/>
    <x v="270"/>
    <n v="93.436210000000003"/>
    <n v="-109.228039"/>
    <n v="6.1520000000000004E-3"/>
    <n v="93.297768000000005"/>
    <n v="-109.419678"/>
    <n v="-8.12E-4"/>
    <n v="23.641385"/>
    <n v="5.3400000000000001E-3"/>
  </r>
  <r>
    <n v="1149"/>
    <x v="4"/>
    <x v="18"/>
    <s v="66-73"/>
    <x v="0"/>
    <x v="1146"/>
    <n v="378.06"/>
    <n v="408.00900000000001"/>
    <n v="4.8387029999999998"/>
    <n v="0"/>
    <x v="1003"/>
    <x v="926"/>
    <n v="95.998638999999997"/>
    <n v="-109.51978699999999"/>
    <n v="6.7539999999999996E-3"/>
    <n v="95.981071"/>
    <n v="-109.421852"/>
    <n v="-8.0599999999999997E-4"/>
    <n v="9.9497630000000008"/>
    <n v="5.947E-3"/>
  </r>
  <r>
    <n v="1150"/>
    <x v="4"/>
    <x v="18"/>
    <s v="66-73"/>
    <x v="0"/>
    <x v="1147"/>
    <n v="164.44399999999999"/>
    <n v="289.56"/>
    <n v="3.8069389999999999"/>
    <n v="0"/>
    <x v="1004"/>
    <x v="109"/>
    <n v="97.969212999999996"/>
    <n v="-109.40172"/>
    <n v="7.4099999999999999E-3"/>
    <n v="97.909889000000007"/>
    <n v="-109.42338599999999"/>
    <n v="-7.9100000000000004E-4"/>
    <n v="6.3156600000000003"/>
    <n v="6.6189999999999999E-3"/>
  </r>
  <r>
    <n v="1151"/>
    <x v="4"/>
    <x v="18"/>
    <s v="66-73"/>
    <x v="0"/>
    <x v="1148"/>
    <n v="158.886"/>
    <n v="281.73899999999998"/>
    <n v="5.2980619999999998"/>
    <n v="0"/>
    <x v="1005"/>
    <x v="217"/>
    <n v="100.40302699999999"/>
    <n v="-109.321443"/>
    <n v="-8.0719999999999993E-3"/>
    <n v="100.371651"/>
    <n v="-109.42533899999999"/>
    <n v="-7.8600000000000002E-4"/>
    <n v="10.853056"/>
    <n v="7.2870000000000001E-3"/>
  </r>
  <r>
    <n v="1152"/>
    <x v="4"/>
    <x v="18"/>
    <s v="66-73"/>
    <x v="0"/>
    <x v="1149"/>
    <n v="152.95099999999999"/>
    <n v="316.42200000000003"/>
    <n v="4.6964139999999999"/>
    <n v="0"/>
    <x v="1006"/>
    <x v="927"/>
    <n v="102.78024499999999"/>
    <n v="-109.306169"/>
    <n v="1.4864E-2"/>
    <n v="102.736465"/>
    <n v="-109.42720799999999"/>
    <n v="-7.76E-4"/>
    <n v="12.871320000000001"/>
    <n v="1.4088E-2"/>
  </r>
  <r>
    <n v="1153"/>
    <x v="1"/>
    <x v="19"/>
    <s v="53-66-73"/>
    <x v="0"/>
    <x v="1150"/>
    <n v="395.10899999999998"/>
    <n v="424.298"/>
    <n v="5.1753280000000004"/>
    <n v="0"/>
    <x v="1007"/>
    <x v="928"/>
    <n v="104.532224"/>
    <n v="-109.38701500000001"/>
    <n v="-1.786E-3"/>
    <n v="104.47762299999999"/>
    <n v="-109.42852000000001"/>
    <n v="-7.3899999999999997E-4"/>
    <n v="6.8585539999999998"/>
    <n v="1.047E-3"/>
  </r>
  <r>
    <n v="1154"/>
    <x v="1"/>
    <x v="19"/>
    <s v="53-66-73"/>
    <x v="0"/>
    <x v="1151"/>
    <n v="391.024"/>
    <n v="365.267"/>
    <n v="7.9631160000000003"/>
    <n v="0"/>
    <x v="1008"/>
    <x v="929"/>
    <n v="107.096867"/>
    <n v="-109.12381499999999"/>
    <n v="3.2450000000000001E-3"/>
    <n v="106.797546"/>
    <n v="-109.43026"/>
    <n v="-7.0699999999999995E-4"/>
    <n v="42.836987999999998"/>
    <n v="2.539E-3"/>
  </r>
  <r>
    <n v="1155"/>
    <x v="1"/>
    <x v="19"/>
    <s v="53-66-73"/>
    <x v="0"/>
    <x v="1152"/>
    <n v="211.99"/>
    <n v="318.56700000000001"/>
    <n v="6.5610520000000001"/>
    <n v="0"/>
    <x v="1009"/>
    <x v="129"/>
    <n v="109.207831"/>
    <n v="-109.359408"/>
    <n v="1.5560000000000001E-3"/>
    <n v="109.13211099999999"/>
    <n v="-109.431915"/>
    <n v="-6.78E-4"/>
    <n v="10.483713"/>
    <n v="8.7799999999999998E-4"/>
  </r>
  <r>
    <n v="1156"/>
    <x v="4"/>
    <x v="20"/>
    <s v="53-73"/>
    <x v="0"/>
    <x v="1153"/>
    <n v="165.78100000000001"/>
    <n v="324.74599999999998"/>
    <n v="3.4181400000000002"/>
    <n v="0"/>
    <x v="1010"/>
    <x v="124"/>
    <n v="110.893511"/>
    <n v="-109.401094"/>
    <n v="4.2599999999999999E-3"/>
    <n v="110.85876500000001"/>
    <n v="-109.43311300000001"/>
    <n v="-6.7199999999999996E-4"/>
    <n v="4.7249730000000003"/>
    <n v="3.588E-3"/>
  </r>
  <r>
    <n v="1157"/>
    <x v="4"/>
    <x v="20"/>
    <s v="53-73"/>
    <x v="0"/>
    <x v="1154"/>
    <n v="202.55199999999999"/>
    <n v="326.44900000000001"/>
    <n v="4.025963"/>
    <n v="0"/>
    <x v="1011"/>
    <x v="930"/>
    <n v="112.966613"/>
    <n v="-109.73032600000001"/>
    <n v="1.1677E-2"/>
    <n v="113.097633"/>
    <n v="-109.434578"/>
    <n v="-6.3599999999999996E-4"/>
    <n v="32.347014999999999"/>
    <n v="1.1041E-2"/>
  </r>
  <r>
    <n v="1158"/>
    <x v="4"/>
    <x v="20"/>
    <s v="53-73"/>
    <x v="0"/>
    <x v="1155"/>
    <n v="156.249"/>
    <n v="290.78800000000001"/>
    <n v="4.9253739999999997"/>
    <n v="0"/>
    <x v="1012"/>
    <x v="931"/>
    <n v="115.337979"/>
    <n v="-109.308834"/>
    <n v="8.3379999999999999E-3"/>
    <n v="115.24231"/>
    <n v="-109.435936"/>
    <n v="-6.0400000000000004E-4"/>
    <n v="15.908337"/>
    <n v="7.7340000000000004E-3"/>
  </r>
  <r>
    <n v="1159"/>
    <x v="4"/>
    <x v="20"/>
    <s v="53-73"/>
    <x v="0"/>
    <x v="1156"/>
    <n v="173.215"/>
    <n v="490.69799999999998"/>
    <n v="2.8042690000000001"/>
    <n v="0"/>
    <x v="1013"/>
    <x v="932"/>
    <n v="116.707734"/>
    <n v="-109.532419"/>
    <n v="-6.5589999999999997E-3"/>
    <n v="116.775116"/>
    <n v="-109.436882"/>
    <n v="-5.9100000000000005E-4"/>
    <n v="11.690861999999999"/>
    <n v="5.9680000000000002E-3"/>
  </r>
  <r>
    <n v="1160"/>
    <x v="1"/>
    <x v="21"/>
    <s v="53-73-110"/>
    <x v="0"/>
    <x v="1157"/>
    <n v="211.69300000000001"/>
    <n v="261.839"/>
    <n v="6.124314"/>
    <n v="0"/>
    <x v="1014"/>
    <x v="219"/>
    <n v="118.81833899999999"/>
    <n v="-109.341965"/>
    <n v="-8.4159999999999999E-3"/>
    <n v="118.71832999999999"/>
    <n v="-109.438057"/>
    <n v="-5.8699999999999996E-4"/>
    <n v="13.8691"/>
    <n v="7.8289999999999992E-3"/>
  </r>
  <r>
    <n v="1161"/>
    <x v="1"/>
    <x v="21"/>
    <s v="53-73-110"/>
    <x v="0"/>
    <x v="1158"/>
    <n v="202.685"/>
    <n v="321.68599999999998"/>
    <n v="5.0692959999999996"/>
    <n v="0"/>
    <x v="1015"/>
    <x v="121"/>
    <n v="120.590808"/>
    <n v="-109.46628"/>
    <n v="2.7629999999999998E-3"/>
    <n v="120.594971"/>
    <n v="-109.439148"/>
    <n v="-5.8699999999999996E-4"/>
    <n v="2.7449949999999999"/>
    <n v="2.176E-3"/>
  </r>
  <r>
    <n v="1162"/>
    <x v="1"/>
    <x v="21"/>
    <s v="53-73-110"/>
    <x v="0"/>
    <x v="1159"/>
    <n v="286.06900000000002"/>
    <n v="363.08699999999999"/>
    <n v="3.8314560000000002"/>
    <n v="0"/>
    <x v="1016"/>
    <x v="157"/>
    <n v="122.01315200000001"/>
    <n v="-109.463853"/>
    <n v="6.4339999999999996E-3"/>
    <n v="122.00102200000001"/>
    <n v="-109.439941"/>
    <n v="-5.8699999999999996E-4"/>
    <n v="2.6812510000000001"/>
    <n v="5.8469999999999998E-3"/>
  </r>
  <r>
    <n v="1163"/>
    <x v="0"/>
    <x v="22"/>
    <s v="53-73-99-110"/>
    <x v="0"/>
    <x v="1160"/>
    <n v="488.16"/>
    <n v="312.72199999999998"/>
    <n v="7.2402879999999996"/>
    <n v="0"/>
    <x v="1017"/>
    <x v="933"/>
    <n v="123.911292"/>
    <n v="-109.43077599999999"/>
    <n v="-1.647E-3"/>
    <n v="123.904724"/>
    <n v="-109.441101"/>
    <n v="-6.3400000000000001E-4"/>
    <n v="1.2236899999999999"/>
    <n v="1.013E-3"/>
  </r>
  <r>
    <n v="1164"/>
    <x v="2"/>
    <x v="23"/>
    <s v="53-69-73-99-110"/>
    <x v="0"/>
    <x v="1161"/>
    <n v="348.55200000000002"/>
    <n v="386.00400000000002"/>
    <n v="9.3863699999999994"/>
    <n v="0"/>
    <x v="1018"/>
    <x v="934"/>
    <n v="125.832444"/>
    <n v="-109.426211"/>
    <n v="-2.1689999999999999E-3"/>
    <n v="125.85607899999999"/>
    <n v="-109.442352"/>
    <n v="-6.4999999999999997E-4"/>
    <n v="2.8620640000000002"/>
    <n v="1.519E-3"/>
  </r>
  <r>
    <n v="1165"/>
    <x v="2"/>
    <x v="23"/>
    <s v="53-69-73-99-110"/>
    <x v="0"/>
    <x v="1162"/>
    <n v="366.21899999999999"/>
    <n v="310.55900000000003"/>
    <n v="8.1437449999999991"/>
    <n v="0"/>
    <x v="1019"/>
    <x v="935"/>
    <n v="127.36027199999999"/>
    <n v="-109.43758800000001"/>
    <n v="1.75E-4"/>
    <n v="127.353737"/>
    <n v="-109.44330600000001"/>
    <n v="-6.4199999999999999E-4"/>
    <n v="0.86836999999999998"/>
    <n v="4.6799999999999999E-4"/>
  </r>
  <r>
    <n v="1166"/>
    <x v="0"/>
    <x v="24"/>
    <s v="53-69-99-110"/>
    <x v="0"/>
    <x v="1163"/>
    <n v="288.86200000000002"/>
    <n v="294.18900000000002"/>
    <n v="7.7096450000000001"/>
    <n v="0"/>
    <x v="1020"/>
    <x v="936"/>
    <n v="129.36074300000001"/>
    <n v="-109.443658"/>
    <n v="-1.335E-3"/>
    <n v="129.35848999999999"/>
    <n v="-109.444557"/>
    <n v="-6.0800000000000003E-4"/>
    <n v="0.24255599999999999"/>
    <n v="7.27E-4"/>
  </r>
  <r>
    <n v="1167"/>
    <x v="0"/>
    <x v="24"/>
    <s v="53-69-99-110"/>
    <x v="0"/>
    <x v="1164"/>
    <n v="480.86599999999999"/>
    <n v="423.05099999999999"/>
    <n v="7.7958059999999998"/>
    <n v="0"/>
    <x v="1021"/>
    <x v="112"/>
    <n v="131.30988500000001"/>
    <n v="-109.444267"/>
    <n v="3.4699999999999998E-4"/>
    <n v="131.312073"/>
    <n v="-109.44573200000001"/>
    <n v="-5.9999999999999995E-4"/>
    <n v="0.26327800000000001"/>
    <n v="2.5300000000000002E-4"/>
  </r>
  <r>
    <n v="1168"/>
    <x v="0"/>
    <x v="24"/>
    <s v="53-69-99-110"/>
    <x v="0"/>
    <x v="1165"/>
    <n v="314.39499999999998"/>
    <n v="311.053"/>
    <n v="6.3100740000000002"/>
    <n v="0"/>
    <x v="1022"/>
    <x v="937"/>
    <n v="132.66313"/>
    <n v="-109.517668"/>
    <n v="-8.5400000000000005E-4"/>
    <n v="132.73568700000001"/>
    <n v="-109.446533"/>
    <n v="-5.4799999999999998E-4"/>
    <n v="10.161104999999999"/>
    <n v="3.0600000000000001E-4"/>
  </r>
  <r>
    <n v="1169"/>
    <x v="0"/>
    <x v="24"/>
    <s v="53-69-99-110"/>
    <x v="0"/>
    <x v="1166"/>
    <n v="412.94600000000003"/>
    <n v="385.27199999999999"/>
    <n v="7.3010619999999999"/>
    <n v="0"/>
    <x v="1023"/>
    <x v="938"/>
    <n v="134.50731300000001"/>
    <n v="-109.528638"/>
    <n v="1.544E-3"/>
    <n v="134.573837"/>
    <n v="-109.447266"/>
    <n v="-3.1700000000000001E-4"/>
    <n v="10.510436"/>
    <n v="1.227E-3"/>
  </r>
  <r>
    <n v="1170"/>
    <x v="2"/>
    <x v="25"/>
    <s v="53-69-99-105-110"/>
    <x v="0"/>
    <x v="1167"/>
    <n v="384.26900000000001"/>
    <n v="287.14600000000002"/>
    <n v="9.0004950000000008"/>
    <n v="0"/>
    <x v="1024"/>
    <x v="939"/>
    <n v="136.37995000000001"/>
    <n v="-109.39833900000001"/>
    <n v="-4.8440000000000002E-3"/>
    <n v="136.34742700000001"/>
    <n v="-109.447701"/>
    <n v="-1.5300000000000001E-4"/>
    <n v="5.9112869999999997"/>
    <n v="4.6909999999999999E-3"/>
  </r>
  <r>
    <n v="1171"/>
    <x v="2"/>
    <x v="25"/>
    <s v="53-69-99-105-110"/>
    <x v="0"/>
    <x v="1168"/>
    <n v="402.93099999999998"/>
    <n v="323.00799999999998"/>
    <n v="8.2805529999999994"/>
    <n v="0"/>
    <x v="1025"/>
    <x v="940"/>
    <n v="138.07356899999999"/>
    <n v="-109.47488199999999"/>
    <n v="-3.3990000000000001E-3"/>
    <n v="138.06428500000001"/>
    <n v="-109.447807"/>
    <n v="4.8999999999999998E-5"/>
    <n v="2.8622429999999999"/>
    <n v="3.3500000000000001E-3"/>
  </r>
  <r>
    <n v="1172"/>
    <x v="2"/>
    <x v="25"/>
    <s v="53-69-99-105-110"/>
    <x v="0"/>
    <x v="1169"/>
    <n v="325.12799999999999"/>
    <n v="444.37400000000002"/>
    <n v="6.5006680000000001"/>
    <n v="0"/>
    <x v="1026"/>
    <x v="941"/>
    <n v="139.32246000000001"/>
    <n v="-109.392397"/>
    <n v="-2.4069999999999999E-3"/>
    <n v="139.31835899999999"/>
    <n v="-109.447594"/>
    <n v="2.6800000000000001E-4"/>
    <n v="5.534853"/>
    <n v="2.1389999999999998E-3"/>
  </r>
  <r>
    <n v="1173"/>
    <x v="2"/>
    <x v="25"/>
    <s v="53-69-99-105-110"/>
    <x v="0"/>
    <x v="1170"/>
    <n v="580.31700000000001"/>
    <n v="361.84699999999998"/>
    <n v="8.0909680000000002"/>
    <n v="0"/>
    <x v="1027"/>
    <x v="935"/>
    <n v="140.94583600000001"/>
    <n v="-109.44846800000001"/>
    <n v="5.2999999999999998E-4"/>
    <n v="140.947632"/>
    <n v="-109.44705999999999"/>
    <n v="4.1899999999999999E-4"/>
    <n v="0.228157"/>
    <n v="1.11E-4"/>
  </r>
  <r>
    <n v="1174"/>
    <x v="3"/>
    <x v="26"/>
    <s v="53-69-99-105-110-114"/>
    <x v="0"/>
    <x v="1171"/>
    <n v="706.98299999999995"/>
    <n v="369.505"/>
    <n v="9.7567360000000001"/>
    <n v="0"/>
    <x v="1028"/>
    <x v="942"/>
    <n v="142.521083"/>
    <n v="-109.410796"/>
    <n v="-1.714E-3"/>
    <n v="142.52475000000001"/>
    <n v="-109.446472"/>
    <n v="4.4499999999999997E-4"/>
    <n v="3.5864569999999998"/>
    <n v="1.2700000000000001E-3"/>
  </r>
  <r>
    <n v="1175"/>
    <x v="3"/>
    <x v="26"/>
    <s v="53-69-99-105-110-114"/>
    <x v="0"/>
    <x v="1172"/>
    <n v="616.71400000000006"/>
    <n v="434.036"/>
    <n v="6.3255020000000002"/>
    <n v="0"/>
    <x v="1029"/>
    <x v="924"/>
    <n v="143.663107"/>
    <n v="-109.43947"/>
    <n v="2.7700000000000001E-4"/>
    <n v="143.65643299999999"/>
    <n v="-109.44594600000001"/>
    <n v="4.4799999999999999E-4"/>
    <n v="0.92992699999999995"/>
    <n v="1.7100000000000001E-4"/>
  </r>
  <r>
    <n v="1176"/>
    <x v="3"/>
    <x v="26"/>
    <s v="53-69-99-105-110-114"/>
    <x v="0"/>
    <x v="1173"/>
    <n v="554.279"/>
    <n v="399.89699999999999"/>
    <n v="8.6308910000000001"/>
    <n v="0"/>
    <x v="1030"/>
    <x v="943"/>
    <n v="145.07751099999999"/>
    <n v="-109.466421"/>
    <n v="-2.5900000000000001E-4"/>
    <n v="145.08607499999999"/>
    <n v="-109.445274"/>
    <n v="4.8899999999999996E-4"/>
    <n v="2.2815150000000002"/>
    <n v="2.3000000000000001E-4"/>
  </r>
  <r>
    <n v="1177"/>
    <x v="5"/>
    <x v="27"/>
    <s v="20-53-69-99-105-110-114"/>
    <x v="0"/>
    <x v="1174"/>
    <n v="685.79600000000005"/>
    <n v="310.14600000000002"/>
    <n v="10.622602000000001"/>
    <n v="0"/>
    <x v="1031"/>
    <x v="944"/>
    <n v="146.45183800000001"/>
    <n v="-109.44351899999999"/>
    <n v="1.812E-3"/>
    <n v="146.43833900000001"/>
    <n v="-109.444557"/>
    <n v="5.4299999999999997E-4"/>
    <n v="1.3538300000000001"/>
    <n v="1.268E-3"/>
  </r>
  <r>
    <n v="1178"/>
    <x v="5"/>
    <x v="27"/>
    <s v="20-53-69-99-105-110-114"/>
    <x v="0"/>
    <x v="1175"/>
    <n v="760.28399999999999"/>
    <n v="403.73200000000003"/>
    <n v="6.4129329999999998"/>
    <n v="0"/>
    <x v="1032"/>
    <x v="945"/>
    <n v="147.425432"/>
    <n v="-109.44199999999999"/>
    <n v="-1.049E-3"/>
    <n v="147.41261299999999"/>
    <n v="-109.444031"/>
    <n v="5.31E-4"/>
    <n v="1.297858"/>
    <n v="5.1800000000000001E-4"/>
  </r>
  <r>
    <n v="1179"/>
    <x v="5"/>
    <x v="27"/>
    <s v="20-53-69-99-105-110-114"/>
    <x v="0"/>
    <x v="1176"/>
    <n v="532.59400000000005"/>
    <n v="329.27699999999999"/>
    <n v="8.3991349999999994"/>
    <n v="0"/>
    <x v="1033"/>
    <x v="356"/>
    <n v="148.66593399999999"/>
    <n v="-109.449297"/>
    <n v="-5.0500000000000002E-4"/>
    <n v="148.67675800000001"/>
    <n v="-109.44332900000001"/>
    <n v="5.3799999999999996E-4"/>
    <n v="1.2359869999999999"/>
    <n v="3.3000000000000003E-5"/>
  </r>
  <r>
    <n v="1180"/>
    <x v="5"/>
    <x v="27"/>
    <s v="20-53-69-99-105-110-114"/>
    <x v="0"/>
    <x v="1177"/>
    <n v="402.12599999999998"/>
    <n v="238.965"/>
    <n v="9.3389570000000006"/>
    <n v="0"/>
    <x v="1034"/>
    <x v="36"/>
    <n v="149.91934699999999"/>
    <n v="-109.42653300000001"/>
    <n v="-1.1429999999999999E-3"/>
    <n v="149.915482"/>
    <n v="-109.442604"/>
    <n v="5.7300000000000005E-4"/>
    <n v="1.6529180000000001"/>
    <n v="5.6899999999999995E-4"/>
  </r>
  <r>
    <n v="1181"/>
    <x v="5"/>
    <x v="27"/>
    <s v="20-53-69-99-105-110-114"/>
    <x v="0"/>
    <x v="1178"/>
    <n v="455.23500000000001"/>
    <n v="276.77300000000002"/>
    <n v="6.8072920000000003"/>
    <n v="0"/>
    <x v="1035"/>
    <x v="946"/>
    <n v="150.83085399999999"/>
    <n v="-109.443629"/>
    <n v="-8.2100000000000001E-4"/>
    <n v="150.83126799999999"/>
    <n v="-109.441971"/>
    <n v="6.6500000000000001E-4"/>
    <n v="0.170879"/>
    <n v="1.56E-4"/>
  </r>
  <r>
    <n v="1182"/>
    <x v="5"/>
    <x v="27"/>
    <s v="20-53-69-99-105-110-114"/>
    <x v="0"/>
    <x v="1179"/>
    <n v="813.52800000000002"/>
    <n v="396.714"/>
    <n v="8.4812910000000006"/>
    <n v="0"/>
    <x v="1036"/>
    <x v="947"/>
    <n v="152.07029800000001"/>
    <n v="-109.405647"/>
    <n v="1.2520000000000001E-3"/>
    <n v="152.03195199999999"/>
    <n v="-109.441093"/>
    <n v="7.45E-4"/>
    <n v="5.2219550000000003"/>
    <n v="5.0699999999999996E-4"/>
  </r>
  <r>
    <n v="1183"/>
    <x v="5"/>
    <x v="27"/>
    <s v="20-53-69-99-105-110-114"/>
    <x v="0"/>
    <x v="1180"/>
    <n v="677.55100000000004"/>
    <n v="513.245"/>
    <n v="7.7126539999999997"/>
    <n v="0"/>
    <x v="1037"/>
    <x v="948"/>
    <n v="153.212684"/>
    <n v="-109.430887"/>
    <n v="-1.165E-3"/>
    <n v="153.20481899999999"/>
    <n v="-109.440163"/>
    <n v="7.6300000000000001E-4"/>
    <n v="1.216161"/>
    <n v="4.0200000000000001E-4"/>
  </r>
  <r>
    <n v="1184"/>
    <x v="3"/>
    <x v="28"/>
    <s v="20-69-99-105-110-114"/>
    <x v="0"/>
    <x v="1181"/>
    <n v="683.71600000000001"/>
    <n v="397.38200000000001"/>
    <n v="5.7815750000000001"/>
    <n v="0"/>
    <x v="1038"/>
    <x v="949"/>
    <n v="154.114304"/>
    <n v="-109.389661"/>
    <n v="5.4299999999999997E-4"/>
    <n v="154.06478899999999"/>
    <n v="-109.439491"/>
    <n v="7.9600000000000005E-4"/>
    <n v="7.0248419999999996"/>
    <n v="2.5300000000000002E-4"/>
  </r>
  <r>
    <n v="1185"/>
    <x v="3"/>
    <x v="28"/>
    <s v="20-69-99-105-110-114"/>
    <x v="0"/>
    <x v="1182"/>
    <n v="380.95699999999999"/>
    <n v="302.16300000000001"/>
    <n v="6.219411"/>
    <n v="0"/>
    <x v="1039"/>
    <x v="950"/>
    <n v="155.170997"/>
    <n v="-109.454228"/>
    <n v="6.87E-4"/>
    <n v="155.18627900000001"/>
    <n v="-109.438553"/>
    <n v="8.0999999999999996E-4"/>
    <n v="2.1892070000000001"/>
    <n v="1.2300000000000001E-4"/>
  </r>
  <r>
    <n v="1186"/>
    <x v="3"/>
    <x v="28"/>
    <s v="20-69-99-105-110-114"/>
    <x v="0"/>
    <x v="1183"/>
    <n v="525.90899999999999"/>
    <n v="309.14100000000002"/>
    <n v="6.6618719999999998"/>
    <n v="0"/>
    <x v="1040"/>
    <x v="220"/>
    <n v="156.27895599999999"/>
    <n v="-109.437938"/>
    <n v="-5.7600000000000001E-4"/>
    <n v="156.281296"/>
    <n v="-109.437622"/>
    <n v="8.1300000000000003E-4"/>
    <n v="0.23608899999999999"/>
    <n v="2.3800000000000001E-4"/>
  </r>
  <r>
    <n v="1187"/>
    <x v="3"/>
    <x v="28"/>
    <s v="20-69-99-105-110-114"/>
    <x v="0"/>
    <x v="1184"/>
    <n v="555.64599999999996"/>
    <n v="425.48"/>
    <n v="4.9852220000000003"/>
    <n v="0"/>
    <x v="1041"/>
    <x v="158"/>
    <n v="157.061499"/>
    <n v="-109.46620799999999"/>
    <n v="1.578E-3"/>
    <n v="157.086792"/>
    <n v="-109.43699599999999"/>
    <n v="8.1300000000000003E-4"/>
    <n v="3.8639700000000001"/>
    <n v="7.6499999999999995E-4"/>
  </r>
  <r>
    <n v="1188"/>
    <x v="3"/>
    <x v="28"/>
    <s v="20-69-99-105-110-114"/>
    <x v="0"/>
    <x v="1185"/>
    <n v="387.255"/>
    <n v="301.31200000000001"/>
    <n v="6.1922949999999997"/>
    <n v="0"/>
    <x v="1042"/>
    <x v="220"/>
    <n v="158.156733"/>
    <n v="-109.433993"/>
    <n v="-7.3999999999999996E-5"/>
    <n v="158.154785"/>
    <n v="-109.43617999999999"/>
    <n v="8.1300000000000003E-4"/>
    <n v="0.29285299999999997"/>
    <n v="7.3899999999999997E-4"/>
  </r>
  <r>
    <n v="1189"/>
    <x v="3"/>
    <x v="28"/>
    <s v="20-69-99-105-110-114"/>
    <x v="0"/>
    <x v="1186"/>
    <n v="499.291"/>
    <n v="258.19400000000002"/>
    <n v="6.8200560000000001"/>
    <n v="0"/>
    <x v="1043"/>
    <x v="218"/>
    <n v="159.28243399999999"/>
    <n v="-109.381854"/>
    <n v="7.7289999999999998E-3"/>
    <n v="159.24078399999999"/>
    <n v="-109.435249"/>
    <n v="8.1300000000000003E-4"/>
    <n v="6.7718780000000001"/>
    <n v="6.9160000000000003E-3"/>
  </r>
  <r>
    <n v="1190"/>
    <x v="5"/>
    <x v="29"/>
    <s v="5-20-69-99-105-110-114"/>
    <x v="0"/>
    <x v="1187"/>
    <n v="546.44299999999998"/>
    <n v="312.32799999999997"/>
    <n v="7.3899869999999996"/>
    <n v="0"/>
    <x v="1044"/>
    <x v="151"/>
    <n v="160.321898"/>
    <n v="-109.414975"/>
    <n v="4.6779999999999999E-3"/>
    <n v="160.30427599999999"/>
    <n v="-109.43441"/>
    <n v="8.1300000000000003E-4"/>
    <n v="2.6235439999999999"/>
    <n v="3.8649999999999999E-3"/>
  </r>
  <r>
    <n v="1191"/>
    <x v="5"/>
    <x v="29"/>
    <s v="5-20-69-99-105-110-114"/>
    <x v="0"/>
    <x v="1188"/>
    <n v="511.36500000000001"/>
    <n v="283.96899999999999"/>
    <n v="5.0734729999999999"/>
    <n v="0"/>
    <x v="1045"/>
    <x v="951"/>
    <n v="161.05838900000001"/>
    <n v="-109.434645"/>
    <n v="-9.6000000000000002E-5"/>
    <n v="161.067993"/>
    <n v="-109.43380000000001"/>
    <n v="8.12E-4"/>
    <n v="0.96412799999999999"/>
    <n v="7.1599999999999995E-4"/>
  </r>
  <r>
    <n v="1192"/>
    <x v="5"/>
    <x v="29"/>
    <s v="5-20-69-99-105-110-114"/>
    <x v="0"/>
    <x v="1189"/>
    <n v="406.101"/>
    <n v="329.452"/>
    <n v="6.3412699999999997"/>
    <n v="0"/>
    <x v="1046"/>
    <x v="263"/>
    <n v="162.04370700000001"/>
    <n v="-109.432264"/>
    <n v="1.1689999999999999E-3"/>
    <n v="162.044296"/>
    <n v="-109.432968"/>
    <n v="8.1099999999999998E-4"/>
    <n v="9.1841999999999993E-2"/>
    <n v="3.5799999999999997E-4"/>
  </r>
  <r>
    <n v="1193"/>
    <x v="5"/>
    <x v="29"/>
    <s v="5-20-69-99-105-110-114"/>
    <x v="0"/>
    <x v="1190"/>
    <n v="486.05599999999998"/>
    <n v="426.952"/>
    <n v="6.017531"/>
    <n v="0"/>
    <x v="1047"/>
    <x v="155"/>
    <n v="162.98378600000001"/>
    <n v="-109.44419499999999"/>
    <n v="1.1360000000000001E-3"/>
    <n v="162.989914"/>
    <n v="-109.43214399999999"/>
    <n v="8.1099999999999998E-4"/>
    <n v="1.35195"/>
    <n v="3.2600000000000001E-4"/>
  </r>
  <r>
    <n v="1194"/>
    <x v="5"/>
    <x v="29"/>
    <s v="5-20-69-99-105-110-114"/>
    <x v="0"/>
    <x v="1191"/>
    <n v="1065.5329999999999"/>
    <n v="427.19400000000002"/>
    <n v="7.203182"/>
    <n v="0"/>
    <x v="1048"/>
    <x v="366"/>
    <n v="163.943883"/>
    <n v="-109.410203"/>
    <n v="5.4860000000000004E-3"/>
    <n v="163.93701200000001"/>
    <n v="-109.43139600000001"/>
    <n v="7.8200000000000003E-4"/>
    <n v="2.2279629999999999"/>
    <n v="4.7039999999999998E-3"/>
  </r>
  <r>
    <n v="1195"/>
    <x v="5"/>
    <x v="29"/>
    <s v="5-20-69-99-105-110-114"/>
    <x v="0"/>
    <x v="1192"/>
    <n v="658.25599999999997"/>
    <n v="396.65800000000002"/>
    <n v="4.9078410000000003"/>
    <n v="0"/>
    <x v="1049"/>
    <x v="952"/>
    <n v="164.66420099999999"/>
    <n v="-109.43503"/>
    <n v="-9.0000000000000006E-5"/>
    <n v="164.66120900000001"/>
    <n v="-109.43087"/>
    <n v="7.5600000000000005E-4"/>
    <n v="0.51239500000000004"/>
    <n v="6.6600000000000003E-4"/>
  </r>
  <r>
    <n v="1196"/>
    <x v="5"/>
    <x v="29"/>
    <s v="5-20-69-99-105-110-114"/>
    <x v="0"/>
    <x v="1193"/>
    <n v="807.08900000000006"/>
    <n v="397.99700000000001"/>
    <n v="7.5879690000000002"/>
    <n v="0"/>
    <x v="1050"/>
    <x v="934"/>
    <n v="165.655035"/>
    <n v="-109.450636"/>
    <n v="-1.366E-3"/>
    <n v="165.63958700000001"/>
    <n v="-109.430153"/>
    <n v="7.3099999999999999E-4"/>
    <n v="2.565509"/>
    <n v="6.3500000000000004E-4"/>
  </r>
  <r>
    <n v="1197"/>
    <x v="5"/>
    <x v="29"/>
    <s v="5-20-69-99-105-110-114"/>
    <x v="0"/>
    <x v="1194"/>
    <n v="541.11500000000001"/>
    <n v="316.464"/>
    <n v="8.0120780000000007"/>
    <n v="0"/>
    <x v="1051"/>
    <x v="263"/>
    <n v="166.62243699999999"/>
    <n v="-109.43383300000001"/>
    <n v="-2.5119999999999999E-3"/>
    <n v="166.61689799999999"/>
    <n v="-109.429451"/>
    <n v="7.2900000000000005E-4"/>
    <n v="0.70634699999999995"/>
    <n v="1.7830000000000001E-3"/>
  </r>
  <r>
    <n v="1198"/>
    <x v="5"/>
    <x v="29"/>
    <s v="5-20-69-99-105-110-114"/>
    <x v="0"/>
    <x v="1195"/>
    <n v="414.14800000000002"/>
    <n v="366.89"/>
    <n v="6.4315150000000001"/>
    <n v="0"/>
    <x v="1052"/>
    <x v="953"/>
    <n v="167.595179"/>
    <n v="-109.416545"/>
    <n v="9.5E-4"/>
    <n v="167.585037"/>
    <n v="-109.428825"/>
    <n v="6.6299999999999996E-4"/>
    <n v="1.592695"/>
    <n v="2.8699999999999998E-4"/>
  </r>
  <r>
    <n v="1199"/>
    <x v="3"/>
    <x v="30"/>
    <s v="5-20-69-99-105-114"/>
    <x v="0"/>
    <x v="1196"/>
    <n v="453.25799999999998"/>
    <n v="393.05700000000002"/>
    <n v="5.116555"/>
    <n v="0"/>
    <x v="1053"/>
    <x v="954"/>
    <n v="168.32083"/>
    <n v="-109.41475"/>
    <n v="1.737E-3"/>
    <n v="168.30699200000001"/>
    <n v="-109.428383"/>
    <n v="6.5600000000000001E-4"/>
    <n v="1.9425079999999999"/>
    <n v="1.0820000000000001E-3"/>
  </r>
  <r>
    <n v="1200"/>
    <x v="3"/>
    <x v="30"/>
    <s v="5-20-69-99-105-114"/>
    <x v="0"/>
    <x v="1197"/>
    <n v="377.09199999999998"/>
    <n v="277.25099999999998"/>
    <n v="6.3242409999999998"/>
    <n v="0"/>
    <x v="1054"/>
    <x v="151"/>
    <n v="169.26068900000001"/>
    <n v="-109.437264"/>
    <n v="2.8939999999999999E-3"/>
    <n v="169.270264"/>
    <n v="-109.427803"/>
    <n v="6.5200000000000002E-4"/>
    <n v="1.3460399999999999"/>
    <n v="2.2420000000000001E-3"/>
  </r>
  <r>
    <n v="1201"/>
    <x v="3"/>
    <x v="30"/>
    <s v="5-20-69-99-105-114"/>
    <x v="0"/>
    <x v="1198"/>
    <n v="521.15899999999999"/>
    <n v="365.71199999999999"/>
    <n v="6.1533990000000003"/>
    <n v="0"/>
    <x v="1055"/>
    <x v="121"/>
    <n v="170.23701199999999"/>
    <n v="-109.42948199999999"/>
    <n v="5.1999999999999995E-4"/>
    <n v="170.23773199999999"/>
    <n v="-109.427216"/>
    <n v="6.5099999999999999E-4"/>
    <n v="0.23782600000000001"/>
    <n v="1.3200000000000001E-4"/>
  </r>
  <r>
    <n v="1202"/>
    <x v="2"/>
    <x v="220"/>
    <s v="5-20-69-105-114"/>
    <x v="1"/>
    <x v="1199"/>
    <n v="344.92500000000001"/>
    <n v="264.77800000000002"/>
    <n v="5.1225370000000003"/>
    <n v="0"/>
    <x v="1056"/>
    <x v="0"/>
    <n v="171.216454"/>
    <n v="-109.42096100000001"/>
    <n v="-5.0699999999999996E-4"/>
    <n v="171.20794699999999"/>
    <n v="-109.42662799999999"/>
    <n v="6.5099999999999999E-4"/>
    <n v="1.022232"/>
    <n v="1.45E-4"/>
  </r>
  <r>
    <n v="1203"/>
    <x v="3"/>
    <x v="31"/>
    <s v="5-12-20-69-105-114"/>
    <x v="0"/>
    <x v="1200"/>
    <n v="417.26799999999997"/>
    <n v="269.94900000000001"/>
    <n v="4.1942029999999999"/>
    <n v="0"/>
    <x v="1057"/>
    <x v="0"/>
    <n v="171.919038"/>
    <n v="-109.426345"/>
    <n v="2.5110000000000002E-3"/>
    <n v="171.93525700000001"/>
    <n v="-109.426186"/>
    <n v="6.5099999999999999E-4"/>
    <n v="1.621939"/>
    <n v="1.8600000000000001E-3"/>
  </r>
  <r>
    <n v="1204"/>
    <x v="3"/>
    <x v="221"/>
    <s v="5-12-20-69-105-114"/>
    <x v="1"/>
    <x v="1201"/>
    <n v="694.27300000000002"/>
    <n v="409.79300000000001"/>
    <n v="5.0945859999999996"/>
    <n v="0"/>
    <x v="1058"/>
    <x v="152"/>
    <n v="172.89364499999999"/>
    <n v="-109.427725"/>
    <n v="-1.6379999999999999E-3"/>
    <n v="172.88784799999999"/>
    <n v="-109.425606"/>
    <n v="6.5099999999999999E-4"/>
    <n v="0.61722600000000005"/>
    <n v="9.8700000000000003E-4"/>
  </r>
  <r>
    <n v="1205"/>
    <x v="2"/>
    <x v="32"/>
    <s v="5-12-20-105-114"/>
    <x v="0"/>
    <x v="1202"/>
    <n v="450.40699999999998"/>
    <n v="396.42"/>
    <n v="4.578049"/>
    <n v="0"/>
    <x v="1059"/>
    <x v="151"/>
    <n v="173.80742499999999"/>
    <n v="-109.416917"/>
    <n v="-5.1999999999999997E-5"/>
    <n v="173.799271"/>
    <n v="-109.42501799999999"/>
    <n v="6.4999999999999997E-4"/>
    <n v="1.149451"/>
    <n v="5.9800000000000001E-4"/>
  </r>
  <r>
    <n v="1206"/>
    <x v="2"/>
    <x v="32"/>
    <s v="5-12-20-105-114"/>
    <x v="0"/>
    <x v="1203"/>
    <n v="328.22800000000001"/>
    <n v="256.42200000000003"/>
    <n v="3.8992810000000002"/>
    <n v="0"/>
    <x v="1060"/>
    <x v="151"/>
    <n v="174.472444"/>
    <n v="-109.39657699999999"/>
    <n v="1.74E-3"/>
    <n v="174.458237"/>
    <n v="-109.424576"/>
    <n v="6.4999999999999997E-4"/>
    <n v="3.139758"/>
    <n v="1.091E-3"/>
  </r>
  <r>
    <n v="1207"/>
    <x v="2"/>
    <x v="32"/>
    <s v="5-12-20-105-114"/>
    <x v="0"/>
    <x v="1204"/>
    <n v="330.05200000000002"/>
    <n v="328.18"/>
    <n v="4.9868220000000001"/>
    <n v="0"/>
    <x v="1061"/>
    <x v="121"/>
    <n v="175.29789600000001"/>
    <n v="-109.46771099999999"/>
    <n v="-3.0760000000000002E-3"/>
    <n v="175.321777"/>
    <n v="-109.42398799999999"/>
    <n v="6.4900000000000005E-4"/>
    <n v="4.9819789999999999"/>
    <n v="2.4269999999999999E-3"/>
  </r>
  <r>
    <n v="1208"/>
    <x v="2"/>
    <x v="32"/>
    <s v="5-12-20-105-114"/>
    <x v="0"/>
    <x v="1205"/>
    <n v="400.03699999999998"/>
    <n v="261.96499999999997"/>
    <n v="4.9495259999999996"/>
    <n v="0"/>
    <x v="1062"/>
    <x v="157"/>
    <n v="176.23924199999999"/>
    <n v="-109.41169499999999"/>
    <n v="-1.725E-3"/>
    <n v="176.195267"/>
    <n v="-109.42340900000001"/>
    <n v="6.4999999999999997E-4"/>
    <n v="4.5509079999999997"/>
    <n v="1.0759999999999999E-3"/>
  </r>
  <r>
    <n v="1209"/>
    <x v="2"/>
    <x v="32"/>
    <s v="5-12-20-105-114"/>
    <x v="0"/>
    <x v="1206"/>
    <n v="306.678"/>
    <n v="254.65700000000001"/>
    <n v="4.6118839999999999"/>
    <n v="0"/>
    <x v="1063"/>
    <x v="955"/>
    <n v="177.09889999999999"/>
    <n v="-109.41963"/>
    <n v="-4.4679999999999997E-3"/>
    <n v="177.088043"/>
    <n v="-109.42815400000001"/>
    <n v="-4.1609999999999998E-3"/>
    <n v="1.3803510000000001"/>
    <n v="3.0800000000000001E-4"/>
  </r>
  <r>
    <n v="1210"/>
    <x v="2"/>
    <x v="32"/>
    <s v="5-12-20-105-114"/>
    <x v="0"/>
    <x v="1207"/>
    <n v="582.90800000000002"/>
    <n v="427.08300000000003"/>
    <n v="3.116088"/>
    <n v="0"/>
    <x v="1064"/>
    <x v="956"/>
    <n v="177.70756299999999"/>
    <n v="-109.510479"/>
    <n v="-2.2756999999999999E-2"/>
    <n v="177.76864599999999"/>
    <n v="-109.453682"/>
    <n v="-2.2948E-2"/>
    <n v="8.3409259999999996"/>
    <n v="1.9100000000000001E-4"/>
  </r>
  <r>
    <n v="1211"/>
    <x v="2"/>
    <x v="32"/>
    <s v="5-12-20-105-114"/>
    <x v="0"/>
    <x v="1208"/>
    <n v="434.13299999999998"/>
    <n v="311.13"/>
    <n v="4.451956"/>
    <n v="0"/>
    <x v="1065"/>
    <x v="957"/>
    <n v="178.63752099999999"/>
    <n v="-109.56675799999999"/>
    <n v="-4.8565999999999998E-2"/>
    <n v="178.70114100000001"/>
    <n v="-109.50803399999999"/>
    <n v="-4.8182999999999997E-2"/>
    <n v="8.6580239999999993"/>
    <n v="3.8299999999999999E-4"/>
  </r>
  <r>
    <n v="1212"/>
    <x v="2"/>
    <x v="32"/>
    <s v="5-12-20-105-114"/>
    <x v="0"/>
    <x v="1209"/>
    <n v="491.971"/>
    <n v="409.33499999999998"/>
    <n v="5.0870309999999996"/>
    <n v="0"/>
    <x v="1066"/>
    <x v="958"/>
    <n v="179.68804600000001"/>
    <n v="-109.55667200000001"/>
    <n v="-6.9272E-2"/>
    <n v="179.64677399999999"/>
    <n v="-109.57714799999999"/>
    <n v="-6.6837999999999995E-2"/>
    <n v="4.6072290000000002"/>
    <n v="2.4350000000000001E-3"/>
  </r>
  <r>
    <n v="1213"/>
    <x v="2"/>
    <x v="32"/>
    <s v="5-12-20-105-114"/>
    <x v="0"/>
    <x v="1210"/>
    <n v="340.09899999999999"/>
    <n v="456.77499999999998"/>
    <n v="4.7004080000000004"/>
    <n v="0"/>
    <x v="1067"/>
    <x v="959"/>
    <n v="180.615588"/>
    <n v="-109.628348"/>
    <n v="-7.9483999999999999E-2"/>
    <n v="180.583786"/>
    <n v="-109.655106"/>
    <n v="-7.9406000000000004E-2"/>
    <n v="4.1561349999999999"/>
    <n v="7.7999999999999999E-5"/>
  </r>
  <r>
    <n v="1214"/>
    <x v="2"/>
    <x v="32"/>
    <s v="5-12-20-105-114"/>
    <x v="0"/>
    <x v="1211"/>
    <n v="370.79899999999998"/>
    <n v="310.459"/>
    <n v="3.6237560000000002"/>
    <n v="0"/>
    <x v="1068"/>
    <x v="960"/>
    <n v="181.28513699999999"/>
    <n v="-109.709028"/>
    <n v="-9.0057999999999999E-2"/>
    <n v="181.27742000000001"/>
    <n v="-109.717316"/>
    <n v="-8.5970000000000005E-2"/>
    <n v="1.132463"/>
    <n v="4.0879999999999996E-3"/>
  </r>
  <r>
    <n v="1215"/>
    <x v="2"/>
    <x v="32"/>
    <s v="5-12-20-105-114"/>
    <x v="0"/>
    <x v="1212"/>
    <n v="462.48500000000001"/>
    <n v="414.02100000000002"/>
    <n v="4.9237460000000004"/>
    <n v="0"/>
    <x v="1069"/>
    <x v="961"/>
    <n v="182.19750099999999"/>
    <n v="-109.857935"/>
    <n v="-0.104584"/>
    <n v="182.19572400000001"/>
    <n v="-109.81410200000001"/>
    <n v="-0.10081900000000001"/>
    <n v="4.3868609999999997"/>
    <n v="3.7650000000000001E-3"/>
  </r>
  <r>
    <n v="1216"/>
    <x v="2"/>
    <x v="32"/>
    <s v="5-12-20-105-114"/>
    <x v="0"/>
    <x v="1213"/>
    <n v="310.47199999999998"/>
    <n v="324.02199999999999"/>
    <n v="5.8319609999999997"/>
    <n v="0"/>
    <x v="1070"/>
    <x v="962"/>
    <n v="183.036644"/>
    <n v="-109.967112"/>
    <n v="-0.13411999999999999"/>
    <n v="183.114822"/>
    <n v="-109.958389"/>
    <n v="-0.14121900000000001"/>
    <n v="7.8663699999999999"/>
    <n v="7.0980000000000001E-3"/>
  </r>
  <r>
    <n v="1217"/>
    <x v="2"/>
    <x v="32"/>
    <s v="5-12-20-105-114"/>
    <x v="0"/>
    <x v="1214"/>
    <n v="441.31200000000001"/>
    <n v="352.84100000000001"/>
    <n v="5.2336029999999996"/>
    <n v="0"/>
    <x v="1071"/>
    <x v="963"/>
    <n v="183.81627"/>
    <n v="-110.10669799999999"/>
    <n v="-0.18903400000000001"/>
    <n v="183.806702"/>
    <n v="-110.113045"/>
    <n v="-0.188948"/>
    <n v="1.148193"/>
    <n v="8.6000000000000003E-5"/>
  </r>
  <r>
    <n v="1218"/>
    <x v="2"/>
    <x v="32"/>
    <s v="5-12-20-105-114"/>
    <x v="0"/>
    <x v="1215"/>
    <n v="355.69499999999999"/>
    <n v="361.02100000000002"/>
    <n v="7.5792210000000004"/>
    <n v="0"/>
    <x v="1072"/>
    <x v="964"/>
    <n v="184.679878"/>
    <n v="-110.477757"/>
    <n v="-0.281165"/>
    <n v="184.72383099999999"/>
    <n v="-110.395515"/>
    <n v="-0.272227"/>
    <n v="9.32498"/>
    <n v="8.9379999999999998E-3"/>
  </r>
  <r>
    <n v="1219"/>
    <x v="0"/>
    <x v="33"/>
    <s v="5-12-20-114"/>
    <x v="0"/>
    <x v="1216"/>
    <n v="486.19799999999998"/>
    <n v="379.61799999999999"/>
    <n v="5.4672130000000001"/>
    <n v="0"/>
    <x v="1073"/>
    <x v="965"/>
    <n v="185.63370800000001"/>
    <n v="-110.747106"/>
    <n v="-0.36736999999999997"/>
    <n v="185.60867300000001"/>
    <n v="-110.778114"/>
    <n v="-0.377276"/>
    <n v="3.985284"/>
    <n v="9.9059999999999999E-3"/>
  </r>
  <r>
    <n v="1220"/>
    <x v="0"/>
    <x v="33"/>
    <s v="5-12-20-114"/>
    <x v="0"/>
    <x v="1217"/>
    <n v="318.786"/>
    <n v="337.41500000000002"/>
    <n v="5.7185540000000001"/>
    <n v="0"/>
    <x v="1074"/>
    <x v="966"/>
    <n v="186.207594"/>
    <n v="-111.126435"/>
    <n v="-0.46017999999999998"/>
    <n v="186.237381"/>
    <n v="-111.130692"/>
    <n v="-0.46380100000000002"/>
    <n v="3.0089410000000001"/>
    <n v="3.6210000000000001E-3"/>
  </r>
  <r>
    <n v="1221"/>
    <x v="2"/>
    <x v="34"/>
    <s v="5-12-20-106-114"/>
    <x v="0"/>
    <x v="1218"/>
    <n v="381.99299999999999"/>
    <n v="283.02100000000002"/>
    <n v="10.072312999999999"/>
    <n v="0"/>
    <x v="1075"/>
    <x v="967"/>
    <n v="187.016222"/>
    <n v="-111.681854"/>
    <n v="-0.58729799999999999"/>
    <n v="187.012146"/>
    <n v="-111.687927"/>
    <n v="-0.58833000000000002"/>
    <n v="0.73144399999999998"/>
    <n v="1.0330000000000001E-3"/>
  </r>
  <r>
    <n v="1222"/>
    <x v="2"/>
    <x v="34"/>
    <s v="5-12-20-106-114"/>
    <x v="0"/>
    <x v="280"/>
    <n v="624.06100000000004"/>
    <n v="425.13600000000002"/>
    <n v="10.623806999999999"/>
    <n v="0"/>
    <x v="1076"/>
    <x v="968"/>
    <n v="187.64081899999999"/>
    <n v="-112.34943"/>
    <n v="-0.71932499999999999"/>
    <n v="187.705658"/>
    <n v="-112.34036999999999"/>
    <n v="-0.71751699999999996"/>
    <n v="6.5469340000000003"/>
    <n v="1.807E-3"/>
  </r>
  <r>
    <n v="1223"/>
    <x v="2"/>
    <x v="34"/>
    <s v="5-12-20-106-114"/>
    <x v="0"/>
    <x v="1219"/>
    <n v="355.21300000000002"/>
    <n v="325.96300000000002"/>
    <n v="6.817005"/>
    <n v="0"/>
    <x v="190"/>
    <x v="969"/>
    <n v="188.160989"/>
    <n v="-112.890612"/>
    <n v="-0.81535400000000002"/>
    <n v="188.168823"/>
    <n v="-112.88752700000001"/>
    <n v="-0.81483300000000003"/>
    <n v="0.84199900000000005"/>
    <n v="5.2099999999999998E-4"/>
  </r>
  <r>
    <n v="1224"/>
    <x v="0"/>
    <x v="35"/>
    <s v="5-12-20-106"/>
    <x v="0"/>
    <x v="1220"/>
    <n v="295.63099999999997"/>
    <n v="314.89800000000002"/>
    <n v="6.5005740000000003"/>
    <n v="0"/>
    <x v="1077"/>
    <x v="970"/>
    <n v="188.73571799999999"/>
    <n v="-113.66484699999999"/>
    <n v="-0.94280900000000001"/>
    <n v="188.698059"/>
    <n v="-113.68454699999999"/>
    <n v="-0.94719799999999998"/>
    <n v="4.2500559999999998"/>
    <n v="4.3889999999999997E-3"/>
  </r>
  <r>
    <n v="1225"/>
    <x v="0"/>
    <x v="35"/>
    <s v="5-12-20-106"/>
    <x v="0"/>
    <x v="1221"/>
    <n v="274.27"/>
    <n v="287.87599999999998"/>
    <n v="8.0803150000000006"/>
    <n v="0"/>
    <x v="1078"/>
    <x v="971"/>
    <n v="189.092052"/>
    <n v="-114.52999"/>
    <n v="-1.0886130000000001"/>
    <n v="189.102631"/>
    <n v="-114.543808"/>
    <n v="-1.090835"/>
    <n v="1.740251"/>
    <n v="2.2209999999999999E-3"/>
  </r>
  <r>
    <n v="1226"/>
    <x v="0"/>
    <x v="35"/>
    <s v="5-12-20-106"/>
    <x v="0"/>
    <x v="1222"/>
    <n v="288.04700000000003"/>
    <n v="282.767"/>
    <n v="6.1678350000000002"/>
    <n v="0"/>
    <x v="1079"/>
    <x v="972"/>
    <n v="189.34463600000001"/>
    <n v="-115.206579"/>
    <n v="-1.202302"/>
    <n v="189.318817"/>
    <n v="-115.222137"/>
    <n v="-1.200364"/>
    <n v="3.0143960000000001"/>
    <n v="1.939E-3"/>
  </r>
  <r>
    <n v="1227"/>
    <x v="0"/>
    <x v="35"/>
    <s v="5-12-20-106"/>
    <x v="0"/>
    <x v="1223"/>
    <n v="414.16300000000001"/>
    <n v="393.01799999999997"/>
    <n v="6.1287430000000001"/>
    <n v="0"/>
    <x v="1080"/>
    <x v="973"/>
    <n v="189.52045799999999"/>
    <n v="-116.15912400000001"/>
    <n v="-1.3196939999999999"/>
    <n v="189.526993"/>
    <n v="-116.165947"/>
    <n v="-1.320146"/>
    <n v="0.94479400000000002"/>
    <n v="4.5199999999999998E-4"/>
  </r>
  <r>
    <n v="1228"/>
    <x v="0"/>
    <x v="35"/>
    <s v="5-12-20-106"/>
    <x v="0"/>
    <x v="1224"/>
    <n v="527.65"/>
    <n v="435.69299999999998"/>
    <n v="4.3202790000000002"/>
    <n v="0"/>
    <x v="1081"/>
    <x v="974"/>
    <n v="189.72480899999999"/>
    <n v="-116.95284100000001"/>
    <n v="-1.3889050000000001"/>
    <n v="189.636154"/>
    <n v="-116.890137"/>
    <n v="-1.3886799999999999"/>
    <n v="10.858931"/>
    <n v="2.2599999999999999E-4"/>
  </r>
  <r>
    <n v="1229"/>
    <x v="0"/>
    <x v="35"/>
    <s v="5-12-20-106"/>
    <x v="0"/>
    <x v="1225"/>
    <n v="418.149"/>
    <n v="288.25900000000001"/>
    <n v="4.1751050000000003"/>
    <n v="0"/>
    <x v="1082"/>
    <x v="975"/>
    <n v="189.693333"/>
    <n v="-117.829868"/>
    <n v="-1.4588779999999999"/>
    <n v="189.72903400000001"/>
    <n v="-117.858788"/>
    <n v="-1.4591890000000001"/>
    <n v="4.594468"/>
    <n v="3.1E-4"/>
  </r>
  <r>
    <n v="1230"/>
    <x v="0"/>
    <x v="35"/>
    <s v="5-12-20-106"/>
    <x v="0"/>
    <x v="1226"/>
    <n v="274.29500000000002"/>
    <n v="272.51100000000002"/>
    <n v="4.3512069999999996"/>
    <n v="0"/>
    <x v="1083"/>
    <x v="976"/>
    <n v="189.91070500000001"/>
    <n v="-118.92937999999999"/>
    <n v="-1.5058240000000001"/>
    <n v="189.780304"/>
    <n v="-118.823448"/>
    <n v="-1.5071639999999999"/>
    <n v="16.800538"/>
    <n v="1.34E-3"/>
  </r>
  <r>
    <n v="1231"/>
    <x v="0"/>
    <x v="35"/>
    <s v="5-12-20-106"/>
    <x v="0"/>
    <x v="1227"/>
    <n v="283.10599999999999"/>
    <n v="340.56900000000002"/>
    <n v="3.352649"/>
    <n v="0"/>
    <x v="1084"/>
    <x v="977"/>
    <n v="189.804495"/>
    <n v="-119.54759900000001"/>
    <n v="-1.5327630000000001"/>
    <n v="189.800873"/>
    <n v="-119.54523500000001"/>
    <n v="-1.531623"/>
    <n v="0.432533"/>
    <n v="1.14E-3"/>
  </r>
  <r>
    <n v="1232"/>
    <x v="0"/>
    <x v="35"/>
    <s v="5-12-20-106"/>
    <x v="0"/>
    <x v="1228"/>
    <n v="486.51600000000002"/>
    <n v="375.30500000000001"/>
    <n v="3.3785799999999999"/>
    <n v="0"/>
    <x v="1085"/>
    <x v="978"/>
    <n v="189.79682"/>
    <n v="-120.489715"/>
    <n v="-1.553275"/>
    <n v="189.8125"/>
    <n v="-120.509529"/>
    <n v="-1.553809"/>
    <n v="2.5267750000000002"/>
    <n v="5.3499999999999999E-4"/>
  </r>
  <r>
    <n v="1233"/>
    <x v="0"/>
    <x v="35"/>
    <s v="5-12-20-106"/>
    <x v="0"/>
    <x v="1229"/>
    <n v="270.26600000000002"/>
    <n v="325.59500000000003"/>
    <n v="2.5865990000000001"/>
    <n v="0"/>
    <x v="1086"/>
    <x v="979"/>
    <n v="189.81677099999999"/>
    <n v="-121.230003"/>
    <n v="-1.564624"/>
    <n v="189.813019"/>
    <n v="-121.235359"/>
    <n v="-1.5650839999999999"/>
    <n v="0.65397400000000006"/>
    <n v="4.6000000000000001E-4"/>
  </r>
  <r>
    <n v="1234"/>
    <x v="2"/>
    <x v="36"/>
    <s v="5-12-20-64-106"/>
    <x v="0"/>
    <x v="1230"/>
    <n v="441.74400000000003"/>
    <n v="420.89800000000002"/>
    <n v="5.0600800000000001"/>
    <n v="0"/>
    <x v="1087"/>
    <x v="980"/>
    <n v="189.76287099999999"/>
    <n v="-122.158945"/>
    <n v="-1.5730230000000001"/>
    <n v="189.80954"/>
    <n v="-122.205078"/>
    <n v="-1.5729580000000001"/>
    <n v="6.5622049999999996"/>
    <n v="6.4999999999999994E-5"/>
  </r>
  <r>
    <n v="1235"/>
    <x v="2"/>
    <x v="36"/>
    <s v="5-12-20-64-106"/>
    <x v="0"/>
    <x v="1231"/>
    <n v="502.029"/>
    <n v="389.62"/>
    <n v="4.0064510000000002"/>
    <n v="0"/>
    <x v="1088"/>
    <x v="981"/>
    <n v="189.84799799999999"/>
    <n v="-122.985124"/>
    <n v="-1.5764750000000001"/>
    <n v="189.805115"/>
    <n v="-122.932152"/>
    <n v="-1.5759639999999999"/>
    <n v="6.8154450000000004"/>
    <n v="5.1099999999999995E-4"/>
  </r>
  <r>
    <n v="1236"/>
    <x v="2"/>
    <x v="36"/>
    <s v="5-12-20-64-106"/>
    <x v="0"/>
    <x v="1232"/>
    <n v="326.53100000000001"/>
    <n v="288.30099999999999"/>
    <n v="5.1733390000000004"/>
    <n v="0"/>
    <x v="1089"/>
    <x v="982"/>
    <n v="189.775679"/>
    <n v="-123.903665"/>
    <n v="-1.5799270000000001"/>
    <n v="189.79750100000001"/>
    <n v="-123.900261"/>
    <n v="-1.578311"/>
    <n v="2.2085560000000002"/>
    <n v="1.616E-3"/>
  </r>
  <r>
    <n v="1237"/>
    <x v="2"/>
    <x v="36"/>
    <s v="5-12-20-64-106"/>
    <x v="0"/>
    <x v="1233"/>
    <n v="359.584"/>
    <n v="350.62700000000001"/>
    <n v="3.6504210000000001"/>
    <n v="0"/>
    <x v="1090"/>
    <x v="983"/>
    <n v="189.79482899999999"/>
    <n v="-124.62069700000001"/>
    <n v="-1.5785769999999999"/>
    <n v="189.79101600000001"/>
    <n v="-124.62558"/>
    <n v="-1.5793870000000001"/>
    <n v="0.61955800000000005"/>
    <n v="8.0999999999999996E-4"/>
  </r>
  <r>
    <n v="1238"/>
    <x v="2"/>
    <x v="36"/>
    <s v="5-12-20-64-106"/>
    <x v="0"/>
    <x v="1234"/>
    <n v="311.76600000000002"/>
    <n v="290.41800000000001"/>
    <n v="5.1790649999999996"/>
    <n v="0"/>
    <x v="1091"/>
    <x v="984"/>
    <n v="189.799496"/>
    <n v="-125.610643"/>
    <n v="-1.5803780000000001"/>
    <n v="189.781631"/>
    <n v="-125.592499"/>
    <n v="-1.580311"/>
    <n v="2.5462500000000001"/>
    <n v="6.7000000000000002E-5"/>
  </r>
  <r>
    <n v="1239"/>
    <x v="3"/>
    <x v="37"/>
    <s v="5-12-20-64-106-169"/>
    <x v="0"/>
    <x v="1235"/>
    <n v="670.952"/>
    <n v="354.88900000000001"/>
    <n v="5.1779830000000002"/>
    <n v="0"/>
    <x v="1092"/>
    <x v="985"/>
    <n v="189.81062499999999"/>
    <n v="-126.352436"/>
    <n v="-1.583429"/>
    <n v="189.77424600000001"/>
    <n v="-126.318031"/>
    <n v="-1.5807610000000001"/>
    <n v="5.0071159999999999"/>
    <n v="2.6679999999999998E-3"/>
  </r>
  <r>
    <n v="1240"/>
    <x v="3"/>
    <x v="37"/>
    <s v="5-12-20-64-106-169"/>
    <x v="0"/>
    <x v="1236"/>
    <n v="362.48099999999999"/>
    <n v="239.59299999999999"/>
    <n v="7.5922320000000001"/>
    <n v="0"/>
    <x v="1093"/>
    <x v="986"/>
    <n v="189.78691699999999"/>
    <n v="-127.308128"/>
    <n v="-1.578616"/>
    <n v="189.76603700000001"/>
    <n v="-127.286118"/>
    <n v="-1.579718"/>
    <n v="3.033871"/>
    <n v="1.1019999999999999E-3"/>
  </r>
  <r>
    <n v="1241"/>
    <x v="2"/>
    <x v="38"/>
    <s v="5-12-64-106-169"/>
    <x v="0"/>
    <x v="1237"/>
    <n v="324.65100000000001"/>
    <n v="321.75200000000001"/>
    <n v="3.6913459999999998"/>
    <n v="0"/>
    <x v="1094"/>
    <x v="987"/>
    <n v="189.74436900000001"/>
    <n v="-127.993391"/>
    <n v="-1.5788580000000001"/>
    <n v="189.760696"/>
    <n v="-128.01236"/>
    <n v="-1.5787249999999999"/>
    <n v="2.5028090000000001"/>
    <n v="1.3300000000000001E-4"/>
  </r>
  <r>
    <n v="1242"/>
    <x v="3"/>
    <x v="39"/>
    <s v="5-12-64-106-149-169"/>
    <x v="0"/>
    <x v="1238"/>
    <n v="1080.9349999999999"/>
    <n v="787.255"/>
    <n v="7.0940180000000002"/>
    <n v="0"/>
    <x v="1095"/>
    <x v="988"/>
    <n v="189.74003200000001"/>
    <n v="-128.991097"/>
    <n v="-1.5827960000000001"/>
    <n v="189.754288"/>
    <n v="-128.98036200000001"/>
    <n v="-1.577718"/>
    <n v="1.7845789999999999"/>
    <n v="5.078E-3"/>
  </r>
  <r>
    <n v="1243"/>
    <x v="3"/>
    <x v="39"/>
    <s v="5-12-64-106-149-169"/>
    <x v="0"/>
    <x v="1239"/>
    <n v="377.94200000000001"/>
    <n v="261.72399999999999"/>
    <n v="5.2405910000000002"/>
    <n v="0"/>
    <x v="1096"/>
    <x v="989"/>
    <n v="189.78259600000001"/>
    <n v="-129.736808"/>
    <n v="-1.5814710000000001"/>
    <n v="189.74981700000001"/>
    <n v="-129.70605499999999"/>
    <n v="-1.5772060000000001"/>
    <n v="4.4947609999999996"/>
    <n v="4.2649999999999997E-3"/>
  </r>
  <r>
    <n v="1244"/>
    <x v="3"/>
    <x v="39"/>
    <s v="5-12-64-106-149-169"/>
    <x v="0"/>
    <x v="1240"/>
    <n v="386.05900000000003"/>
    <n v="296.27"/>
    <n v="5.4158540000000004"/>
    <n v="0"/>
    <x v="1097"/>
    <x v="990"/>
    <n v="189.76370199999999"/>
    <n v="-130.65982"/>
    <n v="-1.5792930000000001"/>
    <n v="189.74411000000001"/>
    <n v="-130.673676"/>
    <n v="-1.576773"/>
    <n v="2.3996179999999998"/>
    <n v="2.5200000000000001E-3"/>
  </r>
  <r>
    <n v="1245"/>
    <x v="3"/>
    <x v="39"/>
    <s v="5-12-64-106-149-169"/>
    <x v="0"/>
    <x v="1241"/>
    <n v="543.56200000000001"/>
    <n v="367.26499999999999"/>
    <n v="4.375273"/>
    <n v="0"/>
    <x v="1098"/>
    <x v="991"/>
    <n v="189.74075300000001"/>
    <n v="-131.40157500000001"/>
    <n v="-1.576311"/>
    <n v="189.74011200000001"/>
    <n v="-131.39952099999999"/>
    <n v="-1.57646"/>
    <n v="0.21520900000000001"/>
    <n v="1.4899999999999999E-4"/>
  </r>
  <r>
    <n v="1246"/>
    <x v="3"/>
    <x v="39"/>
    <s v="5-12-64-106-149-169"/>
    <x v="0"/>
    <x v="1242"/>
    <n v="692.17"/>
    <n v="425.06599999999997"/>
    <n v="5.8549749999999996"/>
    <n v="0"/>
    <x v="1099"/>
    <x v="992"/>
    <n v="189.72788"/>
    <n v="-132.350708"/>
    <n v="-1.5759129999999999"/>
    <n v="189.73576399999999"/>
    <n v="-132.367355"/>
    <n v="-1.5755669999999999"/>
    <n v="1.84195"/>
    <n v="3.4600000000000001E-4"/>
  </r>
  <r>
    <n v="1247"/>
    <x v="3"/>
    <x v="39"/>
    <s v="5-12-64-106-149-169"/>
    <x v="0"/>
    <x v="1243"/>
    <n v="410.92500000000001"/>
    <n v="279.517"/>
    <n v="4.7396580000000004"/>
    <n v="0"/>
    <x v="1100"/>
    <x v="765"/>
    <n v="189.715913"/>
    <n v="-133.07603800000001"/>
    <n v="-1.574886"/>
    <n v="189.73291"/>
    <n v="-133.09318500000001"/>
    <n v="-1.5750059999999999"/>
    <n v="2.414358"/>
    <n v="1.1900000000000001E-4"/>
  </r>
  <r>
    <n v="1248"/>
    <x v="3"/>
    <x v="39"/>
    <s v="5-12-64-106-149-169"/>
    <x v="0"/>
    <x v="1244"/>
    <n v="416.42399999999998"/>
    <n v="240.96100000000001"/>
    <n v="5.3245529999999999"/>
    <n v="0"/>
    <x v="1101"/>
    <x v="993"/>
    <n v="189.72271799999999"/>
    <n v="-134.05542600000001"/>
    <n v="-1.575116"/>
    <n v="189.729446"/>
    <n v="-134.06106600000001"/>
    <n v="-1.5745039999999999"/>
    <n v="0.87793500000000002"/>
    <n v="6.1200000000000002E-4"/>
  </r>
  <r>
    <n v="1249"/>
    <x v="3"/>
    <x v="39"/>
    <s v="5-12-64-106-149-169"/>
    <x v="0"/>
    <x v="1245"/>
    <n v="435.62700000000001"/>
    <n v="301.09899999999999"/>
    <n v="6.4281730000000001"/>
    <n v="0"/>
    <x v="1102"/>
    <x v="994"/>
    <n v="189.74672100000001"/>
    <n v="-135.01521099999999"/>
    <n v="-1.576152"/>
    <n v="189.72627299999999"/>
    <n v="-135.028885"/>
    <n v="-1.574168"/>
    <n v="2.4598870000000002"/>
    <n v="1.9840000000000001E-3"/>
  </r>
  <r>
    <n v="1250"/>
    <x v="3"/>
    <x v="39"/>
    <s v="5-12-64-106-149-169"/>
    <x v="0"/>
    <x v="1246"/>
    <n v="385.13299999999998"/>
    <n v="324.238"/>
    <n v="4.4643699999999997"/>
    <n v="0"/>
    <x v="1103"/>
    <x v="995"/>
    <n v="189.68920299999999"/>
    <n v="-135.74797699999999"/>
    <n v="-1.572333"/>
    <n v="189.723938"/>
    <n v="-135.75479100000001"/>
    <n v="-1.5740190000000001"/>
    <n v="3.5397270000000001"/>
    <n v="1.6850000000000001E-3"/>
  </r>
  <r>
    <n v="1251"/>
    <x v="3"/>
    <x v="39"/>
    <s v="5-12-64-106-149-169"/>
    <x v="0"/>
    <x v="1247"/>
    <n v="679.37199999999996"/>
    <n v="532.39499999999998"/>
    <n v="6.1812750000000003"/>
    <n v="0"/>
    <x v="1104"/>
    <x v="996"/>
    <n v="189.72318200000001"/>
    <n v="-136.723151"/>
    <n v="-1.573664"/>
    <n v="189.72099299999999"/>
    <n v="-136.72257999999999"/>
    <n v="-1.573841"/>
    <n v="0.22625799999999999"/>
    <n v="1.7699999999999999E-4"/>
  </r>
  <r>
    <n v="1252"/>
    <x v="3"/>
    <x v="39"/>
    <s v="5-12-64-106-149-169"/>
    <x v="0"/>
    <x v="1248"/>
    <n v="527.95500000000004"/>
    <n v="352.04300000000001"/>
    <n v="4.4920739999999997"/>
    <n v="0"/>
    <x v="1105"/>
    <x v="997"/>
    <n v="189.682275"/>
    <n v="-137.41127599999999"/>
    <n v="-1.5734889999999999"/>
    <n v="189.71911600000001"/>
    <n v="-137.44834900000001"/>
    <n v="-1.5735429999999999"/>
    <n v="5.2265350000000002"/>
    <n v="5.3999999999999998E-5"/>
  </r>
  <r>
    <n v="1253"/>
    <x v="2"/>
    <x v="40"/>
    <s v="12-64-106-149-169"/>
    <x v="0"/>
    <x v="1249"/>
    <n v="431.46800000000002"/>
    <n v="287.59100000000001"/>
    <n v="4.8219269999999996"/>
    <n v="0"/>
    <x v="1106"/>
    <x v="998"/>
    <n v="189.69241600000001"/>
    <n v="-138.38456099999999"/>
    <n v="-1.574562"/>
    <n v="189.716904"/>
    <n v="-138.416214"/>
    <n v="-1.573248"/>
    <n v="4.0019439999999999"/>
    <n v="1.3140000000000001E-3"/>
  </r>
  <r>
    <n v="1254"/>
    <x v="2"/>
    <x v="40"/>
    <s v="12-64-106-149-169"/>
    <x v="0"/>
    <x v="1250"/>
    <n v="330.70499999999998"/>
    <n v="267.76499999999999"/>
    <n v="3.5136080000000001"/>
    <n v="0"/>
    <x v="221"/>
    <x v="999"/>
    <n v="189.688514"/>
    <n v="-139.12920199999999"/>
    <n v="-1.5680970000000001"/>
    <n v="189.715271"/>
    <n v="-139.14218099999999"/>
    <n v="-1.573094"/>
    <n v="2.973916"/>
    <n v="4.9979999999999998E-3"/>
  </r>
  <r>
    <n v="1255"/>
    <x v="3"/>
    <x v="41"/>
    <s v="8-12-64-106-149-169"/>
    <x v="0"/>
    <x v="1251"/>
    <n v="401.92099999999999"/>
    <n v="378.02600000000001"/>
    <n v="6.7671039999999998"/>
    <n v="0"/>
    <x v="1107"/>
    <x v="1000"/>
    <n v="189.73483200000001"/>
    <n v="-140.03000900000001"/>
    <n v="-1.5785070000000001"/>
    <n v="189.71313499999999"/>
    <n v="-140.110016"/>
    <n v="-1.572975"/>
    <n v="8.2896339999999995"/>
    <n v="5.5319999999999996E-3"/>
  </r>
  <r>
    <n v="1256"/>
    <x v="3"/>
    <x v="41"/>
    <s v="8-12-64-106-149-169"/>
    <x v="0"/>
    <x v="1252"/>
    <n v="716.15899999999999"/>
    <n v="367.33800000000002"/>
    <n v="5.9660209999999996"/>
    <n v="0"/>
    <x v="1108"/>
    <x v="1001"/>
    <n v="189.763856"/>
    <n v="-141.11636899999999"/>
    <n v="-1.573812"/>
    <n v="189.711105"/>
    <n v="-141.07783499999999"/>
    <n v="-1.5728960000000001"/>
    <n v="6.532597"/>
    <n v="9.1600000000000004E-4"/>
  </r>
  <r>
    <n v="1257"/>
    <x v="3"/>
    <x v="41"/>
    <s v="8-12-64-106-149-169"/>
    <x v="0"/>
    <x v="1253"/>
    <n v="407.78899999999999"/>
    <n v="277.21600000000001"/>
    <n v="4.8543370000000001"/>
    <n v="0"/>
    <x v="1109"/>
    <x v="1002"/>
    <n v="189.69150300000001"/>
    <n v="-141.72977800000001"/>
    <n v="-1.5780890000000001"/>
    <n v="189.70971700000001"/>
    <n v="-141.80360400000001"/>
    <n v="-1.572794"/>
    <n v="7.603936"/>
    <n v="5.2950000000000002E-3"/>
  </r>
  <r>
    <n v="1258"/>
    <x v="3"/>
    <x v="41"/>
    <s v="8-12-64-106-149-169"/>
    <x v="0"/>
    <x v="1254"/>
    <n v="730.07399999999996"/>
    <n v="435.44600000000003"/>
    <n v="7.6115750000000002"/>
    <n v="0"/>
    <x v="579"/>
    <x v="1003"/>
    <n v="189.71444099999999"/>
    <n v="-142.78835799999999"/>
    <n v="-1.571639"/>
    <n v="189.707886"/>
    <n v="-142.771423"/>
    <n v="-1.5726910000000001"/>
    <n v="1.8159380000000001"/>
    <n v="1.052E-3"/>
  </r>
  <r>
    <n v="1259"/>
    <x v="3"/>
    <x v="41"/>
    <s v="8-12-64-106-149-169"/>
    <x v="0"/>
    <x v="1255"/>
    <n v="420.87799999999999"/>
    <n v="298.49599999999998"/>
    <n v="4.7867220000000001"/>
    <n v="0"/>
    <x v="573"/>
    <x v="1004"/>
    <n v="189.73917399999999"/>
    <n v="-143.50359399999999"/>
    <n v="-1.5708629999999999"/>
    <n v="189.70663500000001"/>
    <n v="-143.49739099999999"/>
    <n v="-1.5725769999999999"/>
    <n v="3.3125239999999998"/>
    <n v="1.714E-3"/>
  </r>
  <r>
    <n v="1260"/>
    <x v="5"/>
    <x v="222"/>
    <s v="8-12-64-106-149-167-169"/>
    <x v="0"/>
    <x v="1256"/>
    <n v="458.99400000000003"/>
    <n v="391.54300000000001"/>
    <n v="6.5998900000000003"/>
    <n v="0"/>
    <x v="1110"/>
    <x v="1005"/>
    <n v="189.68490700000001"/>
    <n v="-144.40536499999999"/>
    <n v="-1.5749059999999999"/>
    <n v="189.70500200000001"/>
    <n v="-144.46523999999999"/>
    <n v="-1.5724819999999999"/>
    <n v="6.3157810000000003"/>
    <n v="2.4250000000000001E-3"/>
  </r>
  <r>
    <n v="1261"/>
    <x v="6"/>
    <x v="42"/>
    <s v="8-12-64-106-109-149-167-169"/>
    <x v="0"/>
    <x v="1257"/>
    <n v="538.70500000000004"/>
    <n v="319.77199999999999"/>
    <n v="6.4415399999999998"/>
    <n v="0"/>
    <x v="222"/>
    <x v="1006"/>
    <n v="189.69041200000001"/>
    <n v="-145.178484"/>
    <n v="-1.5725610000000001"/>
    <n v="189.703903"/>
    <n v="-145.191025"/>
    <n v="-1.5724100000000001"/>
    <n v="1.8419639999999999"/>
    <n v="1.4999999999999999E-4"/>
  </r>
  <r>
    <n v="1262"/>
    <x v="6"/>
    <x v="42"/>
    <s v="8-12-64-106-109-149-167-169"/>
    <x v="0"/>
    <x v="1258"/>
    <n v="515.32500000000005"/>
    <n v="406.39699999999999"/>
    <n v="8.1903480000000002"/>
    <n v="0"/>
    <x v="1111"/>
    <x v="1007"/>
    <n v="189.670872"/>
    <n v="-146.16842199999999"/>
    <n v="-1.574444"/>
    <n v="189.70246900000001"/>
    <n v="-146.15884399999999"/>
    <n v="-1.572352"/>
    <n v="3.3016719999999999"/>
    <n v="2.091E-3"/>
  </r>
  <r>
    <n v="1263"/>
    <x v="7"/>
    <x v="43"/>
    <s v="8-12-64-106-109-149-167-168-169"/>
    <x v="0"/>
    <x v="1259"/>
    <n v="518.57000000000005"/>
    <n v="244.99299999999999"/>
    <n v="9.2097990000000003"/>
    <n v="0"/>
    <x v="230"/>
    <x v="264"/>
    <n v="189.700616"/>
    <n v="-147.12846400000001"/>
    <n v="-1.5726560000000001"/>
    <n v="189.70105000000001"/>
    <n v="-147.12666300000001"/>
    <n v="-1.572346"/>
    <n v="0.18523600000000001"/>
    <n v="3.1E-4"/>
  </r>
  <r>
    <n v="1264"/>
    <x v="7"/>
    <x v="43"/>
    <s v="8-12-64-106-109-149-167-168-169"/>
    <x v="0"/>
    <x v="1260"/>
    <n v="640.02499999999998"/>
    <n v="306.47399999999999"/>
    <n v="8.3958200000000005"/>
    <n v="0"/>
    <x v="236"/>
    <x v="265"/>
    <n v="189.68653800000001"/>
    <n v="-147.847441"/>
    <n v="-1.5710440000000001"/>
    <n v="189.699997"/>
    <n v="-147.8526"/>
    <n v="-1.5723450000000001"/>
    <n v="1.441351"/>
    <n v="1.3010000000000001E-3"/>
  </r>
  <r>
    <n v="1265"/>
    <x v="7"/>
    <x v="43"/>
    <s v="8-12-64-106-109-149-167-168-169"/>
    <x v="0"/>
    <x v="1261"/>
    <n v="553.13400000000001"/>
    <n v="360.19799999999998"/>
    <n v="10.379239999999999"/>
    <n v="0"/>
    <x v="1112"/>
    <x v="218"/>
    <n v="189.739666"/>
    <n v="-148.83653899999999"/>
    <n v="-1.5709850000000001"/>
    <n v="189.69859299999999"/>
    <n v="-148.82041899999999"/>
    <n v="-1.5723450000000001"/>
    <n v="4.4123010000000003"/>
    <n v="1.3600000000000001E-3"/>
  </r>
  <r>
    <n v="1266"/>
    <x v="8"/>
    <x v="44"/>
    <s v="8-12-64-106-109-126-149-167-168-169"/>
    <x v="0"/>
    <x v="1262"/>
    <n v="1169.183"/>
    <n v="464.65899999999999"/>
    <n v="8.1317380000000004"/>
    <n v="0"/>
    <x v="579"/>
    <x v="0"/>
    <n v="189.69154700000001"/>
    <n v="-149.51677799999999"/>
    <n v="-1.5741959999999999"/>
    <n v="189.69754"/>
    <n v="-149.54620399999999"/>
    <n v="-1.5723450000000001"/>
    <n v="3.0029469999999998"/>
    <n v="1.851E-3"/>
  </r>
  <r>
    <n v="1267"/>
    <x v="9"/>
    <x v="45"/>
    <s v="8-12-64-106-109-126-143-149-167-168-169"/>
    <x v="0"/>
    <x v="1263"/>
    <n v="1182.3040000000001"/>
    <n v="492.47300000000001"/>
    <n v="10.799329999999999"/>
    <n v="0"/>
    <x v="239"/>
    <x v="116"/>
    <n v="189.67559900000001"/>
    <n v="-150.541089"/>
    <n v="-1.5707549999999999"/>
    <n v="189.69612100000001"/>
    <n v="-150.514038"/>
    <n v="-1.572316"/>
    <n v="3.3954780000000002"/>
    <n v="1.5610000000000001E-3"/>
  </r>
  <r>
    <n v="1268"/>
    <x v="10"/>
    <x v="46"/>
    <s v="8-12-64-106-109-122-126-143-149-167-168-169-198"/>
    <x v="0"/>
    <x v="1264"/>
    <n v="1383.258"/>
    <n v="400.78"/>
    <n v="10.710004"/>
    <n v="0"/>
    <x v="236"/>
    <x v="1008"/>
    <n v="189.649788"/>
    <n v="-151.21109000000001"/>
    <n v="-1.5716540000000001"/>
    <n v="189.69506799999999"/>
    <n v="-151.23997499999999"/>
    <n v="-1.572306"/>
    <n v="5.3708830000000001"/>
    <n v="6.5099999999999999E-4"/>
  </r>
  <r>
    <n v="1269"/>
    <x v="11"/>
    <x v="47"/>
    <s v="8-12-64-106-109-122-126-143-148-149-167-168-169-198"/>
    <x v="0"/>
    <x v="1265"/>
    <n v="1545.482"/>
    <n v="410.61399999999998"/>
    <n v="13.635218999999999"/>
    <n v="0"/>
    <x v="236"/>
    <x v="1009"/>
    <n v="189.675873"/>
    <n v="-152.20293000000001"/>
    <n v="-1.571607"/>
    <n v="189.69364899999999"/>
    <n v="-152.20779400000001"/>
    <n v="-1.5722689999999999"/>
    <n v="1.8429439999999999"/>
    <n v="6.6100000000000002E-4"/>
  </r>
  <r>
    <n v="1270"/>
    <x v="11"/>
    <x v="47"/>
    <s v="8-12-64-106-109-122-126-143-148-149-167-168-169-198"/>
    <x v="0"/>
    <x v="1266"/>
    <n v="939.41300000000001"/>
    <n v="317.68599999999998"/>
    <n v="12.047351000000001"/>
    <n v="0"/>
    <x v="242"/>
    <x v="1010"/>
    <n v="189.68491399999999"/>
    <n v="-152.87692300000001"/>
    <n v="-1.5773429999999999"/>
    <n v="189.69259600000001"/>
    <n v="-152.93356299999999"/>
    <n v="-1.572262"/>
    <n v="5.7158910000000001"/>
    <n v="5.0809999999999996E-3"/>
  </r>
  <r>
    <n v="1271"/>
    <x v="11"/>
    <x v="49"/>
    <s v="8-64-106-109-122-125-126-143-148-149-167-168-169-198"/>
    <x v="0"/>
    <x v="1267"/>
    <n v="1254.8800000000001"/>
    <n v="365.154"/>
    <n v="14.974252"/>
    <n v="0"/>
    <x v="242"/>
    <x v="1011"/>
    <n v="189.71664699999999"/>
    <n v="-153.93731700000001"/>
    <n v="-1.5713509999999999"/>
    <n v="189.69126900000001"/>
    <n v="-153.90138200000001"/>
    <n v="-1.5721799999999999"/>
    <n v="4.3992199999999997"/>
    <n v="8.2899999999999998E-4"/>
  </r>
  <r>
    <n v="1272"/>
    <x v="11"/>
    <x v="49"/>
    <s v="8-64-106-109-122-125-126-143-148-149-167-168-169-198"/>
    <x v="0"/>
    <x v="1268"/>
    <n v="807.97400000000005"/>
    <n v="325.25200000000001"/>
    <n v="14.34076"/>
    <n v="0"/>
    <x v="238"/>
    <x v="329"/>
    <n v="189.65894"/>
    <n v="-154.89345299999999"/>
    <n v="-1.568935"/>
    <n v="189.689911"/>
    <n v="-154.869202"/>
    <n v="-1.572146"/>
    <n v="3.93363"/>
    <n v="3.2100000000000002E-3"/>
  </r>
  <r>
    <n v="1273"/>
    <x v="11"/>
    <x v="51"/>
    <s v="8-64-106-109-121-122-125-126-143-148-149-167-168-198"/>
    <x v="0"/>
    <x v="1269"/>
    <n v="1565.9449999999999"/>
    <n v="376.32100000000003"/>
    <n v="10.891492"/>
    <n v="0"/>
    <x v="446"/>
    <x v="1012"/>
    <n v="189.693433"/>
    <n v="-155.60706200000001"/>
    <n v="-1.5712459999999999"/>
    <n v="189.68902600000001"/>
    <n v="-155.59515400000001"/>
    <n v="-1.5721080000000001"/>
    <n v="1.2697259999999999"/>
    <n v="8.6200000000000003E-4"/>
  </r>
  <r>
    <n v="1274"/>
    <x v="11"/>
    <x v="51"/>
    <s v="8-64-106-109-121-122-125-126-143-148-149-167-168-198"/>
    <x v="0"/>
    <x v="1270"/>
    <n v="1549.9059999999999"/>
    <n v="529.80700000000002"/>
    <n v="14.280186"/>
    <n v="0"/>
    <x v="447"/>
    <x v="1013"/>
    <n v="189.676267"/>
    <n v="-156.60113000000001"/>
    <n v="-1.5698179999999999"/>
    <n v="189.68786600000001"/>
    <n v="-156.562973"/>
    <n v="-1.5720719999999999"/>
    <n v="3.988146"/>
    <n v="2.2539999999999999E-3"/>
  </r>
  <r>
    <n v="1275"/>
    <x v="12"/>
    <x v="223"/>
    <s v="8-64-106-109-121-122-125-126-127-143-148-149-167-168-198"/>
    <x v="0"/>
    <x v="1271"/>
    <n v="1102.9760000000001"/>
    <n v="490.33800000000002"/>
    <n v="10.173746"/>
    <n v="0"/>
    <x v="231"/>
    <x v="1014"/>
    <n v="189.68211099999999"/>
    <n v="-157.28671299999999"/>
    <n v="-1.571196"/>
    <n v="189.687119"/>
    <n v="-157.28877299999999"/>
    <n v="-1.571928"/>
    <n v="0.54145200000000004"/>
    <n v="7.3200000000000001E-4"/>
  </r>
  <r>
    <n v="1276"/>
    <x v="11"/>
    <x v="52"/>
    <s v="8-64-106-109-121-122-125-126-127-143-148-167-168-198"/>
    <x v="0"/>
    <x v="1272"/>
    <n v="914.35500000000002"/>
    <n v="276.36399999999998"/>
    <n v="13.931739"/>
    <n v="0"/>
    <x v="231"/>
    <x v="1015"/>
    <n v="189.67376100000001"/>
    <n v="-158.258262"/>
    <n v="-1.5712299999999999"/>
    <n v="189.68623400000001"/>
    <n v="-158.25659200000001"/>
    <n v="-1.5717810000000001"/>
    <n v="1.2583599999999999"/>
    <n v="5.5000000000000003E-4"/>
  </r>
  <r>
    <n v="1277"/>
    <x v="11"/>
    <x v="224"/>
    <s v="8-62-64-109-121-122-125-126-127-143-148-167-168-198"/>
    <x v="0"/>
    <x v="1273"/>
    <n v="1236.3230000000001"/>
    <n v="234.767"/>
    <n v="14.897014"/>
    <n v="0"/>
    <x v="242"/>
    <x v="1016"/>
    <n v="189.72658999999999"/>
    <n v="-159.25669600000001"/>
    <n v="-1.5721879999999999"/>
    <n v="189.68544"/>
    <n v="-159.22442599999999"/>
    <n v="-1.571671"/>
    <n v="5.2293349999999998"/>
    <n v="5.1699999999999999E-4"/>
  </r>
  <r>
    <n v="1278"/>
    <x v="12"/>
    <x v="53"/>
    <s v="8-62-64-109-121-122-124-125-126-127-143-148-167-168-198"/>
    <x v="0"/>
    <x v="1274"/>
    <n v="1573.0530000000001"/>
    <n v="414.19"/>
    <n v="11.986393"/>
    <n v="0"/>
    <x v="446"/>
    <x v="355"/>
    <n v="189.666405"/>
    <n v="-159.937681"/>
    <n v="-1.571194"/>
    <n v="189.684845"/>
    <n v="-159.950378"/>
    <n v="-1.5716509999999999"/>
    <n v="2.2389359999999998"/>
    <n v="4.57E-4"/>
  </r>
  <r>
    <n v="1279"/>
    <x v="12"/>
    <x v="53"/>
    <s v="8-62-64-109-121-122-124-125-126-127-143-148-167-168-198"/>
    <x v="0"/>
    <x v="1275"/>
    <n v="1175.896"/>
    <n v="573.01599999999996"/>
    <n v="14.037053"/>
    <n v="0"/>
    <x v="237"/>
    <x v="942"/>
    <n v="189.67654099999999"/>
    <n v="-160.924633"/>
    <n v="-1.5710489999999999"/>
    <n v="189.68414300000001"/>
    <n v="-160.91821300000001"/>
    <n v="-1.571615"/>
    <n v="0.99501799999999996"/>
    <n v="5.6599999999999999E-4"/>
  </r>
  <r>
    <n v="1280"/>
    <x v="13"/>
    <x v="54"/>
    <s v="8-62-64-109-121-122-124-125-126-127-131-143-148-167-168-198"/>
    <x v="0"/>
    <x v="1276"/>
    <n v="1695.884"/>
    <n v="467.95699999999999"/>
    <n v="11.523529999999999"/>
    <n v="0"/>
    <x v="242"/>
    <x v="1017"/>
    <n v="189.707424"/>
    <n v="-161.624325"/>
    <n v="-1.573912"/>
    <n v="189.68362400000001"/>
    <n v="-161.64399700000001"/>
    <n v="-1.571558"/>
    <n v="3.0877629999999998"/>
    <n v="2.3540000000000002E-3"/>
  </r>
  <r>
    <n v="1281"/>
    <x v="13"/>
    <x v="54"/>
    <s v="8-62-64-109-121-122-124-125-126-127-131-143-148-167-168-198"/>
    <x v="0"/>
    <x v="1277"/>
    <n v="1129.1310000000001"/>
    <n v="334.03"/>
    <n v="14.983045000000001"/>
    <n v="0"/>
    <x v="1113"/>
    <x v="1018"/>
    <n v="189.67292800000001"/>
    <n v="-162.60561799999999"/>
    <n v="-1.5711280000000001"/>
    <n v="189.68310500000001"/>
    <n v="-162.611603"/>
    <n v="-1.5713950000000001"/>
    <n v="1.1806779999999999"/>
    <n v="2.6699999999999998E-4"/>
  </r>
  <r>
    <n v="1282"/>
    <x v="14"/>
    <x v="55"/>
    <s v="8-62-64-109-121-122-124-125-126-127-130-131-143-148-167-168-198"/>
    <x v="0"/>
    <x v="1278"/>
    <n v="1105.4670000000001"/>
    <n v="311.48"/>
    <n v="11.744982"/>
    <n v="0"/>
    <x v="1114"/>
    <x v="1019"/>
    <n v="189.646266"/>
    <n v="-163.322824"/>
    <n v="-1.568843"/>
    <n v="189.68275499999999"/>
    <n v="-163.334641"/>
    <n v="-1.5712969999999999"/>
    <n v="3.8354370000000002"/>
    <n v="2.454E-3"/>
  </r>
  <r>
    <n v="1283"/>
    <x v="14"/>
    <x v="55"/>
    <s v="8-62-64-109-121-122-124-125-126-127-130-131-143-148-167-168-198"/>
    <x v="0"/>
    <x v="1279"/>
    <n v="2190.0810000000001"/>
    <n v="321.53399999999999"/>
    <n v="16.337402000000001"/>
    <n v="0"/>
    <x v="1115"/>
    <x v="1020"/>
    <n v="189.68426600000001"/>
    <n v="-164.287924"/>
    <n v="-1.5708770000000001"/>
    <n v="189.68248"/>
    <n v="-164.286697"/>
    <n v="-1.57118"/>
    <n v="0.21663399999999999"/>
    <n v="3.0299999999999999E-4"/>
  </r>
  <r>
    <n v="1284"/>
    <x v="14"/>
    <x v="55"/>
    <s v="8-62-64-109-121-122-124-125-126-127-130-131-143-148-167-168-198"/>
    <x v="0"/>
    <x v="1280"/>
    <n v="1041.0840000000001"/>
    <n v="282.12599999999998"/>
    <n v="17.413498000000001"/>
    <n v="0"/>
    <x v="1116"/>
    <x v="1021"/>
    <n v="189.68155400000001"/>
    <n v="-165.21933200000001"/>
    <n v="-1.5722830000000001"/>
    <n v="189.68220500000001"/>
    <n v="-165.21899400000001"/>
    <n v="-1.571067"/>
    <n v="7.3345999999999995E-2"/>
    <n v="1.2160000000000001E-3"/>
  </r>
  <r>
    <n v="1285"/>
    <x v="15"/>
    <x v="56"/>
    <s v="8-62-64-109-121-122-124-125-126-127-128-130-131-143-148-167-168-198"/>
    <x v="0"/>
    <x v="1281"/>
    <n v="1234.789"/>
    <n v="313.23200000000003"/>
    <n v="12.72184"/>
    <n v="0"/>
    <x v="1117"/>
    <x v="1022"/>
    <n v="189.68212700000001"/>
    <n v="-165.91582399999999"/>
    <n v="-1.5703450000000001"/>
    <n v="189.682053"/>
    <n v="-165.90533400000001"/>
    <n v="-1.5710219999999999"/>
    <n v="1.049024"/>
    <n v="6.7699999999999998E-4"/>
  </r>
  <r>
    <n v="1286"/>
    <x v="16"/>
    <x v="57"/>
    <s v="8-14-62-64-109-121-122-124-125-126-127-128-130-131-143-148-167-168-198"/>
    <x v="0"/>
    <x v="1282"/>
    <n v="1211.854"/>
    <n v="332.36900000000003"/>
    <n v="18.666927999999999"/>
    <n v="0"/>
    <x v="1118"/>
    <x v="1023"/>
    <n v="189.676458"/>
    <n v="-166.81497999999999"/>
    <n v="-1.57047"/>
    <n v="189.68185399999999"/>
    <n v="-166.80706799999999"/>
    <n v="-1.570978"/>
    <n v="0.95773600000000003"/>
    <n v="5.0799999999999999E-4"/>
  </r>
  <r>
    <n v="1287"/>
    <x v="17"/>
    <x v="58"/>
    <s v="8-14-62-64-109-121-122-124-125-126-127-128-130-131-133-143-148-167-168-198"/>
    <x v="0"/>
    <x v="1283"/>
    <n v="1628.7059999999999"/>
    <n v="440.84"/>
    <n v="14.260776"/>
    <n v="0"/>
    <x v="1119"/>
    <x v="1024"/>
    <n v="189.68346600000001"/>
    <n v="-167.477476"/>
    <n v="-1.571029"/>
    <n v="189.68167099999999"/>
    <n v="-167.47554"/>
    <n v="-1.570973"/>
    <n v="0.26397700000000002"/>
    <n v="5.5999999999999999E-5"/>
  </r>
  <r>
    <n v="1288"/>
    <x v="17"/>
    <x v="58"/>
    <s v="8-14-62-64-109-121-122-124-125-126-127-128-130-131-133-143-148-167-168-198"/>
    <x v="0"/>
    <x v="1284"/>
    <n v="2328.9029999999998"/>
    <n v="436.56400000000002"/>
    <n v="20.588165"/>
    <n v="0"/>
    <x v="1120"/>
    <x v="1025"/>
    <n v="189.67723799999999"/>
    <n v="-168.37634199999999"/>
    <n v="-1.5700689999999999"/>
    <n v="189.68159499999999"/>
    <n v="-168.35699500000001"/>
    <n v="-1.5709249999999999"/>
    <n v="1.9831529999999999"/>
    <n v="8.5599999999999999E-4"/>
  </r>
  <r>
    <n v="1289"/>
    <x v="17"/>
    <x v="58"/>
    <s v="8-14-62-64-109-121-122-124-125-126-127-128-130-131-133-143-148-167-168-198"/>
    <x v="0"/>
    <x v="1285"/>
    <n v="1299.8499999999999"/>
    <n v="320.55700000000002"/>
    <n v="14.606995"/>
    <n v="0"/>
    <x v="1121"/>
    <x v="1026"/>
    <n v="189.74156400000001"/>
    <n v="-169.068568"/>
    <n v="-1.5709630000000001"/>
    <n v="189.68159499999999"/>
    <n v="-169.009827"/>
    <n v="-1.5708230000000001"/>
    <n v="8.3945439999999998"/>
    <n v="1.3999999999999999E-4"/>
  </r>
  <r>
    <n v="1290"/>
    <x v="18"/>
    <x v="59"/>
    <s v="8-14-62-64-67-109-121-122-124-125-126-127-128-130-131-133-134-143-148-167-168-198"/>
    <x v="0"/>
    <x v="1286"/>
    <n v="1539.453"/>
    <n v="407.69"/>
    <n v="18.640242000000001"/>
    <n v="0"/>
    <x v="1122"/>
    <x v="1027"/>
    <n v="189.68614400000001"/>
    <n v="-169.87948600000001"/>
    <n v="-1.569571"/>
    <n v="189.68167099999999"/>
    <n v="-169.86811800000001"/>
    <n v="-1.57073"/>
    <n v="1.221614"/>
    <n v="1.158E-3"/>
  </r>
  <r>
    <n v="1291"/>
    <x v="19"/>
    <x v="60"/>
    <s v="8-14-62-67-109-121-122-124-125-126-127-128-130-131-133-134-143-148-167-168-198"/>
    <x v="0"/>
    <x v="1287"/>
    <n v="2260.5189999999998"/>
    <n v="453.96499999999997"/>
    <n v="14.591739"/>
    <n v="0"/>
    <x v="1123"/>
    <x v="1028"/>
    <n v="189.67810299999999"/>
    <n v="-170.521748"/>
    <n v="-1.5693699999999999"/>
    <n v="189.68180799999999"/>
    <n v="-170.50237999999999"/>
    <n v="-1.5706279999999999"/>
    <n v="1.9719040000000001"/>
    <n v="1.258E-3"/>
  </r>
  <r>
    <n v="1292"/>
    <x v="18"/>
    <x v="225"/>
    <s v="8-14-62-67-109-121-122-124-125-126-127-128-130-131-132-133-134-143-148-167-168-198"/>
    <x v="0"/>
    <x v="1288"/>
    <n v="1509.3240000000001"/>
    <n v="387.52100000000002"/>
    <n v="19.162095999999998"/>
    <n v="0"/>
    <x v="1124"/>
    <x v="1029"/>
    <n v="189.697686"/>
    <n v="-171.32923099999999"/>
    <n v="-1.573027"/>
    <n v="189.68202199999999"/>
    <n v="-171.335815"/>
    <n v="-1.5705899999999999"/>
    <n v="1.6991810000000001"/>
    <n v="2.4359999999999998E-3"/>
  </r>
  <r>
    <n v="1293"/>
    <x v="20"/>
    <x v="61"/>
    <s v="8-14-62-67-109-121-122-124-125-126-127-128-130-131-132-133-134-143-148-167-168-185-198"/>
    <x v="0"/>
    <x v="1289"/>
    <n v="2000.557"/>
    <n v="335.21899999999999"/>
    <n v="15.396165"/>
    <n v="0"/>
    <x v="1125"/>
    <x v="117"/>
    <n v="189.67187000000001"/>
    <n v="-171.93968000000001"/>
    <n v="-1.5709919999999999"/>
    <n v="189.68220500000001"/>
    <n v="-171.95242300000001"/>
    <n v="-1.5705690000000001"/>
    <n v="1.640728"/>
    <n v="4.2299999999999998E-4"/>
  </r>
  <r>
    <n v="1294"/>
    <x v="20"/>
    <x v="61"/>
    <s v="8-14-62-67-109-121-122-124-125-126-127-128-130-131-132-133-134-143-148-167-168-185-198"/>
    <x v="0"/>
    <x v="1290"/>
    <n v="2278.913"/>
    <n v="540.33799999999997"/>
    <n v="19.530667999999999"/>
    <n v="0"/>
    <x v="1126"/>
    <x v="1009"/>
    <n v="189.67252999999999"/>
    <n v="-172.755144"/>
    <n v="-1.570465"/>
    <n v="189.68240399999999"/>
    <n v="-172.764084"/>
    <n v="-1.5705640000000001"/>
    <n v="1.3319799999999999"/>
    <n v="9.8999999999999994E-5"/>
  </r>
  <r>
    <n v="1295"/>
    <x v="21"/>
    <x v="226"/>
    <s v="8-14-62-67-109-121-122-123-124-125-126-127-128-130-131-132-133-134-143-148-167-168-185-198"/>
    <x v="0"/>
    <x v="1291"/>
    <n v="1417.01"/>
    <n v="500.54199999999997"/>
    <n v="19.650289999999998"/>
    <n v="0"/>
    <x v="1127"/>
    <x v="925"/>
    <n v="189.656218"/>
    <n v="-173.521422"/>
    <n v="-1.572584"/>
    <n v="189.68263200000001"/>
    <n v="-173.56367499999999"/>
    <n v="-1.5705560000000001"/>
    <n v="4.9830579999999998"/>
    <n v="2.0279999999999999E-3"/>
  </r>
  <r>
    <n v="1296"/>
    <x v="20"/>
    <x v="62"/>
    <s v="8-14-62-67-109-121-122-123-124-125-126-127-128-130-131-132-133-134-143-148-168-185-198"/>
    <x v="0"/>
    <x v="1292"/>
    <n v="1768.2950000000001"/>
    <n v="437.00900000000001"/>
    <n v="16.162911000000001"/>
    <n v="0"/>
    <x v="1128"/>
    <x v="220"/>
    <n v="189.680633"/>
    <n v="-174.160335"/>
    <n v="-1.570149"/>
    <n v="189.682816"/>
    <n v="-174.15535"/>
    <n v="-1.5705560000000001"/>
    <n v="0.54419499999999998"/>
    <n v="4.0700000000000003E-4"/>
  </r>
  <r>
    <n v="1297"/>
    <x v="20"/>
    <x v="62"/>
    <s v="8-14-62-67-109-121-122-123-124-125-126-127-128-130-131-132-133-134-143-148-168-185-198"/>
    <x v="0"/>
    <x v="1293"/>
    <n v="1238.018"/>
    <n v="271.291"/>
    <n v="16.727167999999999"/>
    <n v="0"/>
    <x v="1129"/>
    <x v="121"/>
    <n v="189.68957399999999"/>
    <n v="-174.93620799999999"/>
    <n v="-1.5707469999999999"/>
    <n v="189.683044"/>
    <n v="-174.93313599999999"/>
    <n v="-1.5705560000000001"/>
    <n v="0.72162099999999996"/>
    <n v="1.92E-4"/>
  </r>
  <r>
    <n v="1298"/>
    <x v="21"/>
    <x v="227"/>
    <s v="8-14-62-67-109-121-122-123-124-125-126-127-128-129-130-131-132-133-134-143-148-168-185-198"/>
    <x v="0"/>
    <x v="1294"/>
    <n v="1466.057"/>
    <n v="473.61799999999999"/>
    <n v="14.676852999999999"/>
    <n v="0"/>
    <x v="1130"/>
    <x v="158"/>
    <n v="189.67872600000001"/>
    <n v="-175.51560499999999"/>
    <n v="-1.5698840000000001"/>
    <n v="189.683212"/>
    <n v="-175.50831600000001"/>
    <n v="-1.5705560000000001"/>
    <n v="0.85587500000000005"/>
    <n v="6.7100000000000005E-4"/>
  </r>
  <r>
    <n v="1299"/>
    <x v="21"/>
    <x v="64"/>
    <s v="8-14-43-62-67-109-121-122-123-124-125-126-127-128-129-130-131-132-133-134-143-148-185-198"/>
    <x v="0"/>
    <x v="1295"/>
    <n v="1849.319"/>
    <n v="412.56200000000001"/>
    <n v="19.032021"/>
    <n v="0"/>
    <x v="1131"/>
    <x v="158"/>
    <n v="189.68482499999999"/>
    <n v="-176.265782"/>
    <n v="-1.570724"/>
    <n v="189.68345600000001"/>
    <n v="-176.264893"/>
    <n v="-1.5705560000000001"/>
    <n v="0.16317599999999999"/>
    <n v="1.6799999999999999E-4"/>
  </r>
  <r>
    <n v="1300"/>
    <x v="21"/>
    <x v="64"/>
    <s v="8-14-43-62-67-109-121-122-123-124-125-126-127-128-129-130-131-132-133-134-143-148-185-198"/>
    <x v="0"/>
    <x v="1296"/>
    <n v="2304.6030000000001"/>
    <n v="466.67500000000001"/>
    <n v="15.157968"/>
    <n v="0"/>
    <x v="1132"/>
    <x v="121"/>
    <n v="189.68808000000001"/>
    <n v="-176.847173"/>
    <n v="-1.569169"/>
    <n v="189.68362400000001"/>
    <n v="-176.82487499999999"/>
    <n v="-1.5705560000000001"/>
    <n v="2.273901"/>
    <n v="1.387E-3"/>
  </r>
  <r>
    <n v="1301"/>
    <x v="22"/>
    <x v="65"/>
    <s v="8-14-43-62-67-109-121-122-123-124-125-126-127-128-129-130-131-132-133-134-136-143-148-185-198"/>
    <x v="0"/>
    <x v="1297"/>
    <n v="2370.2060000000001"/>
    <n v="372.13900000000001"/>
    <n v="18.798093000000001"/>
    <n v="0"/>
    <x v="1133"/>
    <x v="121"/>
    <n v="189.66810000000001"/>
    <n v="-177.54961800000001"/>
    <n v="-1.571121"/>
    <n v="189.68386799999999"/>
    <n v="-177.56140099999999"/>
    <n v="-1.5705560000000001"/>
    <n v="1.9684889999999999"/>
    <n v="5.6499999999999996E-4"/>
  </r>
  <r>
    <n v="1302"/>
    <x v="22"/>
    <x v="65"/>
    <s v="8-14-43-62-67-109-121-122-123-124-125-126-127-128-129-130-131-132-133-134-136-143-148-185-198"/>
    <x v="0"/>
    <x v="1298"/>
    <n v="1438.0139999999999"/>
    <n v="352.83800000000002"/>
    <n v="18.968409999999999"/>
    <n v="0"/>
    <x v="1134"/>
    <x v="121"/>
    <n v="189.690361"/>
    <n v="-178.29766699999999"/>
    <n v="-1.5698970000000001"/>
    <n v="189.68409700000001"/>
    <n v="-178.28656000000001"/>
    <n v="-1.5705560000000001"/>
    <n v="1.2751459999999999"/>
    <n v="6.5899999999999997E-4"/>
  </r>
  <r>
    <n v="1303"/>
    <x v="22"/>
    <x v="65"/>
    <s v="8-14-43-62-67-109-121-122-123-124-125-126-127-128-129-130-131-132-133-134-136-143-148-185-198"/>
    <x v="0"/>
    <x v="1299"/>
    <n v="1491.165"/>
    <n v="400.15300000000002"/>
    <n v="14.341970999999999"/>
    <n v="0"/>
    <x v="1135"/>
    <x v="158"/>
    <n v="189.68591499999999"/>
    <n v="-178.817125"/>
    <n v="-1.5707930000000001"/>
    <n v="189.68428"/>
    <n v="-178.822845"/>
    <n v="-1.5705560000000001"/>
    <n v="0.59491300000000003"/>
    <n v="2.3699999999999999E-4"/>
  </r>
  <r>
    <n v="1304"/>
    <x v="24"/>
    <x v="67"/>
    <s v="8-14-43-62-67-68-109-121-122-123-124-125-126-127-128-129-130-131-132-133-134-136-139-143-148-185-198"/>
    <x v="0"/>
    <x v="1300"/>
    <n v="1562.184"/>
    <n v="270.2"/>
    <n v="18.807694999999999"/>
    <n v="0"/>
    <x v="1136"/>
    <x v="155"/>
    <n v="189.68410800000001"/>
    <n v="-179.520309"/>
    <n v="-1.5714220000000001"/>
    <n v="189.68450899999999"/>
    <n v="-179.52832000000001"/>
    <n v="-1.5705560000000001"/>
    <n v="0.80214600000000003"/>
    <n v="8.6600000000000002E-4"/>
  </r>
  <r>
    <n v="1305"/>
    <x v="24"/>
    <x v="67"/>
    <s v="8-14-43-62-67-68-109-121-122-123-124-125-126-127-128-129-130-131-132-133-134-136-139-143-148-185-198"/>
    <x v="0"/>
    <x v="1301"/>
    <n v="1658.2090000000001"/>
    <n v="307.995"/>
    <n v="15.715657"/>
    <n v="0"/>
    <x v="1137"/>
    <x v="158"/>
    <n v="189.68616"/>
    <n v="-180.05182500000001"/>
    <n v="-1.5705249999999999"/>
    <n v="189.68467699999999"/>
    <n v="-180.05036899999999"/>
    <n v="-1.5705560000000001"/>
    <n v="0.20779400000000001"/>
    <n v="3.1000000000000001E-5"/>
  </r>
  <r>
    <n v="1306"/>
    <x v="24"/>
    <x v="67"/>
    <s v="8-14-43-62-67-68-109-121-122-123-124-125-126-127-128-129-130-131-132-133-134-136-139-143-148-185-198"/>
    <x v="0"/>
    <x v="1302"/>
    <n v="2740.319"/>
    <n v="323.935"/>
    <n v="20.497869000000001"/>
    <n v="0"/>
    <x v="1138"/>
    <x v="121"/>
    <n v="189.68526600000001"/>
    <n v="-180.738564"/>
    <n v="-1.570776"/>
    <n v="189.684921"/>
    <n v="-180.73689300000001"/>
    <n v="-1.5705560000000001"/>
    <n v="0.17067499999999999"/>
    <n v="2.2000000000000001E-4"/>
  </r>
  <r>
    <n v="1307"/>
    <x v="25"/>
    <x v="68"/>
    <s v="8-14-43-62-67-68-109-121-122-123-124-125-126-127-128-129-130-131-132-133-134-136-139-141-143-148-185-198"/>
    <x v="0"/>
    <x v="1303"/>
    <n v="2654.9749999999999"/>
    <n v="532.16200000000003"/>
    <n v="16.437795999999999"/>
    <n v="0"/>
    <x v="1139"/>
    <x v="1030"/>
    <n v="189.684583"/>
    <n v="-181.24707100000001"/>
    <n v="-1.5701860000000001"/>
    <n v="189.68498199999999"/>
    <n v="-181.24478099999999"/>
    <n v="-1.5705789999999999"/>
    <n v="0.23239000000000001"/>
    <n v="3.9300000000000001E-4"/>
  </r>
  <r>
    <n v="1308"/>
    <x v="25"/>
    <x v="68"/>
    <s v="8-14-43-62-67-68-109-121-122-123-124-125-126-127-128-129-130-131-132-133-134-136-139-141-143-148-185-198"/>
    <x v="0"/>
    <x v="1304"/>
    <n v="3010.9380000000001"/>
    <n v="472.15100000000001"/>
    <n v="17.904852000000002"/>
    <n v="0"/>
    <x v="1140"/>
    <x v="1031"/>
    <n v="189.67893900000001"/>
    <n v="-181.895556"/>
    <n v="-1.5724819999999999"/>
    <n v="189.68502799999999"/>
    <n v="-181.9151"/>
    <n v="-1.570608"/>
    <n v="2.0470600000000001"/>
    <n v="1.8749999999999999E-3"/>
  </r>
  <r>
    <n v="1309"/>
    <x v="25"/>
    <x v="68"/>
    <s v="8-14-43-62-67-68-109-121-122-123-124-125-126-127-128-129-130-131-132-133-134-136-139-141-143-148-185-198"/>
    <x v="0"/>
    <x v="1305"/>
    <n v="1580.778"/>
    <n v="323.10700000000003"/>
    <n v="21.657893000000001"/>
    <n v="0"/>
    <x v="1141"/>
    <x v="1032"/>
    <n v="189.68063100000001"/>
    <n v="-182.60378700000001"/>
    <n v="-1.570141"/>
    <n v="189.685089"/>
    <n v="-182.60200499999999"/>
    <n v="-1.570648"/>
    <n v="0.480103"/>
    <n v="5.0699999999999996E-4"/>
  </r>
  <r>
    <n v="1310"/>
    <x v="25"/>
    <x v="68"/>
    <s v="8-14-43-62-67-68-109-121-122-123-124-125-126-127-128-129-130-131-132-133-134-136-139-141-143-148-185-198"/>
    <x v="0"/>
    <x v="1306"/>
    <n v="3078.2150000000001"/>
    <n v="448.62299999999999"/>
    <n v="16.867718"/>
    <n v="0"/>
    <x v="1142"/>
    <x v="1033"/>
    <n v="189.67932099999999"/>
    <n v="-183.138364"/>
    <n v="-1.5711170000000001"/>
    <n v="189.685135"/>
    <n v="-183.149551"/>
    <n v="-1.5706580000000001"/>
    <n v="1.260786"/>
    <n v="4.5899999999999999E-4"/>
  </r>
  <r>
    <n v="1311"/>
    <x v="25"/>
    <x v="68"/>
    <s v="8-14-43-62-67-68-109-121-122-123-124-125-126-127-128-129-130-131-132-133-134-136-139-141-143-148-185-198"/>
    <x v="0"/>
    <x v="1307"/>
    <n v="2099.8180000000002"/>
    <n v="327.83499999999998"/>
    <n v="22.857308"/>
    <n v="0"/>
    <x v="1143"/>
    <x v="1034"/>
    <n v="189.690316"/>
    <n v="-183.948936"/>
    <n v="-1.570187"/>
    <n v="189.68514999999999"/>
    <n v="-183.938354"/>
    <n v="-1.5706720000000001"/>
    <n v="1.1774899999999999"/>
    <n v="4.86E-4"/>
  </r>
  <r>
    <n v="1312"/>
    <x v="25"/>
    <x v="68"/>
    <s v="8-14-43-62-67-68-109-121-122-123-124-125-126-127-128-129-130-131-132-133-134-136-139-141-143-148-185-198"/>
    <x v="0"/>
    <x v="1308"/>
    <n v="1769.704"/>
    <n v="330.69200000000001"/>
    <n v="20.014624999999999"/>
    <n v="0"/>
    <x v="1144"/>
    <x v="212"/>
    <n v="189.671199"/>
    <n v="-184.57712900000001"/>
    <n v="-1.569153"/>
    <n v="189.685303"/>
    <n v="-184.57888800000001"/>
    <n v="-1.5706169999999999"/>
    <n v="1.4212929999999999"/>
    <n v="1.464E-3"/>
  </r>
  <r>
    <n v="1313"/>
    <x v="25"/>
    <x v="68"/>
    <s v="8-14-43-62-67-68-109-121-122-123-124-125-126-127-128-129-130-131-132-133-134-136-139-141-143-148-185-198"/>
    <x v="0"/>
    <x v="1309"/>
    <n v="1904.9390000000001"/>
    <n v="302.87200000000001"/>
    <n v="27.878482000000002"/>
    <n v="0"/>
    <x v="1145"/>
    <x v="156"/>
    <n v="189.67887400000001"/>
    <n v="-185.500821"/>
    <n v="-1.5695049999999999"/>
    <n v="189.68551600000001"/>
    <n v="-185.50117499999999"/>
    <n v="-1.5706039999999999"/>
    <n v="0.66515800000000003"/>
    <n v="1.1000000000000001E-3"/>
  </r>
  <r>
    <n v="1314"/>
    <x v="25"/>
    <x v="68"/>
    <s v="8-14-43-62-67-68-109-121-122-123-124-125-126-127-128-129-130-131-132-133-134-136-139-141-143-148-185-198"/>
    <x v="0"/>
    <x v="1310"/>
    <n v="1975.925"/>
    <n v="366.75599999999997"/>
    <n v="27.885356000000002"/>
    <n v="0"/>
    <x v="1146"/>
    <x v="239"/>
    <n v="189.67573100000001"/>
    <n v="-186.47797299999999"/>
    <n v="-1.570997"/>
    <n v="189.68575999999999"/>
    <n v="-186.48983799999999"/>
    <n v="-1.5706"/>
    <n v="1.553617"/>
    <n v="3.97E-4"/>
  </r>
  <r>
    <n v="1315"/>
    <x v="25"/>
    <x v="68"/>
    <s v="8-14-43-62-67-68-109-121-122-123-124-125-126-127-128-129-130-131-132-133-134-136-139-141-143-148-185-198"/>
    <x v="0"/>
    <x v="1311"/>
    <n v="1680.7550000000001"/>
    <n v="364.53300000000002"/>
    <n v="22.530249000000001"/>
    <n v="0"/>
    <x v="1147"/>
    <x v="218"/>
    <n v="189.67506599999999"/>
    <n v="-187.233576"/>
    <n v="-1.5712809999999999"/>
    <n v="189.68592799999999"/>
    <n v="-187.24327099999999"/>
    <n v="-1.5706"/>
    <n v="1.4559599999999999"/>
    <n v="6.8099999999999996E-4"/>
  </r>
  <r>
    <n v="1316"/>
    <x v="25"/>
    <x v="68"/>
    <s v="8-14-43-62-67-68-109-121-122-123-124-125-126-127-128-129-130-131-132-133-134-136-139-141-143-148-185-198"/>
    <x v="0"/>
    <x v="1312"/>
    <n v="3034.1350000000002"/>
    <n v="452.904"/>
    <n v="27.476846999999999"/>
    <n v="0"/>
    <x v="1148"/>
    <x v="155"/>
    <n v="189.67548199999999"/>
    <n v="-188.20960099999999"/>
    <n v="-1.5713710000000001"/>
    <n v="189.686172"/>
    <n v="-188.23049900000001"/>
    <n v="-1.5706"/>
    <n v="2.3474219999999999"/>
    <n v="7.7200000000000001E-4"/>
  </r>
  <r>
    <n v="1317"/>
    <x v="24"/>
    <x v="69"/>
    <s v="14-43-62-67-68-109-121-122-123-124-125-126-127-128-129-130-131-132-133-134-136-139-141-143-148-185-198"/>
    <x v="0"/>
    <x v="1313"/>
    <n v="1672.9739999999999"/>
    <n v="294.34300000000002"/>
    <n v="21.966111000000001"/>
    <n v="0"/>
    <x v="1149"/>
    <x v="119"/>
    <n v="189.677843"/>
    <n v="-188.950436"/>
    <n v="-1.570282"/>
    <n v="189.68634"/>
    <n v="-188.95344499999999"/>
    <n v="-1.5706"/>
    <n v="0.90145399999999998"/>
    <n v="3.1799999999999998E-4"/>
  </r>
  <r>
    <n v="1318"/>
    <x v="24"/>
    <x v="69"/>
    <s v="14-43-62-67-68-109-121-122-123-124-125-126-127-128-129-130-131-132-133-134-136-139-141-143-148-185-198"/>
    <x v="0"/>
    <x v="1314"/>
    <n v="1888.4490000000001"/>
    <n v="388.92399999999998"/>
    <n v="26.718706999999998"/>
    <n v="0"/>
    <x v="1150"/>
    <x v="121"/>
    <n v="189.68161599999999"/>
    <n v="-189.902164"/>
    <n v="-1.570708"/>
    <n v="189.68658400000001"/>
    <n v="-189.905914"/>
    <n v="-1.5706"/>
    <n v="0.62251299999999998"/>
    <n v="1.08E-4"/>
  </r>
  <r>
    <n v="1319"/>
    <x v="23"/>
    <x v="70"/>
    <s v="14-43-62-67-68-109-121-122-123-124-125-126-127-128-129-130-131-132-133-134-136-139-141-143-185-198"/>
    <x v="0"/>
    <x v="1315"/>
    <n v="1689.777"/>
    <n v="492.161"/>
    <n v="20.775663000000002"/>
    <n v="0"/>
    <x v="1151"/>
    <x v="220"/>
    <n v="189.69807900000001"/>
    <n v="-190.59255899999999"/>
    <n v="-1.572851"/>
    <n v="189.68675200000001"/>
    <n v="-190.62307699999999"/>
    <n v="-1.5706"/>
    <n v="3.2552530000000002"/>
    <n v="2.251E-3"/>
  </r>
  <r>
    <n v="1320"/>
    <x v="22"/>
    <x v="228"/>
    <s v="14-43-62-67-68-109-121-122-123-124-125-126-127-128-129-130-131-132-133-134-136-139-141-185-198"/>
    <x v="1"/>
    <x v="1316"/>
    <n v="1940.751"/>
    <n v="362.55700000000002"/>
    <n v="26.637356"/>
    <n v="0"/>
    <x v="1152"/>
    <x v="1035"/>
    <n v="189.79594"/>
    <n v="-191.387775"/>
    <n v="-1.5655159999999999"/>
    <n v="189.68695099999999"/>
    <n v="-191.590622"/>
    <n v="-1.5706249999999999"/>
    <n v="23.027225999999999"/>
    <n v="5.1089999999999998E-3"/>
  </r>
  <r>
    <n v="1321"/>
    <x v="22"/>
    <x v="71"/>
    <s v="14-43-62-67-68-109-121-122-123-124-125-126-127-128-129-130-131-132-133-134-136-139-141-185-198"/>
    <x v="0"/>
    <x v="1317"/>
    <n v="1825.702"/>
    <n v="347.98599999999999"/>
    <n v="25.423538000000001"/>
    <n v="0"/>
    <x v="1153"/>
    <x v="1036"/>
    <n v="189.69181699999999"/>
    <n v="-192.33093700000001"/>
    <n v="-1.570101"/>
    <n v="189.687119"/>
    <n v="-192.32167100000001"/>
    <n v="-1.5706329999999999"/>
    <n v="1.0389930000000001"/>
    <n v="5.3200000000000003E-4"/>
  </r>
  <r>
    <n v="1322"/>
    <x v="20"/>
    <x v="73"/>
    <s v="14-43-62-67-68-121-122-123-124-125-127-128-129-130-131-132-133-134-136-139-141-185-198"/>
    <x v="0"/>
    <x v="1318"/>
    <n v="1663.231"/>
    <n v="400.66199999999998"/>
    <n v="23.2334"/>
    <n v="0"/>
    <x v="1154"/>
    <x v="117"/>
    <n v="189.694096"/>
    <n v="-193.287364"/>
    <n v="-1.5715349999999999"/>
    <n v="189.687332"/>
    <n v="-193.29544100000001"/>
    <n v="-1.570597"/>
    <n v="1.0535019999999999"/>
    <n v="9.3700000000000001E-4"/>
  </r>
  <r>
    <n v="1323"/>
    <x v="20"/>
    <x v="73"/>
    <s v="14-43-62-67-68-121-122-123-124-125-127-128-129-130-131-132-133-134-136-139-141-185-198"/>
    <x v="0"/>
    <x v="1319"/>
    <n v="1472.0840000000001"/>
    <n v="413.19200000000001"/>
    <n v="16.939368000000002"/>
    <n v="0"/>
    <x v="1155"/>
    <x v="1037"/>
    <n v="189.68517900000001"/>
    <n v="-194.01541700000001"/>
    <n v="-1.5715809999999999"/>
    <n v="189.68751499999999"/>
    <n v="-194.022141"/>
    <n v="-1.5705929999999999"/>
    <n v="0.711816"/>
    <n v="9.8799999999999995E-4"/>
  </r>
  <r>
    <n v="1324"/>
    <x v="20"/>
    <x v="229"/>
    <s v="14-43-62-67-68-72-121-123-124-125-127-128-129-130-131-132-133-134-136-139-141-185-198"/>
    <x v="1"/>
    <x v="1320"/>
    <n v="1887.3430000000001"/>
    <n v="732.48400000000004"/>
    <n v="24.538930000000001"/>
    <n v="0"/>
    <x v="1156"/>
    <x v="157"/>
    <n v="189.69980200000001"/>
    <n v="-195.05034800000001"/>
    <n v="-1.5633280000000001"/>
    <n v="189.68774400000001"/>
    <n v="-194.98725899999999"/>
    <n v="-1.570592"/>
    <n v="6.4230739999999997"/>
    <n v="7.2639999999999996E-3"/>
  </r>
  <r>
    <n v="1325"/>
    <x v="20"/>
    <x v="230"/>
    <s v="14-43-62-67-68-72-121-123-124-125-127-128-129-130-131-132-133-134-136-139-141-185-198"/>
    <x v="0"/>
    <x v="1321"/>
    <n v="1453.749"/>
    <n v="274.161"/>
    <n v="22.863931000000001"/>
    <n v="0"/>
    <x v="1157"/>
    <x v="218"/>
    <n v="189.68544900000001"/>
    <n v="-195.96214599999999"/>
    <n v="-1.5696300000000001"/>
    <n v="189.68798799999999"/>
    <n v="-195.952225"/>
    <n v="-1.570592"/>
    <n v="1.0240929999999999"/>
    <n v="9.6299999999999999E-4"/>
  </r>
  <r>
    <n v="1326"/>
    <x v="20"/>
    <x v="230"/>
    <s v="14-43-62-67-68-72-121-123-124-125-127-128-129-130-131-132-133-134-136-139-141-185-198"/>
    <x v="0"/>
    <x v="1322"/>
    <n v="1451.538"/>
    <n v="400.60599999999999"/>
    <n v="18.869164000000001"/>
    <n v="0"/>
    <x v="1158"/>
    <x v="0"/>
    <n v="189.68764899999999"/>
    <n v="-196.67179100000001"/>
    <n v="-1.57128"/>
    <n v="189.68815599999999"/>
    <n v="-196.67752100000001"/>
    <n v="-1.570592"/>
    <n v="0.575214"/>
    <n v="6.8800000000000003E-4"/>
  </r>
  <r>
    <n v="1327"/>
    <x v="18"/>
    <x v="231"/>
    <s v="14-43-62-67-68-72-121-123-124-127-128-129-130-131-132-133-134-136-139-141-185-198"/>
    <x v="1"/>
    <x v="1323"/>
    <n v="1631.0609999999999"/>
    <n v="353.85700000000003"/>
    <n v="21.580732999999999"/>
    <n v="0"/>
    <x v="1159"/>
    <x v="0"/>
    <n v="189.105356"/>
    <n v="-198.707266"/>
    <n v="-1.6374109999999999"/>
    <n v="189.6884"/>
    <n v="-197.64656099999999"/>
    <n v="-1.570592"/>
    <n v="121.038691"/>
    <n v="6.6818000000000002E-2"/>
  </r>
  <r>
    <n v="1328"/>
    <x v="18"/>
    <x v="232"/>
    <s v="14-43-62-67-68-72-121-123-124-127-128-129-130-131-132-133-134-136-139-141-185-198"/>
    <x v="0"/>
    <x v="1324"/>
    <n v="2793.4470000000001"/>
    <n v="462.399"/>
    <n v="30.698104000000001"/>
    <n v="0"/>
    <x v="1160"/>
    <x v="0"/>
    <n v="189.687657"/>
    <n v="-198.37208100000001"/>
    <n v="-1.5705640000000001"/>
    <n v="189.688568"/>
    <n v="-198.37361100000001"/>
    <n v="-1.570592"/>
    <n v="0.17811199999999999"/>
    <n v="2.9E-5"/>
  </r>
  <r>
    <n v="1329"/>
    <x v="19"/>
    <x v="233"/>
    <s v="14-43-62-67-68-72-123-124-127-128-129-130-131-132-133-134-136-139-141-185-198"/>
    <x v="0"/>
    <x v="1325"/>
    <n v="1445.4090000000001"/>
    <n v="329.21600000000001"/>
    <n v="21.364450999999999"/>
    <n v="0"/>
    <x v="1161"/>
    <x v="0"/>
    <n v="189.679428"/>
    <n v="-199.329295"/>
    <n v="-1.5704180000000001"/>
    <n v="189.68879699999999"/>
    <n v="-199.34193400000001"/>
    <n v="-1.570592"/>
    <n v="1.5733220000000001"/>
    <n v="1.74E-4"/>
  </r>
  <r>
    <n v="1330"/>
    <x v="19"/>
    <x v="233"/>
    <s v="14-43-62-67-68-72-123-124-127-128-129-130-131-132-133-134-136-139-141-185-198"/>
    <x v="0"/>
    <x v="1326"/>
    <n v="3598.6460000000002"/>
    <n v="920.48699999999997"/>
    <n v="20.039531"/>
    <n v="0"/>
    <x v="1162"/>
    <x v="0"/>
    <n v="189.70159699999999"/>
    <n v="-200.322408"/>
    <n v="-1.570654"/>
    <n v="189.689041"/>
    <n v="-200.30921900000001"/>
    <n v="-1.570592"/>
    <n v="1.82097"/>
    <n v="6.0999999999999999E-5"/>
  </r>
  <r>
    <n v="1331"/>
    <x v="15"/>
    <x v="234"/>
    <s v="14-43-62-68-72-123-124-128-129-130-131-132-133-134-136-139-141-185"/>
    <x v="0"/>
    <x v="1327"/>
    <n v="1500.769"/>
    <n v="351.52100000000002"/>
    <n v="13.537300999999999"/>
    <n v="0"/>
    <x v="1163"/>
    <x v="121"/>
    <n v="189.71000699999999"/>
    <n v="-201.05307099999999"/>
    <n v="-1.5711269999999999"/>
    <n v="189.68920900000001"/>
    <n v="-201.03450000000001"/>
    <n v="-1.570592"/>
    <n v="2.7882750000000001"/>
    <n v="5.3499999999999999E-4"/>
  </r>
  <r>
    <n v="1332"/>
    <x v="15"/>
    <x v="235"/>
    <s v="43-62-68-72-123-124-128-129-130-131-132-133-134-136-139-141-185-199"/>
    <x v="1"/>
    <x v="1328"/>
    <n v="1579.47"/>
    <n v="352.70499999999998"/>
    <n v="18.434570000000001"/>
    <n v="0"/>
    <x v="1164"/>
    <x v="0"/>
    <n v="189.715349"/>
    <n v="-202.02207999999999"/>
    <n v="-1.571005"/>
    <n v="189.68945299999999"/>
    <n v="-202.002106"/>
    <n v="-1.570592"/>
    <n v="3.2704080000000002"/>
    <n v="4.1199999999999999E-4"/>
  </r>
  <r>
    <n v="1333"/>
    <x v="15"/>
    <x v="83"/>
    <s v="43-62-68-72-123-124-128-129-130-131-132-133-134-136-139-141-185-199"/>
    <x v="0"/>
    <x v="1329"/>
    <n v="1106.461"/>
    <n v="314.34800000000001"/>
    <n v="13.371055999999999"/>
    <n v="0"/>
    <x v="1165"/>
    <x v="218"/>
    <n v="189.69076699999999"/>
    <n v="-202.73621299999999"/>
    <n v="-1.570038"/>
    <n v="189.68962099999999"/>
    <n v="-202.728195"/>
    <n v="-1.570592"/>
    <n v="0.80995899999999998"/>
    <n v="5.5400000000000002E-4"/>
  </r>
  <r>
    <n v="1334"/>
    <x v="14"/>
    <x v="84"/>
    <s v="43-62-68-72-123-128-129-130-131-132-133-134-136-139-141-185-199"/>
    <x v="1"/>
    <x v="1330"/>
    <n v="1245.616"/>
    <n v="325.82900000000001"/>
    <n v="16.441535999999999"/>
    <n v="0"/>
    <x v="1166"/>
    <x v="218"/>
    <n v="189.691633"/>
    <n v="-203.650194"/>
    <n v="-1.573456"/>
    <n v="189.689865"/>
    <n v="-203.69628900000001"/>
    <n v="-1.570592"/>
    <n v="4.6129220000000002"/>
    <n v="2.8639999999999998E-3"/>
  </r>
  <r>
    <n v="1335"/>
    <x v="14"/>
    <x v="236"/>
    <s v="43-62-68-72-123-128-129-130-131-132-133-134-136-139-141-185-199"/>
    <x v="1"/>
    <x v="1331"/>
    <n v="1120.6780000000001"/>
    <n v="287.64"/>
    <n v="17.706050000000001"/>
    <n v="0"/>
    <x v="1167"/>
    <x v="1038"/>
    <n v="189.64871400000001"/>
    <n v="-204.65325999999999"/>
    <n v="-1.577345"/>
    <n v="189.69004799999999"/>
    <n v="-204.66423"/>
    <n v="-1.5706169999999999"/>
    <n v="4.2765500000000003"/>
    <n v="6.7279999999999996E-3"/>
  </r>
  <r>
    <n v="1336"/>
    <x v="13"/>
    <x v="237"/>
    <s v="43-62-68-72-123-128-129-130-132-133-134-136-139-141-185-199"/>
    <x v="0"/>
    <x v="1332"/>
    <n v="1844.384"/>
    <n v="537.60699999999997"/>
    <n v="11.239579000000001"/>
    <n v="0"/>
    <x v="1168"/>
    <x v="1039"/>
    <n v="189.69100299999999"/>
    <n v="-205.39078699999999"/>
    <n v="-1.5706519999999999"/>
    <n v="189.69010900000001"/>
    <n v="-205.38992300000001"/>
    <n v="-1.5706530000000001"/>
    <n v="0.124311"/>
    <n v="9.9999999999999995E-7"/>
  </r>
  <r>
    <n v="1337"/>
    <x v="13"/>
    <x v="237"/>
    <s v="43-62-68-72-123-128-129-130-132-133-134-136-139-141-185-199"/>
    <x v="0"/>
    <x v="1333"/>
    <n v="1850.818"/>
    <n v="303.02"/>
    <n v="14.598058999999999"/>
    <n v="0"/>
    <x v="1169"/>
    <x v="1040"/>
    <n v="189.67518000000001"/>
    <n v="-206.31733700000001"/>
    <n v="-1.5743689999999999"/>
    <n v="189.69035299999999"/>
    <n v="-206.35755900000001"/>
    <n v="-1.570632"/>
    <n v="4.2988980000000003"/>
    <n v="3.7369999999999999E-3"/>
  </r>
  <r>
    <n v="1338"/>
    <x v="11"/>
    <x v="238"/>
    <s v="43-68-72-123-128-129-132-133-134-136-139-141-185-199"/>
    <x v="1"/>
    <x v="1334"/>
    <n v="835.94200000000001"/>
    <n v="484.81200000000001"/>
    <n v="13.850322"/>
    <n v="0"/>
    <x v="1170"/>
    <x v="1041"/>
    <n v="190.490565"/>
    <n v="-206.46496099999999"/>
    <n v="-1.5065869999999999"/>
    <n v="189.69058200000001"/>
    <n v="-207.325333"/>
    <n v="-1.570627"/>
    <n v="117.482372"/>
    <n v="6.404E-2"/>
  </r>
  <r>
    <n v="1339"/>
    <x v="11"/>
    <x v="239"/>
    <s v="43-68-72-123-128-129-132-133-134-136-139-141-185-199"/>
    <x v="1"/>
    <x v="1320"/>
    <n v="872.58399999999995"/>
    <n v="414.13200000000001"/>
    <n v="14.691084999999999"/>
    <n v="0"/>
    <x v="1171"/>
    <x v="157"/>
    <n v="189.64942500000001"/>
    <n v="-207.80722"/>
    <n v="-1.561906"/>
    <n v="189.69075000000001"/>
    <n v="-208.0513"/>
    <n v="-1.570627"/>
    <n v="24.755379999999999"/>
    <n v="8.7209999999999996E-3"/>
  </r>
  <r>
    <n v="1340"/>
    <x v="10"/>
    <x v="240"/>
    <s v="43-68-72-123-129-132-133-134-136-139-141-185-199"/>
    <x v="1"/>
    <x v="1335"/>
    <n v="1386.7619999999999"/>
    <n v="617.71699999999998"/>
    <n v="10.912279"/>
    <n v="0"/>
    <x v="1172"/>
    <x v="35"/>
    <n v="191.89801299999999"/>
    <n v="-205.43915100000001"/>
    <n v="-1.358611"/>
    <n v="189.690979"/>
    <n v="-209.01915"/>
    <n v="-1.5705960000000001"/>
    <n v="420.56376899999998"/>
    <n v="0.21198500000000001"/>
  </r>
  <r>
    <n v="1341"/>
    <x v="10"/>
    <x v="241"/>
    <s v="43-68-72-123-129-132-133-134-136-139-141-185-199"/>
    <x v="1"/>
    <x v="1336"/>
    <n v="1410.259"/>
    <n v="622.14499999999998"/>
    <n v="34.407372000000002"/>
    <n v="0"/>
    <x v="1173"/>
    <x v="217"/>
    <n v="187.99495200000001"/>
    <n v="-209.53680700000001"/>
    <n v="-1.4667140000000001"/>
    <n v="189.691147"/>
    <n v="-209.74494899999999"/>
    <n v="-1.570594"/>
    <n v="170.89182700000001"/>
    <n v="0.10388"/>
  </r>
  <r>
    <n v="1342"/>
    <x v="10"/>
    <x v="242"/>
    <s v="43-68-72-123-129-132-133-134-136-139-141-185-199"/>
    <x v="1"/>
    <x v="1337"/>
    <n v="840.73800000000006"/>
    <n v="618.88400000000001"/>
    <n v="40.052585999999998"/>
    <n v="0"/>
    <x v="1174"/>
    <x v="218"/>
    <n v="186.88344499999999"/>
    <n v="-208.72716399999999"/>
    <n v="-1.134511"/>
    <n v="189.69137599999999"/>
    <n v="-210.71281400000001"/>
    <n v="-1.5705929999999999"/>
    <n v="343.90817299999998"/>
    <n v="0.43608200000000003"/>
  </r>
  <r>
    <n v="1343"/>
    <x v="26"/>
    <x v="243"/>
    <s v="43-59-72-123-129-132-134-136-139-141-185-199"/>
    <x v="1"/>
    <x v="1338"/>
    <n v="1032.827"/>
    <n v="1147.44"/>
    <n v="99.405323999999993"/>
    <n v="0"/>
    <x v="1175"/>
    <x v="0"/>
    <n v="190.337277"/>
    <n v="-212.581413"/>
    <n v="-1.58266"/>
    <n v="189.69162"/>
    <n v="-211.68060299999999"/>
    <n v="-1.5705929999999999"/>
    <n v="110.830155"/>
    <n v="1.2067E-2"/>
  </r>
  <r>
    <n v="1344"/>
    <x v="26"/>
    <x v="244"/>
    <s v="43-59-72-123-129-132-134-136-139-141-185-199"/>
    <x v="0"/>
    <x v="1339"/>
    <n v="879.01800000000003"/>
    <n v="396.78300000000002"/>
    <n v="8.8330199999999994"/>
    <n v="0"/>
    <x v="1176"/>
    <x v="0"/>
    <n v="189.697135"/>
    <n v="-212.392574"/>
    <n v="-1.569941"/>
    <n v="189.691788"/>
    <n v="-212.405136"/>
    <n v="-1.5705929999999999"/>
    <n v="1.365278"/>
    <n v="6.5200000000000002E-4"/>
  </r>
  <r>
    <n v="1345"/>
    <x v="9"/>
    <x v="245"/>
    <s v="43-59-72-123-129-132-136-139-141-185-199"/>
    <x v="1"/>
    <x v="1340"/>
    <n v="658.745"/>
    <n v="298.66899999999998"/>
    <n v="11.049189"/>
    <n v="0"/>
    <x v="1177"/>
    <x v="158"/>
    <n v="189.66040000000001"/>
    <n v="-213.2116"/>
    <n v="-1.558959"/>
    <n v="189.69203200000001"/>
    <n v="-213.36175499999999"/>
    <n v="-1.5705929999999999"/>
    <n v="15.345086"/>
    <n v="1.1634E-2"/>
  </r>
  <r>
    <n v="1346"/>
    <x v="9"/>
    <x v="245"/>
    <s v="43-59-72-123-129-132-136-139-141-185-199"/>
    <x v="1"/>
    <x v="1341"/>
    <n v="666.19"/>
    <n v="416.24799999999999"/>
    <n v="11.216106999999999"/>
    <n v="0"/>
    <x v="1178"/>
    <x v="155"/>
    <n v="189.191067"/>
    <n v="-214.04426900000001"/>
    <n v="-1.466815"/>
    <n v="189.692261"/>
    <n v="-214.29991100000001"/>
    <n v="-1.5705929999999999"/>
    <n v="56.262627999999999"/>
    <n v="0.103778"/>
  </r>
  <r>
    <n v="1347"/>
    <x v="8"/>
    <x v="246"/>
    <s v="43-59-72-123-129-136-139-141-185-199"/>
    <x v="1"/>
    <x v="1342"/>
    <n v="775.76700000000005"/>
    <n v="466.95499999999998"/>
    <n v="20.074476000000001"/>
    <n v="0"/>
    <x v="1179"/>
    <x v="119"/>
    <n v="189.90742299999999"/>
    <n v="-213.925049"/>
    <n v="-1.4973110000000001"/>
    <n v="189.69244399999999"/>
    <n v="-214.990128"/>
    <n v="-1.5705929999999999"/>
    <n v="108.65578600000001"/>
    <n v="7.3282E-2"/>
  </r>
  <r>
    <n v="1348"/>
    <x v="8"/>
    <x v="246"/>
    <s v="43-59-72-123-129-136-139-141-185-199"/>
    <x v="1"/>
    <x v="1343"/>
    <n v="600.90599999999995"/>
    <n v="386.22699999999998"/>
    <n v="17.987276000000001"/>
    <n v="0"/>
    <x v="1180"/>
    <x v="155"/>
    <n v="189.81026499999999"/>
    <n v="-215.24973"/>
    <n v="-1.5277810000000001"/>
    <n v="189.69267300000001"/>
    <n v="-215.89575199999999"/>
    <n v="-1.5705929999999999"/>
    <n v="65.663690000000003"/>
    <n v="4.2812000000000003E-2"/>
  </r>
  <r>
    <n v="1349"/>
    <x v="8"/>
    <x v="246"/>
    <s v="43-59-72-123-129-136-139-141-185-199"/>
    <x v="1"/>
    <x v="1344"/>
    <n v="807.37"/>
    <n v="282.553"/>
    <n v="10.562638"/>
    <n v="0"/>
    <x v="1181"/>
    <x v="158"/>
    <n v="190.02287200000001"/>
    <n v="-215.75268299999999"/>
    <n v="-1.528378"/>
    <n v="189.69284099999999"/>
    <n v="-216.56662"/>
    <n v="-1.5705929999999999"/>
    <n v="87.830152999999996"/>
    <n v="4.2215000000000003E-2"/>
  </r>
  <r>
    <n v="1350"/>
    <x v="6"/>
    <x v="247"/>
    <s v="43-59-72-129-136-139-141-199"/>
    <x v="1"/>
    <x v="1345"/>
    <n v="454.697"/>
    <n v="319.48899999999998"/>
    <n v="9.3708480000000005"/>
    <n v="0"/>
    <x v="1182"/>
    <x v="121"/>
    <n v="190.390198"/>
    <n v="-215.958181"/>
    <n v="-1.532303"/>
    <n v="189.693085"/>
    <n v="-217.45124799999999"/>
    <n v="-1.5705929999999999"/>
    <n v="164.77917199999999"/>
    <n v="3.8289999999999998E-2"/>
  </r>
  <r>
    <n v="1351"/>
    <x v="6"/>
    <x v="247"/>
    <s v="43-59-72-129-136-139-141-199"/>
    <x v="1"/>
    <x v="1346"/>
    <n v="500.459"/>
    <n v="407.13400000000001"/>
    <n v="13.067346000000001"/>
    <n v="0"/>
    <x v="1183"/>
    <x v="158"/>
    <n v="190.39696900000001"/>
    <n v="-216.78689600000001"/>
    <n v="-1.533603"/>
    <n v="189.69331399999999"/>
    <n v="-218.32389800000001"/>
    <n v="-1.5705929999999999"/>
    <n v="169.04164499999999"/>
    <n v="3.6990000000000002E-2"/>
  </r>
  <r>
    <n v="1352"/>
    <x v="5"/>
    <x v="103"/>
    <s v="43-59-72-136-139-141-199"/>
    <x v="1"/>
    <x v="1347"/>
    <n v="839.54300000000001"/>
    <n v="480.82299999999998"/>
    <n v="12.608124999999999"/>
    <n v="0"/>
    <x v="1184"/>
    <x v="158"/>
    <n v="189.676479"/>
    <n v="-218.64708300000001"/>
    <n v="-1.55592"/>
    <n v="189.69349700000001"/>
    <n v="-218.96923799999999"/>
    <n v="-1.5705929999999999"/>
    <n v="32.260465000000003"/>
    <n v="1.4673E-2"/>
  </r>
  <r>
    <n v="1353"/>
    <x v="5"/>
    <x v="248"/>
    <s v="43-59-72-136-139-141-199"/>
    <x v="1"/>
    <x v="1348"/>
    <n v="405.20600000000002"/>
    <n v="423.85300000000001"/>
    <n v="7.7153710000000002"/>
    <n v="0"/>
    <x v="1185"/>
    <x v="155"/>
    <n v="190.15043600000001"/>
    <n v="-218.629234"/>
    <n v="-1.5363830000000001"/>
    <n v="189.693726"/>
    <n v="-219.81703200000001"/>
    <n v="-1.5705929999999999"/>
    <n v="127.257518"/>
    <n v="3.4209999999999997E-2"/>
  </r>
  <r>
    <n v="1354"/>
    <x v="6"/>
    <x v="249"/>
    <s v="43-59-72-136-139-141-196-199"/>
    <x v="1"/>
    <x v="1349"/>
    <n v="532.16999999999996"/>
    <n v="395.40800000000002"/>
    <n v="11.216358"/>
    <n v="0"/>
    <x v="1186"/>
    <x v="158"/>
    <n v="189.69525300000001"/>
    <n v="-220.43700100000001"/>
    <n v="-1.570924"/>
    <n v="189.69390899999999"/>
    <n v="-220.443726"/>
    <n v="-1.5705929999999999"/>
    <n v="0.68574500000000005"/>
    <n v="3.3100000000000002E-4"/>
  </r>
  <r>
    <n v="1355"/>
    <x v="5"/>
    <x v="250"/>
    <s v="43-59-72-139-141-196-199"/>
    <x v="1"/>
    <x v="1350"/>
    <n v="463.62400000000002"/>
    <n v="269.30599999999998"/>
    <n v="6.2633089999999996"/>
    <n v="0"/>
    <x v="1187"/>
    <x v="158"/>
    <n v="189.71411800000001"/>
    <n v="-221.21197699999999"/>
    <n v="-1.556427"/>
    <n v="189.69413800000001"/>
    <n v="-221.267899"/>
    <n v="-1.5705929999999999"/>
    <n v="5.938377"/>
    <n v="1.4166E-2"/>
  </r>
  <r>
    <n v="1356"/>
    <x v="5"/>
    <x v="104"/>
    <s v="43-59-72-139-141-196-199"/>
    <x v="0"/>
    <x v="1351"/>
    <n v="406.31799999999998"/>
    <n v="262.21499999999997"/>
    <n v="6.5214400000000001"/>
    <n v="0"/>
    <x v="1188"/>
    <x v="121"/>
    <n v="189.66473500000001"/>
    <n v="-222.04851300000001"/>
    <n v="-1.570198"/>
    <n v="189.694366"/>
    <n v="-222.07989499999999"/>
    <n v="-1.5705929999999999"/>
    <n v="4.3160569999999998"/>
    <n v="3.9500000000000001E-4"/>
  </r>
  <r>
    <n v="1357"/>
    <x v="6"/>
    <x v="251"/>
    <s v="17-43-59-72-139-141-196-199"/>
    <x v="0"/>
    <x v="1352"/>
    <n v="481.58499999999998"/>
    <n v="327.99099999999999"/>
    <n v="6.768262"/>
    <n v="0"/>
    <x v="1189"/>
    <x v="155"/>
    <n v="189.67686900000001"/>
    <n v="-222.67247"/>
    <n v="-1.569256"/>
    <n v="189.69454999999999"/>
    <n v="-222.68090799999999"/>
    <n v="-1.5705929999999999"/>
    <n v="1.9591259999999999"/>
    <n v="1.3370000000000001E-3"/>
  </r>
  <r>
    <n v="1358"/>
    <x v="5"/>
    <x v="107"/>
    <s v="17-43-59-72-141-196-199"/>
    <x v="0"/>
    <x v="1353"/>
    <n v="415.69200000000001"/>
    <n v="281.70499999999998"/>
    <n v="5.9420999999999999"/>
    <n v="0"/>
    <x v="1190"/>
    <x v="1042"/>
    <n v="189.58284499999999"/>
    <n v="-223.382035"/>
    <n v="-1.5578080000000001"/>
    <n v="189.69468699999999"/>
    <n v="-223.471619"/>
    <n v="-1.570619"/>
    <n v="14.32967"/>
    <n v="1.2810999999999999E-2"/>
  </r>
  <r>
    <n v="1359"/>
    <x v="5"/>
    <x v="106"/>
    <s v="17-43-59-72-141-196-199"/>
    <x v="1"/>
    <x v="1354"/>
    <n v="407.65699999999998"/>
    <n v="253.25899999999999"/>
    <n v="5.7944000000000004"/>
    <n v="0"/>
    <x v="1191"/>
    <x v="1043"/>
    <n v="189.689806"/>
    <n v="-224.04757900000001"/>
    <n v="-1.5701590000000001"/>
    <n v="189.69470200000001"/>
    <n v="-224.05651900000001"/>
    <n v="-1.570678"/>
    <n v="1.0192950000000001"/>
    <n v="5.1900000000000004E-4"/>
  </r>
  <r>
    <n v="1360"/>
    <x v="2"/>
    <x v="109"/>
    <s v="17-59-72-196-199"/>
    <x v="0"/>
    <x v="941"/>
    <n v="352.73399999999998"/>
    <n v="310.666"/>
    <n v="3.1896650000000002"/>
    <n v="0"/>
    <x v="1192"/>
    <x v="261"/>
    <n v="189.712287"/>
    <n v="-224.856123"/>
    <n v="-1.5780860000000001"/>
    <n v="189.69470200000001"/>
    <n v="-224.825424"/>
    <n v="-1.5706910000000001"/>
    <n v="3.5378609999999999"/>
    <n v="7.3949999999999997E-3"/>
  </r>
  <r>
    <n v="1361"/>
    <x v="2"/>
    <x v="109"/>
    <s v="17-59-72-196-199"/>
    <x v="0"/>
    <x v="1355"/>
    <n v="313.51"/>
    <n v="262.55799999999999"/>
    <n v="4.122668"/>
    <n v="0"/>
    <x v="1193"/>
    <x v="1044"/>
    <n v="189.695493"/>
    <n v="-225.57583600000001"/>
    <n v="-1.568125"/>
    <n v="189.693634"/>
    <n v="-225.58227500000001"/>
    <n v="-1.5717080000000001"/>
    <n v="0.67024700000000004"/>
    <n v="3.5829999999999998E-3"/>
  </r>
  <r>
    <n v="1362"/>
    <x v="3"/>
    <x v="110"/>
    <s v="17-59-72-196-199-201"/>
    <x v="0"/>
    <x v="1356"/>
    <n v="524.30799999999999"/>
    <n v="302.33"/>
    <n v="3.6481520000000001"/>
    <n v="0"/>
    <x v="1194"/>
    <x v="1045"/>
    <n v="189.69022899999999"/>
    <n v="-226.14693800000001"/>
    <n v="-1.579005"/>
    <n v="189.68306000000001"/>
    <n v="-226.14167800000001"/>
    <n v="-1.5800689999999999"/>
    <n v="0.88921300000000003"/>
    <n v="1.0640000000000001E-3"/>
  </r>
  <r>
    <n v="1363"/>
    <x v="3"/>
    <x v="110"/>
    <s v="17-59-72-196-199-201"/>
    <x v="0"/>
    <x v="1357"/>
    <n v="708.5"/>
    <n v="363.29500000000002"/>
    <n v="4.5389390000000001"/>
    <n v="0"/>
    <x v="1195"/>
    <x v="1046"/>
    <n v="189.63794200000001"/>
    <n v="-226.853757"/>
    <n v="-1.5915250000000001"/>
    <n v="189.660797"/>
    <n v="-226.87785299999999"/>
    <n v="-1.591926"/>
    <n v="3.3211520000000001"/>
    <n v="4.0099999999999999E-4"/>
  </r>
  <r>
    <n v="1364"/>
    <x v="3"/>
    <x v="110"/>
    <s v="17-59-72-196-199-201"/>
    <x v="0"/>
    <x v="1358"/>
    <n v="726.13599999999997"/>
    <n v="401.40199999999999"/>
    <n v="4.9614479999999999"/>
    <n v="0"/>
    <x v="1196"/>
    <x v="1047"/>
    <n v="189.70694399999999"/>
    <n v="-227.68212199999999"/>
    <n v="-1.6003799999999999"/>
    <n v="189.633713"/>
    <n v="-227.60313400000001"/>
    <n v="-1.600927"/>
    <n v="10.771209000000001"/>
    <n v="5.4799999999999998E-4"/>
  </r>
  <r>
    <n v="1365"/>
    <x v="3"/>
    <x v="110"/>
    <s v="17-59-72-196-199-201"/>
    <x v="0"/>
    <x v="1359"/>
    <n v="683.48"/>
    <n v="542.43899999999996"/>
    <n v="2.8434349999999999"/>
    <n v="0"/>
    <x v="1197"/>
    <x v="1048"/>
    <n v="189.60851500000001"/>
    <n v="-228.14101099999999"/>
    <n v="-1.6058030000000001"/>
    <n v="189.61146500000001"/>
    <n v="-228.13983200000001"/>
    <n v="-1.6059490000000001"/>
    <n v="0.31771100000000002"/>
    <n v="1.46E-4"/>
  </r>
  <r>
    <n v="1366"/>
    <x v="3"/>
    <x v="110"/>
    <s v="17-59-72-196-199-201"/>
    <x v="0"/>
    <x v="1360"/>
    <n v="443.06299999999999"/>
    <n v="339.12599999999998"/>
    <n v="5.14093"/>
    <n v="0"/>
    <x v="1198"/>
    <x v="1049"/>
    <n v="189.58173500000001"/>
    <n v="-228.86567099999999"/>
    <n v="-1.6144449999999999"/>
    <n v="189.58015399999999"/>
    <n v="-228.84513899999999"/>
    <n v="-1.6109009999999999"/>
    <n v="2.05931"/>
    <n v="3.5439999999999998E-3"/>
  </r>
  <r>
    <n v="1367"/>
    <x v="5"/>
    <x v="111"/>
    <s v="17-59-72-96-196-199-201"/>
    <x v="0"/>
    <x v="1361"/>
    <n v="462.94"/>
    <n v="371.726"/>
    <n v="5.9463679999999997"/>
    <n v="0"/>
    <x v="1199"/>
    <x v="1050"/>
    <n v="189.55212700000001"/>
    <n v="-229.36694399999999"/>
    <n v="-1.6139760000000001"/>
    <n v="189.55583200000001"/>
    <n v="-229.36653100000001"/>
    <n v="-1.613653"/>
    <n v="0.37283100000000002"/>
    <n v="3.2299999999999999E-4"/>
  </r>
  <r>
    <n v="1368"/>
    <x v="5"/>
    <x v="111"/>
    <s v="17-59-72-96-196-199-201"/>
    <x v="0"/>
    <x v="1362"/>
    <n v="678.18700000000001"/>
    <n v="409.375"/>
    <n v="5.4821150000000003"/>
    <n v="0"/>
    <x v="1200"/>
    <x v="1051"/>
    <n v="189.530554"/>
    <n v="-230.044129"/>
    <n v="-1.613974"/>
    <n v="189.52273600000001"/>
    <n v="-230.05249000000001"/>
    <n v="-1.6164259999999999"/>
    <n v="1.144666"/>
    <n v="2.4520000000000002E-3"/>
  </r>
  <r>
    <n v="1369"/>
    <x v="5"/>
    <x v="111"/>
    <s v="17-59-72-96-196-199-201"/>
    <x v="0"/>
    <x v="1363"/>
    <n v="446.30900000000003"/>
    <n v="257.95999999999998"/>
    <n v="4.7677370000000003"/>
    <n v="0"/>
    <x v="1201"/>
    <x v="1052"/>
    <n v="189.46716699999999"/>
    <n v="-230.72493800000001"/>
    <n v="-1.624959"/>
    <n v="189.48448200000001"/>
    <n v="-230.72747799999999"/>
    <n v="-1.622741"/>
    <n v="1.749997"/>
    <n v="2.2179999999999999E-3"/>
  </r>
  <r>
    <n v="1370"/>
    <x v="5"/>
    <x v="111"/>
    <s v="17-59-72-96-196-199-201"/>
    <x v="0"/>
    <x v="1364"/>
    <n v="454.64600000000002"/>
    <n v="435.72199999999998"/>
    <n v="4.0162180000000003"/>
    <n v="0"/>
    <x v="1202"/>
    <x v="1053"/>
    <n v="189.421119"/>
    <n v="-231.22231300000001"/>
    <n v="-1.6558219999999999"/>
    <n v="189.420242"/>
    <n v="-231.22254899999999"/>
    <n v="-1.6553169999999999"/>
    <n v="9.0801999999999994E-2"/>
    <n v="5.0500000000000002E-4"/>
  </r>
  <r>
    <n v="1371"/>
    <x v="5"/>
    <x v="111"/>
    <s v="17-59-72-96-196-199-201"/>
    <x v="0"/>
    <x v="1365"/>
    <n v="753.79700000000003"/>
    <n v="313.947"/>
    <n v="10.030174000000001"/>
    <n v="0"/>
    <x v="1203"/>
    <x v="1054"/>
    <n v="189.25471999999999"/>
    <n v="-231.887134"/>
    <n v="-1.739724"/>
    <n v="189.255753"/>
    <n v="-231.87776199999999"/>
    <n v="-1.7376849999999999"/>
    <n v="0.94288700000000003"/>
    <n v="2.039E-3"/>
  </r>
  <r>
    <n v="1372"/>
    <x v="5"/>
    <x v="111"/>
    <s v="17-59-72-96-196-199-201"/>
    <x v="0"/>
    <x v="1366"/>
    <n v="514.01700000000005"/>
    <n v="243.619"/>
    <n v="8.9300460000000008"/>
    <n v="0"/>
    <x v="1204"/>
    <x v="1055"/>
    <n v="189.00302300000001"/>
    <n v="-232.533727"/>
    <n v="-1.8191489999999999"/>
    <n v="189.021805"/>
    <n v="-232.57110599999999"/>
    <n v="-1.8198179999999999"/>
    <n v="4.1832630000000002"/>
    <n v="6.69E-4"/>
  </r>
  <r>
    <n v="1373"/>
    <x v="5"/>
    <x v="111"/>
    <s v="17-59-72-96-196-199-201"/>
    <x v="0"/>
    <x v="1367"/>
    <n v="475.185"/>
    <n v="287.36399999999998"/>
    <n v="6.6244170000000002"/>
    <n v="0"/>
    <x v="1205"/>
    <x v="1056"/>
    <n v="188.817781"/>
    <n v="-233.09466599999999"/>
    <n v="-1.870242"/>
    <n v="188.80392499999999"/>
    <n v="-233.13305700000001"/>
    <n v="-1.8744890000000001"/>
    <n v="4.0814729999999999"/>
    <n v="4.248E-3"/>
  </r>
  <r>
    <n v="1374"/>
    <x v="5"/>
    <x v="111"/>
    <s v="17-59-72-96-196-199-201"/>
    <x v="0"/>
    <x v="1368"/>
    <n v="762.38400000000001"/>
    <n v="415.12"/>
    <n v="9.3417499999999993"/>
    <n v="0"/>
    <x v="1206"/>
    <x v="1057"/>
    <n v="188.490229"/>
    <n v="-233.92542299999999"/>
    <n v="-1.9387399999999999"/>
    <n v="188.45890800000001"/>
    <n v="-233.93461600000001"/>
    <n v="-1.9367559999999999"/>
    <n v="3.2642319999999998"/>
    <n v="1.9840000000000001E-3"/>
  </r>
  <r>
    <n v="1375"/>
    <x v="6"/>
    <x v="112"/>
    <s v="17-32-59-72-96-196-199-201"/>
    <x v="0"/>
    <x v="1369"/>
    <n v="924.98099999999999"/>
    <n v="440.94299999999998"/>
    <n v="8.4371430000000007"/>
    <n v="0"/>
    <x v="1207"/>
    <x v="1058"/>
    <n v="188.166177"/>
    <n v="-234.58233200000001"/>
    <n v="-1.9849889999999999"/>
    <n v="188.15299999999999"/>
    <n v="-234.56951900000001"/>
    <n v="-1.9833080000000001"/>
    <n v="1.8379669999999999"/>
    <n v="1.681E-3"/>
  </r>
  <r>
    <n v="1376"/>
    <x v="6"/>
    <x v="112"/>
    <s v="17-32-59-72-96-196-199-201"/>
    <x v="0"/>
    <x v="1370"/>
    <n v="891.10400000000004"/>
    <n v="400.45400000000001"/>
    <n v="15.822561"/>
    <n v="0"/>
    <x v="1208"/>
    <x v="1059"/>
    <n v="187.632519"/>
    <n v="-235.37798000000001"/>
    <n v="-2.094379"/>
    <n v="187.63786300000001"/>
    <n v="-235.391434"/>
    <n v="-2.0946159999999998"/>
    <n v="1.4476450000000001"/>
    <n v="2.3699999999999999E-4"/>
  </r>
  <r>
    <n v="1377"/>
    <x v="6"/>
    <x v="112"/>
    <s v="17-32-59-72-96-196-199-201"/>
    <x v="0"/>
    <x v="1371"/>
    <n v="957.56799999999998"/>
    <n v="438.36399999999998"/>
    <n v="16.397234999999998"/>
    <n v="0"/>
    <x v="1209"/>
    <x v="1060"/>
    <n v="187.19278800000001"/>
    <n v="-235.849659"/>
    <n v="-2.2183899999999999"/>
    <n v="187.169815"/>
    <n v="-235.93048099999999"/>
    <n v="-2.2151200000000002"/>
    <n v="8.4023280000000007"/>
    <n v="3.2699999999999999E-3"/>
  </r>
  <r>
    <n v="1378"/>
    <x v="6"/>
    <x v="112"/>
    <s v="17-32-59-72-96-196-199-201"/>
    <x v="0"/>
    <x v="1372"/>
    <n v="867.49699999999996"/>
    <n v="449.47300000000001"/>
    <n v="24.551946000000001"/>
    <n v="0"/>
    <x v="1210"/>
    <x v="1061"/>
    <n v="186.44915499999999"/>
    <n v="-236.515424"/>
    <n v="-2.4088910000000001"/>
    <n v="186.44949299999999"/>
    <n v="-236.49848900000001"/>
    <n v="-2.40876"/>
    <n v="1.693845"/>
    <n v="1.2999999999999999E-4"/>
  </r>
  <r>
    <n v="1379"/>
    <x v="6"/>
    <x v="112"/>
    <s v="17-32-59-72-96-196-199-201"/>
    <x v="0"/>
    <x v="1373"/>
    <n v="563.14800000000002"/>
    <n v="298.54300000000001"/>
    <n v="20.307649000000001"/>
    <n v="0"/>
    <x v="1211"/>
    <x v="1062"/>
    <n v="185.83728400000001"/>
    <n v="-236.75941"/>
    <n v="-2.5656219999999998"/>
    <n v="185.838943"/>
    <n v="-236.807907"/>
    <n v="-2.5665749999999998"/>
    <n v="4.8525349999999996"/>
    <n v="9.5299999999999996E-4"/>
  </r>
  <r>
    <n v="1380"/>
    <x v="6"/>
    <x v="112"/>
    <s v="17-32-59-72-96-196-199-201"/>
    <x v="0"/>
    <x v="1374"/>
    <n v="663.66700000000003"/>
    <n v="279.238"/>
    <n v="25.375080000000001"/>
    <n v="0"/>
    <x v="1212"/>
    <x v="1063"/>
    <n v="184.93274299999999"/>
    <n v="-237.095698"/>
    <n v="-2.7674439999999998"/>
    <n v="184.93472299999999"/>
    <n v="-237.089539"/>
    <n v="-2.7675070000000002"/>
    <n v="0.64700100000000005"/>
    <n v="6.3E-5"/>
  </r>
  <r>
    <n v="1381"/>
    <x v="6"/>
    <x v="112"/>
    <s v="17-32-59-72-96-196-199-201"/>
    <x v="0"/>
    <x v="1375"/>
    <n v="553.86"/>
    <n v="361.81400000000002"/>
    <n v="15.677716999999999"/>
    <n v="0"/>
    <x v="1213"/>
    <x v="1064"/>
    <n v="184.22273200000001"/>
    <n v="-237.158556"/>
    <n v="-2.887121"/>
    <n v="184.20941199999999"/>
    <n v="-237.22538800000001"/>
    <n v="-2.8907470000000002"/>
    <n v="6.8146199999999997"/>
    <n v="3.6250000000000002E-3"/>
  </r>
  <r>
    <n v="1382"/>
    <x v="6"/>
    <x v="112"/>
    <s v="17-32-59-72-96-196-199-201"/>
    <x v="0"/>
    <x v="1376"/>
    <n v="705.59199999999998"/>
    <n v="309.846"/>
    <n v="15.649061"/>
    <n v="0"/>
    <x v="1214"/>
    <x v="1065"/>
    <n v="183.463266"/>
    <n v="-237.31796299999999"/>
    <n v="-2.9878300000000002"/>
    <n v="183.47139000000001"/>
    <n v="-237.308029"/>
    <n v="-2.9871819999999998"/>
    <n v="1.2831999999999999"/>
    <n v="6.4800000000000003E-4"/>
  </r>
  <r>
    <n v="1383"/>
    <x v="6"/>
    <x v="112"/>
    <s v="17-32-59-72-96-196-199-201"/>
    <x v="0"/>
    <x v="1377"/>
    <n v="486.96499999999997"/>
    <n v="358.185"/>
    <n v="14.089880000000001"/>
    <n v="0"/>
    <x v="636"/>
    <x v="1066"/>
    <n v="182.42603500000001"/>
    <n v="-237.33828500000001"/>
    <n v="-3.0838930000000002"/>
    <n v="182.49623099999999"/>
    <n v="-237.35214199999999"/>
    <n v="-3.0793520000000001"/>
    <n v="7.1550529999999997"/>
    <n v="4.5409999999999999E-3"/>
  </r>
  <r>
    <n v="1384"/>
    <x v="5"/>
    <x v="111"/>
    <s v="17-59-72-96-196-199-201"/>
    <x v="0"/>
    <x v="1378"/>
    <n v="787.03"/>
    <n v="420.63"/>
    <n v="5.1567270000000001"/>
    <n v="0"/>
    <x v="1215"/>
    <x v="1067"/>
    <n v="181.790526"/>
    <n v="-237.360917"/>
    <n v="-3.1227459999999998"/>
    <n v="181.775757"/>
    <n v="-237.356628"/>
    <n v="-3.1204770000000002"/>
    <n v="1.5378940000000001"/>
    <n v="2.2690000000000002E-3"/>
  </r>
  <r>
    <n v="1385"/>
    <x v="6"/>
    <x v="113"/>
    <s v="17-35-59-72-96-196-199-201"/>
    <x v="0"/>
    <x v="1379"/>
    <n v="502.14699999999999"/>
    <n v="284.06900000000002"/>
    <n v="9.8357349999999997"/>
    <n v="0"/>
    <x v="1216"/>
    <x v="1068"/>
    <n v="180.84011699999999"/>
    <n v="-237.33903699999999"/>
    <n v="3.1308259999999999"/>
    <n v="180.820694"/>
    <n v="-237.34304800000001"/>
    <n v="3.1322749999999999"/>
    <n v="1.9832700000000001"/>
    <n v="1.449E-3"/>
  </r>
  <r>
    <n v="1386"/>
    <x v="6"/>
    <x v="113"/>
    <s v="17-35-59-72-96-196-199-201"/>
    <x v="0"/>
    <x v="1380"/>
    <n v="587.11699999999996"/>
    <n v="329.40699999999998"/>
    <n v="5.6088589999999998"/>
    <n v="0"/>
    <x v="1217"/>
    <x v="1069"/>
    <n v="180.141244"/>
    <n v="-237.30799099999999"/>
    <n v="3.1157270000000001"/>
    <n v="180.100876"/>
    <n v="-237.32247899999999"/>
    <n v="3.1184729999999998"/>
    <n v="4.2889499999999998"/>
    <n v="2.7460000000000002E-3"/>
  </r>
  <r>
    <n v="1387"/>
    <x v="6"/>
    <x v="113"/>
    <s v="17-35-59-72-96-196-199-201"/>
    <x v="0"/>
    <x v="1381"/>
    <n v="479.827"/>
    <n v="311.90199999999999"/>
    <n v="7.1663600000000001"/>
    <n v="0"/>
    <x v="1218"/>
    <x v="1070"/>
    <n v="179.14934700000001"/>
    <n v="-237.26044899999999"/>
    <n v="3.1058539999999999"/>
    <n v="179.13267500000001"/>
    <n v="-237.28620900000001"/>
    <n v="3.1066199999999999"/>
    <n v="3.0684439999999999"/>
    <n v="7.6599999999999997E-4"/>
  </r>
  <r>
    <n v="1388"/>
    <x v="6"/>
    <x v="113"/>
    <s v="17-35-59-72-96-196-199-201"/>
    <x v="0"/>
    <x v="1382"/>
    <n v="588.21699999999998"/>
    <n v="430.00599999999997"/>
    <n v="5.9883749999999996"/>
    <n v="0"/>
    <x v="1219"/>
    <x v="1071"/>
    <n v="178.404145"/>
    <n v="-237.261796"/>
    <n v="3.1003210000000001"/>
    <n v="178.40329"/>
    <n v="-237.25466900000001"/>
    <n v="3.1008279999999999"/>
    <n v="0.71780999999999995"/>
    <n v="5.0699999999999996E-4"/>
  </r>
  <r>
    <n v="1389"/>
    <x v="6"/>
    <x v="113"/>
    <s v="17-35-59-72-96-196-199-201"/>
    <x v="0"/>
    <x v="1383"/>
    <n v="564.56299999999999"/>
    <n v="297.83499999999998"/>
    <n v="7.3208739999999999"/>
    <n v="0"/>
    <x v="73"/>
    <x v="1072"/>
    <n v="177.44884999999999"/>
    <n v="-237.20712399999999"/>
    <n v="3.0907830000000001"/>
    <n v="177.43246500000001"/>
    <n v="-237.20906099999999"/>
    <n v="3.0956980000000001"/>
    <n v="1.6498999999999999"/>
    <n v="4.914E-3"/>
  </r>
  <r>
    <n v="1390"/>
    <x v="6"/>
    <x v="113"/>
    <s v="17-35-59-72-96-196-199-201"/>
    <x v="0"/>
    <x v="1384"/>
    <n v="703.14099999999996"/>
    <n v="321.988"/>
    <n v="6.813523"/>
    <n v="0"/>
    <x v="1220"/>
    <x v="1073"/>
    <n v="176.70675"/>
    <n v="-237.18120099999999"/>
    <n v="3.0979839999999998"/>
    <n v="176.70723000000001"/>
    <n v="-237.179733"/>
    <n v="3.098643"/>
    <n v="0.154416"/>
    <n v="6.5899999999999997E-4"/>
  </r>
  <r>
    <n v="1391"/>
    <x v="6"/>
    <x v="113"/>
    <s v="17-35-59-72-96-196-199-201"/>
    <x v="0"/>
    <x v="1385"/>
    <n v="908.63199999999995"/>
    <n v="387.279"/>
    <n v="8.2916980000000002"/>
    <n v="0"/>
    <x v="1221"/>
    <x v="1074"/>
    <n v="175.67777899999999"/>
    <n v="-237.18721400000001"/>
    <n v="3.1108129999999998"/>
    <n v="175.742538"/>
    <n v="-237.146973"/>
    <n v="3.105254"/>
    <n v="7.6243660000000002"/>
    <n v="5.5589999999999997E-3"/>
  </r>
  <r>
    <n v="1392"/>
    <x v="6"/>
    <x v="113"/>
    <s v="17-35-59-72-96-196-199-201"/>
    <x v="0"/>
    <x v="1386"/>
    <n v="479.80700000000002"/>
    <n v="339.09699999999998"/>
    <n v="6.5421170000000002"/>
    <n v="0"/>
    <x v="1222"/>
    <x v="1075"/>
    <n v="175.07092299999999"/>
    <n v="-237.08134100000001"/>
    <n v="3.1100620000000001"/>
    <n v="175.01870700000001"/>
    <n v="-237.12510700000001"/>
    <n v="3.1092399999999998"/>
    <n v="6.8131320000000004"/>
    <n v="8.2200000000000003E-4"/>
  </r>
  <r>
    <n v="1393"/>
    <x v="5"/>
    <x v="114"/>
    <s v="17-35-59-72-96-196-199"/>
    <x v="0"/>
    <x v="1387"/>
    <n v="531.10900000000004"/>
    <n v="388.47399999999999"/>
    <n v="6.1473310000000003"/>
    <n v="0"/>
    <x v="1223"/>
    <x v="1076"/>
    <n v="174.22581"/>
    <n v="-237.165673"/>
    <n v="3.1140330000000001"/>
    <n v="174.29341099999999"/>
    <n v="-237.10479699999999"/>
    <n v="3.1121780000000001"/>
    <n v="9.0971279999999997"/>
    <n v="1.8550000000000001E-3"/>
  </r>
  <r>
    <n v="1394"/>
    <x v="5"/>
    <x v="114"/>
    <s v="17-35-59-72-96-196-199"/>
    <x v="0"/>
    <x v="1388"/>
    <n v="513.52700000000004"/>
    <n v="286.87200000000001"/>
    <n v="6.828506"/>
    <n v="0"/>
    <x v="1224"/>
    <x v="1077"/>
    <n v="173.321361"/>
    <n v="-237.10710599999999"/>
    <n v="3.1116030000000001"/>
    <n v="173.32498200000001"/>
    <n v="-237.07946799999999"/>
    <n v="3.1148159999999998"/>
    <n v="2.7873960000000002"/>
    <n v="3.2130000000000001E-3"/>
  </r>
  <r>
    <n v="1395"/>
    <x v="5"/>
    <x v="114"/>
    <s v="17-35-59-72-96-196-199"/>
    <x v="0"/>
    <x v="1389"/>
    <n v="653.04899999999998"/>
    <n v="350.53199999999998"/>
    <n v="5.2513719999999999"/>
    <n v="0"/>
    <x v="1225"/>
    <x v="1078"/>
    <n v="172.548967"/>
    <n v="-237.154573"/>
    <n v="3.1184780000000001"/>
    <n v="172.59852599999999"/>
    <n v="-237.061386"/>
    <n v="3.1161289999999999"/>
    <n v="10.554565"/>
    <n v="2.3479999999999998E-3"/>
  </r>
  <r>
    <n v="1396"/>
    <x v="6"/>
    <x v="252"/>
    <s v="17-35-59-72-96-196-197-199"/>
    <x v="0"/>
    <x v="1390"/>
    <n v="508.47399999999999"/>
    <n v="331.24299999999999"/>
    <n v="8.0893689999999996"/>
    <n v="0"/>
    <x v="1226"/>
    <x v="1079"/>
    <n v="171.61661799999999"/>
    <n v="-237.05519799999999"/>
    <n v="3.1197349999999999"/>
    <n v="171.63056900000001"/>
    <n v="-237.04080200000001"/>
    <n v="3.119564"/>
    <n v="2.0046689999999998"/>
    <n v="1.7000000000000001E-4"/>
  </r>
  <r>
    <n v="1397"/>
    <x v="5"/>
    <x v="115"/>
    <s v="17-35-72-96-196-197-199"/>
    <x v="0"/>
    <x v="1391"/>
    <n v="481.43900000000002"/>
    <n v="414.35500000000002"/>
    <n v="6.4844900000000001"/>
    <n v="0"/>
    <x v="1227"/>
    <x v="1080"/>
    <n v="170.89827399999999"/>
    <n v="-237.02503100000001"/>
    <n v="3.122671"/>
    <n v="170.90507500000001"/>
    <n v="-237.028809"/>
    <n v="3.1230570000000002"/>
    <n v="0.77798599999999996"/>
    <n v="3.86E-4"/>
  </r>
  <r>
    <n v="1398"/>
    <x v="6"/>
    <x v="253"/>
    <s v="17-35-72-89-96-196-197-199"/>
    <x v="0"/>
    <x v="1392"/>
    <n v="888.07600000000002"/>
    <n v="432.62200000000001"/>
    <n v="7.6433559999999998"/>
    <n v="0"/>
    <x v="1228"/>
    <x v="1081"/>
    <n v="169.939944"/>
    <n v="-237.01319599999999"/>
    <n v="3.1265990000000001"/>
    <n v="169.93791200000001"/>
    <n v="-237.01522800000001"/>
    <n v="3.1266039999999999"/>
    <n v="0.28732400000000002"/>
    <n v="5.0000000000000004E-6"/>
  </r>
  <r>
    <n v="1399"/>
    <x v="5"/>
    <x v="116"/>
    <s v="17-35-89-96-196-197-199"/>
    <x v="0"/>
    <x v="1393"/>
    <n v="430.49799999999999"/>
    <n v="279.13499999999999"/>
    <n v="6.7710369999999998"/>
    <n v="0"/>
    <x v="1229"/>
    <x v="1082"/>
    <n v="168.99836199999999"/>
    <n v="-236.973444"/>
    <n v="3.126941"/>
    <n v="168.97032200000001"/>
    <n v="-237.00346400000001"/>
    <n v="3.1289039999999999"/>
    <n v="4.1078330000000003"/>
    <n v="1.964E-3"/>
  </r>
  <r>
    <n v="1400"/>
    <x v="3"/>
    <x v="117"/>
    <s v="17-35-89-196-197-199"/>
    <x v="0"/>
    <x v="1394"/>
    <n v="710.52200000000005"/>
    <n v="400.33699999999999"/>
    <n v="4.8771610000000001"/>
    <n v="0"/>
    <x v="1230"/>
    <x v="1083"/>
    <n v="168.28603699999999"/>
    <n v="-236.93795600000001"/>
    <n v="3.1208939999999998"/>
    <n v="168.24447599999999"/>
    <n v="-236.99543800000001"/>
    <n v="3.1300460000000001"/>
    <n v="7.0932469999999999"/>
    <n v="9.1520000000000004E-3"/>
  </r>
  <r>
    <n v="1401"/>
    <x v="3"/>
    <x v="117"/>
    <s v="17-35-89-196-197-199"/>
    <x v="0"/>
    <x v="1395"/>
    <n v="420.75700000000001"/>
    <n v="333.11399999999998"/>
    <n v="4.4637789999999997"/>
    <n v="0"/>
    <x v="1231"/>
    <x v="1084"/>
    <n v="167.54345000000001"/>
    <n v="-236.95856499999999"/>
    <n v="3.1249129999999998"/>
    <n v="167.51831100000001"/>
    <n v="-236.98788500000001"/>
    <n v="3.1308509999999998"/>
    <n v="3.8621840000000001"/>
    <n v="5.9369999999999996E-3"/>
  </r>
  <r>
    <n v="1402"/>
    <x v="3"/>
    <x v="117"/>
    <s v="17-35-89-196-197-199"/>
    <x v="0"/>
    <x v="1396"/>
    <n v="486.74299999999999"/>
    <n v="265.65100000000001"/>
    <n v="5.6522370000000004"/>
    <n v="0"/>
    <x v="1232"/>
    <x v="1085"/>
    <n v="166.60011299999999"/>
    <n v="-236.92683500000001"/>
    <n v="3.1324770000000002"/>
    <n v="166.55043000000001"/>
    <n v="-236.979904"/>
    <n v="3.1328019999999999"/>
    <n v="7.2696040000000002"/>
    <n v="3.2400000000000001E-4"/>
  </r>
  <r>
    <n v="1403"/>
    <x v="3"/>
    <x v="117"/>
    <s v="17-35-89-196-197-199"/>
    <x v="0"/>
    <x v="1397"/>
    <n v="372.02800000000002"/>
    <n v="243.15799999999999"/>
    <n v="5.3862079999999999"/>
    <n v="0"/>
    <x v="1233"/>
    <x v="1086"/>
    <n v="165.61129700000001"/>
    <n v="-236.94320300000001"/>
    <n v="3.135087"/>
    <n v="165.582672"/>
    <n v="-236.973602"/>
    <n v="3.1345990000000001"/>
    <n v="4.175503"/>
    <n v="4.8799999999999999E-4"/>
  </r>
  <r>
    <n v="1404"/>
    <x v="3"/>
    <x v="117"/>
    <s v="17-35-89-196-197-199"/>
    <x v="0"/>
    <x v="1398"/>
    <n v="461.95699999999999"/>
    <n v="222.20699999999999"/>
    <n v="5.3019809999999996"/>
    <n v="0"/>
    <x v="1234"/>
    <x v="1087"/>
    <n v="164.79826700000001"/>
    <n v="-237.02763100000001"/>
    <n v="3.135554"/>
    <n v="164.85704000000001"/>
    <n v="-236.969559"/>
    <n v="3.135554"/>
    <n v="8.2623890000000006"/>
    <n v="9.9999999999999995E-7"/>
  </r>
  <r>
    <n v="1405"/>
    <x v="2"/>
    <x v="118"/>
    <s v="17-35-89-196-197"/>
    <x v="0"/>
    <x v="1399"/>
    <n v="320.80099999999999"/>
    <n v="264.15300000000002"/>
    <n v="5.2914199999999996"/>
    <n v="0"/>
    <x v="1235"/>
    <x v="1088"/>
    <n v="163.92355000000001"/>
    <n v="-236.945987"/>
    <n v="3.1394609999999998"/>
    <n v="163.88931299999999"/>
    <n v="-236.96472199999999"/>
    <n v="3.136409"/>
    <n v="3.9028209999999999"/>
    <n v="3.052E-3"/>
  </r>
  <r>
    <n v="1406"/>
    <x v="2"/>
    <x v="118"/>
    <s v="17-35-89-196-197"/>
    <x v="0"/>
    <x v="1400"/>
    <n v="340.51400000000001"/>
    <n v="255.583"/>
    <n v="3.4641250000000001"/>
    <n v="0"/>
    <x v="1236"/>
    <x v="1089"/>
    <n v="163.164579"/>
    <n v="-236.956343"/>
    <n v="3.1363059999999998"/>
    <n v="163.16336100000001"/>
    <n v="-236.96139500000001"/>
    <n v="3.136822"/>
    <n v="0.51967600000000003"/>
    <n v="5.1599999999999997E-4"/>
  </r>
  <r>
    <n v="1407"/>
    <x v="2"/>
    <x v="118"/>
    <s v="17-35-89-196-197"/>
    <x v="0"/>
    <x v="1401"/>
    <n v="324.31"/>
    <n v="280.22000000000003"/>
    <n v="5.6679969999999997"/>
    <n v="0"/>
    <x v="1237"/>
    <x v="1090"/>
    <n v="162.17872700000001"/>
    <n v="-236.95099999999999"/>
    <n v="3.1361650000000001"/>
    <n v="162.195526"/>
    <n v="-236.95732100000001"/>
    <n v="3.1372629999999999"/>
    <n v="1.794916"/>
    <n v="1.098E-3"/>
  </r>
  <r>
    <n v="1408"/>
    <x v="2"/>
    <x v="118"/>
    <s v="17-35-89-196-197"/>
    <x v="0"/>
    <x v="1402"/>
    <n v="592.976"/>
    <n v="369.55"/>
    <n v="3.8419810000000001"/>
    <n v="0"/>
    <x v="1238"/>
    <x v="1091"/>
    <n v="161.44333499999999"/>
    <n v="-236.96927700000001"/>
    <n v="3.1371929999999999"/>
    <n v="161.47073399999999"/>
    <n v="-236.95488"/>
    <n v="3.137861"/>
    <n v="3.0950579999999999"/>
    <n v="6.6799999999999997E-4"/>
  </r>
  <r>
    <n v="1409"/>
    <x v="2"/>
    <x v="118"/>
    <s v="17-35-89-196-197"/>
    <x v="0"/>
    <x v="1403"/>
    <n v="550.54700000000003"/>
    <n v="393.63200000000001"/>
    <n v="5.8285419999999997"/>
    <n v="0"/>
    <x v="1239"/>
    <x v="1092"/>
    <n v="160.55779999999999"/>
    <n v="-236.91041999999999"/>
    <n v="-3.1353680000000002"/>
    <n v="160.512665"/>
    <n v="-236.95214799999999"/>
    <n v="3.1385369999999999"/>
    <n v="6.146922"/>
    <n v="3.1700000000000001E-3"/>
  </r>
  <r>
    <n v="1410"/>
    <x v="2"/>
    <x v="118"/>
    <s v="17-35-89-196-197"/>
    <x v="0"/>
    <x v="1404"/>
    <n v="326.63600000000002"/>
    <n v="264.15699999999998"/>
    <n v="4.4176140000000004"/>
    <n v="0"/>
    <x v="1240"/>
    <x v="1093"/>
    <n v="159.83584200000001"/>
    <n v="-236.92235199999999"/>
    <n v="3.1399780000000002"/>
    <n v="159.80557300000001"/>
    <n v="-236.95036300000001"/>
    <n v="3.1388880000000001"/>
    <n v="4.1241430000000001"/>
    <n v="1.09E-3"/>
  </r>
  <r>
    <n v="1411"/>
    <x v="2"/>
    <x v="118"/>
    <s v="17-35-89-196-197"/>
    <x v="0"/>
    <x v="1405"/>
    <n v="320.09300000000002"/>
    <n v="257.53899999999999"/>
    <n v="5.3377429999999997"/>
    <n v="0"/>
    <x v="1241"/>
    <x v="1094"/>
    <n v="158.85279800000001"/>
    <n v="-236.97709399999999"/>
    <n v="3.1381329999999998"/>
    <n v="158.88082900000001"/>
    <n v="-236.94813500000001"/>
    <n v="3.1391939999999998"/>
    <n v="4.0303120000000003"/>
    <n v="1.062E-3"/>
  </r>
  <r>
    <n v="1412"/>
    <x v="2"/>
    <x v="118"/>
    <s v="17-35-89-196-197"/>
    <x v="0"/>
    <x v="1406"/>
    <n v="432.65800000000002"/>
    <n v="376.63099999999997"/>
    <n v="3.078039"/>
    <n v="0"/>
    <x v="1242"/>
    <x v="1095"/>
    <n v="158.21949900000001"/>
    <n v="-236.92783"/>
    <n v="3.1396739999999999"/>
    <n v="158.199219"/>
    <n v="-236.94670099999999"/>
    <n v="3.1393420000000001"/>
    <n v="2.770222"/>
    <n v="3.3199999999999999E-4"/>
  </r>
  <r>
    <n v="1413"/>
    <x v="2"/>
    <x v="118"/>
    <s v="17-35-89-196-197"/>
    <x v="0"/>
    <x v="1407"/>
    <n v="585.72400000000005"/>
    <n v="450.11700000000002"/>
    <n v="4.396865"/>
    <n v="0"/>
    <x v="1243"/>
    <x v="1096"/>
    <n v="157.38770299999999"/>
    <n v="-236.91865000000001"/>
    <n v="-3.1323880000000002"/>
    <n v="157.30221599999999"/>
    <n v="-236.94477800000001"/>
    <n v="3.1394310000000001"/>
    <n v="8.9390959999999993"/>
    <n v="7.0439999999999999E-3"/>
  </r>
  <r>
    <n v="1414"/>
    <x v="2"/>
    <x v="118"/>
    <s v="17-35-89-196-197"/>
    <x v="0"/>
    <x v="1408"/>
    <n v="419.19099999999997"/>
    <n v="322.45100000000002"/>
    <n v="3.8639429999999999"/>
    <n v="0"/>
    <x v="1244"/>
    <x v="1097"/>
    <n v="156.63488599999999"/>
    <n v="-236.945528"/>
    <n v="3.1396380000000002"/>
    <n v="156.63677999999999"/>
    <n v="-236.94358800000001"/>
    <n v="3.1396470000000001"/>
    <n v="0.271088"/>
    <n v="9.0000000000000002E-6"/>
  </r>
  <r>
    <n v="1415"/>
    <x v="2"/>
    <x v="254"/>
    <s v="17-35-74-196-197"/>
    <x v="0"/>
    <x v="1409"/>
    <n v="383.10399999999998"/>
    <n v="244.55600000000001"/>
    <n v="3.8896169999999999"/>
    <n v="0"/>
    <x v="1245"/>
    <x v="1098"/>
    <n v="155.75969900000001"/>
    <n v="-236.93656799999999"/>
    <n v="3.1390570000000002"/>
    <n v="155.75971999999999"/>
    <n v="-236.94227599999999"/>
    <n v="3.1399499999999998"/>
    <n v="0.57082100000000002"/>
    <n v="8.9300000000000002E-4"/>
  </r>
  <r>
    <n v="1416"/>
    <x v="3"/>
    <x v="120"/>
    <s v="17-35-37-74-196-197"/>
    <x v="0"/>
    <x v="1410"/>
    <n v="379.93799999999999"/>
    <n v="269.73200000000003"/>
    <n v="5.9185879999999997"/>
    <n v="0"/>
    <x v="1246"/>
    <x v="1099"/>
    <n v="154.954939"/>
    <n v="-236.871881"/>
    <n v="3.1387130000000001"/>
    <n v="154.89596599999999"/>
    <n v="-236.94107099999999"/>
    <n v="3.1400730000000001"/>
    <n v="9.091234"/>
    <n v="1.361E-3"/>
  </r>
  <r>
    <n v="1417"/>
    <x v="2"/>
    <x v="121"/>
    <s v="17-35-37-74-197"/>
    <x v="0"/>
    <x v="1411"/>
    <n v="392.47699999999998"/>
    <n v="295.053"/>
    <n v="3.238235"/>
    <n v="0"/>
    <x v="1247"/>
    <x v="1100"/>
    <n v="154.271635"/>
    <n v="-236.91815299999999"/>
    <n v="3.1385679999999998"/>
    <n v="154.25778199999999"/>
    <n v="-236.94018600000001"/>
    <n v="3.1401569999999999"/>
    <n v="2.6026099999999999"/>
    <n v="1.5889999999999999E-3"/>
  </r>
  <r>
    <n v="1418"/>
    <x v="2"/>
    <x v="121"/>
    <s v="17-35-37-74-197"/>
    <x v="0"/>
    <x v="1412"/>
    <n v="391.15100000000001"/>
    <n v="359.65300000000002"/>
    <n v="4.9958939999999998"/>
    <n v="0"/>
    <x v="1248"/>
    <x v="1101"/>
    <n v="153.379527"/>
    <n v="-236.98508899999999"/>
    <n v="3.1412629999999999"/>
    <n v="153.41925000000001"/>
    <n v="-236.93919399999999"/>
    <n v="3.1402670000000001"/>
    <n v="6.0699149999999999"/>
    <n v="9.9599999999999992E-4"/>
  </r>
  <r>
    <n v="1419"/>
    <x v="2"/>
    <x v="121"/>
    <s v="17-35-37-74-197"/>
    <x v="0"/>
    <x v="1413"/>
    <n v="453.90899999999999"/>
    <n v="330.15199999999999"/>
    <n v="4.0611040000000003"/>
    <n v="0"/>
    <x v="1249"/>
    <x v="1102"/>
    <n v="152.82755399999999"/>
    <n v="-236.91905499999999"/>
    <n v="3.1390799999999999"/>
    <n v="152.798935"/>
    <n v="-236.938446"/>
    <n v="3.14032"/>
    <n v="3.4569589999999999"/>
    <n v="1.24E-3"/>
  </r>
  <r>
    <n v="1420"/>
    <x v="2"/>
    <x v="121"/>
    <s v="17-35-37-74-197"/>
    <x v="0"/>
    <x v="1414"/>
    <n v="643.59"/>
    <n v="449.08600000000001"/>
    <n v="3.7096269999999998"/>
    <n v="0"/>
    <x v="1250"/>
    <x v="1103"/>
    <n v="152.18586199999999"/>
    <n v="-236.950851"/>
    <n v="3.1411440000000002"/>
    <n v="152.185776"/>
    <n v="-236.93777499999999"/>
    <n v="3.1403910000000002"/>
    <n v="1.307658"/>
    <n v="7.54E-4"/>
  </r>
  <r>
    <n v="1421"/>
    <x v="2"/>
    <x v="123"/>
    <s v="35-37-74-191-197"/>
    <x v="0"/>
    <x v="1415"/>
    <n v="427.34399999999999"/>
    <n v="350.68200000000002"/>
    <n v="4.2526060000000001"/>
    <n v="0"/>
    <x v="1251"/>
    <x v="132"/>
    <n v="151.35111000000001"/>
    <n v="-236.96373700000001"/>
    <n v="3.140749"/>
    <n v="151.378601"/>
    <n v="-236.93701200000001"/>
    <n v="3.140501"/>
    <n v="3.8340450000000001"/>
    <n v="2.4899999999999998E-4"/>
  </r>
  <r>
    <n v="1422"/>
    <x v="2"/>
    <x v="123"/>
    <s v="35-37-74-191-197"/>
    <x v="0"/>
    <x v="1416"/>
    <n v="346.92"/>
    <n v="260.55200000000002"/>
    <n v="4.1556030000000002"/>
    <n v="0"/>
    <x v="1252"/>
    <x v="1104"/>
    <n v="150.60957200000001"/>
    <n v="-236.924274"/>
    <n v="-3.1393629999999999"/>
    <n v="150.58358799999999"/>
    <n v="-236.93626399999999"/>
    <n v="3.140584"/>
    <n v="2.861755"/>
    <n v="1.2210000000000001E-3"/>
  </r>
  <r>
    <n v="1423"/>
    <x v="2"/>
    <x v="123"/>
    <s v="35-37-74-191-197"/>
    <x v="0"/>
    <x v="1417"/>
    <n v="361.12299999999999"/>
    <n v="282.46800000000002"/>
    <n v="2.9799549999999999"/>
    <n v="0"/>
    <x v="1253"/>
    <x v="228"/>
    <n v="149.970957"/>
    <n v="-236.95805899999999"/>
    <n v="3.137216"/>
    <n v="149.99542199999999"/>
    <n v="-236.93571499999999"/>
    <n v="3.140622"/>
    <n v="3.313329"/>
    <n v="3.4069999999999999E-3"/>
  </r>
  <r>
    <n v="1424"/>
    <x v="2"/>
    <x v="123"/>
    <s v="35-37-74-191-197"/>
    <x v="0"/>
    <x v="1418"/>
    <n v="370.173"/>
    <n v="395.089"/>
    <n v="4.1997099999999996"/>
    <n v="0"/>
    <x v="1254"/>
    <x v="1105"/>
    <n v="149.21183500000001"/>
    <n v="-236.94244399999999"/>
    <n v="3.1401910000000002"/>
    <n v="149.22226000000001"/>
    <n v="-236.935013"/>
    <n v="3.1406550000000002"/>
    <n v="1.2802199999999999"/>
    <n v="4.64E-4"/>
  </r>
  <r>
    <n v="1425"/>
    <x v="2"/>
    <x v="123"/>
    <s v="35-37-74-191-197"/>
    <x v="0"/>
    <x v="1419"/>
    <n v="320.76"/>
    <n v="269.351"/>
    <n v="3.042888"/>
    <n v="0"/>
    <x v="1255"/>
    <x v="1106"/>
    <n v="148.66603900000001"/>
    <n v="-236.94811899999999"/>
    <n v="3.139281"/>
    <n v="148.65048200000001"/>
    <n v="-236.934494"/>
    <n v="3.1406689999999999"/>
    <n v="2.067987"/>
    <n v="1.3879999999999999E-3"/>
  </r>
  <r>
    <n v="1426"/>
    <x v="2"/>
    <x v="123"/>
    <s v="35-37-74-191-197"/>
    <x v="0"/>
    <x v="1420"/>
    <n v="349.24900000000002"/>
    <n v="301.48200000000003"/>
    <n v="4.4922649999999997"/>
    <n v="0"/>
    <x v="1256"/>
    <x v="268"/>
    <n v="147.89165700000001"/>
    <n v="-236.94735399999999"/>
    <n v="-3.1392359999999999"/>
    <n v="147.89819299999999"/>
    <n v="-236.93382299999999"/>
    <n v="3.140714"/>
    <n v="1.5027999999999999"/>
    <n v="1.4779999999999999E-3"/>
  </r>
  <r>
    <n v="1427"/>
    <x v="2"/>
    <x v="123"/>
    <s v="35-37-74-191-197"/>
    <x v="0"/>
    <x v="1421"/>
    <n v="390.71300000000002"/>
    <n v="300.45699999999999"/>
    <n v="3.205508"/>
    <n v="0"/>
    <x v="1257"/>
    <x v="38"/>
    <n v="147.353678"/>
    <n v="-236.92461700000001"/>
    <n v="3.141184"/>
    <n v="147.34139999999999"/>
    <n v="-236.933334"/>
    <n v="3.1407370000000001"/>
    <n v="1.505735"/>
    <n v="4.4700000000000002E-4"/>
  </r>
  <r>
    <n v="1428"/>
    <x v="2"/>
    <x v="123"/>
    <s v="35-37-74-191-197"/>
    <x v="0"/>
    <x v="1422"/>
    <n v="380.64299999999997"/>
    <n v="358.61200000000002"/>
    <n v="3.435384"/>
    <n v="0"/>
    <x v="1258"/>
    <x v="1107"/>
    <n v="146.61479800000001"/>
    <n v="-236.92146199999999"/>
    <n v="3.1362739999999998"/>
    <n v="146.60870399999999"/>
    <n v="-236.926895"/>
    <n v="3.1360999999999999"/>
    <n v="0.81650299999999998"/>
    <n v="1.74E-4"/>
  </r>
  <r>
    <n v="1429"/>
    <x v="3"/>
    <x v="124"/>
    <s v="35-37-74-182-191-197"/>
    <x v="0"/>
    <x v="1423"/>
    <n v="407.58499999999998"/>
    <n v="266.52499999999998"/>
    <n v="4.0735999999999999"/>
    <n v="0"/>
    <x v="1259"/>
    <x v="1108"/>
    <n v="146.06422800000001"/>
    <n v="-236.91456400000001"/>
    <n v="3.1333359999999999"/>
    <n v="146.06509399999999"/>
    <n v="-236.918961"/>
    <n v="3.1320130000000002"/>
    <n v="0.44814199999999998"/>
    <n v="1.323E-3"/>
  </r>
  <r>
    <n v="1430"/>
    <x v="3"/>
    <x v="124"/>
    <s v="35-37-74-182-191-197"/>
    <x v="0"/>
    <x v="1424"/>
    <n v="548.351"/>
    <n v="267.97199999999998"/>
    <n v="5.5670419999999998"/>
    <n v="0"/>
    <x v="1260"/>
    <x v="1109"/>
    <n v="145.273178"/>
    <n v="-236.935046"/>
    <n v="3.1175419999999998"/>
    <n v="145.348083"/>
    <n v="-236.90640300000001"/>
    <n v="3.127669"/>
    <n v="8.0195179999999997"/>
    <n v="1.0127000000000001E-2"/>
  </r>
  <r>
    <n v="1431"/>
    <x v="3"/>
    <x v="124"/>
    <s v="35-37-74-182-191-197"/>
    <x v="0"/>
    <x v="1425"/>
    <n v="415.58100000000002"/>
    <n v="313.64100000000002"/>
    <n v="3.8602029999999998"/>
    <n v="0"/>
    <x v="1261"/>
    <x v="1110"/>
    <n v="144.85225299999999"/>
    <n v="-236.86462700000001"/>
    <n v="3.1262379999999999"/>
    <n v="144.81738300000001"/>
    <n v="-236.896027"/>
    <n v="3.1252140000000002"/>
    <n v="4.6923709999999996"/>
    <n v="1.024E-3"/>
  </r>
  <r>
    <n v="1432"/>
    <x v="3"/>
    <x v="124"/>
    <s v="35-37-74-182-191-197"/>
    <x v="0"/>
    <x v="1426"/>
    <n v="415.286"/>
    <n v="317.27600000000001"/>
    <n v="4.0670279999999996"/>
    <n v="0"/>
    <x v="1262"/>
    <x v="1111"/>
    <n v="144.11143799999999"/>
    <n v="-236.90098"/>
    <n v="3.1193979999999999"/>
    <n v="144.120712"/>
    <n v="-236.881393"/>
    <n v="3.1227649999999998"/>
    <n v="2.1671019999999999"/>
    <n v="3.3670000000000002E-3"/>
  </r>
  <r>
    <n v="1433"/>
    <x v="3"/>
    <x v="124"/>
    <s v="35-37-74-182-191-197"/>
    <x v="0"/>
    <x v="1427"/>
    <n v="397.56799999999998"/>
    <n v="282.81400000000002"/>
    <n v="4.5804429999999998"/>
    <n v="0"/>
    <x v="1263"/>
    <x v="1112"/>
    <n v="143.33776"/>
    <n v="-236.961007"/>
    <n v="3.1208469999999999"/>
    <n v="143.43609599999999"/>
    <n v="-236.866165"/>
    <n v="3.1209880000000001"/>
    <n v="13.662017000000001"/>
    <n v="1.4200000000000001E-4"/>
  </r>
  <r>
    <n v="1434"/>
    <x v="3"/>
    <x v="124"/>
    <s v="35-37-74-182-191-197"/>
    <x v="0"/>
    <x v="1428"/>
    <n v="414.09"/>
    <n v="269.18700000000001"/>
    <n v="3.05619"/>
    <n v="0"/>
    <x v="1264"/>
    <x v="1113"/>
    <n v="142.91945100000001"/>
    <n v="-236.84151900000001"/>
    <n v="3.1208909999999999"/>
    <n v="142.92971800000001"/>
    <n v="-236.85446200000001"/>
    <n v="3.119971"/>
    <n v="1.652085"/>
    <n v="9.2000000000000003E-4"/>
  </r>
  <r>
    <n v="1435"/>
    <x v="3"/>
    <x v="124"/>
    <s v="35-37-74-182-191-197"/>
    <x v="0"/>
    <x v="1429"/>
    <n v="433.71600000000001"/>
    <n v="326.89100000000002"/>
    <n v="4.2701599999999997"/>
    <n v="0"/>
    <x v="1265"/>
    <x v="1114"/>
    <n v="142.283624"/>
    <n v="-236.84342000000001"/>
    <n v="3.1109429999999998"/>
    <n v="142.26393100000001"/>
    <n v="-236.82626300000001"/>
    <n v="3.1088520000000002"/>
    <n v="2.6117789999999999"/>
    <n v="2.0920000000000001E-3"/>
  </r>
  <r>
    <n v="1436"/>
    <x v="3"/>
    <x v="124"/>
    <s v="35-37-74-182-191-197"/>
    <x v="0"/>
    <x v="1430"/>
    <n v="424.06299999999999"/>
    <n v="462.61599999999999"/>
    <n v="3.1258460000000001"/>
    <n v="0"/>
    <x v="1266"/>
    <x v="1115"/>
    <n v="141.742705"/>
    <n v="-236.824952"/>
    <n v="3.0967090000000002"/>
    <n v="141.77124000000001"/>
    <n v="-236.79510500000001"/>
    <n v="3.096457"/>
    <n v="4.129283"/>
    <n v="2.5099999999999998E-4"/>
  </r>
  <r>
    <n v="1437"/>
    <x v="3"/>
    <x v="124"/>
    <s v="35-37-74-182-191-197"/>
    <x v="0"/>
    <x v="1431"/>
    <n v="411.50900000000001"/>
    <n v="247.941"/>
    <n v="4.241047"/>
    <n v="0"/>
    <x v="1267"/>
    <x v="1116"/>
    <n v="141.11007499999999"/>
    <n v="-236.71019899999999"/>
    <n v="3.0555490000000001"/>
    <n v="141.12464900000001"/>
    <n v="-236.71731600000001"/>
    <n v="3.0585360000000001"/>
    <n v="1.621937"/>
    <n v="2.9870000000000001E-3"/>
  </r>
  <r>
    <n v="1438"/>
    <x v="3"/>
    <x v="124"/>
    <s v="35-37-74-182-191-197"/>
    <x v="0"/>
    <x v="1432"/>
    <n v="416.83199999999999"/>
    <n v="297.267"/>
    <n v="5.8930530000000001"/>
    <n v="0"/>
    <x v="1268"/>
    <x v="1117"/>
    <n v="140.48924700000001"/>
    <n v="-236.559901"/>
    <n v="3.0031029999999999"/>
    <n v="140.46180699999999"/>
    <n v="-236.59068300000001"/>
    <n v="3.0048689999999998"/>
    <n v="4.1236600000000001"/>
    <n v="1.7669999999999999E-3"/>
  </r>
  <r>
    <n v="1439"/>
    <x v="5"/>
    <x v="125"/>
    <s v="3-35-37-74-182-191-197"/>
    <x v="0"/>
    <x v="1433"/>
    <n v="505.00299999999999"/>
    <n v="287.93700000000001"/>
    <n v="6.2654909999999999"/>
    <n v="0"/>
    <x v="1269"/>
    <x v="1118"/>
    <n v="140.024979"/>
    <n v="-236.398956"/>
    <n v="2.9524659999999998"/>
    <n v="139.939682"/>
    <n v="-236.45294200000001"/>
    <n v="2.9539620000000002"/>
    <n v="10.094645"/>
    <n v="1.4959999999999999E-3"/>
  </r>
  <r>
    <n v="1440"/>
    <x v="5"/>
    <x v="125"/>
    <s v="3-35-37-74-182-191-197"/>
    <x v="0"/>
    <x v="1434"/>
    <n v="871.38300000000004"/>
    <n v="456.47"/>
    <n v="10.252687"/>
    <n v="0"/>
    <x v="1270"/>
    <x v="1119"/>
    <n v="139.14330799999999"/>
    <n v="-236.210455"/>
    <n v="2.8624890000000001"/>
    <n v="139.21054100000001"/>
    <n v="-236.18585200000001"/>
    <n v="2.8616450000000002"/>
    <n v="7.1592729999999998"/>
    <n v="8.43E-4"/>
  </r>
  <r>
    <n v="1441"/>
    <x v="5"/>
    <x v="125"/>
    <s v="3-35-37-74-182-191-197"/>
    <x v="0"/>
    <x v="1435"/>
    <n v="482.649"/>
    <n v="379.3"/>
    <n v="10.251849999999999"/>
    <n v="0"/>
    <x v="1271"/>
    <x v="1120"/>
    <n v="138.64805899999999"/>
    <n v="-235.95933500000001"/>
    <n v="2.7758569999999998"/>
    <n v="138.643036"/>
    <n v="-235.915085"/>
    <n v="2.7807840000000001"/>
    <n v="4.4534719999999997"/>
    <n v="4.927E-3"/>
  </r>
  <r>
    <n v="1442"/>
    <x v="5"/>
    <x v="125"/>
    <s v="3-35-37-74-182-191-197"/>
    <x v="0"/>
    <x v="1436"/>
    <n v="428.14100000000002"/>
    <n v="326.68599999999998"/>
    <n v="16.095579000000001"/>
    <n v="0"/>
    <x v="1272"/>
    <x v="1121"/>
    <n v="137.87519599999999"/>
    <n v="-235.443037"/>
    <n v="2.6372870000000002"/>
    <n v="137.902084"/>
    <n v="-235.43194600000001"/>
    <n v="2.6368839999999998"/>
    <n v="2.90863"/>
    <n v="4.0299999999999998E-4"/>
  </r>
  <r>
    <n v="1443"/>
    <x v="5"/>
    <x v="125"/>
    <s v="3-35-37-74-182-191-197"/>
    <x v="0"/>
    <x v="1437"/>
    <n v="615.07799999999997"/>
    <n v="405.41899999999998"/>
    <n v="16.393388000000002"/>
    <n v="0"/>
    <x v="1273"/>
    <x v="1122"/>
    <n v="137.380124"/>
    <n v="-234.97165899999999"/>
    <n v="2.48854"/>
    <n v="137.41123999999999"/>
    <n v="-234.959564"/>
    <n v="2.4896929999999999"/>
    <n v="3.3384130000000001"/>
    <n v="1.1529999999999999E-3"/>
  </r>
  <r>
    <n v="1444"/>
    <x v="5"/>
    <x v="125"/>
    <s v="3-35-37-74-182-191-197"/>
    <x v="0"/>
    <x v="1438"/>
    <n v="428.75200000000001"/>
    <n v="310.48200000000003"/>
    <n v="24.504214999999999"/>
    <n v="0"/>
    <x v="1274"/>
    <x v="1123"/>
    <n v="136.87945099999999"/>
    <n v="-234.19242299999999"/>
    <n v="2.269434"/>
    <n v="136.874619"/>
    <n v="-234.191833"/>
    <n v="2.2694260000000002"/>
    <n v="0.48682700000000001"/>
    <n v="7.9999999999999996E-6"/>
  </r>
  <r>
    <n v="1445"/>
    <x v="5"/>
    <x v="125"/>
    <s v="3-35-37-74-182-191-197"/>
    <x v="0"/>
    <x v="1439"/>
    <n v="626.73"/>
    <n v="369.96199999999999"/>
    <n v="17.049211"/>
    <n v="0"/>
    <x v="1275"/>
    <x v="1124"/>
    <n v="136.54853700000001"/>
    <n v="-233.53889000000001"/>
    <n v="2.1151110000000002"/>
    <n v="136.55680799999999"/>
    <n v="-233.53968800000001"/>
    <n v="2.1149770000000001"/>
    <n v="0.83103899999999997"/>
    <n v="1.3300000000000001E-4"/>
  </r>
  <r>
    <n v="1446"/>
    <x v="5"/>
    <x v="125"/>
    <s v="3-35-37-74-182-191-197"/>
    <x v="0"/>
    <x v="343"/>
    <n v="448.839"/>
    <n v="341.76799999999997"/>
    <n v="15.808274000000001"/>
    <n v="0"/>
    <x v="1276"/>
    <x v="1125"/>
    <n v="136.29954000000001"/>
    <n v="-232.84194099999999"/>
    <n v="1.971455"/>
    <n v="136.322327"/>
    <n v="-232.85185200000001"/>
    <n v="1.9723889999999999"/>
    <n v="2.4848690000000002"/>
    <n v="9.3400000000000004E-4"/>
  </r>
  <r>
    <n v="1447"/>
    <x v="5"/>
    <x v="125"/>
    <s v="3-35-37-74-182-191-197"/>
    <x v="0"/>
    <x v="1440"/>
    <n v="624.48500000000001"/>
    <n v="424.58"/>
    <n v="16.586327000000001"/>
    <n v="0"/>
    <x v="1277"/>
    <x v="1126"/>
    <n v="136.106752"/>
    <n v="-231.90151"/>
    <n v="1.819539"/>
    <n v="136.114746"/>
    <n v="-231.90524300000001"/>
    <n v="1.8211520000000001"/>
    <n v="0.88223700000000005"/>
    <n v="1.6130000000000001E-3"/>
  </r>
  <r>
    <n v="1448"/>
    <x v="5"/>
    <x v="125"/>
    <s v="3-35-37-74-182-191-197"/>
    <x v="0"/>
    <x v="1441"/>
    <n v="595.279"/>
    <n v="291.55700000000002"/>
    <n v="10.578092"/>
    <n v="0"/>
    <x v="1278"/>
    <x v="1127"/>
    <n v="135.99764500000001"/>
    <n v="-231.16485499999999"/>
    <n v="1.7335769999999999"/>
    <n v="136.01911899999999"/>
    <n v="-231.1866"/>
    <n v="1.7383230000000001"/>
    <n v="3.0561189999999998"/>
    <n v="4.7460000000000002E-3"/>
  </r>
  <r>
    <n v="1449"/>
    <x v="5"/>
    <x v="125"/>
    <s v="3-35-37-74-182-191-197"/>
    <x v="0"/>
    <x v="1442"/>
    <n v="421.30200000000002"/>
    <n v="237.126"/>
    <n v="9.9243170000000003"/>
    <n v="0"/>
    <x v="1279"/>
    <x v="1128"/>
    <n v="135.96622500000001"/>
    <n v="-230.240354"/>
    <n v="1.659503"/>
    <n v="135.949387"/>
    <n v="-230.22607400000001"/>
    <n v="1.6595949999999999"/>
    <n v="2.2078220000000002"/>
    <n v="9.1000000000000003E-5"/>
  </r>
  <r>
    <n v="1450"/>
    <x v="5"/>
    <x v="125"/>
    <s v="3-35-37-74-182-191-197"/>
    <x v="0"/>
    <x v="1443"/>
    <n v="483.96899999999999"/>
    <n v="317.35599999999999"/>
    <n v="6.7255140000000004"/>
    <n v="0"/>
    <x v="1280"/>
    <x v="1129"/>
    <n v="135.88495900000001"/>
    <n v="-229.50020699999999"/>
    <n v="1.6153649999999999"/>
    <n v="135.926117"/>
    <n v="-229.50427199999999"/>
    <n v="1.620009"/>
    <n v="4.135783"/>
    <n v="4.6449999999999998E-3"/>
  </r>
  <r>
    <n v="1451"/>
    <x v="5"/>
    <x v="125"/>
    <s v="3-35-37-74-182-191-197"/>
    <x v="0"/>
    <x v="1444"/>
    <n v="534.92999999999995"/>
    <n v="402.39699999999999"/>
    <n v="7.8030309999999998"/>
    <n v="0"/>
    <x v="1281"/>
    <x v="1130"/>
    <n v="135.92171099999999"/>
    <n v="-228.545794"/>
    <n v="1.5881749999999999"/>
    <n v="135.91580200000001"/>
    <n v="-228.53852800000001"/>
    <n v="1.5879000000000001"/>
    <n v="0.93652400000000002"/>
    <n v="2.7500000000000002E-4"/>
  </r>
  <r>
    <n v="1452"/>
    <x v="5"/>
    <x v="125"/>
    <s v="3-35-37-74-182-191-197"/>
    <x v="0"/>
    <x v="1445"/>
    <n v="404.61500000000001"/>
    <n v="265.63900000000001"/>
    <n v="6.4272340000000003"/>
    <n v="0"/>
    <x v="1282"/>
    <x v="1131"/>
    <n v="135.93132600000001"/>
    <n v="-227.829577"/>
    <n v="1.5734189999999999"/>
    <n v="135.919037"/>
    <n v="-227.81218000000001"/>
    <n v="1.572681"/>
    <n v="2.1299839999999999"/>
    <n v="7.3899999999999997E-4"/>
  </r>
  <r>
    <n v="1453"/>
    <x v="6"/>
    <x v="255"/>
    <s v="3-7-35-37-74-182-191-197"/>
    <x v="0"/>
    <x v="1446"/>
    <n v="457.267"/>
    <n v="304.154"/>
    <n v="7.7197079999999998"/>
    <n v="0"/>
    <x v="1283"/>
    <x v="1132"/>
    <n v="135.88967"/>
    <n v="-226.82596799999999"/>
    <n v="1.5618540000000001"/>
    <n v="135.932693"/>
    <n v="-226.84288000000001"/>
    <n v="1.5594129999999999"/>
    <n v="4.6227929999999997"/>
    <n v="2.441E-3"/>
  </r>
  <r>
    <n v="1454"/>
    <x v="6"/>
    <x v="255"/>
    <s v="3-7-35-37-74-182-191-197"/>
    <x v="0"/>
    <x v="1447"/>
    <n v="929.99900000000002"/>
    <n v="406.25299999999999"/>
    <n v="5.5671879999999998"/>
    <n v="0"/>
    <x v="1284"/>
    <x v="1133"/>
    <n v="135.952821"/>
    <n v="-226.11598699999999"/>
    <n v="1.5556019999999999"/>
    <n v="135.947632"/>
    <n v="-226.11648600000001"/>
    <n v="1.5528820000000001"/>
    <n v="0.52129000000000003"/>
    <n v="2.7200000000000002E-3"/>
  </r>
  <r>
    <n v="1455"/>
    <x v="7"/>
    <x v="256"/>
    <s v="3-7-35-37-74-182-191-194-197"/>
    <x v="0"/>
    <x v="1448"/>
    <n v="578.74199999999996"/>
    <n v="304.34699999999998"/>
    <n v="8.8327770000000001"/>
    <n v="0"/>
    <x v="1285"/>
    <x v="1134"/>
    <n v="135.976617"/>
    <n v="-225.15531200000001"/>
    <n v="1.5470900000000001"/>
    <n v="135.97163399999999"/>
    <n v="-225.14913899999999"/>
    <n v="1.547142"/>
    <n v="0.79332000000000003"/>
    <n v="5.1999999999999997E-5"/>
  </r>
  <r>
    <n v="1456"/>
    <x v="7"/>
    <x v="256"/>
    <s v="3-7-35-37-74-182-191-194-197"/>
    <x v="0"/>
    <x v="1449"/>
    <n v="617.92899999999997"/>
    <n v="299.10199999999998"/>
    <n v="6.9608359999999996"/>
    <n v="0"/>
    <x v="1286"/>
    <x v="1135"/>
    <n v="135.997343"/>
    <n v="-224.44041000000001"/>
    <n v="1.5480480000000001"/>
    <n v="135.98793000000001"/>
    <n v="-224.42404199999999"/>
    <n v="1.5474829999999999"/>
    <n v="1.8881289999999999"/>
    <n v="5.6499999999999996E-4"/>
  </r>
  <r>
    <n v="1457"/>
    <x v="7"/>
    <x v="256"/>
    <s v="3-7-35-37-74-182-191-194-197"/>
    <x v="0"/>
    <x v="1450"/>
    <n v="566.82799999999997"/>
    <n v="256.36200000000002"/>
    <n v="9.0390219999999992"/>
    <n v="0"/>
    <x v="1287"/>
    <x v="1136"/>
    <n v="135.997107"/>
    <n v="-223.48649"/>
    <n v="1.5527340000000001"/>
    <n v="136.00683599999999"/>
    <n v="-223.457031"/>
    <n v="1.5501510000000001"/>
    <n v="3.1023689999999999"/>
    <n v="2.5829999999999998E-3"/>
  </r>
  <r>
    <n v="1458"/>
    <x v="7"/>
    <x v="256"/>
    <s v="3-7-35-37-74-182-191-194-197"/>
    <x v="0"/>
    <x v="1451"/>
    <n v="542.29300000000001"/>
    <n v="269.47500000000002"/>
    <n v="8.5850310000000007"/>
    <n v="0"/>
    <x v="1288"/>
    <x v="1137"/>
    <n v="136.012261"/>
    <n v="-222.47648899999999"/>
    <n v="1.552794"/>
    <n v="136.024002"/>
    <n v="-222.48928799999999"/>
    <n v="1.5524009999999999"/>
    <n v="1.736896"/>
    <n v="3.9300000000000001E-4"/>
  </r>
  <r>
    <n v="1459"/>
    <x v="6"/>
    <x v="257"/>
    <s v="3-7-35-37-74-191-194-197"/>
    <x v="0"/>
    <x v="1452"/>
    <n v="715.00800000000004"/>
    <n v="386.92200000000003"/>
    <n v="6.7886649999999999"/>
    <n v="0"/>
    <x v="1289"/>
    <x v="1138"/>
    <n v="136.084711"/>
    <n v="-221.821685"/>
    <n v="1.5517540000000001"/>
    <n v="136.03608700000001"/>
    <n v="-221.763214"/>
    <n v="1.5535369999999999"/>
    <n v="7.6046649999999998"/>
    <n v="1.7830000000000001E-3"/>
  </r>
  <r>
    <n v="1460"/>
    <x v="6"/>
    <x v="257"/>
    <s v="3-7-35-37-74-191-194-197"/>
    <x v="0"/>
    <x v="1453"/>
    <n v="455.13200000000001"/>
    <n v="306.49299999999999"/>
    <n v="9.1889020000000006"/>
    <n v="0"/>
    <x v="1290"/>
    <x v="1139"/>
    <n v="136.046074"/>
    <n v="-220.793541"/>
    <n v="1.557852"/>
    <n v="136.05152899999999"/>
    <n v="-220.795242"/>
    <n v="1.5545850000000001"/>
    <n v="0.57138999999999995"/>
    <n v="3.2680000000000001E-3"/>
  </r>
  <r>
    <n v="1461"/>
    <x v="6"/>
    <x v="257"/>
    <s v="3-7-35-37-74-191-194-197"/>
    <x v="0"/>
    <x v="1454"/>
    <n v="481.88"/>
    <n v="308.952"/>
    <n v="5.9305320000000004"/>
    <n v="0"/>
    <x v="1291"/>
    <x v="1140"/>
    <n v="136.06303500000001"/>
    <n v="-220.06238099999999"/>
    <n v="1.5563149999999999"/>
    <n v="136.06277499999999"/>
    <n v="-220.06944300000001"/>
    <n v="1.5551429999999999"/>
    <n v="0.70663600000000004"/>
    <n v="1.1720000000000001E-3"/>
  </r>
  <r>
    <n v="1462"/>
    <x v="5"/>
    <x v="186"/>
    <s v="3-7-37-74-191-194-197"/>
    <x v="0"/>
    <x v="1455"/>
    <n v="681.45299999999997"/>
    <n v="538.52"/>
    <n v="7.7628209999999997"/>
    <n v="0"/>
    <x v="1292"/>
    <x v="1141"/>
    <n v="136.03095500000001"/>
    <n v="-219.06669500000001"/>
    <n v="1.5553509999999999"/>
    <n v="136.07475299999999"/>
    <n v="-219.10197400000001"/>
    <n v="1.557642"/>
    <n v="5.6239530000000002"/>
    <n v="2.2910000000000001E-3"/>
  </r>
  <r>
    <n v="1463"/>
    <x v="5"/>
    <x v="186"/>
    <s v="3-7-37-74-191-194-197"/>
    <x v="0"/>
    <x v="1456"/>
    <n v="546.94399999999996"/>
    <n v="326.44200000000001"/>
    <n v="4.299607"/>
    <n v="0"/>
    <x v="1293"/>
    <x v="1142"/>
    <n v="136.115995"/>
    <n v="-218.40846999999999"/>
    <n v="1.557741"/>
    <n v="136.08213799999999"/>
    <n v="-218.376282"/>
    <n v="1.559523"/>
    <n v="4.6715580000000001"/>
    <n v="1.7819999999999999E-3"/>
  </r>
  <r>
    <n v="1464"/>
    <x v="3"/>
    <x v="185"/>
    <s v="3-7-37-191-194-197"/>
    <x v="0"/>
    <x v="1457"/>
    <n v="423.41800000000001"/>
    <n v="398.25099999999998"/>
    <n v="5.9870340000000004"/>
    <n v="0"/>
    <x v="1294"/>
    <x v="1143"/>
    <n v="136.10646299999999"/>
    <n v="-217.424792"/>
    <n v="1.5618399999999999"/>
    <n v="136.09072900000001"/>
    <n v="-217.40936300000001"/>
    <n v="1.561399"/>
    <n v="2.2036820000000001"/>
    <n v="4.4099999999999999E-4"/>
  </r>
  <r>
    <n v="1465"/>
    <x v="3"/>
    <x v="185"/>
    <s v="3-7-37-191-194-197"/>
    <x v="0"/>
    <x v="1458"/>
    <n v="606.88599999999997"/>
    <n v="420.072"/>
    <n v="4.8315780000000004"/>
    <n v="0"/>
    <x v="1295"/>
    <x v="313"/>
    <n v="136.09064799999999"/>
    <n v="-216.683941"/>
    <n v="1.5624979999999999"/>
    <n v="136.096497"/>
    <n v="-216.68872099999999"/>
    <n v="1.562398"/>
    <n v="0.75530600000000003"/>
    <n v="1.01E-4"/>
  </r>
  <r>
    <n v="1466"/>
    <x v="3"/>
    <x v="185"/>
    <s v="3-7-37-191-194-197"/>
    <x v="0"/>
    <x v="1459"/>
    <n v="505.83699999999999"/>
    <n v="260.48599999999999"/>
    <n v="5.6954149999999997"/>
    <n v="0"/>
    <x v="1296"/>
    <x v="1144"/>
    <n v="136.09957700000001"/>
    <n v="-215.731437"/>
    <n v="1.5614250000000001"/>
    <n v="136.1035"/>
    <n v="-215.74215699999999"/>
    <n v="1.563229"/>
    <n v="1.1414869999999999"/>
    <n v="1.804E-3"/>
  </r>
  <r>
    <n v="1467"/>
    <x v="3"/>
    <x v="185"/>
    <s v="3-7-37-191-194-197"/>
    <x v="0"/>
    <x v="1460"/>
    <n v="411.74"/>
    <n v="274.45"/>
    <n v="4.937049"/>
    <n v="0"/>
    <x v="1297"/>
    <x v="103"/>
    <n v="136.03667100000001"/>
    <n v="-214.97993199999999"/>
    <n v="1.5645910000000001"/>
    <n v="136.10836800000001"/>
    <n v="-215.04563899999999"/>
    <n v="1.563582"/>
    <n v="9.7251770000000004"/>
    <n v="1.0089999999999999E-3"/>
  </r>
  <r>
    <n v="1468"/>
    <x v="3"/>
    <x v="185"/>
    <s v="3-7-37-191-194-197"/>
    <x v="0"/>
    <x v="1461"/>
    <n v="688.98199999999997"/>
    <n v="455.38299999999998"/>
    <n v="6.382841"/>
    <n v="0"/>
    <x v="1298"/>
    <x v="1145"/>
    <n v="136.107327"/>
    <n v="-214.13082700000001"/>
    <n v="1.559075"/>
    <n v="136.113541"/>
    <n v="-214.133408"/>
    <n v="1.564697"/>
    <n v="0.67283300000000001"/>
    <n v="5.6210000000000001E-3"/>
  </r>
  <r>
    <n v="1469"/>
    <x v="5"/>
    <x v="258"/>
    <s v="3-7-37-65-191-194-197"/>
    <x v="0"/>
    <x v="1462"/>
    <n v="409.76299999999998"/>
    <n v="272.017"/>
    <n v="7.7522310000000001"/>
    <n v="0"/>
    <x v="1299"/>
    <x v="938"/>
    <n v="136.00295700000001"/>
    <n v="-213.15168"/>
    <n v="1.572271"/>
    <n v="136.11772199999999"/>
    <n v="-213.23567199999999"/>
    <n v="1.565728"/>
    <n v="14.221664000000001"/>
    <n v="6.5430000000000002E-3"/>
  </r>
  <r>
    <n v="1470"/>
    <x v="6"/>
    <x v="259"/>
    <s v="3-7-37-65-187-191-194-197"/>
    <x v="0"/>
    <x v="1463"/>
    <n v="855.31700000000001"/>
    <n v="391.67700000000002"/>
    <n v="5.8569769999999997"/>
    <n v="0"/>
    <x v="1300"/>
    <x v="1146"/>
    <n v="136.08039199999999"/>
    <n v="-212.530385"/>
    <n v="1.5658730000000001"/>
    <n v="136.12048300000001"/>
    <n v="-212.56982400000001"/>
    <n v="1.566333"/>
    <n v="5.6238890000000001"/>
    <n v="4.6000000000000001E-4"/>
  </r>
  <r>
    <n v="1471"/>
    <x v="6"/>
    <x v="259"/>
    <s v="3-7-37-65-187-191-194-197"/>
    <x v="0"/>
    <x v="1464"/>
    <n v="513.66700000000003"/>
    <n v="268.899"/>
    <n v="7.230143"/>
    <n v="0"/>
    <x v="1301"/>
    <x v="1147"/>
    <n v="136.115656"/>
    <n v="-211.68269599999999"/>
    <n v="1.5669310000000001"/>
    <n v="136.12380999999999"/>
    <n v="-211.691925"/>
    <n v="1.5668359999999999"/>
    <n v="1.2314719999999999"/>
    <n v="9.6000000000000002E-5"/>
  </r>
  <r>
    <n v="1472"/>
    <x v="5"/>
    <x v="182"/>
    <s v="3-7-37-65-187-191-194"/>
    <x v="0"/>
    <x v="1465"/>
    <n v="477.00799999999998"/>
    <n v="320.51499999999999"/>
    <n v="5.2530919999999997"/>
    <n v="0"/>
    <x v="1302"/>
    <x v="1148"/>
    <n v="136.117627"/>
    <n v="-211.06466900000001"/>
    <n v="1.5635060000000001"/>
    <n v="136.126114"/>
    <n v="-211.042068"/>
    <n v="1.567042"/>
    <n v="2.41411"/>
    <n v="3.5360000000000001E-3"/>
  </r>
  <r>
    <n v="1473"/>
    <x v="5"/>
    <x v="182"/>
    <s v="3-7-37-65-187-191-194"/>
    <x v="0"/>
    <x v="1466"/>
    <n v="554.03599999999994"/>
    <n v="315.80599999999998"/>
    <n v="7.829942"/>
    <n v="0"/>
    <x v="1303"/>
    <x v="1149"/>
    <n v="136.14904899999999"/>
    <n v="-210.212119"/>
    <n v="1.568011"/>
    <n v="136.128998"/>
    <n v="-210.188141"/>
    <n v="1.5672710000000001"/>
    <n v="3.1256759999999999"/>
    <n v="7.4100000000000001E-4"/>
  </r>
  <r>
    <n v="1474"/>
    <x v="5"/>
    <x v="182"/>
    <s v="3-7-37-65-187-191-194"/>
    <x v="0"/>
    <x v="1467"/>
    <n v="573.33000000000004"/>
    <n v="574.60299999999995"/>
    <n v="5.0634009999999998"/>
    <n v="0"/>
    <x v="1304"/>
    <x v="1150"/>
    <n v="136.124933"/>
    <n v="-209.55113900000001"/>
    <n v="1.567663"/>
    <n v="136.13092"/>
    <n v="-209.55772400000001"/>
    <n v="1.5675790000000001"/>
    <n v="0.89000199999999996"/>
    <n v="8.3999999999999995E-5"/>
  </r>
  <r>
    <n v="1475"/>
    <x v="5"/>
    <x v="182"/>
    <s v="3-7-37-65-187-191-194"/>
    <x v="0"/>
    <x v="1468"/>
    <n v="743.01400000000001"/>
    <n v="399.40699999999998"/>
    <n v="5.6649760000000002"/>
    <n v="0"/>
    <x v="1305"/>
    <x v="1151"/>
    <n v="136.15210999999999"/>
    <n v="-208.74194399999999"/>
    <n v="1.5666100000000001"/>
    <n v="136.133026"/>
    <n v="-208.73703"/>
    <n v="1.568014"/>
    <n v="1.9706779999999999"/>
    <n v="1.403E-3"/>
  </r>
  <r>
    <n v="1476"/>
    <x v="6"/>
    <x v="181"/>
    <s v="3-7-37-38-65-187-191-194"/>
    <x v="0"/>
    <x v="1469"/>
    <n v="861.34699999999998"/>
    <n v="426.80700000000002"/>
    <n v="5.2969039999999996"/>
    <n v="0"/>
    <x v="1306"/>
    <x v="1152"/>
    <n v="136.17854199999999"/>
    <n v="-208.161824"/>
    <n v="1.5663959999999999"/>
    <n v="136.134445"/>
    <n v="-208.13561999999999"/>
    <n v="1.5682020000000001"/>
    <n v="5.1294459999999997"/>
    <n v="1.8060000000000001E-3"/>
  </r>
  <r>
    <n v="1477"/>
    <x v="7"/>
    <x v="180"/>
    <s v="3-7-37-38-65-178-187-191-194"/>
    <x v="0"/>
    <x v="1470"/>
    <n v="641.51400000000001"/>
    <n v="320.89400000000001"/>
    <n v="7.956035"/>
    <n v="0"/>
    <x v="1307"/>
    <x v="1153"/>
    <n v="136.122849"/>
    <n v="-207.34536399999999"/>
    <n v="1.566538"/>
    <n v="136.136169"/>
    <n v="-207.33917199999999"/>
    <n v="1.5684309999999999"/>
    <n v="1.468952"/>
    <n v="1.8940000000000001E-3"/>
  </r>
  <r>
    <n v="1478"/>
    <x v="7"/>
    <x v="180"/>
    <s v="3-7-37-38-65-178-187-191-194"/>
    <x v="0"/>
    <x v="1471"/>
    <n v="964.69200000000001"/>
    <n v="376.77800000000002"/>
    <n v="6.2519929999999997"/>
    <n v="0"/>
    <x v="1308"/>
    <x v="1154"/>
    <n v="136.147254"/>
    <n v="-206.75176300000001"/>
    <n v="1.5682370000000001"/>
    <n v="136.13743600000001"/>
    <n v="-206.740387"/>
    <n v="1.5686100000000001"/>
    <n v="1.502686"/>
    <n v="3.7199999999999999E-4"/>
  </r>
  <r>
    <n v="1479"/>
    <x v="7"/>
    <x v="180"/>
    <s v="3-7-37-38-65-178-187-191-194"/>
    <x v="0"/>
    <x v="1472"/>
    <n v="629.98"/>
    <n v="282.31400000000002"/>
    <n v="8.1382279999999998"/>
    <n v="0"/>
    <x v="1309"/>
    <x v="1155"/>
    <n v="136.11707100000001"/>
    <n v="-205.91752500000001"/>
    <n v="1.569043"/>
    <n v="136.13900799999999"/>
    <n v="-205.94528199999999"/>
    <n v="1.568751"/>
    <n v="3.537868"/>
    <n v="2.92E-4"/>
  </r>
  <r>
    <n v="1480"/>
    <x v="7"/>
    <x v="180"/>
    <s v="3-7-37-38-65-178-187-191-194"/>
    <x v="0"/>
    <x v="1473"/>
    <n v="512.85699999999997"/>
    <n v="266.94900000000001"/>
    <n v="7.2072099999999999"/>
    <n v="0"/>
    <x v="1310"/>
    <x v="1156"/>
    <n v="136.12815900000001"/>
    <n v="-205.16260199999999"/>
    <n v="1.5681400000000001"/>
    <n v="136.140625"/>
    <n v="-205.164627"/>
    <n v="1.568786"/>
    <n v="1.26294"/>
    <n v="6.4599999999999998E-4"/>
  </r>
  <r>
    <n v="1481"/>
    <x v="6"/>
    <x v="179"/>
    <s v="7-37-38-65-178-187-191-194"/>
    <x v="0"/>
    <x v="1474"/>
    <n v="858.64099999999996"/>
    <n v="562.41300000000001"/>
    <n v="4.4914969999999999"/>
    <n v="0"/>
    <x v="1311"/>
    <x v="1157"/>
    <n v="136.173123"/>
    <n v="-204.601665"/>
    <n v="1.5673250000000001"/>
    <n v="136.14163199999999"/>
    <n v="-204.59182699999999"/>
    <n v="1.5688470000000001"/>
    <n v="3.2992249999999999"/>
    <n v="1.5219999999999999E-3"/>
  </r>
  <r>
    <n v="1482"/>
    <x v="6"/>
    <x v="179"/>
    <s v="7-37-38-65-178-187-191-194"/>
    <x v="0"/>
    <x v="1475"/>
    <n v="588.02499999999998"/>
    <n v="438.101"/>
    <n v="6.4354610000000001"/>
    <n v="0"/>
    <x v="1312"/>
    <x v="1158"/>
    <n v="136.16142300000001"/>
    <n v="-203.871161"/>
    <n v="1.571013"/>
    <n v="136.142944"/>
    <n v="-203.842499"/>
    <n v="1.568945"/>
    <n v="3.4102739999999998"/>
    <n v="2.068E-3"/>
  </r>
  <r>
    <n v="1483"/>
    <x v="6"/>
    <x v="179"/>
    <s v="7-37-38-65-178-187-191-194"/>
    <x v="0"/>
    <x v="1476"/>
    <n v="553.99800000000005"/>
    <n v="393.61399999999998"/>
    <n v="4.6831500000000004"/>
    <n v="0"/>
    <x v="1313"/>
    <x v="1159"/>
    <n v="136.130055"/>
    <n v="-203.27902700000001"/>
    <n v="1.5682370000000001"/>
    <n v="136.143936"/>
    <n v="-203.28788800000001"/>
    <n v="1.569024"/>
    <n v="1.6467400000000001"/>
    <n v="7.8700000000000005E-4"/>
  </r>
  <r>
    <n v="1484"/>
    <x v="6"/>
    <x v="179"/>
    <s v="7-37-38-65-178-187-191-194"/>
    <x v="0"/>
    <x v="1477"/>
    <n v="523.67200000000003"/>
    <n v="238.494"/>
    <n v="6.3001490000000002"/>
    <n v="0"/>
    <x v="1314"/>
    <x v="1160"/>
    <n v="136.132733"/>
    <n v="-202.55482599999999"/>
    <n v="1.5681099999999999"/>
    <n v="136.145218"/>
    <n v="-202.555115"/>
    <n v="1.5690679999999999"/>
    <n v="1.2488669999999999"/>
    <n v="9.5799999999999998E-4"/>
  </r>
  <r>
    <n v="1485"/>
    <x v="5"/>
    <x v="178"/>
    <s v="7-37-38-65-178-187-194"/>
    <x v="0"/>
    <x v="1478"/>
    <n v="438.06099999999998"/>
    <n v="266.798"/>
    <n v="6.0429079999999997"/>
    <n v="0"/>
    <x v="1315"/>
    <x v="1161"/>
    <n v="136.15466699999999"/>
    <n v="-201.83126300000001"/>
    <n v="1.569728"/>
    <n v="136.14634699999999"/>
    <n v="-201.83078"/>
    <n v="1.5691679999999999"/>
    <n v="0.83335000000000004"/>
    <n v="5.5999999999999995E-4"/>
  </r>
  <r>
    <n v="1486"/>
    <x v="5"/>
    <x v="178"/>
    <s v="7-37-38-65-178-187-194"/>
    <x v="0"/>
    <x v="1479"/>
    <n v="442.27300000000002"/>
    <n v="287.21199999999999"/>
    <n v="4.2900499999999999"/>
    <n v="0"/>
    <x v="1316"/>
    <x v="1162"/>
    <n v="136.13009299999999"/>
    <n v="-201.272166"/>
    <n v="1.57037"/>
    <n v="136.147141"/>
    <n v="-201.29499799999999"/>
    <n v="1.569178"/>
    <n v="2.8494199999999998"/>
    <n v="1.191E-3"/>
  </r>
  <r>
    <n v="1487"/>
    <x v="5"/>
    <x v="178"/>
    <s v="7-37-38-65-178-187-194"/>
    <x v="0"/>
    <x v="1480"/>
    <n v="432.21499999999997"/>
    <n v="473.29399999999998"/>
    <n v="4.7328840000000003"/>
    <n v="0"/>
    <x v="1317"/>
    <x v="1163"/>
    <n v="136.15679900000001"/>
    <n v="-200.601069"/>
    <n v="1.5691349999999999"/>
    <n v="136.148178"/>
    <n v="-200.59214800000001"/>
    <n v="1.569234"/>
    <n v="1.2405790000000001"/>
    <n v="9.8999999999999994E-5"/>
  </r>
  <r>
    <n v="1488"/>
    <x v="5"/>
    <x v="178"/>
    <s v="7-37-38-65-178-187-194"/>
    <x v="0"/>
    <x v="1481"/>
    <n v="408.71"/>
    <n v="275.99200000000002"/>
    <n v="4.9482809999999997"/>
    <n v="0"/>
    <x v="1318"/>
    <x v="1154"/>
    <n v="136.138395"/>
    <n v="-200.061984"/>
    <n v="1.5695619999999999"/>
    <n v="136.148956"/>
    <n v="-200.07330300000001"/>
    <n v="1.56934"/>
    <n v="1.54809"/>
    <n v="2.22E-4"/>
  </r>
  <r>
    <n v="1489"/>
    <x v="5"/>
    <x v="178"/>
    <s v="7-37-38-65-178-187-194"/>
    <x v="0"/>
    <x v="1482"/>
    <n v="509.88600000000002"/>
    <n v="317.61"/>
    <n v="4.4719670000000002"/>
    <n v="0"/>
    <x v="1319"/>
    <x v="1164"/>
    <n v="136.15092899999999"/>
    <n v="-199.38529800000001"/>
    <n v="1.562451"/>
    <n v="136.16059899999999"/>
    <n v="-199.39154099999999"/>
    <n v="1.5609280000000001"/>
    <n v="1.1509959999999999"/>
    <n v="1.523E-3"/>
  </r>
  <r>
    <n v="1490"/>
    <x v="5"/>
    <x v="178"/>
    <s v="7-37-38-65-178-187-194"/>
    <x v="0"/>
    <x v="1483"/>
    <n v="403.26"/>
    <n v="280.23200000000003"/>
    <n v="4.4612259999999999"/>
    <n v="0"/>
    <x v="1320"/>
    <x v="1165"/>
    <n v="136.16107700000001"/>
    <n v="-198.69960499999999"/>
    <n v="1.545774"/>
    <n v="136.18360899999999"/>
    <n v="-198.71958900000001"/>
    <n v="1.547963"/>
    <n v="3.0117150000000001"/>
    <n v="2.189E-3"/>
  </r>
  <r>
    <n v="1491"/>
    <x v="5"/>
    <x v="178"/>
    <s v="7-37-38-65-178-187-194"/>
    <x v="0"/>
    <x v="1484"/>
    <n v="444.51600000000002"/>
    <n v="363.39600000000002"/>
    <n v="4.0510080000000004"/>
    <n v="0"/>
    <x v="1321"/>
    <x v="1166"/>
    <n v="136.19236799999999"/>
    <n v="-198.19511900000001"/>
    <n v="1.5317609999999999"/>
    <n v="136.21340900000001"/>
    <n v="-198.222488"/>
    <n v="1.532786"/>
    <n v="3.4523139999999999"/>
    <n v="1.0250000000000001E-3"/>
  </r>
  <r>
    <n v="1492"/>
    <x v="5"/>
    <x v="178"/>
    <s v="7-37-38-65-178-187-194"/>
    <x v="0"/>
    <x v="1485"/>
    <n v="522.60400000000004"/>
    <n v="306.197"/>
    <n v="4.9003009999999998"/>
    <n v="0"/>
    <x v="1322"/>
    <x v="1167"/>
    <n v="136.26014499999999"/>
    <n v="-197.55551700000001"/>
    <n v="1.5066170000000001"/>
    <n v="136.27179000000001"/>
    <n v="-197.56961100000001"/>
    <n v="1.5063329999999999"/>
    <n v="1.828139"/>
    <n v="2.8400000000000002E-4"/>
  </r>
  <r>
    <n v="1493"/>
    <x v="5"/>
    <x v="178"/>
    <s v="7-37-38-65-178-187-194"/>
    <x v="0"/>
    <x v="1486"/>
    <n v="426.601"/>
    <n v="241.827"/>
    <n v="5.1388020000000001"/>
    <n v="0"/>
    <x v="1323"/>
    <x v="1168"/>
    <n v="136.32411400000001"/>
    <n v="-196.92514600000001"/>
    <n v="1.4788730000000001"/>
    <n v="136.36309800000001"/>
    <n v="-196.91296399999999"/>
    <n v="1.4698450000000001"/>
    <n v="4.0843299999999996"/>
    <n v="9.0279999999999996E-3"/>
  </r>
  <r>
    <n v="1494"/>
    <x v="5"/>
    <x v="178"/>
    <s v="7-37-38-65-178-187-194"/>
    <x v="0"/>
    <x v="1487"/>
    <n v="466.37099999999998"/>
    <n v="273.649"/>
    <n v="6.4850450000000004"/>
    <n v="0"/>
    <x v="1324"/>
    <x v="1169"/>
    <n v="136.45624599999999"/>
    <n v="-196.382666"/>
    <n v="1.428547"/>
    <n v="136.465576"/>
    <n v="-196.40034499999999"/>
    <n v="1.4305559999999999"/>
    <n v="1.9989790000000001"/>
    <n v="2.0079999999999998E-3"/>
  </r>
  <r>
    <n v="1495"/>
    <x v="5"/>
    <x v="178"/>
    <s v="7-37-38-65-178-187-194"/>
    <x v="0"/>
    <x v="1488"/>
    <n v="475.73"/>
    <n v="339.82600000000002"/>
    <n v="7.8056679999999998"/>
    <n v="0"/>
    <x v="1325"/>
    <x v="1170"/>
    <n v="136.65843000000001"/>
    <n v="-195.678303"/>
    <n v="1.3643320000000001"/>
    <n v="136.66133099999999"/>
    <n v="-195.67683400000001"/>
    <n v="1.3637090000000001"/>
    <n v="0.32518399999999997"/>
    <n v="6.2299999999999996E-4"/>
  </r>
  <r>
    <n v="1496"/>
    <x v="5"/>
    <x v="178"/>
    <s v="7-37-38-65-178-187-194"/>
    <x v="0"/>
    <x v="1489"/>
    <n v="614.16700000000003"/>
    <n v="349.72"/>
    <n v="7.9002660000000002"/>
    <n v="0"/>
    <x v="1326"/>
    <x v="1171"/>
    <n v="136.85651899999999"/>
    <n v="-195.09136899999999"/>
    <n v="1.302427"/>
    <n v="136.862167"/>
    <n v="-195.10296600000001"/>
    <n v="1.3026899999999999"/>
    <n v="1.2899959999999999"/>
    <n v="2.6200000000000003E-4"/>
  </r>
  <r>
    <n v="1497"/>
    <x v="5"/>
    <x v="178"/>
    <s v="7-37-38-65-178-187-194"/>
    <x v="0"/>
    <x v="1490"/>
    <n v="471.87599999999998"/>
    <n v="306.279"/>
    <n v="11.939584999999999"/>
    <n v="0"/>
    <x v="1327"/>
    <x v="1172"/>
    <n v="137.219775"/>
    <n v="-194.29857899999999"/>
    <n v="1.205519"/>
    <n v="137.22062700000001"/>
    <n v="-194.30642700000001"/>
    <n v="1.2048680000000001"/>
    <n v="0.78938699999999995"/>
    <n v="6.5099999999999999E-4"/>
  </r>
  <r>
    <n v="1498"/>
    <x v="3"/>
    <x v="177"/>
    <s v="7-38-65-178-187-194"/>
    <x v="0"/>
    <x v="1491"/>
    <n v="689.05399999999997"/>
    <n v="360.05900000000003"/>
    <n v="7.1506049999999997"/>
    <n v="0"/>
    <x v="1328"/>
    <x v="1173"/>
    <n v="137.59568200000001"/>
    <n v="-193.70322899999999"/>
    <n v="1.1191519999999999"/>
    <n v="137.57286099999999"/>
    <n v="-193.704971"/>
    <n v="1.113065"/>
    <n v="2.2887580000000001"/>
    <n v="6.0870000000000004E-3"/>
  </r>
  <r>
    <n v="1499"/>
    <x v="3"/>
    <x v="177"/>
    <s v="7-38-65-178-187-194"/>
    <x v="0"/>
    <x v="1492"/>
    <n v="477.09"/>
    <n v="368.75099999999998"/>
    <n v="13.999517000000001"/>
    <n v="0"/>
    <x v="1329"/>
    <x v="1174"/>
    <n v="138.13724099999999"/>
    <n v="-192.77990600000001"/>
    <n v="0.95911100000000005"/>
    <n v="138.167923"/>
    <n v="-192.94700599999999"/>
    <n v="0.95991499999999996"/>
    <n v="16.989405000000001"/>
    <n v="8.0400000000000003E-4"/>
  </r>
  <r>
    <n v="1500"/>
    <x v="3"/>
    <x v="177"/>
    <s v="7-38-65-178-187-194"/>
    <x v="0"/>
    <x v="1493"/>
    <n v="375.02199999999999"/>
    <n v="385.77199999999999"/>
    <n v="16.074539000000001"/>
    <n v="0"/>
    <x v="1330"/>
    <x v="1175"/>
    <n v="138.92851899999999"/>
    <n v="-192.37071900000001"/>
    <n v="0.770038"/>
    <n v="138.882858"/>
    <n v="-192.320312"/>
    <n v="0.77434999999999998"/>
    <n v="6.8012370000000004"/>
    <n v="4.3119999999999999E-3"/>
  </r>
  <r>
    <n v="1501"/>
    <x v="3"/>
    <x v="177"/>
    <s v="7-38-65-178-187-194"/>
    <x v="0"/>
    <x v="1494"/>
    <n v="404.423"/>
    <n v="334.34800000000001"/>
    <n v="12.029389999999999"/>
    <n v="0"/>
    <x v="1331"/>
    <x v="1176"/>
    <n v="139.48494600000001"/>
    <n v="-191.93880100000001"/>
    <n v="0.62378999999999996"/>
    <n v="139.48057600000001"/>
    <n v="-191.96473700000001"/>
    <n v="0.62363000000000002"/>
    <n v="2.6302140000000001"/>
    <n v="1.6000000000000001E-4"/>
  </r>
  <r>
    <n v="1502"/>
    <x v="3"/>
    <x v="177"/>
    <s v="7-38-65-178-187-194"/>
    <x v="0"/>
    <x v="1495"/>
    <n v="439.411"/>
    <n v="331.72899999999998"/>
    <n v="15.553877"/>
    <n v="0"/>
    <x v="1332"/>
    <x v="1177"/>
    <n v="140.37495100000001"/>
    <n v="-191.63562200000001"/>
    <n v="0.43124499999999999"/>
    <n v="140.352081"/>
    <n v="-191.636459"/>
    <n v="0.42548200000000003"/>
    <n v="2.2884760000000002"/>
    <n v="5.764E-3"/>
  </r>
  <r>
    <n v="1503"/>
    <x v="3"/>
    <x v="177"/>
    <s v="7-38-65-178-187-194"/>
    <x v="0"/>
    <x v="1496"/>
    <n v="667.98599999999999"/>
    <n v="386.35599999999999"/>
    <n v="10.326025"/>
    <n v="0"/>
    <x v="1333"/>
    <x v="1178"/>
    <n v="141.09433999999999"/>
    <n v="-191.405452"/>
    <n v="0.30384"/>
    <n v="141.05619799999999"/>
    <n v="-191.47511299999999"/>
    <n v="0.297489"/>
    <n v="7.9419490000000001"/>
    <n v="6.352E-3"/>
  </r>
  <r>
    <n v="1504"/>
    <x v="3"/>
    <x v="177"/>
    <s v="7-38-65-178-187-194"/>
    <x v="0"/>
    <x v="1497"/>
    <n v="1043.992"/>
    <n v="391.63400000000001"/>
    <n v="11.563579000000001"/>
    <n v="0"/>
    <x v="1334"/>
    <x v="1179"/>
    <n v="142.028581"/>
    <n v="-191.35252700000001"/>
    <n v="0.16028000000000001"/>
    <n v="142.02915999999999"/>
    <n v="-191.35192900000001"/>
    <n v="0.160493"/>
    <n v="8.3183000000000007E-2"/>
    <n v="2.13E-4"/>
  </r>
  <r>
    <n v="1505"/>
    <x v="3"/>
    <x v="177"/>
    <s v="7-38-65-178-187-194"/>
    <x v="0"/>
    <x v="1498"/>
    <n v="395.846"/>
    <n v="373.56299999999999"/>
    <n v="8.5876269999999995"/>
    <n v="0"/>
    <x v="1335"/>
    <x v="1180"/>
    <n v="143.00837000000001"/>
    <n v="-191.32249200000001"/>
    <n v="7.0419999999999996E-2"/>
    <n v="143.00714099999999"/>
    <n v="-191.29951500000001"/>
    <n v="7.1439000000000002E-2"/>
    <n v="2.3010229999999998"/>
    <n v="1.018E-3"/>
  </r>
  <r>
    <n v="1506"/>
    <x v="3"/>
    <x v="177"/>
    <s v="7-38-65-178-187-194"/>
    <x v="0"/>
    <x v="1499"/>
    <n v="559.505"/>
    <n v="264.92099999999999"/>
    <n v="4.8385040000000004"/>
    <n v="0"/>
    <x v="1336"/>
    <x v="1181"/>
    <n v="143.76737900000001"/>
    <n v="-191.25064699999999"/>
    <n v="3.1981000000000002E-2"/>
    <n v="143.73292499999999"/>
    <n v="-191.28898599999999"/>
    <n v="2.9763000000000001E-2"/>
    <n v="5.15456"/>
    <n v="2.2179999999999999E-3"/>
  </r>
  <r>
    <n v="1507"/>
    <x v="3"/>
    <x v="177"/>
    <s v="7-38-65-178-187-194"/>
    <x v="0"/>
    <x v="1500"/>
    <n v="359.44600000000003"/>
    <n v="225.55799999999999"/>
    <n v="5.8931009999999997"/>
    <n v="0"/>
    <x v="1337"/>
    <x v="1182"/>
    <n v="144.75737599999999"/>
    <n v="-191.29161400000001"/>
    <n v="1.0970000000000001E-3"/>
    <n v="144.692047"/>
    <n v="-191.30175800000001"/>
    <n v="-6.6660000000000001E-3"/>
    <n v="6.6112200000000003"/>
    <n v="5.5690000000000002E-3"/>
  </r>
  <r>
    <n v="1508"/>
    <x v="3"/>
    <x v="177"/>
    <s v="7-38-65-178-187-194"/>
    <x v="0"/>
    <x v="1501"/>
    <n v="361.79700000000003"/>
    <n v="527.49699999999996"/>
    <n v="5.5108680000000003"/>
    <n v="0"/>
    <x v="1338"/>
    <x v="1183"/>
    <n v="145.67397299999999"/>
    <n v="-191.313737"/>
    <n v="-2.7553999999999999E-2"/>
    <n v="145.65185500000001"/>
    <n v="-191.33105499999999"/>
    <n v="-2.6235000000000001E-2"/>
    <n v="2.8090649999999999"/>
    <n v="1.3190000000000001E-3"/>
  </r>
  <r>
    <n v="1509"/>
    <x v="2"/>
    <x v="260"/>
    <s v="7-38-65-178-194"/>
    <x v="0"/>
    <x v="1502"/>
    <n v="308.97699999999998"/>
    <n v="291.12700000000001"/>
    <n v="4.0385739999999997"/>
    <n v="0"/>
    <x v="1339"/>
    <x v="1184"/>
    <n v="146.36357899999999"/>
    <n v="-191.35534200000001"/>
    <n v="-3.1577000000000001E-2"/>
    <n v="146.37657200000001"/>
    <n v="-191.352814"/>
    <n v="-2.9826999999999999E-2"/>
    <n v="1.323639"/>
    <n v="1.75E-3"/>
  </r>
  <r>
    <n v="1510"/>
    <x v="2"/>
    <x v="260"/>
    <s v="7-38-65-178-194"/>
    <x v="0"/>
    <x v="1503"/>
    <n v="353.20100000000002"/>
    <n v="301.55500000000001"/>
    <n v="5.8011819999999998"/>
    <n v="0"/>
    <x v="1340"/>
    <x v="1185"/>
    <n v="147.37302199999999"/>
    <n v="-191.354747"/>
    <n v="-3.5382999999999998E-2"/>
    <n v="147.34750399999999"/>
    <n v="-191.38253800000001"/>
    <n v="-3.0970000000000001E-2"/>
    <n v="3.7729680000000001"/>
    <n v="4.4130000000000003E-3"/>
  </r>
  <r>
    <n v="1511"/>
    <x v="3"/>
    <x v="261"/>
    <s v="7-14-38-65-178-194"/>
    <x v="0"/>
    <x v="1504"/>
    <n v="370.77"/>
    <n v="289.05099999999999"/>
    <n v="5.7904679999999997"/>
    <n v="0"/>
    <x v="1341"/>
    <x v="1186"/>
    <n v="148.31863100000001"/>
    <n v="-191.40281100000001"/>
    <n v="-3.4229999999999997E-2"/>
    <n v="148.31832900000001"/>
    <n v="-191.41261299999999"/>
    <n v="-3.1098000000000001E-2"/>
    <n v="0.98065999999999998"/>
    <n v="3.1319999999999998E-3"/>
  </r>
  <r>
    <n v="1512"/>
    <x v="3"/>
    <x v="261"/>
    <s v="7-14-38-65-178-194"/>
    <x v="0"/>
    <x v="1505"/>
    <n v="392.48099999999999"/>
    <n v="312.935"/>
    <n v="4.0449229999999998"/>
    <n v="0"/>
    <x v="1342"/>
    <x v="1187"/>
    <n v="149.04675599999999"/>
    <n v="-191.439886"/>
    <n v="-3.0519000000000001E-2"/>
    <n v="149.04432700000001"/>
    <n v="-191.435226"/>
    <n v="-3.1153E-2"/>
    <n v="0.52550699999999995"/>
    <n v="6.3400000000000001E-4"/>
  </r>
  <r>
    <n v="1513"/>
    <x v="3"/>
    <x v="261"/>
    <s v="7-14-38-65-178-194"/>
    <x v="0"/>
    <x v="1506"/>
    <n v="367.64800000000002"/>
    <n v="301.17899999999997"/>
    <n v="6.6809440000000002"/>
    <n v="0"/>
    <x v="1343"/>
    <x v="1188"/>
    <n v="149.99498700000001"/>
    <n v="-191.47514200000001"/>
    <n v="-3.2808999999999998E-2"/>
    <n v="150.01011700000001"/>
    <n v="-191.46521000000001"/>
    <n v="-3.1140000000000001E-2"/>
    <n v="1.809879"/>
    <n v="1.6689999999999999E-3"/>
  </r>
  <r>
    <n v="1514"/>
    <x v="5"/>
    <x v="262"/>
    <s v="7-14-38-65-89-178-194"/>
    <x v="0"/>
    <x v="1507"/>
    <n v="412.12099999999998"/>
    <n v="270.74099999999999"/>
    <n v="5.8586260000000001"/>
    <n v="0"/>
    <x v="1344"/>
    <x v="1189"/>
    <n v="150.975221"/>
    <n v="-191.49373600000001"/>
    <n v="-2.8462000000000001E-2"/>
    <n v="150.97584499999999"/>
    <n v="-191.491409"/>
    <n v="-2.7934E-2"/>
    <n v="0.24091199999999999"/>
    <n v="5.2800000000000004E-4"/>
  </r>
  <r>
    <n v="1515"/>
    <x v="3"/>
    <x v="263"/>
    <s v="14-38-65-89-178-194"/>
    <x v="0"/>
    <x v="1508"/>
    <n v="491.678"/>
    <n v="351.80099999999999"/>
    <n v="4.3953119999999997"/>
    <n v="0"/>
    <x v="1345"/>
    <x v="1190"/>
    <n v="151.738776"/>
    <n v="-191.463088"/>
    <n v="-2.0605999999999999E-2"/>
    <n v="151.70117200000001"/>
    <n v="-191.50700399999999"/>
    <n v="-2.3866999999999999E-2"/>
    <n v="5.7815469999999998"/>
    <n v="3.261E-3"/>
  </r>
  <r>
    <n v="1516"/>
    <x v="3"/>
    <x v="263"/>
    <s v="14-38-65-89-178-194"/>
    <x v="0"/>
    <x v="1509"/>
    <n v="393.60599999999999"/>
    <n v="298.23200000000003"/>
    <n v="6.3417579999999996"/>
    <n v="0"/>
    <x v="1346"/>
    <x v="1191"/>
    <n v="152.68348800000001"/>
    <n v="-191.500415"/>
    <n v="-2.0195999999999999E-2"/>
    <n v="152.66949500000001"/>
    <n v="-191.52491800000001"/>
    <n v="-1.9671999999999999E-2"/>
    <n v="2.8216420000000002"/>
    <n v="5.2400000000000005E-4"/>
  </r>
  <r>
    <n v="1517"/>
    <x v="3"/>
    <x v="263"/>
    <s v="14-38-65-89-178-194"/>
    <x v="0"/>
    <x v="1510"/>
    <n v="359.04599999999999"/>
    <n v="332.875"/>
    <n v="6.2012729999999996"/>
    <n v="0"/>
    <x v="1347"/>
    <x v="1192"/>
    <n v="153.64163300000001"/>
    <n v="-191.543632"/>
    <n v="-1.7186E-2"/>
    <n v="153.63803100000001"/>
    <n v="-191.54072600000001"/>
    <n v="-1.6927999999999999E-2"/>
    <n v="0.46282499999999999"/>
    <n v="2.5799999999999998E-4"/>
  </r>
  <r>
    <n v="1518"/>
    <x v="3"/>
    <x v="264"/>
    <s v="14-65-89-178-185-194"/>
    <x v="0"/>
    <x v="1511"/>
    <n v="441.64499999999998"/>
    <n v="243.72900000000001"/>
    <n v="4.8537689999999998"/>
    <n v="0"/>
    <x v="707"/>
    <x v="1193"/>
    <n v="154.39764199999999"/>
    <n v="-191.48694499999999"/>
    <n v="-9.6769999999999998E-3"/>
    <n v="154.36398299999999"/>
    <n v="-191.55159"/>
    <n v="-1.5611E-2"/>
    <n v="7.2883060000000004"/>
    <n v="5.9350000000000002E-3"/>
  </r>
  <r>
    <n v="1519"/>
    <x v="3"/>
    <x v="264"/>
    <s v="14-65-89-178-185-194"/>
    <x v="0"/>
    <x v="1512"/>
    <n v="546.13300000000004"/>
    <n v="233.845"/>
    <n v="7.0037719999999997"/>
    <n v="0"/>
    <x v="1348"/>
    <x v="1194"/>
    <n v="155.30442400000001"/>
    <n v="-191.588739"/>
    <n v="-1.5318E-2"/>
    <n v="155.33140599999999"/>
    <n v="-191.565247"/>
    <n v="-1.4395E-2"/>
    <n v="3.577588"/>
    <n v="9.2299999999999999E-4"/>
  </r>
  <r>
    <n v="1520"/>
    <x v="3"/>
    <x v="264"/>
    <s v="14-65-89-178-185-194"/>
    <x v="0"/>
    <x v="1513"/>
    <n v="606.41700000000003"/>
    <n v="427.654"/>
    <n v="6.0119100000000003"/>
    <n v="0"/>
    <x v="1349"/>
    <x v="1195"/>
    <n v="156.281361"/>
    <n v="-191.57995099999999"/>
    <n v="-1.2936E-2"/>
    <n v="156.298721"/>
    <n v="-191.575897"/>
    <n v="-1.179E-2"/>
    <n v="1.7827310000000001"/>
    <n v="1.1460000000000001E-3"/>
  </r>
  <r>
    <n v="1521"/>
    <x v="3"/>
    <x v="264"/>
    <s v="14-65-89-178-185-194"/>
    <x v="0"/>
    <x v="1514"/>
    <n v="710.48500000000001"/>
    <n v="444.53199999999998"/>
    <n v="4.2658009999999997"/>
    <n v="0"/>
    <x v="1350"/>
    <x v="1196"/>
    <n v="157.00567100000001"/>
    <n v="-191.59652"/>
    <n v="-1.0085999999999999E-2"/>
    <n v="157.02444499999999"/>
    <n v="-191.58232100000001"/>
    <n v="-9.8300000000000002E-3"/>
    <n v="2.3538359999999998"/>
    <n v="2.5599999999999999E-4"/>
  </r>
  <r>
    <n v="1522"/>
    <x v="3"/>
    <x v="264"/>
    <s v="14-65-89-178-185-194"/>
    <x v="0"/>
    <x v="1515"/>
    <n v="410.20400000000001"/>
    <n v="317.05399999999997"/>
    <n v="5.6677400000000002"/>
    <n v="0"/>
    <x v="1351"/>
    <x v="1197"/>
    <n v="157.918711"/>
    <n v="-191.68401499999999"/>
    <n v="-3.2690000000000002E-3"/>
    <n v="157.992355"/>
    <n v="-191.58959999999999"/>
    <n v="-7.9850000000000008E-3"/>
    <n v="11.974052"/>
    <n v="4.7159999999999997E-3"/>
  </r>
  <r>
    <n v="1523"/>
    <x v="3"/>
    <x v="264"/>
    <s v="14-65-89-178-185-194"/>
    <x v="0"/>
    <x v="1516"/>
    <n v="396.58800000000002"/>
    <n v="320.85399999999998"/>
    <n v="6.6488659999999999"/>
    <n v="0"/>
    <x v="1352"/>
    <x v="1198"/>
    <n v="158.948757"/>
    <n v="-191.60955799999999"/>
    <n v="-7.2859999999999999E-3"/>
    <n v="158.96032700000001"/>
    <n v="-191.595978"/>
    <n v="-6.8079999999999998E-3"/>
    <n v="1.7841279999999999"/>
    <n v="4.7800000000000002E-4"/>
  </r>
  <r>
    <n v="1524"/>
    <x v="3"/>
    <x v="264"/>
    <s v="14-65-89-178-185-194"/>
    <x v="0"/>
    <x v="1517"/>
    <n v="391.03800000000001"/>
    <n v="229.751"/>
    <n v="7.9927520000000003"/>
    <n v="0"/>
    <x v="1353"/>
    <x v="1199"/>
    <n v="159.997828"/>
    <n v="-191.50181599999999"/>
    <n v="-3.7460000000000002E-3"/>
    <n v="159.92817700000001"/>
    <n v="-191.60171500000001"/>
    <n v="-6.0670000000000003E-3"/>
    <n v="12.178314"/>
    <n v="2.32E-3"/>
  </r>
  <r>
    <n v="1525"/>
    <x v="3"/>
    <x v="264"/>
    <s v="14-65-89-178-185-194"/>
    <x v="0"/>
    <x v="1518"/>
    <n v="380.43599999999998"/>
    <n v="315.85000000000002"/>
    <n v="4.3628210000000003"/>
    <n v="0"/>
    <x v="1354"/>
    <x v="1200"/>
    <n v="160.66458900000001"/>
    <n v="-191.526681"/>
    <n v="8.1599999999999999E-4"/>
    <n v="160.653976"/>
    <n v="-191.60543799999999"/>
    <n v="-5.4749999999999998E-3"/>
    <n v="7.9469339999999997"/>
    <n v="4.6589999999999999E-3"/>
  </r>
  <r>
    <n v="1526"/>
    <x v="2"/>
    <x v="265"/>
    <s v="14-65-89-178-185"/>
    <x v="0"/>
    <x v="1519"/>
    <n v="418.45299999999997"/>
    <n v="400.512"/>
    <n v="5.3593710000000003"/>
    <n v="0"/>
    <x v="1355"/>
    <x v="1201"/>
    <n v="161.659446"/>
    <n v="-191.55164300000001"/>
    <n v="-7.7790000000000003E-3"/>
    <n v="161.62170399999999"/>
    <n v="-191.60931400000001"/>
    <n v="-4.3600000000000002E-3"/>
    <n v="6.8923110000000003"/>
    <n v="3.4190000000000002E-3"/>
  </r>
  <r>
    <n v="1527"/>
    <x v="2"/>
    <x v="265"/>
    <s v="14-65-89-178-185"/>
    <x v="0"/>
    <x v="1520"/>
    <n v="342.48500000000001"/>
    <n v="370.56900000000002"/>
    <n v="4.531339"/>
    <n v="0"/>
    <x v="1356"/>
    <x v="337"/>
    <n v="162.63612699999999"/>
    <n v="-191.56613400000001"/>
    <n v="-2.8709999999999999E-3"/>
    <n v="162.58947800000001"/>
    <n v="-191.61251799999999"/>
    <n v="-3.5400000000000002E-3"/>
    <n v="6.5785539999999996"/>
    <n v="6.69E-4"/>
  </r>
  <r>
    <n v="1528"/>
    <x v="2"/>
    <x v="265"/>
    <s v="14-65-89-178-185"/>
    <x v="0"/>
    <x v="1521"/>
    <n v="615.32000000000005"/>
    <n v="431.05599999999998"/>
    <n v="3.942577"/>
    <n v="0"/>
    <x v="1357"/>
    <x v="1202"/>
    <n v="163.34505200000001"/>
    <n v="-191.584518"/>
    <n v="-3.2629999999999998E-3"/>
    <n v="163.315369"/>
    <n v="-191.61462399999999"/>
    <n v="-3.0980000000000001E-3"/>
    <n v="4.2278549999999999"/>
    <n v="1.65E-4"/>
  </r>
  <r>
    <n v="1529"/>
    <x v="2"/>
    <x v="265"/>
    <s v="14-65-89-178-185"/>
    <x v="0"/>
    <x v="1522"/>
    <n v="615.255"/>
    <n v="418.87"/>
    <n v="4.5201539999999998"/>
    <n v="0"/>
    <x v="1358"/>
    <x v="1203"/>
    <n v="164.299102"/>
    <n v="-191.61892"/>
    <n v="1.191E-3"/>
    <n v="164.28282200000001"/>
    <n v="-191.61721800000001"/>
    <n v="-2.7439999999999999E-3"/>
    <n v="1.63693"/>
    <n v="1.552E-3"/>
  </r>
  <r>
    <n v="1530"/>
    <x v="2"/>
    <x v="265"/>
    <s v="14-65-89-178-185"/>
    <x v="0"/>
    <x v="1523"/>
    <n v="313.245"/>
    <n v="462.26799999999997"/>
    <n v="4.8132609999999998"/>
    <n v="0"/>
    <x v="1359"/>
    <x v="1204"/>
    <n v="165.22869600000001"/>
    <n v="-191.70349400000001"/>
    <n v="3.4520000000000002E-3"/>
    <n v="165.24411000000001"/>
    <n v="-191.619629"/>
    <n v="-2.5400000000000002E-3"/>
    <n v="8.5269820000000003"/>
    <n v="9.1200000000000005E-4"/>
  </r>
  <r>
    <n v="1531"/>
    <x v="2"/>
    <x v="265"/>
    <s v="14-65-89-178-185"/>
    <x v="0"/>
    <x v="1524"/>
    <n v="358.92"/>
    <n v="348.67899999999997"/>
    <n v="4.14975"/>
    <n v="0"/>
    <x v="1360"/>
    <x v="1205"/>
    <n v="165.98270500000001"/>
    <n v="-191.62545900000001"/>
    <n v="-6.9230000000000003E-3"/>
    <n v="165.95481899999999"/>
    <n v="-191.621094"/>
    <n v="-2.2989999999999998E-3"/>
    <n v="2.8225889999999998"/>
    <n v="4.6230000000000004E-3"/>
  </r>
  <r>
    <n v="1532"/>
    <x v="2"/>
    <x v="265"/>
    <s v="14-65-89-178-185"/>
    <x v="0"/>
    <x v="1525"/>
    <n v="367.065"/>
    <n v="286.29599999999999"/>
    <n v="4.5622470000000002"/>
    <n v="0"/>
    <x v="1361"/>
    <x v="1206"/>
    <n v="166.837795"/>
    <n v="-191.67939999999999"/>
    <n v="-3.0379999999999999E-3"/>
    <n v="166.88455200000001"/>
    <n v="-191.622726"/>
    <n v="-1.92E-3"/>
    <n v="7.3471789999999997"/>
    <n v="1.1180000000000001E-3"/>
  </r>
  <r>
    <n v="1533"/>
    <x v="3"/>
    <x v="266"/>
    <s v="14-65-89-178-185-198"/>
    <x v="0"/>
    <x v="1526"/>
    <n v="397.77300000000002"/>
    <n v="297.79500000000002"/>
    <n v="5.6634120000000001"/>
    <n v="0"/>
    <x v="1362"/>
    <x v="1207"/>
    <n v="167.80577400000001"/>
    <n v="-191.61460299999999"/>
    <n v="-1.5169999999999999E-3"/>
    <n v="167.795502"/>
    <n v="-191.624222"/>
    <n v="-1.673E-3"/>
    <n v="1.4072519999999999"/>
    <n v="1.56E-4"/>
  </r>
  <r>
    <n v="1534"/>
    <x v="3"/>
    <x v="266"/>
    <s v="14-65-89-178-185-198"/>
    <x v="0"/>
    <x v="1527"/>
    <n v="485.98"/>
    <n v="324.63099999999997"/>
    <n v="4.5255830000000001"/>
    <n v="0"/>
    <x v="1363"/>
    <x v="1208"/>
    <n v="168.428247"/>
    <n v="-191.68268399999999"/>
    <n v="-3.0839999999999999E-3"/>
    <n v="168.46929900000001"/>
    <n v="-191.62519800000001"/>
    <n v="-1.498E-3"/>
    <n v="7.0638810000000003"/>
    <n v="1.5870000000000001E-3"/>
  </r>
  <r>
    <n v="1535"/>
    <x v="3"/>
    <x v="266"/>
    <s v="14-65-89-178-185-198"/>
    <x v="0"/>
    <x v="1528"/>
    <n v="554.87099999999998"/>
    <n v="338.50799999999998"/>
    <n v="5.9716240000000003"/>
    <n v="0"/>
    <x v="1364"/>
    <x v="1209"/>
    <n v="169.40583899999999"/>
    <n v="-191.61163999999999"/>
    <n v="-2.6870000000000002E-3"/>
    <n v="169.357697"/>
    <n v="-191.62640400000001"/>
    <n v="-1.3799999999999999E-3"/>
    <n v="5.0355639999999999"/>
    <n v="1.3060000000000001E-3"/>
  </r>
  <r>
    <n v="1536"/>
    <x v="2"/>
    <x v="267"/>
    <s v="14-65-89-185-198"/>
    <x v="0"/>
    <x v="1529"/>
    <n v="327.15800000000002"/>
    <n v="328.077"/>
    <n v="3.6751879999999999"/>
    <n v="0"/>
    <x v="1365"/>
    <x v="1210"/>
    <n v="170.19279700000001"/>
    <n v="-191.653685"/>
    <n v="-4.2709999999999996E-3"/>
    <n v="170.23468"/>
    <n v="-191.62759399999999"/>
    <n v="-1.2999999999999999E-3"/>
    <n v="4.9345059999999998"/>
    <n v="2.9710000000000001E-3"/>
  </r>
  <r>
    <n v="1537"/>
    <x v="2"/>
    <x v="267"/>
    <s v="14-65-89-185-198"/>
    <x v="0"/>
    <x v="1530"/>
    <n v="335.59100000000001"/>
    <n v="306.21899999999999"/>
    <n v="3.2992870000000001"/>
    <n v="0"/>
    <x v="1366"/>
    <x v="1211"/>
    <n v="170.871666"/>
    <n v="-191.65524300000001"/>
    <n v="-6.3720000000000001E-3"/>
    <n v="170.88381999999999"/>
    <n v="-191.628342"/>
    <n v="-1.2489999999999999E-3"/>
    <n v="2.951908"/>
    <n v="5.1240000000000001E-3"/>
  </r>
  <r>
    <n v="1538"/>
    <x v="2"/>
    <x v="267"/>
    <s v="14-65-89-185-198"/>
    <x v="0"/>
    <x v="1531"/>
    <n v="335.81599999999997"/>
    <n v="335.84199999999998"/>
    <n v="4.9572690000000001"/>
    <n v="0"/>
    <x v="1367"/>
    <x v="1212"/>
    <n v="171.72960800000001"/>
    <n v="-191.60434699999999"/>
    <n v="-4.9690000000000003E-3"/>
    <n v="171.73666399999999"/>
    <n v="-191.62915000000001"/>
    <n v="-1.093E-3"/>
    <n v="2.5787849999999999"/>
    <n v="3.8760000000000001E-3"/>
  </r>
  <r>
    <n v="1539"/>
    <x v="2"/>
    <x v="267"/>
    <s v="14-65-89-185-198"/>
    <x v="0"/>
    <x v="1532"/>
    <n v="324.51299999999998"/>
    <n v="283.51"/>
    <n v="3.8495189999999999"/>
    <n v="0"/>
    <x v="1368"/>
    <x v="1213"/>
    <n v="172.27230599999999"/>
    <n v="-191.71261200000001"/>
    <n v="-5.8799999999999998E-3"/>
    <n v="172.366837"/>
    <n v="-191.62974500000001"/>
    <n v="-9.3199999999999999E-4"/>
    <n v="12.570916"/>
    <n v="4.9480000000000001E-3"/>
  </r>
  <r>
    <n v="1540"/>
    <x v="5"/>
    <x v="268"/>
    <s v="14-43-62-65-89-185-198"/>
    <x v="0"/>
    <x v="1533"/>
    <n v="395.02600000000001"/>
    <n v="300.12200000000001"/>
    <n v="6.829529"/>
    <n v="0"/>
    <x v="1369"/>
    <x v="1214"/>
    <n v="173.158253"/>
    <n v="-191.657601"/>
    <n v="-2.7569999999999999E-3"/>
    <n v="173.195312"/>
    <n v="-191.63046299999999"/>
    <n v="-8.8800000000000001E-4"/>
    <n v="4.5933760000000001"/>
    <n v="1.869E-3"/>
  </r>
  <r>
    <n v="1541"/>
    <x v="5"/>
    <x v="268"/>
    <s v="14-43-62-65-89-185-198"/>
    <x v="0"/>
    <x v="1534"/>
    <n v="398.98399999999998"/>
    <n v="301.79599999999999"/>
    <n v="6.7063829999999998"/>
    <n v="0"/>
    <x v="1370"/>
    <x v="1215"/>
    <n v="174.05111400000001"/>
    <n v="-191.60579999999999"/>
    <n v="-1.8100000000000001E-4"/>
    <n v="174.01142899999999"/>
    <n v="-191.63114899999999"/>
    <n v="-8.0999999999999996E-4"/>
    <n v="4.7090269999999999"/>
    <n v="6.2799999999999998E-4"/>
  </r>
  <r>
    <n v="1542"/>
    <x v="5"/>
    <x v="268"/>
    <s v="14-43-62-65-89-185-198"/>
    <x v="0"/>
    <x v="1535"/>
    <n v="742.34"/>
    <n v="414.97800000000001"/>
    <n v="5.1328820000000004"/>
    <n v="0"/>
    <x v="1371"/>
    <x v="1216"/>
    <n v="174.63508999999999"/>
    <n v="-191.594886"/>
    <n v="-2.0279999999999999E-3"/>
    <n v="174.61561599999999"/>
    <n v="-191.63166799999999"/>
    <n v="-8.4999999999999995E-4"/>
    <n v="4.1619159999999997"/>
    <n v="1.178E-3"/>
  </r>
  <r>
    <n v="1543"/>
    <x v="5"/>
    <x v="268"/>
    <s v="14-43-62-65-89-185-198"/>
    <x v="0"/>
    <x v="1536"/>
    <n v="421.47699999999998"/>
    <n v="280.06099999999998"/>
    <n v="6.5808710000000001"/>
    <n v="0"/>
    <x v="1372"/>
    <x v="1217"/>
    <n v="175.442825"/>
    <n v="-191.61533700000001"/>
    <n v="-2.6099999999999999E-3"/>
    <n v="175.41056800000001"/>
    <n v="-191.63218699999999"/>
    <n v="-7.9199999999999995E-4"/>
    <n v="3.639278"/>
    <n v="1.818E-3"/>
  </r>
  <r>
    <n v="1544"/>
    <x v="2"/>
    <x v="269"/>
    <s v="14-43-62-185-198"/>
    <x v="0"/>
    <x v="1537"/>
    <n v="604.173"/>
    <n v="374.77300000000002"/>
    <n v="3.5180180000000001"/>
    <n v="0"/>
    <x v="1373"/>
    <x v="1218"/>
    <n v="176.19467800000001"/>
    <n v="-191.630788"/>
    <n v="-8.1300000000000003E-4"/>
    <n v="176.19302400000001"/>
    <n v="-191.63270600000001"/>
    <n v="-7.7099999999999998E-4"/>
    <n v="0.25324600000000003"/>
    <n v="4.1999999999999998E-5"/>
  </r>
  <r>
    <n v="1545"/>
    <x v="2"/>
    <x v="269"/>
    <s v="14-43-62-185-198"/>
    <x v="0"/>
    <x v="1538"/>
    <n v="349.286"/>
    <n v="329.33100000000002"/>
    <n v="2.738143"/>
    <n v="0"/>
    <x v="1374"/>
    <x v="1219"/>
    <n v="176.76364599999999"/>
    <n v="-191.64298500000001"/>
    <n v="7.1299999999999998E-4"/>
    <n v="176.77171300000001"/>
    <n v="-191.63310200000001"/>
    <n v="-6.7299999999999999E-4"/>
    <n v="1.2756909999999999"/>
    <n v="4.0000000000000003E-5"/>
  </r>
  <r>
    <n v="1546"/>
    <x v="8"/>
    <x v="270"/>
    <s v="14-43-62-123-128-132-133-134-185-198"/>
    <x v="0"/>
    <x v="1539"/>
    <n v="592.12699999999995"/>
    <n v="291.83800000000002"/>
    <n v="7.9292860000000003"/>
    <n v="0"/>
    <x v="1375"/>
    <x v="1220"/>
    <n v="177.52703199999999"/>
    <n v="-191.64689000000001"/>
    <n v="1.6699999999999999E-4"/>
    <n v="177.532715"/>
    <n v="-191.63357500000001"/>
    <n v="-6.2600000000000004E-4"/>
    <n v="1.4476979999999999"/>
    <n v="4.6000000000000001E-4"/>
  </r>
  <r>
    <n v="1547"/>
    <x v="10"/>
    <x v="271"/>
    <s v="14-43-62-123-128-129-130-132-133-134-136-185-198"/>
    <x v="0"/>
    <x v="1540"/>
    <n v="696.94399999999996"/>
    <n v="246.90799999999999"/>
    <n v="12.246321"/>
    <n v="0"/>
    <x v="1376"/>
    <x v="1221"/>
    <n v="178.29925700000001"/>
    <n v="-191.63820200000001"/>
    <n v="1.2539999999999999E-3"/>
    <n v="178.28204299999999"/>
    <n v="-191.63403299999999"/>
    <n v="-5.8600000000000004E-4"/>
    <n v="1.7711209999999999"/>
    <n v="6.69E-4"/>
  </r>
  <r>
    <n v="1548"/>
    <x v="12"/>
    <x v="272"/>
    <s v="14-43-62-123-128-129-130-131-132-133-134-136-139-185-198"/>
    <x v="1"/>
    <x v="1541"/>
    <n v="838.97299999999996"/>
    <n v="328.62799999999999"/>
    <n v="9.9074639999999992"/>
    <n v="0"/>
    <x v="1377"/>
    <x v="1222"/>
    <n v="178.80176499999999"/>
    <n v="-191.67442299999999"/>
    <n v="-2.6800000000000001E-4"/>
    <n v="178.83651699999999"/>
    <n v="-191.634354"/>
    <n v="-6.2500000000000001E-4"/>
    <n v="5.3040609999999999"/>
    <n v="3.5599999999999998E-4"/>
  </r>
  <r>
    <n v="1549"/>
    <x v="13"/>
    <x v="273"/>
    <s v="14-43-62-123-124-128-129-130-131-132-133-134-136-139-185-198"/>
    <x v="0"/>
    <x v="1542"/>
    <n v="894.80899999999997"/>
    <n v="332.41399999999999"/>
    <n v="15.159634"/>
    <n v="0"/>
    <x v="1378"/>
    <x v="1223"/>
    <n v="179.55519799999999"/>
    <n v="-191.646456"/>
    <n v="-5.8999999999999998E-5"/>
    <n v="179.565887"/>
    <n v="-191.63464400000001"/>
    <n v="-5.5999999999999995E-4"/>
    <n v="1.5931059999999999"/>
    <n v="5.0100000000000003E-4"/>
  </r>
  <r>
    <n v="1550"/>
    <x v="14"/>
    <x v="274"/>
    <s v="14-43-62-123-124-128-129-130-131-132-133-134-136-139-141-185-198"/>
    <x v="0"/>
    <x v="1543"/>
    <n v="1297.922"/>
    <n v="403.161"/>
    <n v="14.780409000000001"/>
    <n v="0"/>
    <x v="1379"/>
    <x v="1224"/>
    <n v="180.30976799999999"/>
    <n v="-191.61098000000001"/>
    <n v="-1.2589999999999999E-3"/>
    <n v="180.28393600000001"/>
    <n v="-191.63595599999999"/>
    <n v="-1.454E-3"/>
    <n v="3.593251"/>
    <n v="1.95E-4"/>
  </r>
  <r>
    <n v="1551"/>
    <x v="15"/>
    <x v="275"/>
    <s v="14-43-62-123-124-127-128-129-130-131-132-133-134-136-139-141-185-198"/>
    <x v="0"/>
    <x v="1544"/>
    <n v="1370.0039999999999"/>
    <n v="341.72800000000001"/>
    <n v="15.186451999999999"/>
    <n v="0"/>
    <x v="1380"/>
    <x v="1225"/>
    <n v="180.97578999999999"/>
    <n v="-191.66390100000001"/>
    <n v="-1.1140000000000001E-2"/>
    <n v="180.99011200000001"/>
    <n v="-191.65013099999999"/>
    <n v="-1.1729E-2"/>
    <n v="1.986783"/>
    <n v="5.8799999999999998E-4"/>
  </r>
  <r>
    <n v="1552"/>
    <x v="15"/>
    <x v="275"/>
    <s v="14-43-62-123-124-127-128-129-130-131-132-133-134-136-139-141-185-198"/>
    <x v="0"/>
    <x v="1545"/>
    <n v="1815.568"/>
    <n v="429.733"/>
    <n v="14.732958"/>
    <n v="0"/>
    <x v="1381"/>
    <x v="1226"/>
    <n v="181.69152199999999"/>
    <n v="-191.64907099999999"/>
    <n v="-2.2834E-2"/>
    <n v="181.68551600000001"/>
    <n v="-191.67155500000001"/>
    <n v="-2.189E-2"/>
    <n v="2.3271519999999999"/>
    <n v="9.4399999999999996E-4"/>
  </r>
  <r>
    <n v="1553"/>
    <x v="16"/>
    <x v="276"/>
    <s v="14-43-62-121-123-124-127-128-129-130-131-132-133-134-136-139-141-185-198"/>
    <x v="0"/>
    <x v="1546"/>
    <n v="1945.511"/>
    <n v="570.23900000000003"/>
    <n v="13.138116999999999"/>
    <n v="0"/>
    <x v="1382"/>
    <x v="1227"/>
    <n v="182.195007"/>
    <n v="-191.69601499999999"/>
    <n v="-2.8915E-2"/>
    <n v="182.200287"/>
    <n v="-191.690247"/>
    <n v="-2.7921000000000001E-2"/>
    <n v="0.78204799999999997"/>
    <n v="9.9400000000000009E-4"/>
  </r>
  <r>
    <n v="1554"/>
    <x v="16"/>
    <x v="276"/>
    <s v="14-43-62-121-123-124-127-128-129-130-131-132-133-134-136-139-141-185-198"/>
    <x v="0"/>
    <x v="1195"/>
    <n v="1898.1849999999999"/>
    <n v="438.40899999999999"/>
    <n v="14.190806"/>
    <n v="0"/>
    <x v="1383"/>
    <x v="1228"/>
    <n v="182.86732000000001"/>
    <n v="-191.74138099999999"/>
    <n v="-3.6958999999999999E-2"/>
    <n v="182.87690699999999"/>
    <n v="-191.72126800000001"/>
    <n v="-3.7622999999999997E-2"/>
    <n v="2.2281629999999999"/>
    <n v="6.6399999999999999E-4"/>
  </r>
  <r>
    <n v="1555"/>
    <x v="17"/>
    <x v="277"/>
    <s v="14-43-62-121-123-124-125-127-128-129-130-131-132-133-134-136-139-141-185-198"/>
    <x v="0"/>
    <x v="1547"/>
    <n v="1204.0999999999999"/>
    <n v="475.86700000000002"/>
    <n v="18.157789999999999"/>
    <n v="0"/>
    <x v="1384"/>
    <x v="1229"/>
    <n v="183.53247999999999"/>
    <n v="-191.710193"/>
    <n v="-6.0076999999999998E-2"/>
    <n v="183.54096999999999"/>
    <n v="-191.77079800000001"/>
    <n v="-5.6530999999999998E-2"/>
    <n v="6.1196919999999997"/>
    <n v="3.5460000000000001E-3"/>
  </r>
  <r>
    <n v="1556"/>
    <x v="17"/>
    <x v="277"/>
    <s v="14-43-62-121-123-124-125-127-128-129-130-131-132-133-134-136-139-141-185-198"/>
    <x v="0"/>
    <x v="1548"/>
    <n v="1372.444"/>
    <n v="366.86500000000001"/>
    <n v="20.673873"/>
    <n v="0"/>
    <x v="1385"/>
    <x v="1230"/>
    <n v="184.20182800000001"/>
    <n v="-191.84404900000001"/>
    <n v="-8.6280999999999997E-2"/>
    <n v="184.19349700000001"/>
    <n v="-191.84622200000001"/>
    <n v="-8.6584999999999995E-2"/>
    <n v="0.86103300000000005"/>
    <n v="3.0400000000000002E-4"/>
  </r>
  <r>
    <n v="1557"/>
    <x v="19"/>
    <x v="278"/>
    <s v="14-43-62-68-121-123-124-125-127-128-129-130-131-132-133-134-136-139-141-185-198"/>
    <x v="0"/>
    <x v="1549"/>
    <n v="1373.9110000000001"/>
    <n v="308.09300000000002"/>
    <n v="17.663019999999999"/>
    <n v="0"/>
    <x v="1386"/>
    <x v="1231"/>
    <n v="184.72147000000001"/>
    <n v="-191.90793300000001"/>
    <n v="-0.11315"/>
    <n v="184.689774"/>
    <n v="-191.92399599999999"/>
    <n v="-0.11401"/>
    <n v="3.5534409999999998"/>
    <n v="8.5999999999999998E-4"/>
  </r>
  <r>
    <n v="1558"/>
    <x v="18"/>
    <x v="279"/>
    <s v="14-43-62-67-68-121-123-124-125-127-128-129-130-131-132-133-134-136-139-141-185-198"/>
    <x v="1"/>
    <x v="1550"/>
    <n v="1629.854"/>
    <n v="456.31400000000002"/>
    <n v="29.086856000000001"/>
    <n v="0"/>
    <x v="1387"/>
    <x v="1232"/>
    <n v="185.552346"/>
    <n v="-191.190676"/>
    <n v="-0.100721"/>
    <n v="185.38128699999999"/>
    <n v="-192.07771299999999"/>
    <n v="-0.16836400000000001"/>
    <n v="90.338071999999997"/>
    <n v="6.7642999999999995E-2"/>
  </r>
  <r>
    <n v="1559"/>
    <x v="18"/>
    <x v="280"/>
    <s v="14-43-62-67-68-121-123-124-125-127-128-129-130-131-132-133-134-136-139-141-185-198"/>
    <x v="1"/>
    <x v="1551"/>
    <n v="1432.547"/>
    <n v="714.46199999999999"/>
    <n v="45.880645999999999"/>
    <n v="0"/>
    <x v="1388"/>
    <x v="1233"/>
    <n v="186.37901500000001"/>
    <n v="-187.46698000000001"/>
    <n v="-0.18934200000000001"/>
    <n v="186.11331200000001"/>
    <n v="-192.310913"/>
    <n v="-0.24627399999999999"/>
    <n v="485.12153499999999"/>
    <n v="5.6932000000000003E-2"/>
  </r>
  <r>
    <n v="1560"/>
    <x v="20"/>
    <x v="281"/>
    <s v="14-43-62-67-68-121-122-123-124-125-127-128-129-130-131-132-133-134-136-139-141-185-198"/>
    <x v="1"/>
    <x v="1552"/>
    <n v="3061.84"/>
    <n v="651.63699999999994"/>
    <n v="72.023796000000004"/>
    <n v="0"/>
    <x v="1389"/>
    <x v="1234"/>
    <n v="210.43515300000001"/>
    <n v="-188.74273199999999"/>
    <n v="2.063545"/>
    <n v="186.87773100000001"/>
    <n v="-192.64875799999999"/>
    <n v="-0.34877200000000003"/>
    <n v="2387.9052419999998"/>
    <n v="1.7147730000000001"/>
  </r>
  <r>
    <n v="1561"/>
    <x v="20"/>
    <x v="282"/>
    <s v="14-43-62-67-68-121-122-123-124-125-127-128-129-130-131-132-133-134-136-139-141-185-198"/>
    <x v="1"/>
    <x v="1553"/>
    <n v="2821.7869999999998"/>
    <n v="417.88200000000001"/>
    <n v="134.416684"/>
    <n v="0"/>
    <x v="1390"/>
    <x v="1235"/>
    <n v="187.22790699999999"/>
    <n v="-191.037723"/>
    <n v="-0.217726"/>
    <n v="187.45874000000001"/>
    <n v="-192.98307800000001"/>
    <n v="-0.44115799999999999"/>
    <n v="195.900204"/>
    <n v="0.22343199999999999"/>
  </r>
  <r>
    <n v="1562"/>
    <x v="20"/>
    <x v="283"/>
    <s v="14-43-62-67-68-121-122-123-124-125-127-128-129-130-131-132-133-134-136-139-141-185-198"/>
    <x v="1"/>
    <x v="1554"/>
    <n v="2080.9059999999999"/>
    <n v="775.28"/>
    <n v="96.705225999999996"/>
    <n v="0"/>
    <x v="1391"/>
    <x v="1236"/>
    <n v="183.653142"/>
    <n v="-175.85798500000001"/>
    <n v="-2.0994600000000001"/>
    <n v="188.19903600000001"/>
    <n v="-193.561127"/>
    <n v="-0.59612100000000001"/>
    <n v="1827.7483"/>
    <n v="1.503339"/>
  </r>
  <r>
    <n v="1563"/>
    <x v="20"/>
    <x v="284"/>
    <s v="14-43-62-67-68-72-121-123-124-125-127-128-129-130-131-132-133-134-136-139-141-185-198"/>
    <x v="1"/>
    <x v="1555"/>
    <n v="21312.777999999998"/>
    <n v="667.26300000000003"/>
    <n v="104"/>
    <n v="1"/>
    <x v="1392"/>
    <x v="1237"/>
    <n v="190.021546"/>
    <n v="-194.39854800000001"/>
    <n v="-0.82858699999999996"/>
    <n v="188.838379"/>
    <n v="-194.27623"/>
    <n v="-0.78054699999999999"/>
    <n v="118.94731400000001"/>
    <n v="4.8039999999999999E-2"/>
  </r>
  <r>
    <n v="1564"/>
    <x v="20"/>
    <x v="75"/>
    <s v="14-43-62-67-68-72-121-123-124-125-127-128-129-130-131-132-133-134-136-139-141-185-198"/>
    <x v="1"/>
    <x v="1556"/>
    <n v="1312.231"/>
    <n v="463.94400000000002"/>
    <n v="28.356121999999999"/>
    <n v="0"/>
    <x v="1393"/>
    <x v="1238"/>
    <n v="189.19336699999999"/>
    <n v="-192.94764799999999"/>
    <n v="-0.925458"/>
    <n v="189.213211"/>
    <n v="-194.87886"/>
    <n v="-0.92992200000000003"/>
    <n v="193.131393"/>
    <n v="4.4640000000000001E-3"/>
  </r>
  <r>
    <n v="1565"/>
    <x v="20"/>
    <x v="285"/>
    <s v="14-43-62-67-68-72-121-123-124-125-127-128-129-130-131-132-133-134-136-139-141-185-198"/>
    <x v="1"/>
    <x v="1557"/>
    <n v="2178.04"/>
    <n v="871.56799999999998"/>
    <n v="64.841466999999994"/>
    <n v="0"/>
    <x v="1394"/>
    <x v="1239"/>
    <n v="188.87065200000001"/>
    <n v="-189.46497500000001"/>
    <n v="-1.132423"/>
    <n v="189.572372"/>
    <n v="-195.74916099999999"/>
    <n v="-1.122898"/>
    <n v="632.32428100000004"/>
    <n v="9.5259999999999997E-3"/>
  </r>
  <r>
    <n v="1566"/>
    <x v="20"/>
    <x v="286"/>
    <s v="14-43-62-67-68-72-121-123-124-125-127-128-129-130-131-132-133-134-136-139-141-185-198"/>
    <x v="1"/>
    <x v="1558"/>
    <n v="1815.2180000000001"/>
    <n v="1469.432"/>
    <n v="79.125117000000003"/>
    <n v="0"/>
    <x v="1395"/>
    <x v="1240"/>
    <n v="185.351203"/>
    <n v="-185.72998200000001"/>
    <n v="-2.074039"/>
    <n v="189.75143399999999"/>
    <n v="-196.44270299999999"/>
    <n v="-1.2499629999999999"/>
    <n v="1158.121007"/>
    <n v="0.82407600000000003"/>
  </r>
  <r>
    <n v="1567"/>
    <x v="18"/>
    <x v="287"/>
    <s v="14-43-62-67-68-72-121-123-124-127-128-129-130-131-132-133-134-136-139-141-185-198"/>
    <x v="1"/>
    <x v="1559"/>
    <n v="2751.5160000000001"/>
    <n v="607.33600000000001"/>
    <n v="114.717653"/>
    <n v="0"/>
    <x v="1396"/>
    <x v="1241"/>
    <n v="189.88229999999999"/>
    <n v="-197.384567"/>
    <n v="-1.385553"/>
    <n v="189.898178"/>
    <n v="-197.40249600000001"/>
    <n v="-1.384355"/>
    <n v="2.3949790000000002"/>
    <n v="1.1980000000000001E-3"/>
  </r>
  <r>
    <n v="1568"/>
    <x v="18"/>
    <x v="288"/>
    <s v="14-43-62-67-68-72-121-123-124-127-128-129-130-131-132-133-134-136-139-141-185-198"/>
    <x v="1"/>
    <x v="1560"/>
    <n v="18687.455000000002"/>
    <n v="1598.191"/>
    <n v="106"/>
    <n v="1"/>
    <x v="1397"/>
    <x v="1242"/>
    <n v="190.24645100000001"/>
    <n v="-200.329138"/>
    <n v="-0.71843000000000001"/>
    <n v="189.959396"/>
    <n v="-198.13278199999999"/>
    <n v="-1.4559470000000001"/>
    <n v="221.50353000000001"/>
    <n v="0.73751699999999998"/>
  </r>
  <r>
    <n v="1569"/>
    <x v="19"/>
    <x v="289"/>
    <s v="14-43-62-67-68-72-123-124-127-128-129-130-131-132-133-134-136-139-141-185-198"/>
    <x v="1"/>
    <x v="1561"/>
    <n v="2210.6109999999999"/>
    <n v="946.61199999999997"/>
    <n v="168.18599699999999"/>
    <n v="0"/>
    <x v="1398"/>
    <x v="1243"/>
    <n v="180.36068900000001"/>
    <n v="-189.38346799999999"/>
    <n v="-2.7072039999999999"/>
    <n v="189.99411000000001"/>
    <n v="-199.10348500000001"/>
    <n v="-1.5220210000000001"/>
    <n v="1368.508427"/>
    <n v="1.1851830000000001"/>
  </r>
  <r>
    <n v="1570"/>
    <x v="19"/>
    <x v="290"/>
    <s v="14-43-62-67-68-72-123-124-127-128-129-130-131-132-133-134-136-139-141-185-198"/>
    <x v="1"/>
    <x v="1562"/>
    <n v="4106.3649999999998"/>
    <n v="3199.7849999999999"/>
    <n v="174.35060100000001"/>
    <n v="0"/>
    <x v="1399"/>
    <x v="1244"/>
    <n v="192.41098199999999"/>
    <n v="-210.617785"/>
    <n v="-0.469107"/>
    <n v="189.99498"/>
    <n v="-199.82647700000001"/>
    <n v="-1.5557110000000001"/>
    <n v="1105.8453629999999"/>
    <n v="1.0866039999999999"/>
  </r>
  <r>
    <n v="1571"/>
    <x v="19"/>
    <x v="291"/>
    <s v="14-43-62-67-68-72-123-124-127-128-129-130-131-132-133-134-136-139-141-185-198"/>
    <x v="1"/>
    <x v="1563"/>
    <n v="18267.014999999999"/>
    <n v="1595.7909999999999"/>
    <n v="147"/>
    <n v="1"/>
    <x v="1400"/>
    <x v="1245"/>
    <n v="189.90672900000001"/>
    <n v="-198.96727300000001"/>
    <n v="-1.4581710000000001"/>
    <n v="189.97482299999999"/>
    <n v="-200.787903"/>
    <n v="-1.5853550000000001"/>
    <n v="182.19031200000001"/>
    <n v="0.12718399999999999"/>
  </r>
  <r>
    <n v="1572"/>
    <x v="15"/>
    <x v="292"/>
    <s v="43-62-68-72-123-124-128-129-130-131-132-133-134-136-139-141-185-199"/>
    <x v="1"/>
    <x v="1564"/>
    <n v="1056.0830000000001"/>
    <n v="540.779"/>
    <n v="39.724739999999997"/>
    <n v="0"/>
    <x v="1401"/>
    <x v="1246"/>
    <n v="188.874357"/>
    <n v="-200.00477900000001"/>
    <n v="-1.52685"/>
    <n v="189.956909"/>
    <n v="-201.511032"/>
    <n v="-1.5936269999999999"/>
    <n v="185.491739"/>
    <n v="6.6777000000000003E-2"/>
  </r>
  <r>
    <n v="1573"/>
    <x v="15"/>
    <x v="292"/>
    <s v="43-62-68-72-123-124-128-129-130-131-132-133-134-136-139-141-185-199"/>
    <x v="1"/>
    <x v="1565"/>
    <n v="1055.1469999999999"/>
    <n v="933.57899999999995"/>
    <n v="42.523972000000001"/>
    <n v="0"/>
    <x v="1402"/>
    <x v="1247"/>
    <n v="194.22547700000001"/>
    <n v="-194.39799199999999"/>
    <n v="-1.133383"/>
    <n v="189.93066400000001"/>
    <n v="-202.47917200000001"/>
    <n v="-1.597844"/>
    <n v="915.15510500000005"/>
    <n v="0.46446199999999999"/>
  </r>
  <r>
    <n v="1574"/>
    <x v="14"/>
    <x v="293"/>
    <s v="43-62-68-72-123-128-129-130-131-132-133-134-136-139-141-185-199"/>
    <x v="1"/>
    <x v="1566"/>
    <n v="1239.7470000000001"/>
    <n v="816.40499999999997"/>
    <n v="69.544158999999993"/>
    <n v="0"/>
    <x v="1403"/>
    <x v="1248"/>
    <n v="189.92069599999999"/>
    <n v="-199.01182800000001"/>
    <n v="-1.619631"/>
    <n v="189.902649"/>
    <n v="-203.44918799999999"/>
    <n v="-1.5995999999999999"/>
    <n v="443.73970000000003"/>
    <n v="2.0031E-2"/>
  </r>
  <r>
    <n v="1575"/>
    <x v="14"/>
    <x v="294"/>
    <s v="43-62-68-72-123-128-129-130-131-132-133-134-136-139-141-185-199"/>
    <x v="1"/>
    <x v="1567"/>
    <n v="1472.595"/>
    <n v="409.16800000000001"/>
    <n v="41.255693000000001"/>
    <n v="0"/>
    <x v="1404"/>
    <x v="1249"/>
    <n v="190.6773"/>
    <n v="-202.65838400000001"/>
    <n v="-1.483776"/>
    <n v="189.88102699999999"/>
    <n v="-204.17593400000001"/>
    <n v="-1.6002780000000001"/>
    <n v="171.37701200000001"/>
    <n v="0.11650199999999999"/>
  </r>
  <r>
    <n v="1576"/>
    <x v="13"/>
    <x v="295"/>
    <s v="43-62-68-72-123-128-129-130-132-133-134-136-139-141-185-199"/>
    <x v="1"/>
    <x v="1568"/>
    <n v="1010.489"/>
    <n v="299.053"/>
    <n v="28.681963"/>
    <n v="0"/>
    <x v="1405"/>
    <x v="475"/>
    <n v="189.85142500000001"/>
    <n v="-205.13678899999999"/>
    <n v="-1.600625"/>
    <n v="189.85185200000001"/>
    <n v="-205.14308199999999"/>
    <n v="-1.6008560000000001"/>
    <n v="0.63075800000000004"/>
    <n v="2.31E-4"/>
  </r>
  <r>
    <n v="1577"/>
    <x v="13"/>
    <x v="237"/>
    <s v="43-62-68-72-123-128-129-130-132-133-134-136-139-141-185-199"/>
    <x v="0"/>
    <x v="1569"/>
    <n v="1971.2809999999999"/>
    <n v="404.58800000000002"/>
    <n v="16.443769"/>
    <n v="0"/>
    <x v="1406"/>
    <x v="1250"/>
    <n v="189.85560000000001"/>
    <n v="-206.166268"/>
    <n v="-1.5912790000000001"/>
    <n v="189.826233"/>
    <n v="-206.109253"/>
    <n v="-1.5980209999999999"/>
    <n v="6.4134029999999997"/>
    <n v="6.7419999999999997E-3"/>
  </r>
  <r>
    <n v="1578"/>
    <x v="12"/>
    <x v="296"/>
    <s v="43-62-68-72-123-128-129-132-133-134-136-139-141-185-199"/>
    <x v="1"/>
    <x v="1570"/>
    <n v="1137.3050000000001"/>
    <n v="502.83600000000001"/>
    <n v="11.843605"/>
    <n v="0"/>
    <x v="1407"/>
    <x v="1251"/>
    <n v="189.46681799999999"/>
    <n v="-206.03124600000001"/>
    <n v="-1.6266689999999999"/>
    <n v="189.81092799999999"/>
    <n v="-206.83427399999999"/>
    <n v="-1.59422"/>
    <n v="87.365132000000003"/>
    <n v="3.2448999999999999E-2"/>
  </r>
  <r>
    <n v="1579"/>
    <x v="11"/>
    <x v="297"/>
    <s v="43-68-72-123-128-129-132-133-134-136-139-141-185-199"/>
    <x v="0"/>
    <x v="1571"/>
    <n v="1546.223"/>
    <n v="394.43200000000002"/>
    <n v="18.399813999999999"/>
    <n v="0"/>
    <x v="1284"/>
    <x v="1252"/>
    <n v="189.737752"/>
    <n v="-207.73606799999999"/>
    <n v="-1.591547"/>
    <n v="189.79331999999999"/>
    <n v="-207.80200199999999"/>
    <n v="-1.590177"/>
    <n v="8.6226249999999993"/>
    <n v="1.371E-3"/>
  </r>
  <r>
    <n v="1580"/>
    <x v="11"/>
    <x v="298"/>
    <s v="43-68-72-123-128-129-132-133-134-136-139-141-185-199"/>
    <x v="1"/>
    <x v="1572"/>
    <n v="835.51700000000005"/>
    <n v="270.97199999999998"/>
    <n v="11.013251"/>
    <n v="0"/>
    <x v="1408"/>
    <x v="1253"/>
    <n v="189.77472900000001"/>
    <n v="-208.56158500000001"/>
    <n v="-1.5859030000000001"/>
    <n v="189.78147899999999"/>
    <n v="-208.528244"/>
    <n v="-1.588033"/>
    <n v="3.4017140000000001"/>
    <n v="2.1299999999999999E-3"/>
  </r>
  <r>
    <n v="1581"/>
    <x v="10"/>
    <x v="299"/>
    <s v="43-68-72-123-129-132-133-134-136-139-141-185-199"/>
    <x v="1"/>
    <x v="1573"/>
    <n v="874.03700000000003"/>
    <n v="484.78100000000001"/>
    <n v="12.524115999999999"/>
    <n v="0"/>
    <x v="1409"/>
    <x v="1254"/>
    <n v="190.383206"/>
    <n v="-209.51113900000001"/>
    <n v="-1.5320549999999999"/>
    <n v="189.76696799999999"/>
    <n v="-209.49641399999999"/>
    <n v="-1.5861620000000001"/>
    <n v="61.641379999999998"/>
    <n v="5.4107000000000002E-2"/>
  </r>
  <r>
    <n v="1582"/>
    <x v="10"/>
    <x v="240"/>
    <s v="43-68-72-123-129-132-133-134-136-139-141-185-199"/>
    <x v="1"/>
    <x v="1574"/>
    <n v="726.80799999999999"/>
    <n v="361.512"/>
    <n v="13.665658000000001"/>
    <n v="0"/>
    <x v="1410"/>
    <x v="1255"/>
    <n v="189.903561"/>
    <n v="-209.11143899999999"/>
    <n v="-1.552894"/>
    <n v="189.753433"/>
    <n v="-210.464111"/>
    <n v="-1.584999"/>
    <n v="136.097792"/>
    <n v="3.2105000000000002E-2"/>
  </r>
  <r>
    <n v="1583"/>
    <x v="26"/>
    <x v="300"/>
    <s v="43-59-72-123-129-132-134-136-139-141-185-199"/>
    <x v="1"/>
    <x v="1575"/>
    <n v="1266.259"/>
    <n v="602.67399999999998"/>
    <n v="15.882515"/>
    <n v="0"/>
    <x v="1411"/>
    <x v="1256"/>
    <n v="189.94963799999999"/>
    <n v="-209.81642500000001"/>
    <n v="-1.561409"/>
    <n v="189.745361"/>
    <n v="-211.18974299999999"/>
    <n v="-1.5831299999999999"/>
    <n v="138.842725"/>
    <n v="2.1722000000000002E-2"/>
  </r>
  <r>
    <n v="1584"/>
    <x v="26"/>
    <x v="300"/>
    <s v="43-59-72-123-129-132-134-136-139-141-185-199"/>
    <x v="1"/>
    <x v="1576"/>
    <n v="698.88800000000003"/>
    <n v="332.649"/>
    <n v="16.708179000000001"/>
    <n v="0"/>
    <x v="1412"/>
    <x v="1257"/>
    <n v="189.97906499999999"/>
    <n v="-211.87022400000001"/>
    <n v="-1.564603"/>
    <n v="189.73684700000001"/>
    <n v="-212.15673799999999"/>
    <n v="-1.580449"/>
    <n v="37.518008999999999"/>
    <n v="1.5845000000000001E-2"/>
  </r>
  <r>
    <n v="1585"/>
    <x v="9"/>
    <x v="301"/>
    <s v="43-59-72-123-129-132-136-139-141-185-199"/>
    <x v="1"/>
    <x v="1577"/>
    <n v="677.90200000000004"/>
    <n v="353.75700000000001"/>
    <n v="10.29754"/>
    <n v="0"/>
    <x v="1413"/>
    <x v="1258"/>
    <n v="189.67159699999999"/>
    <n v="-212.89438799999999"/>
    <n v="-1.5759590000000001"/>
    <n v="189.73147599999999"/>
    <n v="-212.87811300000001"/>
    <n v="-1.5789150000000001"/>
    <n v="6.2051220000000002"/>
    <n v="2.9559999999999999E-3"/>
  </r>
  <r>
    <n v="1586"/>
    <x v="9"/>
    <x v="302"/>
    <s v="43-59-72-123-129-132-136-139-141-185-199"/>
    <x v="1"/>
    <x v="1578"/>
    <n v="1272.81"/>
    <n v="440.64499999999998"/>
    <n v="10.320485"/>
    <n v="0"/>
    <x v="1414"/>
    <x v="1259"/>
    <n v="189.706354"/>
    <n v="-213.78188399999999"/>
    <n v="-1.580125"/>
    <n v="189.72532699999999"/>
    <n v="-213.826447"/>
    <n v="-1.5775760000000001"/>
    <n v="4.8433029999999997"/>
    <n v="2.5490000000000001E-3"/>
  </r>
  <r>
    <n v="1587"/>
    <x v="9"/>
    <x v="303"/>
    <s v="43-59-72-123-129-132-136-139-141-185-199"/>
    <x v="0"/>
    <x v="1579"/>
    <n v="694.54700000000003"/>
    <n v="333.67899999999997"/>
    <n v="9.2395589999999999"/>
    <n v="0"/>
    <x v="1415"/>
    <x v="1260"/>
    <n v="189.717007"/>
    <n v="-214.51776799999999"/>
    <n v="-1.5777140000000001"/>
    <n v="189.72125199999999"/>
    <n v="-214.524429"/>
    <n v="-1.576973"/>
    <n v="0.78989200000000004"/>
    <n v="7.4200000000000004E-4"/>
  </r>
  <r>
    <n v="1588"/>
    <x v="8"/>
    <x v="304"/>
    <s v="43-59-72-123-129-136-139-141-185-199"/>
    <x v="0"/>
    <x v="1580"/>
    <n v="621.88300000000004"/>
    <n v="284.57900000000001"/>
    <n v="8.8846609999999995"/>
    <n v="0"/>
    <x v="1416"/>
    <x v="1261"/>
    <n v="189.663397"/>
    <n v="-215.399002"/>
    <n v="-1.5752010000000001"/>
    <n v="189.716263"/>
    <n v="-215.438278"/>
    <n v="-1.5764069999999999"/>
    <n v="6.5859100000000002"/>
    <n v="1.206E-3"/>
  </r>
  <r>
    <n v="1589"/>
    <x v="8"/>
    <x v="246"/>
    <s v="43-59-72-123-129-136-139-141-185-199"/>
    <x v="1"/>
    <x v="1581"/>
    <n v="717.16099999999994"/>
    <n v="358.97399999999999"/>
    <n v="10.224957"/>
    <n v="0"/>
    <x v="1417"/>
    <x v="1262"/>
    <n v="189.46879200000001"/>
    <n v="-215.60667900000001"/>
    <n v="-1.512502"/>
    <n v="189.71255500000001"/>
    <n v="-216.337143"/>
    <n v="-1.575356"/>
    <n v="77.006372999999996"/>
    <n v="6.2854999999999994E-2"/>
  </r>
  <r>
    <n v="1590"/>
    <x v="6"/>
    <x v="247"/>
    <s v="43-59-72-129-136-139-141-199"/>
    <x v="1"/>
    <x v="1582"/>
    <n v="863.54200000000003"/>
    <n v="498.35899999999998"/>
    <n v="12.517277"/>
    <n v="0"/>
    <x v="1418"/>
    <x v="1263"/>
    <n v="189.69679099999999"/>
    <n v="-216.44806700000001"/>
    <n v="-1.5533269999999999"/>
    <n v="189.71038799999999"/>
    <n v="-217.00370799999999"/>
    <n v="-1.574552"/>
    <n v="55.580692999999997"/>
    <n v="2.1225000000000001E-2"/>
  </r>
  <r>
    <n v="1591"/>
    <x v="6"/>
    <x v="247"/>
    <s v="43-59-72-129-136-139-141-199"/>
    <x v="1"/>
    <x v="1583"/>
    <n v="488.96800000000002"/>
    <n v="372.53199999999998"/>
    <n v="7.8763560000000004"/>
    <n v="0"/>
    <x v="1419"/>
    <x v="1264"/>
    <n v="189.703419"/>
    <n v="-217.76319699999999"/>
    <n v="-1.5531159999999999"/>
    <n v="189.70794699999999"/>
    <n v="-217.882645"/>
    <n v="-1.5738220000000001"/>
    <n v="11.953358"/>
    <n v="2.0707E-2"/>
  </r>
  <r>
    <n v="1592"/>
    <x v="6"/>
    <x v="305"/>
    <s v="43-59-72-129-136-139-141-199"/>
    <x v="1"/>
    <x v="1584"/>
    <n v="768.80499999999995"/>
    <n v="611.14599999999996"/>
    <n v="7.1653560000000001"/>
    <n v="0"/>
    <x v="1420"/>
    <x v="1265"/>
    <n v="189.794499"/>
    <n v="-218.444154"/>
    <n v="-1.5655159999999999"/>
    <n v="189.70642100000001"/>
    <n v="-218.53349299999999"/>
    <n v="-1.5734969999999999"/>
    <n v="12.545617"/>
    <n v="7.9810000000000002E-3"/>
  </r>
  <r>
    <n v="1593"/>
    <x v="5"/>
    <x v="103"/>
    <s v="43-59-72-136-139-141-199"/>
    <x v="1"/>
    <x v="1585"/>
    <n v="753.74300000000005"/>
    <n v="617.96699999999998"/>
    <n v="6.8235739999999998"/>
    <n v="0"/>
    <x v="1421"/>
    <x v="1266"/>
    <n v="189.728103"/>
    <n v="-219.347283"/>
    <n v="-1.561914"/>
    <n v="189.70459"/>
    <n v="-219.388779"/>
    <n v="-1.5731569999999999"/>
    <n v="4.7694510000000001"/>
    <n v="1.1243E-2"/>
  </r>
  <r>
    <n v="1594"/>
    <x v="5"/>
    <x v="248"/>
    <s v="43-59-72-136-139-141-199"/>
    <x v="1"/>
    <x v="1586"/>
    <n v="756.36300000000006"/>
    <n v="593.81100000000004"/>
    <n v="6.436115"/>
    <n v="0"/>
    <x v="1422"/>
    <x v="1267"/>
    <n v="189.65812500000001"/>
    <n v="-219.86900800000001"/>
    <n v="-1.5521830000000001"/>
    <n v="189.70327800000001"/>
    <n v="-220.02072100000001"/>
    <n v="-1.5729379999999999"/>
    <n v="15.828963"/>
    <n v="2.0754999999999999E-2"/>
  </r>
  <r>
    <n v="1595"/>
    <x v="5"/>
    <x v="104"/>
    <s v="43-59-72-139-141-196-199"/>
    <x v="0"/>
    <x v="1587"/>
    <n v="804.84"/>
    <n v="371.68900000000002"/>
    <n v="7.0798290000000001"/>
    <n v="0"/>
    <x v="1423"/>
    <x v="1268"/>
    <n v="189.694016"/>
    <n v="-220.852036"/>
    <n v="-1.5745960000000001"/>
    <n v="189.701752"/>
    <n v="-220.851349"/>
    <n v="-1.5727009999999999"/>
    <n v="0.77658700000000003"/>
    <n v="1.895E-3"/>
  </r>
  <r>
    <n v="1596"/>
    <x v="5"/>
    <x v="104"/>
    <s v="43-59-72-139-141-196-199"/>
    <x v="0"/>
    <x v="1588"/>
    <n v="819.58199999999999"/>
    <n v="387.75700000000001"/>
    <n v="4.0166389999999996"/>
    <n v="0"/>
    <x v="1424"/>
    <x v="1269"/>
    <n v="189.69291100000001"/>
    <n v="-221.46176"/>
    <n v="-1.5721719999999999"/>
    <n v="189.70095800000001"/>
    <n v="-221.466049"/>
    <n v="-1.5724320000000001"/>
    <n v="0.91190700000000002"/>
    <n v="2.5999999999999998E-4"/>
  </r>
  <r>
    <n v="1597"/>
    <x v="6"/>
    <x v="251"/>
    <s v="17-43-59-72-139-141-196-199"/>
    <x v="0"/>
    <x v="1589"/>
    <n v="484.01299999999998"/>
    <n v="263.84699999999998"/>
    <n v="6.6751339999999999"/>
    <n v="0"/>
    <x v="1425"/>
    <x v="1270"/>
    <n v="189.69127900000001"/>
    <n v="-222.26741200000001"/>
    <n v="-1.570667"/>
    <n v="189.70013399999999"/>
    <n v="-222.275116"/>
    <n v="-1.5720860000000001"/>
    <n v="1.1737599999999999"/>
    <n v="1.4189999999999999E-3"/>
  </r>
  <r>
    <n v="1598"/>
    <x v="5"/>
    <x v="107"/>
    <s v="17-43-59-72-141-196-199"/>
    <x v="0"/>
    <x v="1590"/>
    <n v="434.315"/>
    <n v="251.07400000000001"/>
    <n v="5.7373099999999999"/>
    <n v="0"/>
    <x v="1426"/>
    <x v="1271"/>
    <n v="189.694165"/>
    <n v="-223.068039"/>
    <n v="-1.5713330000000001"/>
    <n v="189.69935599999999"/>
    <n v="-223.07208299999999"/>
    <n v="-1.571855"/>
    <n v="0.65797700000000003"/>
    <n v="5.22E-4"/>
  </r>
  <r>
    <n v="1599"/>
    <x v="5"/>
    <x v="107"/>
    <s v="17-43-59-72-141-196-199"/>
    <x v="0"/>
    <x v="1591"/>
    <n v="532.51300000000003"/>
    <n v="381.23"/>
    <n v="3.704548"/>
    <n v="0"/>
    <x v="1427"/>
    <x v="1272"/>
    <n v="189.72032200000001"/>
    <n v="-223.64141799999999"/>
    <n v="-1.574103"/>
    <n v="189.698792"/>
    <n v="-223.661652"/>
    <n v="-1.5717030000000001"/>
    <n v="2.954647"/>
    <n v="2.3999999999999998E-3"/>
  </r>
  <r>
    <n v="1600"/>
    <x v="3"/>
    <x v="108"/>
    <s v="17-59-72-141-196-199"/>
    <x v="0"/>
    <x v="1592"/>
    <n v="395.92899999999997"/>
    <n v="301.53300000000002"/>
    <n v="5.2878429999999996"/>
    <n v="0"/>
    <x v="1428"/>
    <x v="1273"/>
    <n v="189.67084800000001"/>
    <n v="-224.405247"/>
    <n v="-1.572975"/>
    <n v="189.698273"/>
    <n v="-224.43682899999999"/>
    <n v="-1.571566"/>
    <n v="4.1827379999999996"/>
    <n v="1.4090000000000001E-3"/>
  </r>
  <r>
    <n v="1601"/>
    <x v="2"/>
    <x v="109"/>
    <s v="17-59-72-196-199"/>
    <x v="0"/>
    <x v="1593"/>
    <n v="331.93299999999999"/>
    <n v="280.17700000000002"/>
    <n v="4.0850140000000001"/>
    <n v="0"/>
    <x v="1429"/>
    <x v="1274"/>
    <n v="189.67519899999999"/>
    <n v="-225.18007299999999"/>
    <n v="-1.574999"/>
    <n v="189.69778400000001"/>
    <n v="-225.19979900000001"/>
    <n v="-1.571515"/>
    <n v="2.9986869999999999"/>
    <n v="3.4840000000000001E-3"/>
  </r>
  <r>
    <n v="1602"/>
    <x v="2"/>
    <x v="109"/>
    <s v="17-59-72-196-199"/>
    <x v="0"/>
    <x v="1594"/>
    <n v="588.38199999999995"/>
    <n v="370.94099999999997"/>
    <n v="3.613985"/>
    <n v="0"/>
    <x v="1430"/>
    <x v="1275"/>
    <n v="189.71888799999999"/>
    <n v="-225.74365399999999"/>
    <n v="-1.569939"/>
    <n v="189.693771"/>
    <n v="-225.76405299999999"/>
    <n v="-1.5748310000000001"/>
    <n v="3.2357320000000001"/>
    <n v="4.8919999999999996E-3"/>
  </r>
  <r>
    <n v="1603"/>
    <x v="3"/>
    <x v="110"/>
    <s v="17-59-72-196-199-201"/>
    <x v="0"/>
    <x v="1595"/>
    <n v="366.858"/>
    <n v="251.90199999999999"/>
    <n v="4.5750209999999996"/>
    <n v="0"/>
    <x v="1431"/>
    <x v="1276"/>
    <n v="189.682301"/>
    <n v="-226.52014399999999"/>
    <n v="-1.586265"/>
    <n v="189.67515599999999"/>
    <n v="-226.505753"/>
    <n v="-1.586965"/>
    <n v="1.606744"/>
    <n v="6.9999999999999999E-4"/>
  </r>
  <r>
    <n v="1604"/>
    <x v="3"/>
    <x v="110"/>
    <s v="17-59-72-196-199-201"/>
    <x v="0"/>
    <x v="1596"/>
    <n v="716.43399999999997"/>
    <n v="386.76499999999999"/>
    <n v="3.6363449999999999"/>
    <n v="0"/>
    <x v="1432"/>
    <x v="1277"/>
    <n v="189.65672900000001"/>
    <n v="-227.04470800000001"/>
    <n v="-1.5940209999999999"/>
    <n v="189.656555"/>
    <n v="-227.05487099999999"/>
    <n v="-1.5949979999999999"/>
    <n v="1.0164420000000001"/>
    <n v="9.77E-4"/>
  </r>
  <r>
    <n v="1605"/>
    <x v="3"/>
    <x v="110"/>
    <s v="17-59-72-196-199-201"/>
    <x v="0"/>
    <x v="1597"/>
    <n v="426.40800000000002"/>
    <n v="325.92899999999997"/>
    <n v="4.957821"/>
    <n v="0"/>
    <x v="1433"/>
    <x v="1278"/>
    <n v="189.680454"/>
    <n v="-227.81818100000001"/>
    <n v="-1.606676"/>
    <n v="189.628342"/>
    <n v="-227.77748099999999"/>
    <n v="-1.603207"/>
    <n v="6.6122360000000002"/>
    <n v="3.47E-3"/>
  </r>
  <r>
    <n v="1606"/>
    <x v="3"/>
    <x v="110"/>
    <s v="17-59-72-196-199-201"/>
    <x v="0"/>
    <x v="1598"/>
    <n v="642.07000000000005"/>
    <n v="368.19099999999997"/>
    <n v="5.4606490000000001"/>
    <n v="0"/>
    <x v="1434"/>
    <x v="1279"/>
    <n v="189.561106"/>
    <n v="-228.49201199999999"/>
    <n v="-1.6184750000000001"/>
    <n v="189.597656"/>
    <n v="-228.488663"/>
    <n v="-1.609029"/>
    <n v="3.670328"/>
    <n v="9.4450000000000003E-3"/>
  </r>
  <r>
    <n v="1607"/>
    <x v="3"/>
    <x v="110"/>
    <s v="17-59-72-196-199-201"/>
    <x v="0"/>
    <x v="1599"/>
    <n v="647.67600000000004"/>
    <n v="356.33499999999998"/>
    <n v="4.088063"/>
    <n v="0"/>
    <x v="1435"/>
    <x v="1280"/>
    <n v="189.58237600000001"/>
    <n v="-229.01017200000001"/>
    <n v="-1.60934"/>
    <n v="189.57360800000001"/>
    <n v="-229.014465"/>
    <n v="-1.612317"/>
    <n v="0.97621500000000005"/>
    <n v="2.977E-3"/>
  </r>
  <r>
    <n v="1608"/>
    <x v="5"/>
    <x v="111"/>
    <s v="17-59-72-96-196-199-201"/>
    <x v="0"/>
    <x v="1600"/>
    <n v="513.548"/>
    <n v="302.95"/>
    <n v="4.8919519999999999"/>
    <n v="0"/>
    <x v="1436"/>
    <x v="1281"/>
    <n v="189.50827799999999"/>
    <n v="-229.63915800000001"/>
    <n v="-1.6198619999999999"/>
    <n v="189.540695"/>
    <n v="-229.70581100000001"/>
    <n v="-1.615537"/>
    <n v="7.4118130000000004"/>
    <n v="4.3249999999999999E-3"/>
  </r>
  <r>
    <n v="1609"/>
    <x v="5"/>
    <x v="111"/>
    <s v="17-59-72-96-196-199-201"/>
    <x v="0"/>
    <x v="1601"/>
    <n v="402.67500000000001"/>
    <n v="269.24400000000003"/>
    <n v="6.8567939999999998"/>
    <n v="0"/>
    <x v="1437"/>
    <x v="1282"/>
    <n v="189.50765899999999"/>
    <n v="-230.388262"/>
    <n v="-1.6177809999999999"/>
    <n v="189.507126"/>
    <n v="-230.38658100000001"/>
    <n v="-1.617875"/>
    <n v="0.176256"/>
    <n v="9.5000000000000005E-5"/>
  </r>
  <r>
    <n v="1610"/>
    <x v="5"/>
    <x v="111"/>
    <s v="17-59-72-96-196-199-201"/>
    <x v="0"/>
    <x v="1602"/>
    <n v="457.77100000000002"/>
    <n v="351.49700000000001"/>
    <n v="4.3035209999999999"/>
    <n v="0"/>
    <x v="1438"/>
    <x v="1283"/>
    <n v="189.460151"/>
    <n v="-230.907734"/>
    <n v="-1.6342319999999999"/>
    <n v="189.46929900000001"/>
    <n v="-230.888901"/>
    <n v="-1.6301570000000001"/>
    <n v="2.093798"/>
    <n v="4.0749999999999996E-3"/>
  </r>
  <r>
    <n v="1611"/>
    <x v="5"/>
    <x v="111"/>
    <s v="17-59-72-96-196-199-201"/>
    <x v="0"/>
    <x v="1603"/>
    <n v="437.31200000000001"/>
    <n v="275.988"/>
    <n v="7.4222979999999996"/>
    <n v="0"/>
    <x v="1439"/>
    <x v="1284"/>
    <n v="189.30857599999999"/>
    <n v="-231.504501"/>
    <n v="-1.6911719999999999"/>
    <n v="189.34901400000001"/>
    <n v="-231.54444899999999"/>
    <n v="-1.6940850000000001"/>
    <n v="5.6843269999999997"/>
    <n v="2.9129999999999998E-3"/>
  </r>
  <r>
    <n v="1612"/>
    <x v="5"/>
    <x v="111"/>
    <s v="17-59-72-96-196-199-201"/>
    <x v="0"/>
    <x v="1604"/>
    <n v="793.49099999999999"/>
    <n v="432.05399999999997"/>
    <n v="7.9834500000000004"/>
    <n v="0"/>
    <x v="1440"/>
    <x v="1285"/>
    <n v="189.20294899999999"/>
    <n v="-232.05466300000001"/>
    <n v="-1.757946"/>
    <n v="189.20368999999999"/>
    <n v="-232.04422"/>
    <n v="-1.7587429999999999"/>
    <n v="1.046888"/>
    <n v="7.9699999999999997E-4"/>
  </r>
  <r>
    <n v="1613"/>
    <x v="5"/>
    <x v="111"/>
    <s v="17-59-72-96-196-199-201"/>
    <x v="0"/>
    <x v="1605"/>
    <n v="770.95600000000002"/>
    <n v="393.87200000000001"/>
    <n v="9.4772850000000002"/>
    <n v="0"/>
    <x v="1441"/>
    <x v="1286"/>
    <n v="188.95043999999999"/>
    <n v="-232.77240699999999"/>
    <n v="-1.8400399999999999"/>
    <n v="188.953003"/>
    <n v="-232.75434899999999"/>
    <n v="-1.838274"/>
    <n v="1.8238700000000001"/>
    <n v="1.766E-3"/>
  </r>
  <r>
    <n v="1614"/>
    <x v="5"/>
    <x v="111"/>
    <s v="17-59-72-96-196-199-201"/>
    <x v="0"/>
    <x v="1606"/>
    <n v="430.70499999999998"/>
    <n v="281.17"/>
    <n v="8.4635300000000004"/>
    <n v="0"/>
    <x v="1442"/>
    <x v="1287"/>
    <n v="188.64462399999999"/>
    <n v="-233.53869800000001"/>
    <n v="-1.906728"/>
    <n v="188.639084"/>
    <n v="-233.526993"/>
    <n v="-1.906641"/>
    <n v="1.2950470000000001"/>
    <n v="8.7000000000000001E-5"/>
  </r>
  <r>
    <n v="1615"/>
    <x v="5"/>
    <x v="111"/>
    <s v="17-59-72-96-196-199-201"/>
    <x v="0"/>
    <x v="1607"/>
    <n v="792.39099999999996"/>
    <n v="418.255"/>
    <n v="6.6126829999999996"/>
    <n v="0"/>
    <x v="1443"/>
    <x v="1288"/>
    <n v="188.34260900000001"/>
    <n v="-234.11639099999999"/>
    <n v="-1.9511609999999999"/>
    <n v="188.36296100000001"/>
    <n v="-234.14442399999999"/>
    <n v="-1.950588"/>
    <n v="3.4642029999999999"/>
    <n v="5.7300000000000005E-4"/>
  </r>
  <r>
    <n v="1616"/>
    <x v="6"/>
    <x v="112"/>
    <s v="17-32-59-72-96-196-199-201"/>
    <x v="0"/>
    <x v="1608"/>
    <n v="830.94500000000005"/>
    <n v="348.78899999999999"/>
    <n v="12.630803999999999"/>
    <n v="0"/>
    <x v="1444"/>
    <x v="1289"/>
    <n v="187.913433"/>
    <n v="-234.97173000000001"/>
    <n v="-2.029814"/>
    <n v="187.91207900000001"/>
    <n v="-234.99067700000001"/>
    <n v="-2.030332"/>
    <n v="1.899489"/>
    <n v="5.1800000000000001E-4"/>
  </r>
  <r>
    <n v="1617"/>
    <x v="6"/>
    <x v="112"/>
    <s v="17-32-59-72-96-196-199-201"/>
    <x v="0"/>
    <x v="1609"/>
    <n v="541.15"/>
    <n v="335.11"/>
    <n v="14.705539"/>
    <n v="0"/>
    <x v="1445"/>
    <x v="1290"/>
    <n v="187.480332"/>
    <n v="-235.55247299999999"/>
    <n v="-2.1321490000000001"/>
    <n v="187.48904400000001"/>
    <n v="-235.58128400000001"/>
    <n v="-2.1313909999999998"/>
    <n v="3.0099040000000001"/>
    <n v="7.5799999999999999E-4"/>
  </r>
  <r>
    <n v="1618"/>
    <x v="6"/>
    <x v="112"/>
    <s v="17-32-59-72-96-196-199-201"/>
    <x v="0"/>
    <x v="1610"/>
    <n v="565.38"/>
    <n v="361.46199999999999"/>
    <n v="23.803201000000001"/>
    <n v="0"/>
    <x v="1446"/>
    <x v="1291"/>
    <n v="186.81632200000001"/>
    <n v="-236.22170499999999"/>
    <n v="-2.3080790000000002"/>
    <n v="186.82316599999999"/>
    <n v="-236.23809800000001"/>
    <n v="-2.3088880000000001"/>
    <n v="1.776489"/>
    <n v="8.0900000000000004E-4"/>
  </r>
  <r>
    <n v="1619"/>
    <x v="6"/>
    <x v="112"/>
    <s v="17-32-59-72-96-196-199-201"/>
    <x v="0"/>
    <x v="1611"/>
    <n v="491.83"/>
    <n v="422.16899999999998"/>
    <n v="19.354811000000002"/>
    <n v="0"/>
    <x v="1447"/>
    <x v="1292"/>
    <n v="186.25488100000001"/>
    <n v="-236.587773"/>
    <n v="-2.4626079999999999"/>
    <n v="186.25372300000001"/>
    <n v="-236.61206100000001"/>
    <n v="-2.4627330000000001"/>
    <n v="2.431473"/>
    <n v="1.25E-4"/>
  </r>
  <r>
    <n v="1620"/>
    <x v="6"/>
    <x v="112"/>
    <s v="17-32-59-72-96-196-199-201"/>
    <x v="0"/>
    <x v="1612"/>
    <n v="518.54499999999996"/>
    <n v="308.33600000000001"/>
    <n v="27.968381000000001"/>
    <n v="0"/>
    <x v="1448"/>
    <x v="1293"/>
    <n v="185.46282299999999"/>
    <n v="-236.97430900000001"/>
    <n v="-2.682982"/>
    <n v="185.39956699999999"/>
    <n v="-236.96347"/>
    <n v="-2.6728130000000001"/>
    <n v="6.4178040000000003"/>
    <n v="1.0168E-2"/>
  </r>
  <r>
    <n v="1621"/>
    <x v="6"/>
    <x v="112"/>
    <s v="17-32-59-72-96-196-199-201"/>
    <x v="0"/>
    <x v="1613"/>
    <n v="612.23500000000001"/>
    <n v="379.16199999999998"/>
    <n v="17.133672000000001"/>
    <n v="0"/>
    <x v="1449"/>
    <x v="1294"/>
    <n v="184.67903100000001"/>
    <n v="-237.08729700000001"/>
    <n v="-2.8084500000000001"/>
    <n v="184.69622799999999"/>
    <n v="-237.13864100000001"/>
    <n v="-2.8132139999999999"/>
    <n v="5.4148129999999997"/>
    <n v="4.764E-3"/>
  </r>
  <r>
    <n v="1622"/>
    <x v="6"/>
    <x v="112"/>
    <s v="17-32-59-72-96-196-199-201"/>
    <x v="0"/>
    <x v="1614"/>
    <n v="773.26499999999999"/>
    <n v="458.048"/>
    <n v="17.344394999999999"/>
    <n v="0"/>
    <x v="1450"/>
    <x v="1295"/>
    <n v="183.953566"/>
    <n v="-237.209124"/>
    <n v="-2.9309029999999998"/>
    <n v="183.96353099999999"/>
    <n v="-237.25505100000001"/>
    <n v="-2.9269440000000002"/>
    <n v="4.6995279999999999"/>
    <n v="3.96E-3"/>
  </r>
  <r>
    <n v="1623"/>
    <x v="6"/>
    <x v="112"/>
    <s v="17-32-59-72-96-196-199-201"/>
    <x v="0"/>
    <x v="1615"/>
    <n v="914.30600000000004"/>
    <n v="429.84"/>
    <n v="14.771032"/>
    <n v="0"/>
    <x v="1451"/>
    <x v="1296"/>
    <n v="182.977171"/>
    <n v="-237.337076"/>
    <n v="-3.037204"/>
    <n v="182.98111"/>
    <n v="-237.334641"/>
    <n v="-3.038357"/>
    <n v="0.46311400000000003"/>
    <n v="1.152E-3"/>
  </r>
  <r>
    <n v="1624"/>
    <x v="6"/>
    <x v="112"/>
    <s v="17-32-59-72-96-196-199-201"/>
    <x v="0"/>
    <x v="1616"/>
    <n v="612.17100000000005"/>
    <n v="384.91800000000001"/>
    <n v="10.149637999999999"/>
    <n v="0"/>
    <x v="1452"/>
    <x v="1297"/>
    <n v="182.232553"/>
    <n v="-237.352836"/>
    <n v="-3.0936650000000001"/>
    <n v="182.254715"/>
    <n v="-237.35142500000001"/>
    <n v="-3.0961280000000002"/>
    <n v="2.2207330000000001"/>
    <n v="2.4620000000000002E-3"/>
  </r>
  <r>
    <n v="1625"/>
    <x v="6"/>
    <x v="113"/>
    <s v="17-35-59-72-96-196-199-201"/>
    <x v="0"/>
    <x v="1617"/>
    <n v="1086.3150000000001"/>
    <n v="422.21899999999999"/>
    <n v="9.3857739999999996"/>
    <n v="0"/>
    <x v="1453"/>
    <x v="1298"/>
    <n v="181.363743"/>
    <n v="-237.27411599999999"/>
    <n v="-3.1402730000000001"/>
    <n v="181.29759200000001"/>
    <n v="-237.34877"/>
    <n v="-3.1381139999999998"/>
    <n v="9.9745640000000009"/>
    <n v="2.1580000000000002E-3"/>
  </r>
  <r>
    <n v="1626"/>
    <x v="6"/>
    <x v="113"/>
    <s v="17-35-59-72-96-196-199-201"/>
    <x v="0"/>
    <x v="1618"/>
    <n v="910.93299999999999"/>
    <n v="435.36500000000001"/>
    <n v="6.3112310000000003"/>
    <n v="0"/>
    <x v="1454"/>
    <x v="1299"/>
    <n v="180.576007"/>
    <n v="-237.33945900000001"/>
    <n v="3.1261299999999999"/>
    <n v="180.58084099999999"/>
    <n v="-237.33371"/>
    <n v="3.1271179999999998"/>
    <n v="0.751166"/>
    <n v="9.8700000000000003E-4"/>
  </r>
  <r>
    <n v="1627"/>
    <x v="6"/>
    <x v="113"/>
    <s v="17-35-59-72-96-196-199-201"/>
    <x v="0"/>
    <x v="1619"/>
    <n v="884.35"/>
    <n v="373.73899999999998"/>
    <n v="9.0657510000000006"/>
    <n v="0"/>
    <x v="1455"/>
    <x v="1300"/>
    <n v="179.60494600000001"/>
    <n v="-237.31368000000001"/>
    <n v="3.1121789999999998"/>
    <n v="179.617401"/>
    <n v="-237.302322"/>
    <n v="3.1120709999999998"/>
    <n v="1.685578"/>
    <n v="1.08E-4"/>
  </r>
  <r>
    <n v="1628"/>
    <x v="6"/>
    <x v="113"/>
    <s v="17-35-59-72-96-196-199-201"/>
    <x v="0"/>
    <x v="1620"/>
    <n v="549.36900000000003"/>
    <n v="262.49700000000001"/>
    <n v="6.3016170000000002"/>
    <n v="0"/>
    <x v="1456"/>
    <x v="1301"/>
    <n v="178.90357499999999"/>
    <n v="-237.28922600000001"/>
    <n v="3.0999029999999999"/>
    <n v="178.88919100000001"/>
    <n v="-237.27325400000001"/>
    <n v="3.1047419999999999"/>
    <n v="2.1494049999999998"/>
    <n v="4.8390000000000004E-3"/>
  </r>
  <r>
    <n v="1629"/>
    <x v="6"/>
    <x v="113"/>
    <s v="17-35-59-72-96-196-199-201"/>
    <x v="0"/>
    <x v="1621"/>
    <n v="735.12300000000005"/>
    <n v="368.18900000000002"/>
    <n v="8.0314160000000001"/>
    <n v="0"/>
    <x v="1457"/>
    <x v="1302"/>
    <n v="177.85186999999999"/>
    <n v="-237.28937099999999"/>
    <n v="3.0983860000000001"/>
    <n v="177.91686999999999"/>
    <n v="-237.22981300000001"/>
    <n v="3.098312"/>
    <n v="8.8160279999999993"/>
    <n v="7.3999999999999996E-5"/>
  </r>
  <r>
    <n v="1630"/>
    <x v="6"/>
    <x v="113"/>
    <s v="17-35-59-72-96-196-199-201"/>
    <x v="0"/>
    <x v="1622"/>
    <n v="818.23400000000004"/>
    <n v="682.06899999999996"/>
    <n v="5.4288309999999997"/>
    <n v="0"/>
    <x v="1458"/>
    <x v="1303"/>
    <n v="177.20602199999999"/>
    <n v="-237.178743"/>
    <n v="3.0961310000000002"/>
    <n v="177.18995699999999"/>
    <n v="-237.196304"/>
    <n v="3.0963050000000001"/>
    <n v="2.3801290000000002"/>
    <n v="1.74E-4"/>
  </r>
  <r>
    <n v="1631"/>
    <x v="6"/>
    <x v="113"/>
    <s v="17-35-59-72-96-196-199-201"/>
    <x v="0"/>
    <x v="1623"/>
    <n v="600.23500000000001"/>
    <n v="296.024"/>
    <n v="7.6866190000000003"/>
    <n v="0"/>
    <x v="1459"/>
    <x v="1304"/>
    <n v="176.24430699999999"/>
    <n v="-237.124055"/>
    <n v="3.1082640000000001"/>
    <n v="176.22431900000001"/>
    <n v="-237.160675"/>
    <n v="3.102268"/>
    <n v="4.1719470000000003"/>
    <n v="5.9950000000000003E-3"/>
  </r>
  <r>
    <n v="1632"/>
    <x v="6"/>
    <x v="113"/>
    <s v="17-35-59-72-96-196-199-201"/>
    <x v="0"/>
    <x v="1624"/>
    <n v="905.572"/>
    <n v="410.98700000000002"/>
    <n v="6.1804030000000001"/>
    <n v="0"/>
    <x v="1460"/>
    <x v="1305"/>
    <n v="175.45165700000001"/>
    <n v="-237.177663"/>
    <n v="3.1106389999999999"/>
    <n v="175.50091599999999"/>
    <n v="-237.137573"/>
    <n v="3.1068950000000002"/>
    <n v="6.3510369999999998"/>
    <n v="3.7439999999999999E-3"/>
  </r>
  <r>
    <n v="1633"/>
    <x v="5"/>
    <x v="114"/>
    <s v="17-35-59-72-96-196-199"/>
    <x v="0"/>
    <x v="1625"/>
    <n v="523.048"/>
    <n v="301.21899999999999"/>
    <n v="7.2165819999999998"/>
    <n v="0"/>
    <x v="1461"/>
    <x v="1306"/>
    <n v="174.50377800000001"/>
    <n v="-237.140173"/>
    <n v="3.1117110000000001"/>
    <n v="174.53491199999999"/>
    <n v="-237.10972599999999"/>
    <n v="3.1114999999999999"/>
    <n v="4.3547260000000003"/>
    <n v="2.1100000000000001E-4"/>
  </r>
  <r>
    <n v="1634"/>
    <x v="5"/>
    <x v="114"/>
    <s v="17-35-59-72-96-196-199"/>
    <x v="0"/>
    <x v="1626"/>
    <n v="422.51799999999997"/>
    <n v="399.53300000000002"/>
    <n v="5.5311360000000001"/>
    <n v="0"/>
    <x v="1462"/>
    <x v="1307"/>
    <n v="173.78869700000001"/>
    <n v="-237.109185"/>
    <n v="3.113556"/>
    <n v="173.808975"/>
    <n v="-237.09037799999999"/>
    <n v="3.1138949999999999"/>
    <n v="2.7656580000000002"/>
    <n v="3.39E-4"/>
  </r>
  <r>
    <n v="1635"/>
    <x v="5"/>
    <x v="114"/>
    <s v="17-35-59-72-96-196-199"/>
    <x v="0"/>
    <x v="1627"/>
    <n v="434.63299999999998"/>
    <n v="303.96899999999999"/>
    <n v="8.2760280000000002"/>
    <n v="0"/>
    <x v="1463"/>
    <x v="1308"/>
    <n v="172.84160600000001"/>
    <n v="-237.06563299999999"/>
    <n v="3.1142840000000001"/>
    <n v="172.84021000000001"/>
    <n v="-237.06601000000001"/>
    <n v="3.1159940000000002"/>
    <n v="0.144622"/>
    <n v="1.7099999999999999E-3"/>
  </r>
  <r>
    <n v="1636"/>
    <x v="5"/>
    <x v="114"/>
    <s v="17-35-59-72-96-196-199"/>
    <x v="0"/>
    <x v="1628"/>
    <n v="576.93600000000004"/>
    <n v="307.29500000000002"/>
    <n v="6.2907209999999996"/>
    <n v="0"/>
    <x v="1464"/>
    <x v="1309"/>
    <n v="172.11902000000001"/>
    <n v="-237.04519199999999"/>
    <n v="3.1169319999999998"/>
    <n v="172.11393699999999"/>
    <n v="-237.04904199999999"/>
    <n v="3.117489"/>
    <n v="0.63759999999999994"/>
    <n v="5.5699999999999999E-4"/>
  </r>
  <r>
    <n v="1637"/>
    <x v="6"/>
    <x v="252"/>
    <s v="17-35-59-72-96-196-197-199"/>
    <x v="0"/>
    <x v="1629"/>
    <n v="462.399"/>
    <n v="247.87899999999999"/>
    <n v="7.3508009999999997"/>
    <n v="0"/>
    <x v="1465"/>
    <x v="1310"/>
    <n v="171.14207200000001"/>
    <n v="-237.02768399999999"/>
    <n v="3.1198709999999998"/>
    <n v="171.146423"/>
    <n v="-237.03170800000001"/>
    <n v="3.122169"/>
    <n v="0.59262300000000001"/>
    <n v="2.2980000000000001E-3"/>
  </r>
  <r>
    <n v="1638"/>
    <x v="5"/>
    <x v="115"/>
    <s v="17-35-72-96-196-197-199"/>
    <x v="0"/>
    <x v="1630"/>
    <n v="1269.0129999999999"/>
    <n v="540.18200000000002"/>
    <n v="7.005852"/>
    <n v="0"/>
    <x v="1466"/>
    <x v="1311"/>
    <n v="170.397525"/>
    <n v="-237.075388"/>
    <n v="3.1269260000000001"/>
    <n v="170.42112700000001"/>
    <n v="-237.02095"/>
    <n v="3.1252309999999999"/>
    <n v="5.9333980000000004"/>
    <n v="1.6949999999999999E-3"/>
  </r>
  <r>
    <n v="1639"/>
    <x v="5"/>
    <x v="116"/>
    <s v="17-35-89-96-196-197-199"/>
    <x v="0"/>
    <x v="1631"/>
    <n v="845.08699999999999"/>
    <n v="490.97699999999998"/>
    <n v="6.487565"/>
    <n v="0"/>
    <x v="1467"/>
    <x v="1312"/>
    <n v="169.40160800000001"/>
    <n v="-237.066563"/>
    <n v="3.134922"/>
    <n v="169.453812"/>
    <n v="-237.00853000000001"/>
    <n v="3.128069"/>
    <n v="7.8058259999999997"/>
    <n v="6.8529999999999997E-3"/>
  </r>
  <r>
    <n v="1640"/>
    <x v="5"/>
    <x v="116"/>
    <s v="17-35-89-96-196-197-199"/>
    <x v="0"/>
    <x v="1632"/>
    <n v="482.94299999999998"/>
    <n v="259.71199999999999"/>
    <n v="5.3089779999999998"/>
    <n v="0"/>
    <x v="1468"/>
    <x v="1313"/>
    <n v="168.81743800000001"/>
    <n v="-236.910447"/>
    <n v="3.1264430000000001"/>
    <n v="168.727982"/>
    <n v="-237.000214"/>
    <n v="3.1294460000000002"/>
    <n v="12.672988"/>
    <n v="3.003E-3"/>
  </r>
  <r>
    <n v="1641"/>
    <x v="3"/>
    <x v="117"/>
    <s v="17-35-89-196-197-199"/>
    <x v="0"/>
    <x v="1633"/>
    <n v="374.87900000000002"/>
    <n v="252.08799999999999"/>
    <n v="6.4893850000000004"/>
    <n v="0"/>
    <x v="1469"/>
    <x v="1314"/>
    <n v="167.72852399999999"/>
    <n v="-236.95800800000001"/>
    <n v="3.1285500000000002"/>
    <n v="167.76000999999999"/>
    <n v="-236.98996"/>
    <n v="3.1307"/>
    <n v="4.4857930000000001"/>
    <n v="2.15E-3"/>
  </r>
  <r>
    <n v="1642"/>
    <x v="3"/>
    <x v="117"/>
    <s v="17-35-89-196-197-199"/>
    <x v="0"/>
    <x v="1634"/>
    <n v="484.28199999999998"/>
    <n v="319.26100000000002"/>
    <n v="4.5526970000000002"/>
    <n v="0"/>
    <x v="1470"/>
    <x v="1315"/>
    <n v="167.063793"/>
    <n v="-236.94717499999999"/>
    <n v="3.1294499999999998"/>
    <n v="167.03405799999999"/>
    <n v="-236.98327599999999"/>
    <n v="3.1318800000000002"/>
    <n v="4.6770560000000003"/>
    <n v="2.4299999999999999E-3"/>
  </r>
  <r>
    <n v="1643"/>
    <x v="3"/>
    <x v="117"/>
    <s v="17-35-89-196-197-199"/>
    <x v="0"/>
    <x v="1635"/>
    <n v="401.31"/>
    <n v="329.52100000000002"/>
    <n v="6.0528190000000004"/>
    <n v="0"/>
    <x v="1471"/>
    <x v="1316"/>
    <n v="166.05459300000001"/>
    <n v="-236.99195900000001"/>
    <n v="3.1349079999999998"/>
    <n v="166.06625399999999"/>
    <n v="-236.97636399999999"/>
    <n v="3.1338870000000001"/>
    <n v="1.947244"/>
    <n v="1.021E-3"/>
  </r>
  <r>
    <n v="1644"/>
    <x v="3"/>
    <x v="117"/>
    <s v="17-35-89-196-197-199"/>
    <x v="0"/>
    <x v="1636"/>
    <n v="494.80099999999999"/>
    <n v="299.92899999999997"/>
    <n v="4.1475949999999999"/>
    <n v="0"/>
    <x v="1472"/>
    <x v="1317"/>
    <n v="165.37319500000001"/>
    <n v="-236.956322"/>
    <n v="3.1361289999999999"/>
    <n v="165.340439"/>
    <n v="-236.97204600000001"/>
    <n v="3.1349990000000001"/>
    <n v="3.633486"/>
    <n v="1.1299999999999999E-3"/>
  </r>
  <r>
    <n v="1645"/>
    <x v="2"/>
    <x v="118"/>
    <s v="17-35-89-196-197"/>
    <x v="0"/>
    <x v="1637"/>
    <n v="397.88499999999999"/>
    <n v="267.82799999999997"/>
    <n v="5.4613969999999998"/>
    <n v="0"/>
    <x v="1473"/>
    <x v="1318"/>
    <n v="164.386516"/>
    <n v="-236.96265299999999"/>
    <n v="3.1378020000000002"/>
    <n v="164.37271100000001"/>
    <n v="-236.96693400000001"/>
    <n v="3.1360510000000001"/>
    <n v="1.4453640000000001"/>
    <n v="1.751E-3"/>
  </r>
  <r>
    <n v="1646"/>
    <x v="2"/>
    <x v="118"/>
    <s v="17-35-89-196-197"/>
    <x v="0"/>
    <x v="1638"/>
    <n v="605.42700000000002"/>
    <n v="314.68599999999998"/>
    <n v="3.399219"/>
    <n v="0"/>
    <x v="710"/>
    <x v="1319"/>
    <n v="163.72705199999999"/>
    <n v="-236.895546"/>
    <n v="3.1304090000000002"/>
    <n v="163.646896"/>
    <n v="-236.96345500000001"/>
    <n v="3.1366149999999999"/>
    <n v="10.505509"/>
    <n v="6.2059999999999997E-3"/>
  </r>
  <r>
    <n v="1647"/>
    <x v="2"/>
    <x v="118"/>
    <s v="17-35-89-196-197"/>
    <x v="0"/>
    <x v="1639"/>
    <n v="457.50799999999998"/>
    <n v="295.38"/>
    <n v="4.8182879999999999"/>
    <n v="0"/>
    <x v="1474"/>
    <x v="1320"/>
    <n v="162.69099199999999"/>
    <n v="-236.94603499999999"/>
    <n v="3.1368680000000002"/>
    <n v="162.679047"/>
    <n v="-236.95915199999999"/>
    <n v="3.1370800000000001"/>
    <n v="1.7741549999999999"/>
    <n v="2.12E-4"/>
  </r>
  <r>
    <n v="1648"/>
    <x v="2"/>
    <x v="118"/>
    <s v="17-35-89-196-197"/>
    <x v="0"/>
    <x v="1640"/>
    <n v="492.96300000000002"/>
    <n v="445.51799999999997"/>
    <n v="3.7683279999999999"/>
    <n v="0"/>
    <x v="1475"/>
    <x v="1321"/>
    <n v="161.948397"/>
    <n v="-237.004008"/>
    <n v="-3.1413950000000002"/>
    <n v="161.953247"/>
    <n v="-236.956345"/>
    <n v="3.137467"/>
    <n v="4.7909480000000002"/>
    <n v="3.9280000000000001E-3"/>
  </r>
  <r>
    <n v="1649"/>
    <x v="2"/>
    <x v="118"/>
    <s v="17-35-89-196-197"/>
    <x v="0"/>
    <x v="1641"/>
    <n v="331.94900000000001"/>
    <n v="255.94200000000001"/>
    <n v="5.9603419999999998"/>
    <n v="0"/>
    <x v="1476"/>
    <x v="1322"/>
    <n v="161.00459000000001"/>
    <n v="-236.93812399999999"/>
    <n v="3.140876"/>
    <n v="160.98942600000001"/>
    <n v="-236.95335399999999"/>
    <n v="3.1382379999999999"/>
    <n v="2.149165"/>
    <n v="2.6380000000000002E-3"/>
  </r>
  <r>
    <n v="1650"/>
    <x v="2"/>
    <x v="118"/>
    <s v="17-35-89-196-197"/>
    <x v="0"/>
    <x v="1642"/>
    <n v="581.601"/>
    <n v="377.51799999999997"/>
    <n v="3.9896370000000001"/>
    <n v="0"/>
    <x v="1477"/>
    <x v="1323"/>
    <n v="160.273358"/>
    <n v="-236.94962200000001"/>
    <n v="3.1362260000000002"/>
    <n v="160.275238"/>
    <n v="-236.95141599999999"/>
    <n v="3.1387360000000002"/>
    <n v="0.25987100000000002"/>
    <n v="2.5100000000000001E-3"/>
  </r>
  <r>
    <n v="1651"/>
    <x v="2"/>
    <x v="118"/>
    <s v="17-35-89-196-197"/>
    <x v="0"/>
    <x v="1643"/>
    <n v="624.57600000000002"/>
    <n v="371.07499999999999"/>
    <n v="5.3714899999999997"/>
    <n v="0"/>
    <x v="1478"/>
    <x v="1324"/>
    <n v="159.323215"/>
    <n v="-236.94166000000001"/>
    <n v="3.1265999999999998"/>
    <n v="159.340271"/>
    <n v="-236.94918799999999"/>
    <n v="3.1391170000000002"/>
    <n v="1.8644019999999999"/>
    <n v="1.2517E-2"/>
  </r>
  <r>
    <n v="1652"/>
    <x v="2"/>
    <x v="118"/>
    <s v="17-35-89-196-197"/>
    <x v="0"/>
    <x v="1644"/>
    <n v="490.05700000000002"/>
    <n v="462.43799999999999"/>
    <n v="5.0887919999999998"/>
    <n v="0"/>
    <x v="1479"/>
    <x v="1325"/>
    <n v="158.42212699999999"/>
    <n v="-236.96042600000001"/>
    <n v="-3.14106"/>
    <n v="158.42494199999999"/>
    <n v="-236.947205"/>
    <n v="3.1393420000000001"/>
    <n v="1.351815"/>
    <n v="1.7179999999999999E-3"/>
  </r>
  <r>
    <n v="1653"/>
    <x v="2"/>
    <x v="118"/>
    <s v="17-35-89-196-197"/>
    <x v="0"/>
    <x v="1645"/>
    <n v="326.13200000000001"/>
    <n v="329.56700000000001"/>
    <n v="3.7252329999999998"/>
    <n v="0"/>
    <x v="1480"/>
    <x v="1326"/>
    <n v="157.757273"/>
    <n v="-236.92022600000001"/>
    <n v="3.1381030000000001"/>
    <n v="157.74870300000001"/>
    <n v="-236.94577000000001"/>
    <n v="3.1393559999999998"/>
    <n v="2.694388"/>
    <n v="1.253E-3"/>
  </r>
  <r>
    <n v="1654"/>
    <x v="2"/>
    <x v="118"/>
    <s v="17-35-89-196-197"/>
    <x v="0"/>
    <x v="1646"/>
    <n v="421.45800000000003"/>
    <n v="310.02800000000002"/>
    <n v="4.1611840000000004"/>
    <n v="0"/>
    <x v="1481"/>
    <x v="1327"/>
    <n v="157.087503"/>
    <n v="-236.93239299999999"/>
    <n v="3.1391810000000002"/>
    <n v="157.07926900000001"/>
    <n v="-236.944412"/>
    <n v="3.1395360000000001"/>
    <n v="1.456887"/>
    <n v="3.5500000000000001E-4"/>
  </r>
  <r>
    <n v="1655"/>
    <x v="3"/>
    <x v="119"/>
    <s v="17-35-74-89-196-197"/>
    <x v="0"/>
    <x v="1647"/>
    <n v="432.20400000000001"/>
    <n v="256.00900000000001"/>
    <n v="4.6726989999999997"/>
    <n v="0"/>
    <x v="1482"/>
    <x v="1328"/>
    <n v="156.15470400000001"/>
    <n v="-236.93361899999999"/>
    <n v="3.1344240000000001"/>
    <n v="156.196381"/>
    <n v="-236.94297800000001"/>
    <n v="3.1398380000000001"/>
    <n v="4.2714280000000002"/>
    <n v="5.4140000000000004E-3"/>
  </r>
  <r>
    <n v="1656"/>
    <x v="2"/>
    <x v="254"/>
    <s v="17-35-74-196-197"/>
    <x v="0"/>
    <x v="1648"/>
    <n v="373.87299999999999"/>
    <n v="261.80599999999998"/>
    <n v="3.628253"/>
    <n v="0"/>
    <x v="1483"/>
    <x v="1329"/>
    <n v="155.54944499999999"/>
    <n v="-236.871309"/>
    <n v="3.133022"/>
    <n v="155.54212999999999"/>
    <n v="-236.94206199999999"/>
    <n v="3.1399840000000001"/>
    <n v="7.1130329999999997"/>
    <n v="6.9620000000000003E-3"/>
  </r>
  <r>
    <n v="1657"/>
    <x v="2"/>
    <x v="121"/>
    <s v="17-35-37-74-197"/>
    <x v="0"/>
    <x v="1649"/>
    <n v="359.91399999999999"/>
    <n v="261.87099999999998"/>
    <n v="5.0168619999999997"/>
    <n v="0"/>
    <x v="1484"/>
    <x v="1330"/>
    <n v="154.76758799999999"/>
    <n v="-236.886933"/>
    <n v="-3.1365630000000002"/>
    <n v="154.681961"/>
    <n v="-236.94085699999999"/>
    <n v="3.1400700000000001"/>
    <n v="10.119204"/>
    <n v="3.5070000000000001E-3"/>
  </r>
  <r>
    <n v="1658"/>
    <x v="2"/>
    <x v="121"/>
    <s v="17-35-37-74-197"/>
    <x v="0"/>
    <x v="1650"/>
    <n v="343.82299999999998"/>
    <n v="349.43599999999998"/>
    <n v="5.5022739999999999"/>
    <n v="0"/>
    <x v="1485"/>
    <x v="1331"/>
    <n v="153.83096699999999"/>
    <n v="-236.94343499999999"/>
    <n v="3.1399379999999999"/>
    <n v="153.83634900000001"/>
    <n v="-236.939728"/>
    <n v="3.1401759999999999"/>
    <n v="0.65356499999999995"/>
    <n v="2.3800000000000001E-4"/>
  </r>
  <r>
    <n v="1659"/>
    <x v="2"/>
    <x v="121"/>
    <s v="17-35-37-74-197"/>
    <x v="0"/>
    <x v="1651"/>
    <n v="617.42499999999995"/>
    <n v="395.12"/>
    <n v="3.9073199999999999"/>
    <n v="0"/>
    <x v="1486"/>
    <x v="1332"/>
    <n v="153.067251"/>
    <n v="-237.04674800000001"/>
    <n v="3.1296889999999999"/>
    <n v="153.21127300000001"/>
    <n v="-236.938965"/>
    <n v="3.1403379999999999"/>
    <n v="17.988792"/>
    <n v="1.0649E-2"/>
  </r>
  <r>
    <n v="1660"/>
    <x v="2"/>
    <x v="121"/>
    <s v="17-35-37-74-197"/>
    <x v="0"/>
    <x v="1652"/>
    <n v="334.61"/>
    <n v="327.88200000000001"/>
    <n v="3.8820299999999999"/>
    <n v="0"/>
    <x v="1487"/>
    <x v="1333"/>
    <n v="152.580502"/>
    <n v="-236.93784600000001"/>
    <n v="3.1374620000000002"/>
    <n v="152.593445"/>
    <n v="-236.93826300000001"/>
    <n v="3.1403629999999998"/>
    <n v="1.2949809999999999"/>
    <n v="2.9009999999999999E-3"/>
  </r>
  <r>
    <n v="1661"/>
    <x v="2"/>
    <x v="121"/>
    <s v="17-35-37-74-197"/>
    <x v="0"/>
    <x v="1653"/>
    <n v="622.42200000000003"/>
    <n v="399.55500000000001"/>
    <n v="4.4526500000000002"/>
    <n v="0"/>
    <x v="1488"/>
    <x v="1334"/>
    <n v="151.780573"/>
    <n v="-237.01132000000001"/>
    <n v="3.1374240000000002"/>
    <n v="151.78027299999999"/>
    <n v="-236.93731700000001"/>
    <n v="3.140425"/>
    <n v="7.4003639999999997"/>
    <n v="3.0010000000000002E-3"/>
  </r>
  <r>
    <n v="1662"/>
    <x v="2"/>
    <x v="123"/>
    <s v="35-37-74-191-197"/>
    <x v="0"/>
    <x v="1654"/>
    <n v="395.21600000000001"/>
    <n v="273.51799999999997"/>
    <n v="3.7729729999999999"/>
    <n v="0"/>
    <x v="1489"/>
    <x v="97"/>
    <n v="151.01505599999999"/>
    <n v="-236.90166099999999"/>
    <n v="3.1395019999999998"/>
    <n v="150.979141"/>
    <n v="-236.936554"/>
    <n v="3.14053"/>
    <n v="5.0073949999999998"/>
    <n v="1.0280000000000001E-3"/>
  </r>
  <r>
    <n v="1663"/>
    <x v="2"/>
    <x v="123"/>
    <s v="35-37-74-191-197"/>
    <x v="0"/>
    <x v="1655"/>
    <n v="326.98200000000003"/>
    <n v="313.428"/>
    <n v="3.6474280000000001"/>
    <n v="0"/>
    <x v="1490"/>
    <x v="1335"/>
    <n v="150.33535800000001"/>
    <n v="-236.981798"/>
    <n v="3.135427"/>
    <n v="150.386383"/>
    <n v="-236.93600499999999"/>
    <n v="3.1406209999999999"/>
    <n v="6.8561059999999996"/>
    <n v="5.1939999999999998E-3"/>
  </r>
  <r>
    <n v="1664"/>
    <x v="2"/>
    <x v="123"/>
    <s v="35-37-74-191-197"/>
    <x v="0"/>
    <x v="1656"/>
    <n v="319.11500000000001"/>
    <n v="245.73"/>
    <n v="4.0000419999999997"/>
    <n v="0"/>
    <x v="1491"/>
    <x v="1336"/>
    <n v="149.56274099999999"/>
    <n v="-236.981178"/>
    <n v="-3.1364010000000002"/>
    <n v="149.60699500000001"/>
    <n v="-236.93528699999999"/>
    <n v="3.1406770000000002"/>
    <n v="6.3751879999999996"/>
    <n v="4.2760000000000003E-3"/>
  </r>
  <r>
    <n v="1665"/>
    <x v="2"/>
    <x v="123"/>
    <s v="35-37-74-191-197"/>
    <x v="0"/>
    <x v="1657"/>
    <n v="467.32299999999998"/>
    <n v="356.32299999999998"/>
    <n v="3.0376050000000001"/>
    <n v="0"/>
    <x v="1492"/>
    <x v="1337"/>
    <n v="149.01567299999999"/>
    <n v="-236.956467"/>
    <n v="-3.1414879999999998"/>
    <n v="149.030563"/>
    <n v="-236.934753"/>
    <n v="3.1406239999999999"/>
    <n v="2.6328939999999998"/>
    <n v="8.6399999999999997E-4"/>
  </r>
  <r>
    <n v="1666"/>
    <x v="2"/>
    <x v="123"/>
    <s v="35-37-74-191-197"/>
    <x v="0"/>
    <x v="1658"/>
    <n v="636.85"/>
    <n v="398.68900000000002"/>
    <n v="3.9826540000000001"/>
    <n v="0"/>
    <x v="1493"/>
    <x v="1338"/>
    <n v="148.28522000000001"/>
    <n v="-236.945256"/>
    <n v="-3.140333"/>
    <n v="148.27246099999999"/>
    <n v="-236.93405200000001"/>
    <n v="3.1406510000000001"/>
    <n v="1.698088"/>
    <n v="3.1700000000000001E-4"/>
  </r>
  <r>
    <n v="1667"/>
    <x v="2"/>
    <x v="123"/>
    <s v="35-37-74-191-197"/>
    <x v="0"/>
    <x v="1659"/>
    <n v="433.27"/>
    <n v="432.33800000000002"/>
    <n v="3.0150929999999998"/>
    <n v="0"/>
    <x v="1494"/>
    <x v="1339"/>
    <n v="147.70389800000001"/>
    <n v="-236.934122"/>
    <n v="3.1375850000000001"/>
    <n v="147.71151699999999"/>
    <n v="-236.93356299999999"/>
    <n v="3.1407560000000001"/>
    <n v="0.76399300000000003"/>
    <n v="3.1700000000000001E-3"/>
  </r>
  <r>
    <n v="1668"/>
    <x v="2"/>
    <x v="123"/>
    <s v="35-37-74-191-197"/>
    <x v="0"/>
    <x v="1660"/>
    <n v="320.50200000000001"/>
    <n v="242.33699999999999"/>
    <n v="3.7292000000000001"/>
    <n v="0"/>
    <x v="1495"/>
    <x v="1340"/>
    <n v="146.97808499999999"/>
    <n v="-236.92526699999999"/>
    <n v="3.1394929999999999"/>
    <n v="146.97357199999999"/>
    <n v="-236.93081699999999"/>
    <n v="3.138903"/>
    <n v="0.71526599999999996"/>
    <n v="5.9000000000000003E-4"/>
  </r>
  <r>
    <n v="1669"/>
    <x v="2"/>
    <x v="123"/>
    <s v="35-37-74-191-197"/>
    <x v="0"/>
    <x v="1661"/>
    <n v="555"/>
    <n v="395.50299999999999"/>
    <n v="3.0885259999999999"/>
    <n v="0"/>
    <x v="1496"/>
    <x v="1341"/>
    <n v="146.44666900000001"/>
    <n v="-236.89556899999999"/>
    <n v="3.1336680000000001"/>
    <n v="146.426682"/>
    <n v="-236.92424"/>
    <n v="3.1345869999999998"/>
    <n v="3.4950169999999998"/>
    <n v="9.2000000000000003E-4"/>
  </r>
  <r>
    <n v="1670"/>
    <x v="3"/>
    <x v="124"/>
    <s v="35-37-74-182-191-197"/>
    <x v="0"/>
    <x v="1662"/>
    <n v="401.76499999999999"/>
    <n v="362.35899999999998"/>
    <n v="5.3526800000000003"/>
    <n v="0"/>
    <x v="1497"/>
    <x v="1342"/>
    <n v="145.739777"/>
    <n v="-236.862606"/>
    <n v="3.1322990000000002"/>
    <n v="145.70500200000001"/>
    <n v="-236.912689"/>
    <n v="3.1295920000000002"/>
    <n v="6.0972720000000002"/>
    <n v="2.7070000000000002E-3"/>
  </r>
  <r>
    <n v="1671"/>
    <x v="3"/>
    <x v="124"/>
    <s v="35-37-74-182-191-197"/>
    <x v="0"/>
    <x v="1663"/>
    <n v="393.76499999999999"/>
    <n v="269.786"/>
    <n v="5.1533639999999998"/>
    <n v="0"/>
    <x v="1498"/>
    <x v="1343"/>
    <n v="144.95467099999999"/>
    <n v="-236.93946099999999"/>
    <n v="3.1257250000000001"/>
    <n v="144.993225"/>
    <n v="-236.899338"/>
    <n v="3.125902"/>
    <n v="5.5644169999999997"/>
    <n v="1.7699999999999999E-4"/>
  </r>
  <r>
    <n v="1672"/>
    <x v="3"/>
    <x v="124"/>
    <s v="35-37-74-182-191-197"/>
    <x v="0"/>
    <x v="1664"/>
    <n v="396.214"/>
    <n v="352.94099999999997"/>
    <n v="4.1556660000000001"/>
    <n v="0"/>
    <x v="1499"/>
    <x v="1344"/>
    <n v="144.42422500000001"/>
    <n v="-236.90361300000001"/>
    <n v="3.1214550000000001"/>
    <n v="144.467209"/>
    <n v="-236.888565"/>
    <n v="3.1238990000000002"/>
    <n v="4.5541229999999997"/>
    <n v="2.4429999999999999E-3"/>
  </r>
  <r>
    <n v="1673"/>
    <x v="3"/>
    <x v="124"/>
    <s v="35-37-74-182-191-197"/>
    <x v="0"/>
    <x v="1665"/>
    <n v="587.02800000000002"/>
    <n v="288.97199999999998"/>
    <n v="3.7271670000000001"/>
    <n v="0"/>
    <x v="1500"/>
    <x v="1345"/>
    <n v="143.74645699999999"/>
    <n v="-236.906971"/>
    <n v="3.1211609999999999"/>
    <n v="143.77664200000001"/>
    <n v="-236.87364199999999"/>
    <n v="3.121829"/>
    <n v="4.4965809999999999"/>
    <n v="6.69E-4"/>
  </r>
  <r>
    <n v="1674"/>
    <x v="3"/>
    <x v="124"/>
    <s v="35-37-74-182-191-197"/>
    <x v="0"/>
    <x v="1666"/>
    <n v="396.55099999999999"/>
    <n v="277.995"/>
    <n v="4.0366330000000001"/>
    <n v="0"/>
    <x v="1501"/>
    <x v="1346"/>
    <n v="143.23773499999999"/>
    <n v="-236.902467"/>
    <n v="3.1216879999999998"/>
    <n v="143.26628099999999"/>
    <n v="-236.86210600000001"/>
    <n v="3.1205949999999998"/>
    <n v="4.9435589999999996"/>
    <n v="1.093E-3"/>
  </r>
  <r>
    <n v="1675"/>
    <x v="3"/>
    <x v="124"/>
    <s v="35-37-74-182-191-197"/>
    <x v="0"/>
    <x v="1667"/>
    <n v="413.96899999999999"/>
    <n v="282.53399999999999"/>
    <n v="3.6812149999999999"/>
    <n v="0"/>
    <x v="1502"/>
    <x v="1347"/>
    <n v="142.62704400000001"/>
    <n v="-236.80191300000001"/>
    <n v="3.1196860000000002"/>
    <n v="142.595001"/>
    <n v="-236.84274300000001"/>
    <n v="3.1160649999999999"/>
    <n v="5.1902030000000003"/>
    <n v="3.6210000000000001E-3"/>
  </r>
  <r>
    <n v="1676"/>
    <x v="3"/>
    <x v="124"/>
    <s v="35-37-74-182-191-197"/>
    <x v="0"/>
    <x v="1668"/>
    <n v="699.77599999999995"/>
    <n v="451.20800000000003"/>
    <n v="3.0590790000000001"/>
    <n v="0"/>
    <x v="1503"/>
    <x v="1348"/>
    <n v="142.079688"/>
    <n v="-236.75111000000001"/>
    <n v="3.1005370000000001"/>
    <n v="142.098724"/>
    <n v="-236.81665000000001"/>
    <n v="3.1050589999999998"/>
    <n v="6.8249079999999998"/>
    <n v="4.5230000000000001E-3"/>
  </r>
  <r>
    <n v="1677"/>
    <x v="3"/>
    <x v="124"/>
    <s v="35-37-74-182-191-197"/>
    <x v="0"/>
    <x v="1669"/>
    <n v="739.755"/>
    <n v="405.642"/>
    <n v="4.3039430000000003"/>
    <n v="0"/>
    <x v="1504"/>
    <x v="1349"/>
    <n v="141.44962699999999"/>
    <n v="-236.76652000000001"/>
    <n v="3.0796619999999999"/>
    <n v="141.447113"/>
    <n v="-236.76208500000001"/>
    <n v="3.0803319999999998"/>
    <n v="0.50983599999999996"/>
    <n v="6.7000000000000002E-4"/>
  </r>
  <r>
    <n v="1678"/>
    <x v="3"/>
    <x v="124"/>
    <s v="35-37-74-182-191-197"/>
    <x v="0"/>
    <x v="1670"/>
    <n v="618.84199999999998"/>
    <n v="346.09300000000002"/>
    <n v="3.5879989999999999"/>
    <n v="0"/>
    <x v="1505"/>
    <x v="1350"/>
    <n v="140.94557399999999"/>
    <n v="-236.708293"/>
    <n v="3.0458029999999998"/>
    <n v="140.96012899999999"/>
    <n v="-236.69136"/>
    <n v="3.0474830000000002"/>
    <n v="2.2328269999999999"/>
    <n v="1.6800000000000001E-3"/>
  </r>
  <r>
    <n v="1679"/>
    <x v="3"/>
    <x v="124"/>
    <s v="35-37-74-182-191-197"/>
    <x v="0"/>
    <x v="1671"/>
    <n v="589.44100000000003"/>
    <n v="380.11700000000002"/>
    <n v="5.4635949999999998"/>
    <n v="0"/>
    <x v="1506"/>
    <x v="1351"/>
    <n v="140.36503200000001"/>
    <n v="-236.51171299999999"/>
    <n v="2.9919959999999999"/>
    <n v="140.28713999999999"/>
    <n v="-236.547989"/>
    <n v="2.988607"/>
    <n v="8.5925019999999996"/>
    <n v="3.3890000000000001E-3"/>
  </r>
  <r>
    <n v="1680"/>
    <x v="5"/>
    <x v="125"/>
    <s v="3-35-37-74-182-191-197"/>
    <x v="0"/>
    <x v="1672"/>
    <n v="445.94"/>
    <n v="315.21600000000001"/>
    <n v="6.6114689999999996"/>
    <n v="0"/>
    <x v="1507"/>
    <x v="1352"/>
    <n v="139.69307499999999"/>
    <n v="-236.431906"/>
    <n v="2.9352800000000001"/>
    <n v="139.75482199999999"/>
    <n v="-236.394745"/>
    <n v="2.9341810000000002"/>
    <n v="7.2066840000000001"/>
    <n v="1.0989999999999999E-3"/>
  </r>
  <r>
    <n v="1681"/>
    <x v="5"/>
    <x v="125"/>
    <s v="3-35-37-74-182-191-197"/>
    <x v="0"/>
    <x v="1673"/>
    <n v="486.89600000000002"/>
    <n v="340.55599999999998"/>
    <n v="11.922692"/>
    <n v="0"/>
    <x v="1508"/>
    <x v="1353"/>
    <n v="139.04199600000001"/>
    <n v="-236.092759"/>
    <n v="2.8318539999999999"/>
    <n v="139.015793"/>
    <n v="-236.100235"/>
    <n v="2.8356849999999998"/>
    <n v="2.7248830000000002"/>
    <n v="3.8310000000000002E-3"/>
  </r>
  <r>
    <n v="1682"/>
    <x v="5"/>
    <x v="125"/>
    <s v="3-35-37-74-182-191-197"/>
    <x v="0"/>
    <x v="1674"/>
    <n v="591.13099999999997"/>
    <n v="265.25099999999998"/>
    <n v="9.453163"/>
    <n v="0"/>
    <x v="1509"/>
    <x v="1354"/>
    <n v="138.44631999999999"/>
    <n v="-235.80732699999999"/>
    <n v="2.7526190000000001"/>
    <n v="138.444321"/>
    <n v="-235.80702199999999"/>
    <n v="2.7510690000000002"/>
    <n v="0.202266"/>
    <n v="1.549E-3"/>
  </r>
  <r>
    <n v="1683"/>
    <x v="5"/>
    <x v="125"/>
    <s v="3-35-37-74-182-191-197"/>
    <x v="0"/>
    <x v="1675"/>
    <n v="540.35"/>
    <n v="348.18400000000003"/>
    <n v="16.558848000000001"/>
    <n v="0"/>
    <x v="1510"/>
    <x v="1355"/>
    <n v="137.69905499999999"/>
    <n v="-235.287026"/>
    <n v="2.5920320000000001"/>
    <n v="137.72257999999999"/>
    <n v="-235.283005"/>
    <n v="2.5918939999999999"/>
    <n v="2.386571"/>
    <n v="1.3899999999999999E-4"/>
  </r>
  <r>
    <n v="1684"/>
    <x v="5"/>
    <x v="125"/>
    <s v="3-35-37-74-182-191-197"/>
    <x v="0"/>
    <x v="1676"/>
    <n v="495.00299999999999"/>
    <n v="333.06"/>
    <n v="16.431735"/>
    <n v="0"/>
    <x v="1511"/>
    <x v="1356"/>
    <n v="137.242164"/>
    <n v="-234.78233700000001"/>
    <n v="2.436763"/>
    <n v="137.257385"/>
    <n v="-234.78064000000001"/>
    <n v="2.4368310000000002"/>
    <n v="1.5315890000000001"/>
    <n v="6.7999999999999999E-5"/>
  </r>
  <r>
    <n v="1685"/>
    <x v="5"/>
    <x v="125"/>
    <s v="3-35-37-74-182-191-197"/>
    <x v="0"/>
    <x v="1677"/>
    <n v="532.31399999999996"/>
    <n v="261.58999999999997"/>
    <n v="24.012941000000001"/>
    <n v="0"/>
    <x v="1512"/>
    <x v="1357"/>
    <n v="136.69774899999999"/>
    <n v="-233.96917999999999"/>
    <n v="2.2153879999999999"/>
    <n v="136.75376900000001"/>
    <n v="-233.980164"/>
    <n v="2.2176369999999999"/>
    <n v="5.7086180000000004"/>
    <n v="2.2490000000000001E-3"/>
  </r>
  <r>
    <n v="1686"/>
    <x v="5"/>
    <x v="125"/>
    <s v="3-35-37-74-182-191-197"/>
    <x v="0"/>
    <x v="1678"/>
    <n v="697.221"/>
    <n v="497.452"/>
    <n v="16.041754000000001"/>
    <n v="0"/>
    <x v="1513"/>
    <x v="1358"/>
    <n v="136.501451"/>
    <n v="-233.32920899999999"/>
    <n v="2.0639270000000001"/>
    <n v="136.46283"/>
    <n v="-233.31253100000001"/>
    <n v="2.0661339999999999"/>
    <n v="4.2068909999999997"/>
    <n v="2.2060000000000001E-3"/>
  </r>
  <r>
    <n v="1687"/>
    <x v="5"/>
    <x v="125"/>
    <s v="3-35-37-74-182-191-197"/>
    <x v="0"/>
    <x v="1679"/>
    <n v="517.04499999999996"/>
    <n v="365.26600000000002"/>
    <n v="18.996763999999999"/>
    <n v="0"/>
    <x v="1514"/>
    <x v="1359"/>
    <n v="136.20996299999999"/>
    <n v="-232.369641"/>
    <n v="1.891796"/>
    <n v="136.19842499999999"/>
    <n v="-232.378784"/>
    <n v="1.8903399999999999"/>
    <n v="1.4721059999999999"/>
    <n v="1.456E-3"/>
  </r>
  <r>
    <n v="1688"/>
    <x v="5"/>
    <x v="125"/>
    <s v="3-35-37-74-182-191-197"/>
    <x v="0"/>
    <x v="1680"/>
    <n v="848.75199999999995"/>
    <n v="448.30399999999997"/>
    <n v="11.276717"/>
    <n v="0"/>
    <x v="1515"/>
    <x v="1360"/>
    <n v="136.06302099999999"/>
    <n v="-231.66940600000001"/>
    <n v="1.7912490000000001"/>
    <n v="136.071136"/>
    <n v="-231.663162"/>
    <n v="1.7902549999999999"/>
    <n v="1.0239130000000001"/>
    <n v="9.9299999999999996E-4"/>
  </r>
  <r>
    <n v="1689"/>
    <x v="5"/>
    <x v="125"/>
    <s v="3-35-37-74-182-191-197"/>
    <x v="0"/>
    <x v="1681"/>
    <n v="446.839"/>
    <n v="299.49599999999998"/>
    <n v="11.836550000000001"/>
    <n v="0"/>
    <x v="1516"/>
    <x v="1361"/>
    <n v="136.00610800000001"/>
    <n v="-230.731494"/>
    <n v="1.6920930000000001"/>
    <n v="135.971146"/>
    <n v="-230.70399499999999"/>
    <n v="1.694229"/>
    <n v="4.4481000000000002"/>
    <n v="2.1359999999999999E-3"/>
  </r>
  <r>
    <n v="1690"/>
    <x v="5"/>
    <x v="125"/>
    <s v="3-35-37-74-182-191-197"/>
    <x v="0"/>
    <x v="1682"/>
    <n v="793.88599999999997"/>
    <n v="439.51299999999998"/>
    <n v="8.3361640000000001"/>
    <n v="0"/>
    <x v="1517"/>
    <x v="1362"/>
    <n v="135.879403"/>
    <n v="-229.995801"/>
    <n v="1.635901"/>
    <n v="135.93452500000001"/>
    <n v="-229.98376500000001"/>
    <n v="1.643338"/>
    <n v="5.6420089999999998"/>
    <n v="7.437E-3"/>
  </r>
  <r>
    <n v="1691"/>
    <x v="5"/>
    <x v="125"/>
    <s v="3-35-37-74-182-191-197"/>
    <x v="0"/>
    <x v="1683"/>
    <n v="765.61599999999999"/>
    <n v="379.55"/>
    <n v="8.2464969999999997"/>
    <n v="0"/>
    <x v="1518"/>
    <x v="1363"/>
    <n v="135.93463800000001"/>
    <n v="-229.03692000000001"/>
    <n v="1.6015379999999999"/>
    <n v="135.913849"/>
    <n v="-229.020264"/>
    <n v="1.6010139999999999"/>
    <n v="2.6639089999999999"/>
    <n v="5.2400000000000005E-4"/>
  </r>
  <r>
    <n v="1692"/>
    <x v="5"/>
    <x v="125"/>
    <s v="3-35-37-74-182-191-197"/>
    <x v="0"/>
    <x v="1684"/>
    <n v="449.86"/>
    <n v="300.48200000000003"/>
    <n v="6.3520289999999999"/>
    <n v="0"/>
    <x v="1519"/>
    <x v="1364"/>
    <n v="135.859497"/>
    <n v="-228.24395799999999"/>
    <n v="1.5811949999999999"/>
    <n v="135.911957"/>
    <n v="-228.294861"/>
    <n v="1.5814809999999999"/>
    <n v="7.3096930000000002"/>
    <n v="2.8600000000000001E-4"/>
  </r>
  <r>
    <n v="1693"/>
    <x v="5"/>
    <x v="125"/>
    <s v="3-35-37-74-182-191-197"/>
    <x v="0"/>
    <x v="1685"/>
    <n v="403.28899999999999"/>
    <n v="278.54899999999998"/>
    <n v="6.8034480000000004"/>
    <n v="0"/>
    <x v="1520"/>
    <x v="1365"/>
    <n v="135.943297"/>
    <n v="-227.31945400000001"/>
    <n v="1.5626580000000001"/>
    <n v="135.92128"/>
    <n v="-227.32547"/>
    <n v="1.5646040000000001"/>
    <n v="2.2823950000000002"/>
    <n v="1.946E-3"/>
  </r>
  <r>
    <n v="1694"/>
    <x v="6"/>
    <x v="255"/>
    <s v="3-7-35-37-74-182-191-197"/>
    <x v="0"/>
    <x v="1686"/>
    <n v="455.37900000000002"/>
    <n v="277.32400000000001"/>
    <n v="5.3472039999999996"/>
    <n v="0"/>
    <x v="1521"/>
    <x v="1366"/>
    <n v="135.92336800000001"/>
    <n v="-226.58924999999999"/>
    <n v="1.5559339999999999"/>
    <n v="135.93421900000001"/>
    <n v="-226.59845000000001"/>
    <n v="1.556351"/>
    <n v="1.4226700000000001"/>
    <n v="4.17E-4"/>
  </r>
  <r>
    <n v="1695"/>
    <x v="7"/>
    <x v="256"/>
    <s v="3-7-35-37-74-182-191-194-197"/>
    <x v="0"/>
    <x v="1687"/>
    <n v="974.27800000000002"/>
    <n v="371.16399999999999"/>
    <n v="9.8381190000000007"/>
    <n v="0"/>
    <x v="1522"/>
    <x v="1367"/>
    <n v="135.91149200000001"/>
    <n v="-225.58338499999999"/>
    <n v="1.549188"/>
    <n v="135.95658900000001"/>
    <n v="-225.63052400000001"/>
    <n v="1.549134"/>
    <n v="6.5235750000000001"/>
    <n v="5.3999999999999998E-5"/>
  </r>
  <r>
    <n v="1696"/>
    <x v="7"/>
    <x v="256"/>
    <s v="3-7-35-37-74-182-191-194-197"/>
    <x v="0"/>
    <x v="1688"/>
    <n v="581.97199999999998"/>
    <n v="302.06400000000002"/>
    <n v="6.3015679999999996"/>
    <n v="0"/>
    <x v="1523"/>
    <x v="1368"/>
    <n v="135.99422300000001"/>
    <n v="-224.92565999999999"/>
    <n v="1.5451980000000001"/>
    <n v="135.975266"/>
    <n v="-224.905441"/>
    <n v="1.546289"/>
    <n v="2.771658"/>
    <n v="1.091E-3"/>
  </r>
  <r>
    <n v="1697"/>
    <x v="7"/>
    <x v="256"/>
    <s v="3-7-35-37-74-182-191-194-197"/>
    <x v="0"/>
    <x v="1689"/>
    <n v="581.51900000000001"/>
    <n v="422.81900000000002"/>
    <n v="9.2156040000000008"/>
    <n v="0"/>
    <x v="1524"/>
    <x v="1369"/>
    <n v="135.96125599999999"/>
    <n v="-223.91520700000001"/>
    <n v="1.5457540000000001"/>
    <n v="135.99581900000001"/>
    <n v="-223.93876599999999"/>
    <n v="1.5483800000000001"/>
    <n v="4.1829159999999996"/>
    <n v="2.6259999999999999E-3"/>
  </r>
  <r>
    <n v="1698"/>
    <x v="7"/>
    <x v="256"/>
    <s v="3-7-35-37-74-182-191-194-197"/>
    <x v="0"/>
    <x v="1690"/>
    <n v="560.46799999999996"/>
    <n v="239.2"/>
    <n v="6.8245490000000002"/>
    <n v="0"/>
    <x v="1525"/>
    <x v="1370"/>
    <n v="136.02132599999999"/>
    <n v="-223.22012000000001"/>
    <n v="1.5501259999999999"/>
    <n v="136.009613"/>
    <n v="-223.21333300000001"/>
    <n v="1.5503979999999999"/>
    <n v="1.353691"/>
    <n v="2.72E-4"/>
  </r>
  <r>
    <n v="1699"/>
    <x v="6"/>
    <x v="257"/>
    <s v="3-7-35-37-74-191-194-197"/>
    <x v="0"/>
    <x v="1516"/>
    <n v="868.01599999999996"/>
    <n v="358.08199999999999"/>
    <n v="9.2416049999999998"/>
    <n v="0"/>
    <x v="1526"/>
    <x v="1371"/>
    <n v="136.012619"/>
    <n v="-222.24454800000001"/>
    <n v="1.550924"/>
    <n v="136.02671799999999"/>
    <n v="-222.245407"/>
    <n v="1.5525119999999999"/>
    <n v="1.412544"/>
    <n v="1.588E-3"/>
  </r>
  <r>
    <n v="1700"/>
    <x v="6"/>
    <x v="257"/>
    <s v="3-7-35-37-74-191-194-197"/>
    <x v="0"/>
    <x v="1691"/>
    <n v="524.42100000000005"/>
    <n v="403.88900000000001"/>
    <n v="6.3489509999999996"/>
    <n v="0"/>
    <x v="1527"/>
    <x v="1372"/>
    <n v="136.04448500000001"/>
    <n v="-221.52409900000001"/>
    <n v="1.555172"/>
    <n v="136.03883400000001"/>
    <n v="-221.51925700000001"/>
    <n v="1.553647"/>
    <n v="0.74422699999999997"/>
    <n v="1.526E-3"/>
  </r>
  <r>
    <n v="1701"/>
    <x v="6"/>
    <x v="257"/>
    <s v="3-7-35-37-74-191-194-197"/>
    <x v="0"/>
    <x v="1692"/>
    <n v="535.03800000000001"/>
    <n v="276.81400000000002"/>
    <n v="8.3909719999999997"/>
    <n v="0"/>
    <x v="1528"/>
    <x v="1373"/>
    <n v="136.06097199999999"/>
    <n v="-220.566284"/>
    <n v="1.5561309999999999"/>
    <n v="136.054306"/>
    <n v="-220.551346"/>
    <n v="1.5546089999999999"/>
    <n v="1.6358109999999999"/>
    <n v="1.523E-3"/>
  </r>
  <r>
    <n v="1702"/>
    <x v="6"/>
    <x v="257"/>
    <s v="3-7-35-37-74-191-194-197"/>
    <x v="0"/>
    <x v="1693"/>
    <n v="658.96100000000001"/>
    <n v="548.65800000000002"/>
    <n v="6.1418109999999997"/>
    <n v="0"/>
    <x v="1529"/>
    <x v="1374"/>
    <n v="136.06977800000001"/>
    <n v="-219.83448899999999"/>
    <n v="1.5550349999999999"/>
    <n v="136.065247"/>
    <n v="-219.825638"/>
    <n v="1.5553440000000001"/>
    <n v="0.99435099999999998"/>
    <n v="3.0899999999999998E-4"/>
  </r>
  <r>
    <n v="1703"/>
    <x v="5"/>
    <x v="186"/>
    <s v="3-7-37-74-191-194-197"/>
    <x v="0"/>
    <x v="1694"/>
    <n v="442.47899999999998"/>
    <n v="233.93899999999999"/>
    <n v="6.9247589999999999"/>
    <n v="0"/>
    <x v="1530"/>
    <x v="1375"/>
    <n v="136.066766"/>
    <n v="-218.84515500000001"/>
    <n v="1.5549759999999999"/>
    <n v="136.07659899999999"/>
    <n v="-218.85815400000001"/>
    <n v="1.558119"/>
    <n v="1.6299360000000001"/>
    <n v="3.143E-3"/>
  </r>
  <r>
    <n v="1704"/>
    <x v="3"/>
    <x v="185"/>
    <s v="3-7-37-191-194-197"/>
    <x v="0"/>
    <x v="1695"/>
    <n v="382.09300000000002"/>
    <n v="346.577"/>
    <n v="5.2639500000000004"/>
    <n v="0"/>
    <x v="1531"/>
    <x v="1376"/>
    <n v="136.05550400000001"/>
    <n v="-217.868019"/>
    <n v="1.5598959999999999"/>
    <n v="136.08596800000001"/>
    <n v="-217.89059399999999"/>
    <n v="1.560432"/>
    <n v="3.791722"/>
    <n v="5.3600000000000002E-4"/>
  </r>
  <r>
    <n v="1705"/>
    <x v="3"/>
    <x v="185"/>
    <s v="3-7-37-191-194-197"/>
    <x v="0"/>
    <x v="1696"/>
    <n v="698.30799999999999"/>
    <n v="360.84500000000003"/>
    <n v="4.9995640000000003"/>
    <n v="0"/>
    <x v="1532"/>
    <x v="1377"/>
    <n v="136.106065"/>
    <n v="-217.17841999999999"/>
    <n v="1.561582"/>
    <n v="136.09217799999999"/>
    <n v="-217.16651899999999"/>
    <n v="1.5616920000000001"/>
    <n v="1.828878"/>
    <n v="1.11E-4"/>
  </r>
  <r>
    <n v="1706"/>
    <x v="3"/>
    <x v="185"/>
    <s v="3-7-37-191-194-197"/>
    <x v="0"/>
    <x v="1697"/>
    <n v="366.97699999999998"/>
    <n v="241.96899999999999"/>
    <n v="4.8493950000000003"/>
    <n v="0"/>
    <x v="1533"/>
    <x v="1378"/>
    <n v="136.07758699999999"/>
    <n v="-216.21178599999999"/>
    <n v="1.5675159999999999"/>
    <n v="136.09963999999999"/>
    <n v="-216.211105"/>
    <n v="1.562775"/>
    <n v="2.2063229999999998"/>
    <n v="4.7410000000000004E-3"/>
  </r>
  <r>
    <n v="1707"/>
    <x v="3"/>
    <x v="185"/>
    <s v="3-7-37-191-194-197"/>
    <x v="0"/>
    <x v="1698"/>
    <n v="1364.0830000000001"/>
    <n v="464.16300000000001"/>
    <n v="6.334721"/>
    <n v="0"/>
    <x v="1534"/>
    <x v="245"/>
    <n v="136.021669"/>
    <n v="-215.45316299999999"/>
    <n v="1.5717030000000001"/>
    <n v="136.10475199999999"/>
    <n v="-215.50680500000001"/>
    <n v="1.5632490000000001"/>
    <n v="9.8895199999999992"/>
    <n v="8.4539999999999997E-3"/>
  </r>
  <r>
    <n v="1708"/>
    <x v="3"/>
    <x v="185"/>
    <s v="3-7-37-191-194-197"/>
    <x v="0"/>
    <x v="1699"/>
    <n v="674.92200000000003"/>
    <n v="535.41499999999996"/>
    <n v="5.7269730000000001"/>
    <n v="0"/>
    <x v="1535"/>
    <x v="1379"/>
    <n v="136.108383"/>
    <n v="-214.58718500000001"/>
    <n v="1.5638080000000001"/>
    <n v="136.110794"/>
    <n v="-214.58554100000001"/>
    <n v="1.5640240000000001"/>
    <n v="0.29185499999999998"/>
    <n v="2.1699999999999999E-4"/>
  </r>
  <r>
    <n v="1709"/>
    <x v="5"/>
    <x v="258"/>
    <s v="3-7-37-65-191-194-197"/>
    <x v="0"/>
    <x v="1700"/>
    <n v="483.12"/>
    <n v="318.38099999999997"/>
    <n v="5.0800049999999999"/>
    <n v="0"/>
    <x v="1536"/>
    <x v="1380"/>
    <n v="136.12050500000001"/>
    <n v="-213.91207600000001"/>
    <n v="1.5649690000000001"/>
    <n v="136.11436499999999"/>
    <n v="-213.905945"/>
    <n v="1.5649820000000001"/>
    <n v="0.86778200000000005"/>
    <n v="1.2999999999999999E-5"/>
  </r>
  <r>
    <n v="1710"/>
    <x v="5"/>
    <x v="258"/>
    <s v="3-7-37-65-191-194-197"/>
    <x v="0"/>
    <x v="1701"/>
    <n v="439.584"/>
    <n v="269.58999999999997"/>
    <n v="6.3131430000000002"/>
    <n v="0"/>
    <x v="1537"/>
    <x v="1381"/>
    <n v="136.145296"/>
    <n v="-213.02645899999999"/>
    <n v="1.567402"/>
    <n v="136.118393"/>
    <n v="-213.01123000000001"/>
    <n v="1.565947"/>
    <n v="3.091361"/>
    <n v="1.4549999999999999E-3"/>
  </r>
  <r>
    <n v="1711"/>
    <x v="6"/>
    <x v="259"/>
    <s v="3-7-37-65-187-191-194-197"/>
    <x v="0"/>
    <x v="1702"/>
    <n v="478.14800000000002"/>
    <n v="262.935"/>
    <n v="9.1026910000000001"/>
    <n v="0"/>
    <x v="1538"/>
    <x v="1382"/>
    <n v="136.09821299999999"/>
    <n v="-212.11300800000001"/>
    <n v="1.567968"/>
    <n v="136.12191799999999"/>
    <n v="-212.12759399999999"/>
    <n v="1.566592"/>
    <n v="2.7832469999999998"/>
    <n v="1.3760000000000001E-3"/>
  </r>
  <r>
    <n v="1712"/>
    <x v="5"/>
    <x v="182"/>
    <s v="3-7-37-65-187-191-194"/>
    <x v="0"/>
    <x v="277"/>
    <n v="454.66500000000002"/>
    <n v="424.95400000000001"/>
    <n v="4.0573119999999996"/>
    <n v="0"/>
    <x v="1539"/>
    <x v="1383"/>
    <n v="136.134615"/>
    <n v="-211.42970800000001"/>
    <n v="1.5731189999999999"/>
    <n v="136.12429800000001"/>
    <n v="-211.47267199999999"/>
    <n v="1.5668690000000001"/>
    <n v="4.4185140000000001"/>
    <n v="6.2509999999999996E-3"/>
  </r>
  <r>
    <n v="1713"/>
    <x v="5"/>
    <x v="182"/>
    <s v="3-7-37-65-187-191-194"/>
    <x v="0"/>
    <x v="1703"/>
    <n v="456.173"/>
    <n v="357.041"/>
    <n v="5.2041979999999999"/>
    <n v="0"/>
    <x v="1540"/>
    <x v="1384"/>
    <n v="136.14721900000001"/>
    <n v="-210.62099900000001"/>
    <n v="1.5650280000000001"/>
    <n v="136.12730400000001"/>
    <n v="-210.61151100000001"/>
    <n v="1.5671470000000001"/>
    <n v="2.2059129999999998"/>
    <n v="2.1189999999999998E-3"/>
  </r>
  <r>
    <n v="1714"/>
    <x v="5"/>
    <x v="182"/>
    <s v="3-7-37-65-187-191-194"/>
    <x v="0"/>
    <x v="1704"/>
    <n v="446.98500000000001"/>
    <n v="298.16000000000003"/>
    <n v="4.1488709999999998"/>
    <n v="0"/>
    <x v="1541"/>
    <x v="1385"/>
    <n v="136.112144"/>
    <n v="-209.97115099999999"/>
    <n v="1.5690710000000001"/>
    <n v="136.129501"/>
    <n v="-209.975189"/>
    <n v="1.5673189999999999"/>
    <n v="1.7821290000000001"/>
    <n v="1.753E-3"/>
  </r>
  <r>
    <n v="1715"/>
    <x v="5"/>
    <x v="182"/>
    <s v="3-7-37-65-187-191-194"/>
    <x v="0"/>
    <x v="1705"/>
    <n v="686.56700000000001"/>
    <n v="307.26499999999999"/>
    <n v="6.0251359999999998"/>
    <n v="0"/>
    <x v="1542"/>
    <x v="1386"/>
    <n v="136.147918"/>
    <n v="-209.14014599999999"/>
    <n v="1.5647059999999999"/>
    <n v="136.13188199999999"/>
    <n v="-209.142471"/>
    <n v="1.567742"/>
    <n v="1.6203559999999999"/>
    <n v="3.0360000000000001E-3"/>
  </r>
  <r>
    <n v="1716"/>
    <x v="5"/>
    <x v="182"/>
    <s v="3-7-37-65-187-191-194"/>
    <x v="0"/>
    <x v="1706"/>
    <n v="501.83100000000002"/>
    <n v="438.24"/>
    <n v="4.6923349999999999"/>
    <n v="0"/>
    <x v="1543"/>
    <x v="1387"/>
    <n v="136.12191200000001"/>
    <n v="-208.49784199999999"/>
    <n v="1.574025"/>
    <n v="136.13339199999999"/>
    <n v="-208.53384399999999"/>
    <n v="1.567993"/>
    <n v="3.7788010000000001"/>
    <n v="6.0330000000000002E-3"/>
  </r>
  <r>
    <n v="1717"/>
    <x v="7"/>
    <x v="180"/>
    <s v="3-7-37-38-65-178-187-191-194"/>
    <x v="0"/>
    <x v="1707"/>
    <n v="585.74900000000002"/>
    <n v="301.93"/>
    <n v="8.0223720000000007"/>
    <n v="0"/>
    <x v="1544"/>
    <x v="1388"/>
    <n v="136.12640200000001"/>
    <n v="-207.70089300000001"/>
    <n v="1.5698369999999999"/>
    <n v="136.13523900000001"/>
    <n v="-207.73577900000001"/>
    <n v="1.5682860000000001"/>
    <n v="3.598795"/>
    <n v="1.5510000000000001E-3"/>
  </r>
  <r>
    <n v="1718"/>
    <x v="7"/>
    <x v="180"/>
    <s v="3-7-37-38-65-178-187-191-194"/>
    <x v="0"/>
    <x v="1708"/>
    <n v="852.83299999999997"/>
    <n v="365.67899999999997"/>
    <n v="5.723217"/>
    <n v="0"/>
    <x v="1545"/>
    <x v="1389"/>
    <n v="136.097768"/>
    <n v="-207.118211"/>
    <n v="1.56389"/>
    <n v="136.13656599999999"/>
    <n v="-207.13798499999999"/>
    <n v="1.568514"/>
    <n v="4.3546569999999996"/>
    <n v="4.6239999999999996E-3"/>
  </r>
  <r>
    <n v="1719"/>
    <x v="7"/>
    <x v="180"/>
    <s v="3-7-37-38-65-178-187-191-194"/>
    <x v="0"/>
    <x v="1709"/>
    <n v="994.61900000000003"/>
    <n v="407.423"/>
    <n v="7.0091479999999997"/>
    <n v="0"/>
    <x v="1546"/>
    <x v="1390"/>
    <n v="136.15125599999999"/>
    <n v="-206.370395"/>
    <n v="1.5653490000000001"/>
    <n v="136.13827499999999"/>
    <n v="-206.33999600000001"/>
    <n v="1.568624"/>
    <n v="3.305418"/>
    <n v="3.2750000000000001E-3"/>
  </r>
  <r>
    <n v="1720"/>
    <x v="7"/>
    <x v="180"/>
    <s v="3-7-37-38-65-178-187-191-194"/>
    <x v="0"/>
    <x v="1710"/>
    <n v="549.16600000000005"/>
    <n v="284.64299999999997"/>
    <n v="7.4494720000000001"/>
    <n v="0"/>
    <x v="1547"/>
    <x v="1391"/>
    <n v="136.16951900000001"/>
    <n v="-205.562094"/>
    <n v="1.5756019999999999"/>
    <n v="136.13983200000001"/>
    <n v="-205.550949"/>
    <n v="1.5687580000000001"/>
    <n v="3.17103"/>
    <n v="6.8440000000000003E-3"/>
  </r>
  <r>
    <n v="1721"/>
    <x v="7"/>
    <x v="180"/>
    <s v="3-7-37-38-65-178-187-191-194"/>
    <x v="0"/>
    <x v="1711"/>
    <n v="572.47799999999995"/>
    <n v="265.34300000000002"/>
    <n v="6.6029289999999996"/>
    <n v="0"/>
    <x v="1548"/>
    <x v="1392"/>
    <n v="136.08021400000001"/>
    <n v="-204.92892699999999"/>
    <n v="1.56406"/>
    <n v="136.14091500000001"/>
    <n v="-204.97088600000001"/>
    <n v="1.568778"/>
    <n v="7.3791849999999997"/>
    <n v="4.718E-3"/>
  </r>
  <r>
    <n v="1722"/>
    <x v="6"/>
    <x v="179"/>
    <s v="7-37-38-65-178-187-191-194"/>
    <x v="0"/>
    <x v="1712"/>
    <n v="555.16"/>
    <n v="273.18799999999999"/>
    <n v="5.578462"/>
    <n v="0"/>
    <x v="1549"/>
    <x v="1393"/>
    <n v="136.13785999999999"/>
    <n v="-204.23139"/>
    <n v="1.566325"/>
    <n v="136.142212"/>
    <n v="-204.21386699999999"/>
    <n v="1.5689310000000001"/>
    <n v="1.8054779999999999"/>
    <n v="2.6050000000000001E-3"/>
  </r>
  <r>
    <n v="1723"/>
    <x v="6"/>
    <x v="179"/>
    <s v="7-37-38-65-178-187-191-194"/>
    <x v="0"/>
    <x v="1713"/>
    <n v="664.399"/>
    <n v="384.14699999999999"/>
    <n v="6.6328290000000001"/>
    <n v="0"/>
    <x v="1550"/>
    <x v="1394"/>
    <n v="136.11195499999999"/>
    <n v="-203.46218200000001"/>
    <n v="1.5705279999999999"/>
    <n v="136.14344800000001"/>
    <n v="-203.47070299999999"/>
    <n v="1.569032"/>
    <n v="3.2625489999999999"/>
    <n v="1.4959999999999999E-3"/>
  </r>
  <r>
    <n v="1724"/>
    <x v="6"/>
    <x v="179"/>
    <s v="7-37-38-65-178-187-191-194"/>
    <x v="0"/>
    <x v="1714"/>
    <n v="514.64700000000005"/>
    <n v="252.38399999999999"/>
    <n v="4.4892349999999999"/>
    <n v="0"/>
    <x v="1551"/>
    <x v="1395"/>
    <n v="136.137327"/>
    <n v="-202.91812999999999"/>
    <n v="1.570065"/>
    <n v="136.14442399999999"/>
    <n v="-202.919083"/>
    <n v="1.5691170000000001"/>
    <n v="0.71607699999999996"/>
    <n v="9.4799999999999995E-4"/>
  </r>
  <r>
    <n v="1725"/>
    <x v="6"/>
    <x v="179"/>
    <s v="7-37-38-65-178-187-191-194"/>
    <x v="0"/>
    <x v="1715"/>
    <n v="905.94"/>
    <n v="453.01299999999998"/>
    <n v="6.4667180000000002"/>
    <n v="0"/>
    <x v="1552"/>
    <x v="1396"/>
    <n v="136.134873"/>
    <n v="-202.19276500000001"/>
    <n v="1.5684990000000001"/>
    <n v="136.145599"/>
    <n v="-202.19021599999999"/>
    <n v="1.5691409999999999"/>
    <n v="1.1024849999999999"/>
    <n v="6.4199999999999999E-4"/>
  </r>
  <r>
    <n v="1726"/>
    <x v="5"/>
    <x v="178"/>
    <s v="7-37-38-65-178-187-194"/>
    <x v="0"/>
    <x v="1716"/>
    <n v="452.76499999999999"/>
    <n v="326.351"/>
    <n v="3.9152670000000001"/>
    <n v="0"/>
    <x v="1553"/>
    <x v="1397"/>
    <n v="136.12710300000001"/>
    <n v="-201.63677000000001"/>
    <n v="1.568195"/>
    <n v="136.14640800000001"/>
    <n v="-201.649933"/>
    <n v="1.569148"/>
    <n v="2.336506"/>
    <n v="9.5299999999999996E-4"/>
  </r>
  <r>
    <n v="1727"/>
    <x v="5"/>
    <x v="178"/>
    <s v="7-37-38-65-178-187-194"/>
    <x v="0"/>
    <x v="1717"/>
    <n v="468.64600000000002"/>
    <n v="291.58100000000002"/>
    <n v="4.908175"/>
    <n v="0"/>
    <x v="1554"/>
    <x v="1398"/>
    <n v="136.162958"/>
    <n v="-200.953531"/>
    <n v="1.566867"/>
    <n v="136.1474"/>
    <n v="-200.94046"/>
    <n v="1.569261"/>
    <n v="2.0319769999999999"/>
    <n v="2.3939999999999999E-3"/>
  </r>
  <r>
    <n v="1728"/>
    <x v="5"/>
    <x v="178"/>
    <s v="7-37-38-65-178-187-194"/>
    <x v="0"/>
    <x v="1718"/>
    <n v="415.65899999999999"/>
    <n v="335.59100000000001"/>
    <n v="4.0610090000000003"/>
    <n v="0"/>
    <x v="1555"/>
    <x v="1399"/>
    <n v="136.141199"/>
    <n v="-200.42442600000001"/>
    <n v="1.5687219999999999"/>
    <n v="136.148132"/>
    <n v="-200.41700700000001"/>
    <n v="1.569361"/>
    <n v="1.015387"/>
    <n v="6.3900000000000003E-4"/>
  </r>
  <r>
    <n v="1729"/>
    <x v="5"/>
    <x v="178"/>
    <s v="7-37-38-65-178-187-194"/>
    <x v="0"/>
    <x v="1719"/>
    <n v="402.77499999999998"/>
    <n v="248.14099999999999"/>
    <n v="4.5584389999999999"/>
    <n v="0"/>
    <x v="1556"/>
    <x v="1400"/>
    <n v="136.15174099999999"/>
    <n v="-199.73066"/>
    <n v="1.567088"/>
    <n v="136.15231299999999"/>
    <n v="-199.729645"/>
    <n v="1.5665100000000001"/>
    <n v="0.116494"/>
    <n v="5.7799999999999995E-4"/>
  </r>
  <r>
    <n v="1730"/>
    <x v="5"/>
    <x v="178"/>
    <s v="7-37-38-65-178-187-194"/>
    <x v="0"/>
    <x v="1720"/>
    <n v="568.99199999999996"/>
    <n v="347.79300000000001"/>
    <n v="5.3527709999999997"/>
    <n v="0"/>
    <x v="1557"/>
    <x v="1401"/>
    <n v="136.17885000000001"/>
    <n v="-199.07125600000001"/>
    <n v="1.553849"/>
    <n v="136.16841099999999"/>
    <n v="-199.05276499999999"/>
    <n v="1.556335"/>
    <n v="2.1234540000000002"/>
    <n v="2.4859999999999999E-3"/>
  </r>
  <r>
    <n v="1731"/>
    <x v="5"/>
    <x v="178"/>
    <s v="7-37-38-65-178-187-194"/>
    <x v="0"/>
    <x v="1721"/>
    <n v="689.11500000000001"/>
    <n v="571.10400000000004"/>
    <n v="5.3414260000000002"/>
    <n v="0"/>
    <x v="1558"/>
    <x v="1402"/>
    <n v="136.12696299999999"/>
    <n v="-198.528673"/>
    <n v="1.5406139999999999"/>
    <n v="136.191284"/>
    <n v="-198.551849"/>
    <n v="1.5432729999999999"/>
    <n v="6.8369619999999998"/>
    <n v="2.6589999999999999E-3"/>
  </r>
  <r>
    <n v="1732"/>
    <x v="5"/>
    <x v="178"/>
    <s v="7-37-38-65-178-187-194"/>
    <x v="0"/>
    <x v="1722"/>
    <n v="441.58300000000003"/>
    <n v="226.88399999999999"/>
    <n v="4.7297320000000003"/>
    <n v="0"/>
    <x v="1559"/>
    <x v="1403"/>
    <n v="136.21870899999999"/>
    <n v="-197.87209999999999"/>
    <n v="1.523741"/>
    <n v="136.236572"/>
    <n v="-197.893021"/>
    <n v="1.5223850000000001"/>
    <n v="2.7509640000000002"/>
    <n v="1.356E-3"/>
  </r>
  <r>
    <n v="1733"/>
    <x v="5"/>
    <x v="178"/>
    <s v="7-37-38-65-178-187-194"/>
    <x v="0"/>
    <x v="1723"/>
    <n v="403.76499999999999"/>
    <n v="247.01400000000001"/>
    <n v="4.919162"/>
    <n v="0"/>
    <x v="1560"/>
    <x v="1404"/>
    <n v="136.308156"/>
    <n v="-197.25368499999999"/>
    <n v="1.4899979999999999"/>
    <n v="136.312454"/>
    <n v="-197.24310299999999"/>
    <n v="1.488381"/>
    <n v="1.1421300000000001"/>
    <n v="1.6169999999999999E-3"/>
  </r>
  <r>
    <n v="1734"/>
    <x v="5"/>
    <x v="178"/>
    <s v="7-37-38-65-178-187-194"/>
    <x v="0"/>
    <x v="1724"/>
    <n v="446.53100000000001"/>
    <n v="318.55900000000003"/>
    <n v="4.4304670000000002"/>
    <n v="0"/>
    <x v="1561"/>
    <x v="1405"/>
    <n v="136.408095"/>
    <n v="-196.756179"/>
    <n v="1.460256"/>
    <n v="136.39244099999999"/>
    <n v="-196.74336199999999"/>
    <n v="1.45784"/>
    <n v="2.0231859999999999"/>
    <n v="2.4160000000000002E-3"/>
  </r>
  <r>
    <n v="1735"/>
    <x v="5"/>
    <x v="178"/>
    <s v="7-37-38-65-178-187-194"/>
    <x v="0"/>
    <x v="1725"/>
    <n v="686.97400000000005"/>
    <n v="428.12099999999998"/>
    <n v="8.1043959999999995"/>
    <n v="0"/>
    <x v="1562"/>
    <x v="1406"/>
    <n v="136.561002"/>
    <n v="-196.042843"/>
    <n v="1.3988799999999999"/>
    <n v="136.553864"/>
    <n v="-196.043701"/>
    <n v="1.3982540000000001"/>
    <n v="0.71902600000000005"/>
    <n v="6.2600000000000004E-4"/>
  </r>
  <r>
    <n v="1736"/>
    <x v="5"/>
    <x v="178"/>
    <s v="7-37-38-65-178-187-194"/>
    <x v="0"/>
    <x v="1726"/>
    <n v="593.70899999999995"/>
    <n v="275.483"/>
    <n v="7.0884340000000003"/>
    <n v="0"/>
    <x v="1563"/>
    <x v="1407"/>
    <n v="136.70953499999999"/>
    <n v="-195.46883600000001"/>
    <n v="1.3448869999999999"/>
    <n v="136.72108499999999"/>
    <n v="-195.48663300000001"/>
    <n v="1.345089"/>
    <n v="2.1216210000000002"/>
    <n v="2.02E-4"/>
  </r>
  <r>
    <n v="1737"/>
    <x v="5"/>
    <x v="178"/>
    <s v="7-37-38-65-178-187-194"/>
    <x v="0"/>
    <x v="1727"/>
    <n v="827.82500000000005"/>
    <n v="461.738"/>
    <n v="10.885945"/>
    <n v="0"/>
    <x v="1564"/>
    <x v="1408"/>
    <n v="137.041391"/>
    <n v="-194.68840599999999"/>
    <n v="1.2524120000000001"/>
    <n v="137.02681000000001"/>
    <n v="-194.706512"/>
    <n v="1.25613"/>
    <n v="2.3247420000000001"/>
    <n v="3.718E-3"/>
  </r>
  <r>
    <n v="1738"/>
    <x v="3"/>
    <x v="177"/>
    <s v="7-38-65-178-187-194"/>
    <x v="0"/>
    <x v="1728"/>
    <n v="372.17500000000001"/>
    <n v="296.07400000000001"/>
    <n v="9.4192520000000002"/>
    <n v="0"/>
    <x v="1565"/>
    <x v="1409"/>
    <n v="137.47439199999999"/>
    <n v="-193.85709499999999"/>
    <n v="1.149518"/>
    <n v="137.44641100000001"/>
    <n v="-193.90310700000001"/>
    <n v="1.145492"/>
    <n v="5.3851570000000004"/>
    <n v="4.0260000000000001E-3"/>
  </r>
  <r>
    <n v="1739"/>
    <x v="3"/>
    <x v="177"/>
    <s v="7-38-65-178-187-194"/>
    <x v="0"/>
    <x v="1729"/>
    <n v="398.339"/>
    <n v="279.07100000000003"/>
    <n v="8.4226390000000002"/>
    <n v="0"/>
    <x v="1566"/>
    <x v="1410"/>
    <n v="137.85504900000001"/>
    <n v="-193.31889200000001"/>
    <n v="1.0403789999999999"/>
    <n v="137.85334800000001"/>
    <n v="-193.31385800000001"/>
    <n v="1.040483"/>
    <n v="0.53137999999999996"/>
    <n v="1.0399999999999999E-4"/>
  </r>
  <r>
    <n v="1740"/>
    <x v="3"/>
    <x v="177"/>
    <s v="7-38-65-178-187-194"/>
    <x v="0"/>
    <x v="1730"/>
    <n v="390.94099999999997"/>
    <n v="299.58600000000001"/>
    <n v="13.701518999999999"/>
    <n v="0"/>
    <x v="1567"/>
    <x v="1411"/>
    <n v="138.46024499999999"/>
    <n v="-192.56153399999999"/>
    <n v="0.87785199999999997"/>
    <n v="138.51303100000001"/>
    <n v="-192.61106899999999"/>
    <n v="0.87061599999999995"/>
    <n v="7.2388009999999996"/>
    <n v="7.2360000000000002E-3"/>
  </r>
  <r>
    <n v="1741"/>
    <x v="3"/>
    <x v="177"/>
    <s v="7-38-65-178-187-194"/>
    <x v="0"/>
    <x v="1731"/>
    <n v="596.50900000000001"/>
    <n v="365.17099999999999"/>
    <n v="12.37229"/>
    <n v="0"/>
    <x v="1568"/>
    <x v="1412"/>
    <n v="139.07571200000001"/>
    <n v="-192.193275"/>
    <n v="0.71897900000000003"/>
    <n v="139.07711800000001"/>
    <n v="-192.189896"/>
    <n v="0.72433199999999998"/>
    <n v="0.36602099999999999"/>
    <n v="5.3530000000000001E-3"/>
  </r>
  <r>
    <n v="1742"/>
    <x v="3"/>
    <x v="177"/>
    <s v="7-38-65-178-187-194"/>
    <x v="0"/>
    <x v="1732"/>
    <n v="397.4"/>
    <n v="356.79300000000001"/>
    <n v="15.774990000000001"/>
    <n v="0"/>
    <x v="1569"/>
    <x v="1413"/>
    <n v="139.90156400000001"/>
    <n v="-191.800827"/>
    <n v="0.52071100000000003"/>
    <n v="139.90625"/>
    <n v="-191.781464"/>
    <n v="0.52180199999999999"/>
    <n v="1.9922390000000001"/>
    <n v="1.09E-3"/>
  </r>
  <r>
    <n v="1743"/>
    <x v="3"/>
    <x v="177"/>
    <s v="7-38-65-178-187-194"/>
    <x v="0"/>
    <x v="1733"/>
    <n v="706.49400000000003"/>
    <n v="399.79899999999998"/>
    <n v="14.555177"/>
    <n v="0"/>
    <x v="1570"/>
    <x v="1414"/>
    <n v="140.83504500000001"/>
    <n v="-191.51098400000001"/>
    <n v="0.33627499999999999"/>
    <n v="140.81845100000001"/>
    <n v="-191.52136200000001"/>
    <n v="0.33746100000000001"/>
    <n v="1.9572499999999999"/>
    <n v="1.186E-3"/>
  </r>
  <r>
    <n v="1744"/>
    <x v="3"/>
    <x v="177"/>
    <s v="7-38-65-178-187-194"/>
    <x v="0"/>
    <x v="1734"/>
    <n v="516.91600000000005"/>
    <n v="267.471"/>
    <n v="9.7140229999999992"/>
    <n v="0"/>
    <x v="1571"/>
    <x v="1415"/>
    <n v="141.55782500000001"/>
    <n v="-191.37636499999999"/>
    <n v="0.22388"/>
    <n v="141.54109199999999"/>
    <n v="-191.40089399999999"/>
    <n v="0.224191"/>
    <n v="2.969328"/>
    <n v="3.1100000000000002E-4"/>
  </r>
  <r>
    <n v="1745"/>
    <x v="3"/>
    <x v="177"/>
    <s v="7-38-65-178-187-194"/>
    <x v="0"/>
    <x v="1735"/>
    <n v="564.64300000000003"/>
    <n v="505.90300000000002"/>
    <n v="10.048691"/>
    <n v="0"/>
    <x v="1572"/>
    <x v="1416"/>
    <n v="142.484713"/>
    <n v="-191.36828399999999"/>
    <n v="0.111153"/>
    <n v="142.519791"/>
    <n v="-191.319366"/>
    <n v="0.10950600000000001"/>
    <n v="6.019444"/>
    <n v="1.647E-3"/>
  </r>
  <r>
    <n v="1746"/>
    <x v="3"/>
    <x v="177"/>
    <s v="7-38-65-178-187-194"/>
    <x v="0"/>
    <x v="1736"/>
    <n v="430.56900000000002"/>
    <n v="319.68299999999999"/>
    <n v="6.1203349999999999"/>
    <n v="0"/>
    <x v="1573"/>
    <x v="1417"/>
    <n v="143.24730600000001"/>
    <n v="-191.310282"/>
    <n v="5.4788999999999997E-2"/>
    <n v="143.250687"/>
    <n v="-191.29342700000001"/>
    <n v="5.5605000000000002E-2"/>
    <n v="1.719166"/>
    <n v="8.1499999999999997E-4"/>
  </r>
  <r>
    <n v="1747"/>
    <x v="3"/>
    <x v="177"/>
    <s v="7-38-65-178-187-194"/>
    <x v="0"/>
    <x v="1737"/>
    <n v="458.78800000000001"/>
    <n v="295.93200000000002"/>
    <n v="6.2900799999999997"/>
    <n v="0"/>
    <x v="1574"/>
    <x v="1418"/>
    <n v="144.23292900000001"/>
    <n v="-191.27952999999999"/>
    <n v="9.0360000000000006E-3"/>
    <n v="144.21388200000001"/>
    <n v="-191.292068"/>
    <n v="9.3270000000000002E-3"/>
    <n v="2.2803110000000002"/>
    <n v="2.9100000000000003E-4"/>
  </r>
  <r>
    <n v="1748"/>
    <x v="3"/>
    <x v="177"/>
    <s v="7-38-65-178-187-194"/>
    <x v="0"/>
    <x v="1738"/>
    <n v="404.75299999999999"/>
    <n v="281.20600000000002"/>
    <n v="5.4728789999999998"/>
    <n v="0"/>
    <x v="1575"/>
    <x v="1419"/>
    <n v="145.17658299999999"/>
    <n v="-191.31073599999999"/>
    <n v="-1.9945000000000001E-2"/>
    <n v="145.17188999999999"/>
    <n v="-191.31629899999999"/>
    <n v="-1.9566E-2"/>
    <n v="0.72781399999999996"/>
    <n v="3.8000000000000002E-4"/>
  </r>
  <r>
    <n v="1749"/>
    <x v="3"/>
    <x v="177"/>
    <s v="7-38-65-178-187-194"/>
    <x v="0"/>
    <x v="1739"/>
    <n v="390.90300000000002"/>
    <n v="286.60000000000002"/>
    <n v="4.4461519999999997"/>
    <n v="0"/>
    <x v="1576"/>
    <x v="1420"/>
    <n v="145.867155"/>
    <n v="-191.33063799999999"/>
    <n v="-2.5735999999999998E-2"/>
    <n v="145.89366100000001"/>
    <n v="-191.33819600000001"/>
    <n v="-2.7968E-2"/>
    <n v="2.7562929999999999"/>
    <n v="2.232E-3"/>
  </r>
  <r>
    <n v="1750"/>
    <x v="2"/>
    <x v="260"/>
    <s v="7-38-65-178-194"/>
    <x v="0"/>
    <x v="1740"/>
    <n v="417.96800000000002"/>
    <n v="385.51100000000002"/>
    <n v="6.3961540000000001"/>
    <n v="0"/>
    <x v="1577"/>
    <x v="1421"/>
    <n v="146.79973200000001"/>
    <n v="-191.40062800000001"/>
    <n v="-3.6975000000000001E-2"/>
    <n v="146.86239599999999"/>
    <n v="-191.367538"/>
    <n v="-3.0665000000000001E-2"/>
    <n v="7.086398"/>
    <n v="6.3099999999999996E-3"/>
  </r>
  <r>
    <n v="1751"/>
    <x v="2"/>
    <x v="260"/>
    <s v="7-38-65-178-194"/>
    <x v="0"/>
    <x v="1741"/>
    <n v="378.08"/>
    <n v="332.86500000000001"/>
    <n v="4.037337"/>
    <n v="0"/>
    <x v="1578"/>
    <x v="1422"/>
    <n v="147.620868"/>
    <n v="-191.363271"/>
    <n v="-3.0587E-2"/>
    <n v="147.59112500000001"/>
    <n v="-191.38992300000001"/>
    <n v="-3.1105000000000001E-2"/>
    <n v="3.9937260000000001"/>
    <n v="5.1800000000000001E-4"/>
  </r>
  <r>
    <n v="1752"/>
    <x v="3"/>
    <x v="261"/>
    <s v="7-14-38-65-178-194"/>
    <x v="0"/>
    <x v="1742"/>
    <n v="694.32299999999998"/>
    <n v="379.71600000000001"/>
    <n v="5.7951199999999998"/>
    <n v="0"/>
    <x v="1579"/>
    <x v="1423"/>
    <n v="148.585464"/>
    <n v="-191.43376499999999"/>
    <n v="-2.9737E-2"/>
    <n v="148.56123400000001"/>
    <n v="-191.420029"/>
    <n v="-3.1206000000000001E-2"/>
    <n v="2.7852969999999999"/>
    <n v="1.4679999999999999E-3"/>
  </r>
  <r>
    <n v="1753"/>
    <x v="3"/>
    <x v="261"/>
    <s v="7-14-38-65-178-194"/>
    <x v="0"/>
    <x v="1743"/>
    <n v="515.40099999999995"/>
    <n v="243.184"/>
    <n v="5.8089839999999997"/>
    <n v="0"/>
    <x v="1580"/>
    <x v="1424"/>
    <n v="149.50763799999999"/>
    <n v="-191.45991900000001"/>
    <n v="-3.7515E-2"/>
    <n v="149.52810700000001"/>
    <n v="-191.450256"/>
    <n v="-3.1199999999999999E-2"/>
    <n v="2.2634460000000001"/>
    <n v="6.3150000000000003E-3"/>
  </r>
  <r>
    <n v="1754"/>
    <x v="3"/>
    <x v="261"/>
    <s v="7-14-38-65-178-194"/>
    <x v="0"/>
    <x v="1744"/>
    <n v="698.22799999999995"/>
    <n v="401.39600000000002"/>
    <n v="4.5064840000000004"/>
    <n v="0"/>
    <x v="1581"/>
    <x v="845"/>
    <n v="150.234701"/>
    <n v="-191.50273899999999"/>
    <n v="-2.9101999999999999E-2"/>
    <n v="150.25216699999999"/>
    <n v="-191.47293099999999"/>
    <n v="-3.1154999999999999E-2"/>
    <n v="3.4548429999999999"/>
    <n v="2.0530000000000001E-3"/>
  </r>
  <r>
    <n v="1755"/>
    <x v="3"/>
    <x v="263"/>
    <s v="14-38-65-89-178-194"/>
    <x v="0"/>
    <x v="1745"/>
    <n v="411.90800000000002"/>
    <n v="241.27199999999999"/>
    <n v="6.437354"/>
    <n v="0"/>
    <x v="1582"/>
    <x v="1425"/>
    <n v="151.218422"/>
    <n v="-191.49010999999999"/>
    <n v="-2.3970000000000002E-2"/>
    <n v="151.21820099999999"/>
    <n v="-191.497131"/>
    <n v="-2.6561999999999999E-2"/>
    <n v="0.70252700000000001"/>
    <n v="2.591E-3"/>
  </r>
  <r>
    <n v="1756"/>
    <x v="3"/>
    <x v="263"/>
    <s v="14-38-65-89-178-194"/>
    <x v="0"/>
    <x v="1746"/>
    <n v="404.56900000000002"/>
    <n v="279.67399999999998"/>
    <n v="5.2950020000000002"/>
    <n v="0"/>
    <x v="1583"/>
    <x v="1426"/>
    <n v="152.164805"/>
    <n v="-191.54153600000001"/>
    <n v="-2.2418E-2"/>
    <n v="152.18592799999999"/>
    <n v="-191.51655600000001"/>
    <n v="-2.1592E-2"/>
    <n v="3.2714319999999999"/>
    <n v="8.2600000000000002E-4"/>
  </r>
  <r>
    <n v="1757"/>
    <x v="3"/>
    <x v="263"/>
    <s v="14-38-65-89-178-194"/>
    <x v="0"/>
    <x v="1747"/>
    <n v="359.858"/>
    <n v="270.29399999999998"/>
    <n v="4.8443129999999996"/>
    <n v="0"/>
    <x v="1584"/>
    <x v="1427"/>
    <n v="152.88278199999999"/>
    <n v="-191.54390000000001"/>
    <n v="-1.5667E-2"/>
    <n v="152.91235399999999"/>
    <n v="-191.52926600000001"/>
    <n v="-1.8912000000000002E-2"/>
    <n v="3.2993570000000001"/>
    <n v="3.2450000000000001E-3"/>
  </r>
  <r>
    <n v="1758"/>
    <x v="2"/>
    <x v="306"/>
    <s v="14-65-89-178-194"/>
    <x v="0"/>
    <x v="1748"/>
    <n v="327.375"/>
    <n v="261.87900000000002"/>
    <n v="4.7185180000000004"/>
    <n v="0"/>
    <x v="1585"/>
    <x v="1428"/>
    <n v="153.894723"/>
    <n v="-191.54717500000001"/>
    <n v="-1.5772999999999999E-2"/>
    <n v="153.880753"/>
    <n v="-191.54463200000001"/>
    <n v="-1.6447E-2"/>
    <n v="1.4200269999999999"/>
    <n v="6.7400000000000001E-4"/>
  </r>
  <r>
    <n v="1759"/>
    <x v="3"/>
    <x v="264"/>
    <s v="14-65-89-178-185-194"/>
    <x v="0"/>
    <x v="1749"/>
    <n v="363.20600000000002"/>
    <n v="245.88300000000001"/>
    <n v="5.0103179999999998"/>
    <n v="0"/>
    <x v="1586"/>
    <x v="1429"/>
    <n v="154.870104"/>
    <n v="-191.53823"/>
    <n v="-1.503E-2"/>
    <n v="154.84845000000001"/>
    <n v="-191.55870100000001"/>
    <n v="-1.4907999999999999E-2"/>
    <n v="2.9798619999999998"/>
    <n v="1.22E-4"/>
  </r>
  <r>
    <n v="1760"/>
    <x v="3"/>
    <x v="264"/>
    <s v="14-65-89-178-185-194"/>
    <x v="0"/>
    <x v="1750"/>
    <n v="415.42899999999997"/>
    <n v="270.08699999999999"/>
    <n v="5.2680959999999999"/>
    <n v="0"/>
    <x v="1587"/>
    <x v="1430"/>
    <n v="155.60374899999999"/>
    <n v="-191.53308100000001"/>
    <n v="-1.2253999999999999E-2"/>
    <n v="155.573914"/>
    <n v="-191.56842"/>
    <n v="-1.3823999999999999E-2"/>
    <n v="4.6250249999999999"/>
    <n v="1.5709999999999999E-3"/>
  </r>
  <r>
    <n v="1761"/>
    <x v="3"/>
    <x v="264"/>
    <s v="14-65-89-178-185-194"/>
    <x v="0"/>
    <x v="1751"/>
    <n v="546.43499999999995"/>
    <n v="386.99200000000002"/>
    <n v="5.1089969999999996"/>
    <n v="0"/>
    <x v="1588"/>
    <x v="1431"/>
    <n v="156.544658"/>
    <n v="-191.575716"/>
    <n v="-1.1129999999999999E-2"/>
    <n v="156.54130599999999"/>
    <n v="-191.57827800000001"/>
    <n v="-1.1044999999999999E-2"/>
    <n v="0.42191099999999998"/>
    <n v="8.5000000000000006E-5"/>
  </r>
  <r>
    <n v="1762"/>
    <x v="3"/>
    <x v="264"/>
    <s v="14-65-89-178-185-194"/>
    <x v="0"/>
    <x v="1752"/>
    <n v="708.32799999999997"/>
    <n v="446.608"/>
    <n v="6.137918"/>
    <n v="0"/>
    <x v="1589"/>
    <x v="1432"/>
    <n v="157.50181000000001"/>
    <n v="-191.618334"/>
    <n v="-1.1635E-2"/>
    <n v="157.509064"/>
    <n v="-191.58621199999999"/>
    <n v="-8.7939999999999997E-3"/>
    <n v="3.2930450000000002"/>
    <n v="2.8410000000000002E-3"/>
  </r>
  <r>
    <n v="1763"/>
    <x v="3"/>
    <x v="264"/>
    <s v="14-65-89-178-185-194"/>
    <x v="0"/>
    <x v="1753"/>
    <n v="508.14499999999998"/>
    <n v="266.2"/>
    <n v="4.5497529999999999"/>
    <n v="0"/>
    <x v="1590"/>
    <x v="1433"/>
    <n v="158.24534199999999"/>
    <n v="-191.60793899999999"/>
    <n v="-1.1027E-2"/>
    <n v="158.23504600000001"/>
    <n v="-191.59137000000001"/>
    <n v="-7.672E-3"/>
    <n v="1.9507129999999999"/>
    <n v="3.3549999999999999E-3"/>
  </r>
  <r>
    <n v="1764"/>
    <x v="3"/>
    <x v="264"/>
    <s v="14-65-89-178-185-194"/>
    <x v="0"/>
    <x v="1754"/>
    <n v="380.56700000000001"/>
    <n v="281.15199999999999"/>
    <n v="5.9314220000000004"/>
    <n v="0"/>
    <x v="1591"/>
    <x v="1434"/>
    <n v="159.21902299999999"/>
    <n v="-191.601191"/>
    <n v="-1.0768E-2"/>
    <n v="159.203003"/>
    <n v="-191.597534"/>
    <n v="-6.6299999999999996E-3"/>
    <n v="1.6432"/>
    <n v="4.1390000000000003E-3"/>
  </r>
  <r>
    <n v="1765"/>
    <x v="3"/>
    <x v="264"/>
    <s v="14-65-89-178-185-194"/>
    <x v="0"/>
    <x v="1755"/>
    <n v="378.57499999999999"/>
    <n v="337.84399999999999"/>
    <n v="6.4314159999999996"/>
    <n v="0"/>
    <x v="1592"/>
    <x v="1435"/>
    <n v="160.182613"/>
    <n v="-191.59328600000001"/>
    <n v="-6.254E-3"/>
    <n v="160.170807"/>
    <n v="-191.603195"/>
    <n v="-5.9839999999999997E-3"/>
    <n v="1.541353"/>
    <n v="2.6899999999999998E-4"/>
  </r>
  <r>
    <n v="1766"/>
    <x v="3"/>
    <x v="264"/>
    <s v="14-65-89-178-185-194"/>
    <x v="0"/>
    <x v="1756"/>
    <n v="646.35599999999999"/>
    <n v="512.87800000000004"/>
    <n v="5.6954419999999999"/>
    <n v="0"/>
    <x v="1593"/>
    <x v="1436"/>
    <n v="161.153841"/>
    <n v="-191.62026800000001"/>
    <n v="-3.3649999999999999E-3"/>
    <n v="161.13853499999999"/>
    <n v="-191.60758999999999"/>
    <n v="-4.8859999999999997E-3"/>
    <n v="1.987565"/>
    <n v="1.521E-3"/>
  </r>
  <r>
    <n v="1767"/>
    <x v="2"/>
    <x v="265"/>
    <s v="14-65-89-178-185"/>
    <x v="0"/>
    <x v="1757"/>
    <n v="430.88499999999999"/>
    <n v="357.57100000000003"/>
    <n v="4.0705939999999998"/>
    <n v="0"/>
    <x v="1594"/>
    <x v="1437"/>
    <n v="161.879797"/>
    <n v="-191.567274"/>
    <n v="-1.6100000000000001E-3"/>
    <n v="161.86433400000001"/>
    <n v="-191.610275"/>
    <n v="-4.0699999999999998E-3"/>
    <n v="4.5696870000000001"/>
    <n v="2.4599999999999999E-3"/>
  </r>
  <r>
    <n v="1768"/>
    <x v="2"/>
    <x v="265"/>
    <s v="14-65-89-178-185"/>
    <x v="0"/>
    <x v="1758"/>
    <n v="412.41399999999999"/>
    <n v="375.68299999999999"/>
    <n v="5.498685"/>
    <n v="0"/>
    <x v="1595"/>
    <x v="1438"/>
    <n v="162.86819700000001"/>
    <n v="-191.527782"/>
    <n v="-7.5249999999999996E-3"/>
    <n v="162.83213799999999"/>
    <n v="-191.61335800000001"/>
    <n v="-3.3479999999999998E-3"/>
    <n v="9.2862189999999991"/>
    <n v="4.1780000000000003E-3"/>
  </r>
  <r>
    <n v="1769"/>
    <x v="2"/>
    <x v="265"/>
    <s v="14-65-89-178-185"/>
    <x v="0"/>
    <x v="1759"/>
    <n v="375.75799999999998"/>
    <n v="307.02199999999999"/>
    <n v="4.6737209999999996"/>
    <n v="0"/>
    <x v="1596"/>
    <x v="1439"/>
    <n v="163.824724"/>
    <n v="-191.61214000000001"/>
    <n v="-9.2299999999999999E-4"/>
    <n v="163.79998800000001"/>
    <n v="-191.616074"/>
    <n v="-2.8869999999999998E-3"/>
    <n v="2.5046590000000002"/>
    <n v="1.964E-3"/>
  </r>
  <r>
    <n v="1770"/>
    <x v="2"/>
    <x v="265"/>
    <s v="14-65-89-178-185"/>
    <x v="0"/>
    <x v="1760"/>
    <n v="394.60300000000001"/>
    <n v="407.57600000000002"/>
    <n v="4.8867820000000002"/>
    <n v="0"/>
    <x v="1597"/>
    <x v="1440"/>
    <n v="164.74045899999999"/>
    <n v="-191.636473"/>
    <n v="-5.2220000000000001E-3"/>
    <n v="164.76563999999999"/>
    <n v="-191.618515"/>
    <n v="-2.594E-3"/>
    <n v="3.0928979999999999"/>
    <n v="2.6280000000000001E-3"/>
  </r>
  <r>
    <n v="1771"/>
    <x v="2"/>
    <x v="265"/>
    <s v="14-65-89-178-185"/>
    <x v="0"/>
    <x v="1761"/>
    <n v="356.959"/>
    <n v="281.84899999999999"/>
    <n v="4.2925719999999998"/>
    <n v="0"/>
    <x v="1598"/>
    <x v="1441"/>
    <n v="165.490781"/>
    <n v="-191.53845699999999"/>
    <n v="3.7320000000000001E-3"/>
    <n v="165.48292499999999"/>
    <n v="-191.62020899999999"/>
    <n v="-2.4599999999999999E-3"/>
    <n v="8.2128169999999994"/>
    <n v="1.2719999999999999E-3"/>
  </r>
  <r>
    <n v="1772"/>
    <x v="2"/>
    <x v="265"/>
    <s v="14-65-89-178-185"/>
    <x v="0"/>
    <x v="1762"/>
    <n v="748.41499999999996"/>
    <n v="398.03199999999998"/>
    <n v="4.9096739999999999"/>
    <n v="0"/>
    <x v="1599"/>
    <x v="1442"/>
    <n v="166.42365100000001"/>
    <n v="-191.561362"/>
    <n v="-1.0063000000000001E-2"/>
    <n v="166.42295799999999"/>
    <n v="-191.62196399999999"/>
    <n v="-2.055E-3"/>
    <n v="6.060575"/>
    <n v="8.0079999999999995E-3"/>
  </r>
  <r>
    <n v="1773"/>
    <x v="2"/>
    <x v="265"/>
    <s v="14-65-89-178-185"/>
    <x v="0"/>
    <x v="1763"/>
    <n v="577.78099999999995"/>
    <n v="448.39699999999999"/>
    <n v="5.5284950000000004"/>
    <n v="0"/>
    <x v="1600"/>
    <x v="1443"/>
    <n v="167.46545"/>
    <n v="-191.511582"/>
    <n v="-2.5400000000000002E-3"/>
    <n v="167.34278900000001"/>
    <n v="-191.62342799999999"/>
    <n v="-1.748E-3"/>
    <n v="16.599810000000002"/>
    <n v="7.9100000000000004E-4"/>
  </r>
  <r>
    <n v="1774"/>
    <x v="3"/>
    <x v="266"/>
    <s v="14-65-89-178-185-198"/>
    <x v="0"/>
    <x v="1764"/>
    <n v="439.31400000000002"/>
    <n v="355.18599999999998"/>
    <n v="3.8796740000000001"/>
    <n v="0"/>
    <x v="1601"/>
    <x v="1444"/>
    <n v="167.98916700000001"/>
    <n v="-191.619068"/>
    <n v="3.114E-3"/>
    <n v="168.02157600000001"/>
    <n v="-191.62446600000001"/>
    <n v="-1.562E-3"/>
    <n v="3.2855180000000002"/>
    <n v="1.552E-3"/>
  </r>
  <r>
    <n v="1775"/>
    <x v="3"/>
    <x v="266"/>
    <s v="14-65-89-178-185-198"/>
    <x v="0"/>
    <x v="1765"/>
    <n v="501.40899999999999"/>
    <n v="356.40899999999999"/>
    <n v="6.501182"/>
    <n v="0"/>
    <x v="1602"/>
    <x v="1445"/>
    <n v="168.901759"/>
    <n v="-191.62754200000001"/>
    <n v="-2.1940000000000002E-3"/>
    <n v="168.91554300000001"/>
    <n v="-191.62570199999999"/>
    <n v="-1.4300000000000001E-3"/>
    <n v="1.390566"/>
    <n v="7.6400000000000003E-4"/>
  </r>
  <r>
    <n v="1776"/>
    <x v="3"/>
    <x v="266"/>
    <s v="14-65-89-178-185-198"/>
    <x v="0"/>
    <x v="1766"/>
    <n v="1354.0519999999999"/>
    <n v="524.53700000000003"/>
    <n v="5.797104"/>
    <n v="0"/>
    <x v="1603"/>
    <x v="1446"/>
    <n v="169.78240500000001"/>
    <n v="-191.616961"/>
    <n v="8.61E-4"/>
    <n v="169.798416"/>
    <n v="-191.626892"/>
    <n v="-1.3389999999999999E-3"/>
    <n v="1.8840589999999999"/>
    <n v="4.7800000000000002E-4"/>
  </r>
  <r>
    <n v="1777"/>
    <x v="2"/>
    <x v="267"/>
    <s v="14-65-89-185-198"/>
    <x v="0"/>
    <x v="1767"/>
    <n v="351.30599999999998"/>
    <n v="314.87099999999998"/>
    <n v="3.609683"/>
    <n v="0"/>
    <x v="1604"/>
    <x v="1447"/>
    <n v="170.45090300000001"/>
    <n v="-191.616995"/>
    <n v="4.1800000000000002E-4"/>
    <n v="170.45259100000001"/>
    <n v="-191.62768600000001"/>
    <n v="-1.322E-3"/>
    <n v="1.0822609999999999"/>
    <n v="9.0399999999999996E-4"/>
  </r>
  <r>
    <n v="1778"/>
    <x v="2"/>
    <x v="267"/>
    <s v="14-65-89-185-198"/>
    <x v="0"/>
    <x v="1768"/>
    <n v="362.19900000000001"/>
    <n v="373.08300000000003"/>
    <n v="4.0168419999999996"/>
    <n v="0"/>
    <x v="1605"/>
    <x v="1448"/>
    <n v="171.33874599999999"/>
    <n v="-191.633601"/>
    <n v="1.6540000000000001E-3"/>
    <n v="171.31272899999999"/>
    <n v="-191.62866199999999"/>
    <n v="-1.214E-3"/>
    <n v="2.6481680000000001"/>
    <n v="4.4000000000000002E-4"/>
  </r>
  <r>
    <n v="1779"/>
    <x v="2"/>
    <x v="267"/>
    <s v="14-65-89-185-198"/>
    <x v="0"/>
    <x v="1769"/>
    <n v="408.34100000000001"/>
    <n v="280.767"/>
    <n v="4.8462160000000001"/>
    <n v="0"/>
    <x v="1606"/>
    <x v="1449"/>
    <n v="172.12075899999999"/>
    <n v="-191.629887"/>
    <n v="-3.6110000000000001E-3"/>
    <n v="172.15831"/>
    <n v="-191.62948600000001"/>
    <n v="-1.08E-3"/>
    <n v="3.7553550000000002"/>
    <n v="2.5309999999999998E-3"/>
  </r>
  <r>
    <n v="1780"/>
    <x v="5"/>
    <x v="268"/>
    <s v="14-43-62-65-89-185-198"/>
    <x v="0"/>
    <x v="1770"/>
    <n v="841.72299999999996"/>
    <n v="583.97799999999995"/>
    <n v="4.8978299999999999"/>
    <n v="0"/>
    <x v="1607"/>
    <x v="1450"/>
    <n v="172.78680900000001"/>
    <n v="-191.63242500000001"/>
    <n v="-1.119E-3"/>
    <n v="172.783356"/>
    <n v="-191.63005100000001"/>
    <n v="-9.3199999999999999E-4"/>
    <n v="0.41905900000000001"/>
    <n v="1.8699999999999999E-4"/>
  </r>
  <r>
    <n v="1781"/>
    <x v="5"/>
    <x v="268"/>
    <s v="14-43-62-65-89-185-198"/>
    <x v="0"/>
    <x v="1771"/>
    <n v="434.41899999999998"/>
    <n v="353.08100000000002"/>
    <n v="5.9269179999999997"/>
    <n v="0"/>
    <x v="1608"/>
    <x v="1451"/>
    <n v="173.58509599999999"/>
    <n v="-191.63661099999999"/>
    <n v="-4.1300000000000001E-4"/>
    <n v="173.60552999999999"/>
    <n v="-191.63078300000001"/>
    <n v="-8.8599999999999996E-4"/>
    <n v="2.1248320000000001"/>
    <n v="4.73E-4"/>
  </r>
  <r>
    <n v="1782"/>
    <x v="5"/>
    <x v="268"/>
    <s v="14-43-62-65-89-185-198"/>
    <x v="0"/>
    <x v="1772"/>
    <n v="806.71500000000003"/>
    <n v="361.20100000000002"/>
    <n v="6.7808289999999998"/>
    <n v="0"/>
    <x v="1609"/>
    <x v="1210"/>
    <n v="174.42979299999999"/>
    <n v="-191.58688799999999"/>
    <n v="-3.591E-3"/>
    <n v="174.41563400000001"/>
    <n v="-191.631485"/>
    <n v="-8.7500000000000002E-4"/>
    <n v="4.6790909999999997"/>
    <n v="2.7160000000000001E-3"/>
  </r>
  <r>
    <n v="1783"/>
    <x v="5"/>
    <x v="268"/>
    <s v="14-43-62-65-89-185-198"/>
    <x v="0"/>
    <x v="1773"/>
    <n v="776.72799999999995"/>
    <n v="423.61500000000001"/>
    <n v="5.1860119999999998"/>
    <n v="0"/>
    <x v="1610"/>
    <x v="1452"/>
    <n v="174.97091399999999"/>
    <n v="-191.65203099999999"/>
    <n v="-2.3029999999999999E-3"/>
    <n v="175.01530500000001"/>
    <n v="-191.631989"/>
    <n v="-9.1E-4"/>
    <n v="4.8705210000000001"/>
    <n v="1.3929999999999999E-3"/>
  </r>
  <r>
    <n v="1784"/>
    <x v="5"/>
    <x v="268"/>
    <s v="14-43-62-65-89-185-198"/>
    <x v="0"/>
    <x v="1774"/>
    <n v="729.80499999999995"/>
    <n v="402.83300000000003"/>
    <n v="7.059463"/>
    <n v="0"/>
    <x v="1611"/>
    <x v="1453"/>
    <n v="175.86119099999999"/>
    <n v="-191.56922900000001"/>
    <n v="-1.4120000000000001E-3"/>
    <n v="175.804047"/>
    <n v="-191.63267500000001"/>
    <n v="-8.7299999999999997E-4"/>
    <n v="8.5386330000000008"/>
    <n v="5.3899999999999998E-4"/>
  </r>
  <r>
    <n v="1785"/>
    <x v="2"/>
    <x v="269"/>
    <s v="14-43-62-185-198"/>
    <x v="0"/>
    <x v="1775"/>
    <n v="312.59899999999999"/>
    <n v="283.50799999999998"/>
    <n v="3.610849"/>
    <n v="0"/>
    <x v="1612"/>
    <x v="1454"/>
    <n v="176.57635300000001"/>
    <n v="-191.61987099999999"/>
    <n v="-2.4020000000000001E-3"/>
    <n v="176.58024599999999"/>
    <n v="-191.633163"/>
    <n v="-8.0000000000000004E-4"/>
    <n v="1.3850849999999999"/>
    <n v="1.6019999999999999E-3"/>
  </r>
  <r>
    <n v="1786"/>
    <x v="6"/>
    <x v="307"/>
    <s v="14-43-62-132-133-134-185-198"/>
    <x v="0"/>
    <x v="1776"/>
    <n v="523.75300000000004"/>
    <n v="364.72500000000002"/>
    <n v="4.3980569999999997"/>
    <n v="0"/>
    <x v="1613"/>
    <x v="1455"/>
    <n v="177.16991300000001"/>
    <n v="-191.650913"/>
    <n v="8.8999999999999995E-4"/>
    <n v="177.154358"/>
    <n v="-191.63357500000001"/>
    <n v="-6.7400000000000001E-4"/>
    <n v="2.329243"/>
    <n v="2.1599999999999999E-4"/>
  </r>
  <r>
    <n v="1787"/>
    <x v="26"/>
    <x v="308"/>
    <s v="14-43-62-123-128-129-130-132-133-134-185-198"/>
    <x v="0"/>
    <x v="1777"/>
    <n v="716.47199999999998"/>
    <n v="438.51600000000002"/>
    <n v="11.372638999999999"/>
    <n v="0"/>
    <x v="1614"/>
    <x v="1456"/>
    <n v="177.90612300000001"/>
    <n v="-191.63580200000001"/>
    <n v="6.2399999999999999E-4"/>
    <n v="177.909424"/>
    <n v="-191.634064"/>
    <n v="-6.0599999999999998E-4"/>
    <n v="0.37303900000000001"/>
    <n v="1.8E-5"/>
  </r>
  <r>
    <n v="1788"/>
    <x v="11"/>
    <x v="309"/>
    <s v="14-43-62-123-128-129-130-131-132-133-134-136-185-198"/>
    <x v="0"/>
    <x v="1778"/>
    <n v="1238.396"/>
    <n v="466.46300000000002"/>
    <n v="11.989269999999999"/>
    <n v="0"/>
    <x v="1615"/>
    <x v="1457"/>
    <n v="178.66506999999999"/>
    <n v="-191.621489"/>
    <n v="-6.6100000000000002E-4"/>
    <n v="178.65303"/>
    <n v="-191.63452100000001"/>
    <n v="-5.6099999999999998E-4"/>
    <n v="1.774254"/>
    <n v="1E-4"/>
  </r>
  <r>
    <n v="1789"/>
    <x v="13"/>
    <x v="273"/>
    <s v="14-43-62-123-124-128-129-130-131-132-133-134-136-139-185-198"/>
    <x v="0"/>
    <x v="1779"/>
    <n v="1180.058"/>
    <n v="281.31200000000001"/>
    <n v="12.333627999999999"/>
    <n v="0"/>
    <x v="1616"/>
    <x v="1458"/>
    <n v="179.36087599999999"/>
    <n v="-191.659165"/>
    <n v="-6.29E-4"/>
    <n v="179.38520800000001"/>
    <n v="-191.634995"/>
    <n v="-5.5199999999999997E-4"/>
    <n v="3.429646"/>
    <n v="7.7000000000000001E-5"/>
  </r>
  <r>
    <n v="1790"/>
    <x v="14"/>
    <x v="274"/>
    <s v="14-43-62-123-124-128-129-130-131-132-133-134-136-139-141-185-198"/>
    <x v="0"/>
    <x v="1780"/>
    <n v="1038.53"/>
    <n v="337.46899999999999"/>
    <n v="12.613455999999999"/>
    <n v="0"/>
    <x v="1617"/>
    <x v="1459"/>
    <n v="179.92939999999999"/>
    <n v="-191.64132799999999"/>
    <n v="-1.74E-4"/>
    <n v="179.92697100000001"/>
    <n v="-191.63533000000001"/>
    <n v="-6.0999999999999997E-4"/>
    <n v="0.64704700000000004"/>
    <n v="4.35E-4"/>
  </r>
  <r>
    <n v="1791"/>
    <x v="15"/>
    <x v="275"/>
    <s v="14-43-62-123-124-127-128-129-130-131-132-133-134-136-139-141-185-198"/>
    <x v="0"/>
    <x v="1781"/>
    <n v="1471.173"/>
    <n v="505.28300000000002"/>
    <n v="16.239177000000002"/>
    <n v="0"/>
    <x v="1618"/>
    <x v="1460"/>
    <n v="180.65673699999999"/>
    <n v="-191.616097"/>
    <n v="1.9729999999999999E-3"/>
    <n v="180.63978599999999"/>
    <n v="-191.63536099999999"/>
    <n v="-2.9100000000000003E-4"/>
    <n v="2.5659709999999998"/>
    <n v="1.681E-3"/>
  </r>
  <r>
    <n v="1792"/>
    <x v="15"/>
    <x v="275"/>
    <s v="14-43-62-123-124-127-128-129-130-131-132-133-134-136-139-141-185-198"/>
    <x v="0"/>
    <x v="1782"/>
    <n v="1227.8810000000001"/>
    <n v="379.97399999999999"/>
    <n v="12.674530000000001"/>
    <n v="0"/>
    <x v="1619"/>
    <x v="1461"/>
    <n v="181.320539"/>
    <n v="-191.675974"/>
    <n v="1.9400000000000001E-3"/>
    <n v="181.34454299999999"/>
    <n v="-191.634964"/>
    <n v="1.5699999999999999E-4"/>
    <n v="4.7518710000000004"/>
    <n v="1.7830000000000001E-3"/>
  </r>
  <r>
    <n v="1793"/>
    <x v="16"/>
    <x v="276"/>
    <s v="14-43-62-121-123-124-127-128-129-130-131-132-133-134-136-139-141-185-198"/>
    <x v="0"/>
    <x v="1783"/>
    <n v="1108.096"/>
    <n v="352.60300000000001"/>
    <n v="12.725894"/>
    <n v="0"/>
    <x v="1620"/>
    <x v="1462"/>
    <n v="181.863066"/>
    <n v="-191.62736799999999"/>
    <n v="-2.5300000000000002E-4"/>
    <n v="181.868256"/>
    <n v="-191.63452100000001"/>
    <n v="4.8999999999999998E-4"/>
    <n v="0.88372399999999995"/>
    <n v="2.3699999999999999E-4"/>
  </r>
  <r>
    <n v="1794"/>
    <x v="16"/>
    <x v="276"/>
    <s v="14-43-62-121-123-124-127-128-129-130-131-132-133-134-136-139-141-185-198"/>
    <x v="0"/>
    <x v="1784"/>
    <n v="1099.002"/>
    <n v="439.36"/>
    <n v="16.326981"/>
    <n v="0"/>
    <x v="1621"/>
    <x v="1463"/>
    <n v="182.57336599999999"/>
    <n v="-191.58796000000001"/>
    <n v="-8.0999999999999996E-4"/>
    <n v="182.557693"/>
    <n v="-191.633926"/>
    <n v="7.7399999999999995E-4"/>
    <n v="4.8564920000000003"/>
    <n v="3.6000000000000001E-5"/>
  </r>
  <r>
    <n v="1795"/>
    <x v="16"/>
    <x v="276"/>
    <s v="14-43-62-121-123-124-127-128-129-130-131-132-133-134-136-139-141-185-198"/>
    <x v="0"/>
    <x v="1785"/>
    <n v="1169.546"/>
    <n v="431.66899999999998"/>
    <n v="13.523410999999999"/>
    <n v="0"/>
    <x v="1622"/>
    <x v="1464"/>
    <n v="183.25503800000001"/>
    <n v="-191.65442400000001"/>
    <n v="1.3209E-2"/>
    <n v="183.233948"/>
    <n v="-191.621048"/>
    <n v="1.0878000000000001E-2"/>
    <n v="3.9481269999999999"/>
    <n v="2.33E-3"/>
  </r>
  <r>
    <n v="1796"/>
    <x v="17"/>
    <x v="277"/>
    <s v="14-43-62-121-123-124-125-127-128-129-130-131-132-133-134-136-139-141-185-198"/>
    <x v="0"/>
    <x v="1786"/>
    <n v="1169.527"/>
    <n v="514.88800000000003"/>
    <n v="15.815315"/>
    <n v="0"/>
    <x v="1623"/>
    <x v="1465"/>
    <n v="183.89351300000001"/>
    <n v="-191.59112099999999"/>
    <n v="2.435E-2"/>
    <n v="183.89781199999999"/>
    <n v="-191.59579500000001"/>
    <n v="2.469E-2"/>
    <n v="0.63503399999999999"/>
    <n v="3.4000000000000002E-4"/>
  </r>
  <r>
    <n v="1797"/>
    <x v="19"/>
    <x v="278"/>
    <s v="14-43-62-68-121-123-124-125-127-128-129-130-131-132-133-134-136-139-141-185-198"/>
    <x v="0"/>
    <x v="1787"/>
    <n v="2027.5809999999999"/>
    <n v="402.47300000000001"/>
    <n v="9.3155029999999996"/>
    <n v="0"/>
    <x v="1624"/>
    <x v="1466"/>
    <n v="184.369088"/>
    <n v="-191.548182"/>
    <n v="3.2437000000000001E-2"/>
    <n v="184.38922099999999"/>
    <n v="-191.571991"/>
    <n v="3.4233E-2"/>
    <n v="3.118096"/>
    <n v="1.7960000000000001E-3"/>
  </r>
  <r>
    <n v="1798"/>
    <x v="18"/>
    <x v="310"/>
    <s v="14-43-62-67-68-121-123-124-125-127-128-129-130-131-132-133-134-136-139-141-185-198"/>
    <x v="0"/>
    <x v="1788"/>
    <n v="1480.213"/>
    <n v="357.64499999999998"/>
    <n v="17.385864999999999"/>
    <n v="0"/>
    <x v="1625"/>
    <x v="1467"/>
    <n v="185.02928499999999"/>
    <n v="-191.51407800000001"/>
    <n v="5.4665999999999999E-2"/>
    <n v="185.04110700000001"/>
    <n v="-191.52124000000001"/>
    <n v="5.5791E-2"/>
    <n v="1.3822700000000001"/>
    <n v="1.1249999999999999E-3"/>
  </r>
  <r>
    <n v="1799"/>
    <x v="21"/>
    <x v="311"/>
    <s v="14-43-62-67-68-109-121-122-123-124-125-127-128-129-130-131-132-133-134-136-139-141-185-198"/>
    <x v="0"/>
    <x v="1789"/>
    <n v="1827.46"/>
    <n v="435.89499999999998"/>
    <n v="21.202938"/>
    <n v="0"/>
    <x v="1626"/>
    <x v="1468"/>
    <n v="185.74734100000001"/>
    <n v="-191.48258200000001"/>
    <n v="7.9299999999999995E-2"/>
    <n v="185.722229"/>
    <n v="-191.454376"/>
    <n v="7.6443999999999998E-2"/>
    <n v="3.776497"/>
    <n v="2.8549999999999999E-3"/>
  </r>
  <r>
    <n v="1800"/>
    <x v="21"/>
    <x v="311"/>
    <s v="14-43-62-67-68-109-121-122-123-124-125-127-128-129-130-131-132-133-134-136-139-141-185-198"/>
    <x v="0"/>
    <x v="1790"/>
    <n v="1419.27"/>
    <n v="331.35300000000001"/>
    <n v="19.164483000000001"/>
    <n v="0"/>
    <x v="1627"/>
    <x v="1469"/>
    <n v="186.46168499999999"/>
    <n v="-191.364282"/>
    <n v="9.9293000000000006E-2"/>
    <n v="186.46064799999999"/>
    <n v="-191.36656199999999"/>
    <n v="9.9333000000000005E-2"/>
    <n v="0.25051699999999999"/>
    <n v="4.0000000000000003E-5"/>
  </r>
  <r>
    <n v="1801"/>
    <x v="21"/>
    <x v="311"/>
    <s v="14-43-62-67-68-109-121-122-123-124-125-127-128-129-130-131-132-133-134-136-139-141-185-198"/>
    <x v="0"/>
    <x v="1791"/>
    <n v="1889.684"/>
    <n v="293.75"/>
    <n v="19.764240999999998"/>
    <n v="0"/>
    <x v="1628"/>
    <x v="1470"/>
    <n v="187.04979499999999"/>
    <n v="-191.24713299999999"/>
    <n v="0.13889000000000001"/>
    <n v="187.05148299999999"/>
    <n v="-191.25642400000001"/>
    <n v="0.13954900000000001"/>
    <n v="0.94427499999999998"/>
    <n v="6.5799999999999995E-4"/>
  </r>
  <r>
    <n v="1802"/>
    <x v="22"/>
    <x v="71"/>
    <s v="14-43-62-67-68-109-121-122-123-124-125-126-127-128-129-130-131-132-133-134-136-139-141-185-198"/>
    <x v="0"/>
    <x v="1792"/>
    <n v="2491.6959999999999"/>
    <n v="408.09199999999998"/>
    <n v="30.099990999999999"/>
    <n v="0"/>
    <x v="1629"/>
    <x v="1471"/>
    <n v="187.88923399999999"/>
    <n v="-191.05937499999999"/>
    <n v="0.198938"/>
    <n v="187.89672899999999"/>
    <n v="-191.05526699999999"/>
    <n v="0.19755800000000001"/>
    <n v="0.85465800000000003"/>
    <n v="1.3799999999999999E-3"/>
  </r>
  <r>
    <n v="1803"/>
    <x v="23"/>
    <x v="70"/>
    <s v="14-43-62-67-68-109-121-122-123-124-125-126-127-128-129-130-131-132-133-134-136-139-141-143-185-198"/>
    <x v="0"/>
    <x v="1793"/>
    <n v="2104.6529999999998"/>
    <n v="410.52100000000002"/>
    <n v="34.980268000000002"/>
    <n v="0"/>
    <x v="1630"/>
    <x v="1472"/>
    <n v="188.786585"/>
    <n v="-190.797957"/>
    <n v="0.256131"/>
    <n v="188.78538499999999"/>
    <n v="-190.79804999999999"/>
    <n v="0.25581799999999999"/>
    <n v="0.120326"/>
    <n v="3.1300000000000002E-4"/>
  </r>
  <r>
    <n v="1804"/>
    <x v="23"/>
    <x v="70"/>
    <s v="14-43-62-67-68-109-121-122-123-124-125-126-127-128-129-130-131-132-133-134-136-139-141-143-185-198"/>
    <x v="0"/>
    <x v="1794"/>
    <n v="1856.1320000000001"/>
    <n v="465.57"/>
    <n v="37.019333000000003"/>
    <n v="0"/>
    <x v="1631"/>
    <x v="1473"/>
    <n v="189.664806"/>
    <n v="-190.468481"/>
    <n v="0.324596"/>
    <n v="189.66018700000001"/>
    <n v="-190.47981300000001"/>
    <n v="0.32470900000000003"/>
    <n v="1.2236659999999999"/>
    <n v="1.13E-4"/>
  </r>
  <r>
    <n v="1805"/>
    <x v="24"/>
    <x v="69"/>
    <s v="14-43-62-67-68-109-121-122-123-124-125-126-127-128-129-130-131-132-133-134-136-139-141-143-148-185-198"/>
    <x v="0"/>
    <x v="1795"/>
    <n v="2037.62"/>
    <n v="327.57600000000002"/>
    <n v="46.090822000000003"/>
    <n v="0"/>
    <x v="1632"/>
    <x v="1474"/>
    <n v="190.49724399999999"/>
    <n v="-190.07688899999999"/>
    <n v="0.41786299999999998"/>
    <n v="190.493134"/>
    <n v="-190.078857"/>
    <n v="0.416935"/>
    <n v="0.45574999999999999"/>
    <n v="9.2900000000000003E-4"/>
  </r>
  <r>
    <n v="1806"/>
    <x v="24"/>
    <x v="69"/>
    <s v="14-43-62-67-68-109-121-122-123-124-125-126-127-128-129-130-131-132-133-134-136-139-141-143-148-185-198"/>
    <x v="0"/>
    <x v="1796"/>
    <n v="3053.1239999999998"/>
    <n v="407.10500000000002"/>
    <n v="42.668644999999998"/>
    <n v="0"/>
    <x v="1633"/>
    <x v="1475"/>
    <n v="191.094965"/>
    <n v="-189.68360200000001"/>
    <n v="0.50365400000000005"/>
    <n v="191.09060700000001"/>
    <n v="-189.70343"/>
    <n v="0.50419999999999998"/>
    <n v="2.030151"/>
    <n v="5.4600000000000004E-4"/>
  </r>
  <r>
    <n v="1807"/>
    <x v="24"/>
    <x v="312"/>
    <s v="14-43-62-67-68-109-121-122-123-124-125-126-127-128-129-130-131-132-133-134-136-139-141-143-148-185-198"/>
    <x v="1"/>
    <x v="1797"/>
    <n v="2268.4470000000001"/>
    <n v="1800.8510000000001"/>
    <n v="63.992640999999999"/>
    <n v="0"/>
    <x v="1634"/>
    <x v="1476"/>
    <n v="191.573577"/>
    <n v="-184.704567"/>
    <n v="0.68806400000000001"/>
    <n v="191.82025100000001"/>
    <n v="-189.090408"/>
    <n v="0.65082499999999999"/>
    <n v="439.27729299999999"/>
    <n v="3.7240000000000002E-2"/>
  </r>
  <r>
    <n v="1808"/>
    <x v="25"/>
    <x v="313"/>
    <s v="8-14-43-62-67-68-109-121-122-123-124-125-126-127-128-129-130-131-132-133-134-136-139-141-143-148-185-198"/>
    <x v="1"/>
    <x v="1798"/>
    <n v="3016.3679999999999"/>
    <n v="479.65499999999997"/>
    <n v="68.116855000000001"/>
    <n v="0"/>
    <x v="1635"/>
    <x v="1477"/>
    <n v="192.580017"/>
    <n v="-188.13003"/>
    <n v="0.82579499999999995"/>
    <n v="192.44693000000001"/>
    <n v="-188.36526499999999"/>
    <n v="0.81040100000000004"/>
    <n v="27.027335999999998"/>
    <n v="1.5394E-2"/>
  </r>
  <r>
    <n v="1809"/>
    <x v="25"/>
    <x v="314"/>
    <s v="8-14-43-62-67-68-109-121-122-123-124-125-126-127-128-129-130-131-132-133-134-136-139-141-143-148-185-198"/>
    <x v="1"/>
    <x v="1799"/>
    <n v="2049.4050000000002"/>
    <n v="499.16500000000002"/>
    <n v="67.843010000000007"/>
    <n v="0"/>
    <x v="1636"/>
    <x v="1478"/>
    <n v="192.875247"/>
    <n v="-188.520937"/>
    <n v="1.0407329999999999"/>
    <n v="192.944534"/>
    <n v="-187.55329900000001"/>
    <n v="0.97440199999999999"/>
    <n v="97.011585999999994"/>
    <n v="6.6331000000000001E-2"/>
  </r>
  <r>
    <n v="1810"/>
    <x v="25"/>
    <x v="68"/>
    <s v="8-14-43-62-67-68-109-121-122-123-124-125-126-127-128-129-130-131-132-133-134-136-139-141-143-148-185-198"/>
    <x v="0"/>
    <x v="1800"/>
    <n v="24631.602999999999"/>
    <n v="406.05"/>
    <n v="23"/>
    <n v="1"/>
    <x v="1637"/>
    <x v="1479"/>
    <n v="193.23096100000001"/>
    <n v="-186.89980499999999"/>
    <n v="1.0936699999999999"/>
    <n v="193.23091099999999"/>
    <n v="-186.900192"/>
    <n v="1.093615"/>
    <n v="3.9001000000000001E-2"/>
    <n v="5.5999999999999999E-5"/>
  </r>
  <r>
    <n v="1811"/>
    <x v="25"/>
    <x v="314"/>
    <s v="8-14-43-62-67-68-109-121-122-123-124-125-126-127-128-129-130-131-132-133-134-136-139-141-143-148-185-198"/>
    <x v="1"/>
    <x v="1801"/>
    <n v="2358.2339999999999"/>
    <n v="497.065"/>
    <n v="68.766831999999994"/>
    <n v="0"/>
    <x v="1638"/>
    <x v="1480"/>
    <n v="192.763925"/>
    <n v="-186.442578"/>
    <n v="1.299347"/>
    <n v="193.50769"/>
    <n v="-185.983856"/>
    <n v="1.2373460000000001"/>
    <n v="87.384950000000003"/>
    <n v="6.2001000000000001E-2"/>
  </r>
  <r>
    <n v="1812"/>
    <x v="25"/>
    <x v="314"/>
    <s v="8-14-43-62-67-68-109-121-122-123-124-125-126-127-128-129-130-131-132-133-134-136-139-141-143-148-185-198"/>
    <x v="1"/>
    <x v="1802"/>
    <n v="2424.0279999999998"/>
    <n v="558.80700000000002"/>
    <n v="55.552776999999999"/>
    <n v="0"/>
    <x v="1639"/>
    <x v="1481"/>
    <n v="193.67138299999999"/>
    <n v="-185.03620000000001"/>
    <n v="1.3552059999999999"/>
    <n v="193.687714"/>
    <n v="-185.032715"/>
    <n v="1.353925"/>
    <n v="1.6698299999999999"/>
    <n v="1.281E-3"/>
  </r>
  <r>
    <n v="1813"/>
    <x v="25"/>
    <x v="68"/>
    <s v="8-14-43-62-67-68-109-121-122-123-124-125-126-127-128-129-130-131-132-133-134-136-139-141-143-148-185-198"/>
    <x v="0"/>
    <x v="1803"/>
    <n v="2362.84"/>
    <n v="387.21899999999999"/>
    <n v="42.109622000000002"/>
    <n v="0"/>
    <x v="1640"/>
    <x v="1482"/>
    <n v="193.77156199999999"/>
    <n v="-184.31071700000001"/>
    <n v="1.4239980000000001"/>
    <n v="193.77034"/>
    <n v="-184.30921900000001"/>
    <n v="1.423905"/>
    <n v="0.19328600000000001"/>
    <n v="9.2999999999999997E-5"/>
  </r>
  <r>
    <n v="1814"/>
    <x v="25"/>
    <x v="68"/>
    <s v="8-14-43-62-67-68-109-121-122-123-124-125-126-127-128-129-130-131-132-133-134-136-139-141-143-148-185-198"/>
    <x v="0"/>
    <x v="1804"/>
    <n v="3044.183"/>
    <n v="438.916"/>
    <n v="45.758555000000001"/>
    <n v="0"/>
    <x v="1641"/>
    <x v="1483"/>
    <n v="193.82434699999999"/>
    <n v="-183.34068300000001"/>
    <n v="1.4916579999999999"/>
    <n v="193.83311499999999"/>
    <n v="-183.34161399999999"/>
    <n v="1.4910380000000001"/>
    <n v="0.88171299999999997"/>
    <n v="6.2E-4"/>
  </r>
  <r>
    <n v="1815"/>
    <x v="25"/>
    <x v="68"/>
    <s v="8-14-43-62-67-68-109-121-122-123-124-125-126-127-128-129-130-131-132-133-134-136-139-141-143-148-185-198"/>
    <x v="0"/>
    <x v="1805"/>
    <n v="1971.654"/>
    <n v="358.60399999999998"/>
    <n v="38.529577000000003"/>
    <n v="0"/>
    <x v="1642"/>
    <x v="1484"/>
    <n v="193.85540700000001"/>
    <n v="-182.37211099999999"/>
    <n v="1.535339"/>
    <n v="193.85884100000001"/>
    <n v="-182.375732"/>
    <n v="1.534848"/>
    <n v="0.49906400000000001"/>
    <n v="4.9100000000000001E-4"/>
  </r>
  <r>
    <n v="1816"/>
    <x v="25"/>
    <x v="68"/>
    <s v="8-14-43-62-67-68-109-121-122-123-124-125-126-127-128-129-130-131-132-133-134-136-139-141-143-148-185-198"/>
    <x v="0"/>
    <x v="1806"/>
    <n v="1747.251"/>
    <n v="389.048"/>
    <n v="24.141324000000001"/>
    <n v="0"/>
    <x v="1643"/>
    <x v="1485"/>
    <n v="193.871185"/>
    <n v="-181.65307899999999"/>
    <n v="1.556735"/>
    <n v="193.86183199999999"/>
    <n v="-181.65209999999999"/>
    <n v="1.557161"/>
    <n v="0.94044899999999998"/>
    <n v="4.26E-4"/>
  </r>
  <r>
    <n v="1817"/>
    <x v="25"/>
    <x v="68"/>
    <s v="8-14-43-62-67-68-109-121-122-123-124-125-126-127-128-129-130-131-132-133-134-136-139-141-143-148-185-198"/>
    <x v="0"/>
    <x v="1807"/>
    <n v="2468.8719999999998"/>
    <n v="374.37900000000002"/>
    <n v="33.654801999999997"/>
    <n v="0"/>
    <x v="1644"/>
    <x v="1486"/>
    <n v="193.84466800000001"/>
    <n v="-180.679373"/>
    <n v="1.576732"/>
    <n v="193.85197400000001"/>
    <n v="-180.68618799999999"/>
    <n v="1.5767119999999999"/>
    <n v="0.99910600000000005"/>
    <n v="2.0000000000000002E-5"/>
  </r>
  <r>
    <n v="1818"/>
    <x v="27"/>
    <x v="315"/>
    <s v="8-14-43-62-67-68-109-121-122-123-124-125-126-127-128-129-130-131-132-133-134-136-139-141-143-148-168-185-198"/>
    <x v="0"/>
    <x v="1808"/>
    <n v="2226.29"/>
    <n v="302.61900000000003"/>
    <n v="31.826637999999999"/>
    <n v="0"/>
    <x v="1645"/>
    <x v="1487"/>
    <n v="193.82679300000001"/>
    <n v="-179.71986799999999"/>
    <n v="1.5851850000000001"/>
    <n v="193.83873"/>
    <n v="-179.718155"/>
    <n v="1.583728"/>
    <n v="1.205935"/>
    <n v="1.457E-3"/>
  </r>
  <r>
    <n v="1819"/>
    <x v="25"/>
    <x v="313"/>
    <s v="8-14-43-62-67-68-109-121-122-123-124-125-126-127-128-129-130-131-132-133-134-136-139-143-148-168-185-198"/>
    <x v="0"/>
    <x v="1809"/>
    <n v="1749.4870000000001"/>
    <n v="443.57400000000001"/>
    <n v="20.572993"/>
    <n v="0"/>
    <x v="1646"/>
    <x v="1488"/>
    <n v="193.828057"/>
    <n v="-178.99153100000001"/>
    <n v="1.5858300000000001"/>
    <n v="193.82736199999999"/>
    <n v="-178.99151599999999"/>
    <n v="1.5859380000000001"/>
    <n v="6.9484000000000004E-2"/>
    <n v="1.08E-4"/>
  </r>
  <r>
    <n v="1820"/>
    <x v="27"/>
    <x v="316"/>
    <s v="8-14-43-62-67-68-109-121-122-123-124-125-126-127-128-129-130-131-132-133-134-136-139-143-148-167-168-185-198"/>
    <x v="1"/>
    <x v="1810"/>
    <n v="3803.7510000000002"/>
    <n v="478.88799999999998"/>
    <n v="28.861270000000001"/>
    <n v="0"/>
    <x v="1647"/>
    <x v="1489"/>
    <n v="194.10856999999999"/>
    <n v="-179.64630500000001"/>
    <n v="1.5669329999999999"/>
    <n v="193.81098900000001"/>
    <n v="-178.02304100000001"/>
    <n v="1.5875319999999999"/>
    <n v="165.031531"/>
    <n v="2.0598999999999999E-2"/>
  </r>
  <r>
    <n v="1821"/>
    <x v="25"/>
    <x v="317"/>
    <s v="8-14-43-62-67-68-109-121-122-123-124-125-126-127-128-129-130-131-132-133-134-136-143-148-167-168-185-198"/>
    <x v="1"/>
    <x v="1811"/>
    <n v="1986.432"/>
    <n v="372.94299999999998"/>
    <n v="45.451425"/>
    <n v="0"/>
    <x v="1648"/>
    <x v="1490"/>
    <n v="193.15872100000001"/>
    <n v="-178.97169299999999"/>
    <n v="1.6902189999999999"/>
    <n v="193.793823"/>
    <n v="-177.05548099999999"/>
    <n v="1.588387"/>
    <n v="201.87179900000001"/>
    <n v="0.10183200000000001"/>
  </r>
  <r>
    <n v="1822"/>
    <x v="25"/>
    <x v="318"/>
    <s v="8-14-43-62-67-68-109-121-122-123-124-125-126-127-128-129-130-131-132-133-134-136-143-148-167-168-185-198"/>
    <x v="1"/>
    <x v="1812"/>
    <n v="2895.4850000000001"/>
    <n v="479.76600000000002"/>
    <n v="47.498494999999998"/>
    <n v="0"/>
    <x v="1649"/>
    <x v="1491"/>
    <n v="193.58928499999999"/>
    <n v="-176.489307"/>
    <n v="1.599888"/>
    <n v="193.780655"/>
    <n v="-176.33017000000001"/>
    <n v="1.5888439999999999"/>
    <n v="24.889147999999999"/>
    <n v="1.1044E-2"/>
  </r>
  <r>
    <n v="1823"/>
    <x v="24"/>
    <x v="319"/>
    <s v="8-14-43-62-67-68-109-121-122-123-124-125-126-127-128-129-130-131-132-133-134-143-148-167-168-185-198"/>
    <x v="1"/>
    <x v="1813"/>
    <n v="2126.0419999999999"/>
    <n v="752.83900000000006"/>
    <n v="29.717739999999999"/>
    <n v="0"/>
    <x v="1650"/>
    <x v="1492"/>
    <n v="193.77789899999999"/>
    <n v="-176.447249"/>
    <n v="1.5872010000000001"/>
    <n v="193.76405299999999"/>
    <n v="-175.36288500000001"/>
    <n v="1.588066"/>
    <n v="108.445261"/>
    <n v="8.6499999999999999E-4"/>
  </r>
  <r>
    <n v="1824"/>
    <x v="22"/>
    <x v="320"/>
    <s v="8-14-62-67-109-121-122-123-124-125-126-127-128-129-130-131-132-133-134-143-148-167-168-185-198"/>
    <x v="1"/>
    <x v="1814"/>
    <n v="2519.2460000000001"/>
    <n v="533.50699999999995"/>
    <n v="24.823293"/>
    <n v="0"/>
    <x v="1651"/>
    <x v="1493"/>
    <n v="193.00418999999999"/>
    <n v="-177.84670199999999"/>
    <n v="1.673354"/>
    <n v="193.754288"/>
    <n v="-174.637146"/>
    <n v="1.5856969999999999"/>
    <n v="329.60429599999998"/>
    <n v="8.7656999999999999E-2"/>
  </r>
  <r>
    <n v="1825"/>
    <x v="21"/>
    <x v="321"/>
    <s v="8-14-62-67-109-121-122-123-124-125-126-127-128-129-130-131-132-133-134-143-148-167-168-198"/>
    <x v="1"/>
    <x v="1815"/>
    <n v="2773.8649999999998"/>
    <n v="468.86500000000001"/>
    <n v="52.335535999999998"/>
    <n v="0"/>
    <x v="1652"/>
    <x v="1494"/>
    <n v="193.74196800000001"/>
    <n v="-173.64492300000001"/>
    <n v="1.580206"/>
    <n v="193.743179"/>
    <n v="-173.66918899999999"/>
    <n v="1.583037"/>
    <n v="2.4296880000000001"/>
    <n v="2.8310000000000002E-3"/>
  </r>
  <r>
    <n v="1826"/>
    <x v="20"/>
    <x v="322"/>
    <s v="8-14-62-67-109-121-122-123-124-125-126-127-128-130-131-132-133-134-143-148-167-168-198"/>
    <x v="1"/>
    <x v="1816"/>
    <n v="1448.0930000000001"/>
    <n v="373.79899999999998"/>
    <n v="22.324524"/>
    <n v="0"/>
    <x v="1653"/>
    <x v="1495"/>
    <n v="193.72103999999999"/>
    <n v="-172.99438000000001"/>
    <n v="1.562349"/>
    <n v="193.733475"/>
    <n v="-172.701233"/>
    <n v="1.581242"/>
    <n v="29.341113"/>
    <n v="1.8893E-2"/>
  </r>
  <r>
    <n v="1827"/>
    <x v="20"/>
    <x v="323"/>
    <s v="8-14-62-67-109-121-122-123-124-125-126-127-128-130-131-132-133-134-143-148-167-168-198"/>
    <x v="1"/>
    <x v="1817"/>
    <n v="1473.5740000000001"/>
    <n v="333.29"/>
    <n v="23.580479"/>
    <n v="0"/>
    <x v="1654"/>
    <x v="1496"/>
    <n v="193.74452600000001"/>
    <n v="-172.06212099999999"/>
    <n v="1.575618"/>
    <n v="193.72680700000001"/>
    <n v="-171.975403"/>
    <n v="1.5803910000000001"/>
    <n v="8.8510419999999996"/>
    <n v="4.7730000000000003E-3"/>
  </r>
  <r>
    <n v="1828"/>
    <x v="19"/>
    <x v="324"/>
    <s v="8-62-67-109-121-122-124-125-126-127-128-130-131-132-133-134-143-148-167-168-198"/>
    <x v="1"/>
    <x v="1818"/>
    <n v="2570.759"/>
    <n v="1230.405"/>
    <n v="22.681963"/>
    <n v="0"/>
    <x v="1655"/>
    <x v="1497"/>
    <n v="193.94254900000001"/>
    <n v="-173.44342900000001"/>
    <n v="1.4536210000000001"/>
    <n v="193.71847500000001"/>
    <n v="-171.00654599999999"/>
    <n v="1.579612"/>
    <n v="244.716354"/>
    <n v="0.12599099999999999"/>
  </r>
  <r>
    <n v="1829"/>
    <x v="18"/>
    <x v="325"/>
    <s v="8-62-64-67-109-121-122-124-125-126-127-128-130-131-132-133-134-143-148-167-168-198"/>
    <x v="1"/>
    <x v="1819"/>
    <n v="2010.788"/>
    <n v="718.03899999999999"/>
    <n v="61.744118999999998"/>
    <n v="0"/>
    <x v="1656"/>
    <x v="1498"/>
    <n v="194.20873399999999"/>
    <n v="-171.13992200000001"/>
    <n v="1.5066600000000001"/>
    <n v="193.711929"/>
    <n v="-170.01620500000001"/>
    <n v="1.577923"/>
    <n v="122.863979"/>
    <n v="7.1263000000000007E-2"/>
  </r>
  <r>
    <n v="1830"/>
    <x v="19"/>
    <x v="326"/>
    <s v="8-62-64-67-109-121-122-124-125-126-127-128-130-131-133-134-143-148-167-168-198"/>
    <x v="1"/>
    <x v="1820"/>
    <n v="2078.71"/>
    <n v="464.517"/>
    <n v="34.324103000000001"/>
    <n v="0"/>
    <x v="1657"/>
    <x v="1499"/>
    <n v="193.97284099999999"/>
    <n v="-169.58177499999999"/>
    <n v="1.5408440000000001"/>
    <n v="193.70787000000001"/>
    <n v="-169.240433"/>
    <n v="1.5766150000000001"/>
    <n v="43.211596"/>
    <n v="3.5770999999999997E-2"/>
  </r>
  <r>
    <n v="1831"/>
    <x v="19"/>
    <x v="326"/>
    <s v="8-62-64-67-109-121-122-124-125-126-127-128-130-131-133-134-143-148-167-168-198"/>
    <x v="1"/>
    <x v="1821"/>
    <n v="2099.739"/>
    <n v="527.76800000000003"/>
    <n v="23.128964"/>
    <n v="0"/>
    <x v="1658"/>
    <x v="1500"/>
    <n v="193.68019100000001"/>
    <n v="-168.28412299999999"/>
    <n v="1.5807709999999999"/>
    <n v="193.70309399999999"/>
    <n v="-168.147873"/>
    <n v="1.5753760000000001"/>
    <n v="13.816141"/>
    <n v="5.3949999999999996E-3"/>
  </r>
  <r>
    <n v="1832"/>
    <x v="17"/>
    <x v="327"/>
    <s v="8-62-64-67-109-121-122-124-125-126-127-128-130-131-133-143-148-167-168-198"/>
    <x v="1"/>
    <x v="1822"/>
    <n v="1225.3489999999999"/>
    <n v="453.73099999999999"/>
    <n v="22.024087000000002"/>
    <n v="0"/>
    <x v="1659"/>
    <x v="1501"/>
    <n v="193.70367999999999"/>
    <n v="-166.88395299999999"/>
    <n v="1.5771679999999999"/>
    <n v="193.69876099999999"/>
    <n v="-166.98062100000001"/>
    <n v="1.5745709999999999"/>
    <n v="9.6793689999999994"/>
    <n v="2.5960000000000002E-3"/>
  </r>
  <r>
    <n v="1833"/>
    <x v="17"/>
    <x v="328"/>
    <s v="8-62-64-67-109-121-122-124-125-126-127-128-130-131-133-143-148-167-168-198"/>
    <x v="1"/>
    <x v="1823"/>
    <n v="1466.211"/>
    <n v="428.42200000000003"/>
    <n v="21.26679"/>
    <n v="0"/>
    <x v="1660"/>
    <x v="1502"/>
    <n v="193.70867899999999"/>
    <n v="-165.73267899999999"/>
    <n v="1.5733619999999999"/>
    <n v="193.694748"/>
    <n v="-165.73524499999999"/>
    <n v="1.573974"/>
    <n v="1.4165639999999999"/>
    <n v="6.1200000000000002E-4"/>
  </r>
  <r>
    <n v="1834"/>
    <x v="15"/>
    <x v="56"/>
    <s v="8-62-64-109-121-122-124-125-126-127-128-130-131-143-148-167-168-198"/>
    <x v="0"/>
    <x v="1824"/>
    <n v="1175.797"/>
    <n v="414.03100000000001"/>
    <n v="18.722445"/>
    <n v="0"/>
    <x v="1661"/>
    <x v="1503"/>
    <n v="193.67131000000001"/>
    <n v="-164.73178100000001"/>
    <n v="1.574306"/>
    <n v="193.692657"/>
    <n v="-164.751892"/>
    <n v="1.573172"/>
    <n v="2.9328889999999999"/>
    <n v="1.134E-3"/>
  </r>
  <r>
    <n v="1835"/>
    <x v="14"/>
    <x v="329"/>
    <s v="8-62-64-109-121-122-124-125-126-127-130-131-143-148-167-168-198"/>
    <x v="1"/>
    <x v="1825"/>
    <n v="1018.638"/>
    <n v="332.69299999999998"/>
    <n v="18.318954999999999"/>
    <n v="0"/>
    <x v="1662"/>
    <x v="1504"/>
    <n v="193.70464799999999"/>
    <n v="-163.43710400000001"/>
    <n v="1.575847"/>
    <n v="193.69070400000001"/>
    <n v="-163.376846"/>
    <n v="1.5721210000000001"/>
    <n v="6.1850009999999997"/>
    <n v="3.7260000000000001E-3"/>
  </r>
  <r>
    <n v="1836"/>
    <x v="15"/>
    <x v="330"/>
    <s v="8-62-64-109-121-122-124-125-126-127-130-131-143-148-149-167-168-198"/>
    <x v="1"/>
    <x v="1826"/>
    <n v="2453.0279999999998"/>
    <n v="920.197"/>
    <n v="19.375601"/>
    <n v="0"/>
    <x v="1663"/>
    <x v="1505"/>
    <n v="193.79841500000001"/>
    <n v="-161.98942500000001"/>
    <n v="1.5648569999999999"/>
    <n v="193.68946800000001"/>
    <n v="-161.93147300000001"/>
    <n v="1.571488"/>
    <n v="12.340075000000001"/>
    <n v="6.6309999999999997E-3"/>
  </r>
  <r>
    <n v="1837"/>
    <x v="14"/>
    <x v="331"/>
    <s v="8-62-64-109-121-122-124-125-126-127-131-143-148-149-167-168-198"/>
    <x v="1"/>
    <x v="1827"/>
    <n v="1084.2940000000001"/>
    <n v="340.94900000000001"/>
    <n v="19.481024999999999"/>
    <n v="0"/>
    <x v="1664"/>
    <x v="1506"/>
    <n v="193.69161"/>
    <n v="-160.80855700000001"/>
    <n v="1.570781"/>
    <n v="193.68890400000001"/>
    <n v="-160.802841"/>
    <n v="1.571194"/>
    <n v="0.63241700000000001"/>
    <n v="4.1300000000000001E-4"/>
  </r>
  <r>
    <n v="1838"/>
    <x v="15"/>
    <x v="332"/>
    <s v="8-62-64-106-109-121-122-124-125-126-127-143-148-149-167-168-169-198"/>
    <x v="1"/>
    <x v="1828"/>
    <n v="1145.5509999999999"/>
    <n v="394.75599999999997"/>
    <n v="22.077767999999999"/>
    <n v="0"/>
    <x v="1665"/>
    <x v="1507"/>
    <n v="193.88760199999999"/>
    <n v="-160.458145"/>
    <n v="1.5519510000000001"/>
    <n v="193.68879699999999"/>
    <n v="-159.24707000000001"/>
    <n v="1.5706929999999999"/>
    <n v="122.72833300000001"/>
    <n v="1.8742999999999999E-2"/>
  </r>
  <r>
    <n v="1839"/>
    <x v="14"/>
    <x v="333"/>
    <s v="8-64-106-109-121-122-124-125-126-127-143-148-149-167-168-169-198"/>
    <x v="1"/>
    <x v="1829"/>
    <n v="1429.126"/>
    <n v="660.41200000000003"/>
    <n v="37.213344999999997"/>
    <n v="0"/>
    <x v="1666"/>
    <x v="1508"/>
    <n v="193.66432699999999"/>
    <n v="-157.908095"/>
    <n v="1.5771820000000001"/>
    <n v="193.68933100000001"/>
    <n v="-157.68296799999999"/>
    <n v="1.57029"/>
    <n v="22.651074999999999"/>
    <n v="6.8919999999999997E-3"/>
  </r>
  <r>
    <n v="1840"/>
    <x v="13"/>
    <x v="334"/>
    <s v="8-64-106-109-121-122-125-126-127-143-148-149-167-168-169-198"/>
    <x v="1"/>
    <x v="1830"/>
    <n v="1515.45"/>
    <n v="561.94600000000003"/>
    <n v="19.518732"/>
    <n v="0"/>
    <x v="1667"/>
    <x v="1509"/>
    <n v="193.69531499999999"/>
    <n v="-156.55956699999999"/>
    <n v="1.5695600000000001"/>
    <n v="193.69000199999999"/>
    <n v="-156.538208"/>
    <n v="1.570165"/>
    <n v="2.200952"/>
    <n v="6.0499999999999996E-4"/>
  </r>
  <r>
    <n v="1841"/>
    <x v="12"/>
    <x v="335"/>
    <s v="8-64-106-109-121-122-125-126-143-148-149-167-168-169-198"/>
    <x v="1"/>
    <x v="1831"/>
    <n v="1273.1010000000001"/>
    <n v="504.05"/>
    <n v="16.943556000000001"/>
    <n v="0"/>
    <x v="1668"/>
    <x v="1510"/>
    <n v="193.945123"/>
    <n v="-156.48365699999999"/>
    <n v="1.5580240000000001"/>
    <n v="193.691025"/>
    <n v="-155.06321700000001"/>
    <n v="1.570084"/>
    <n v="144.29882699999999"/>
    <n v="1.2061000000000001E-2"/>
  </r>
  <r>
    <n v="1842"/>
    <x v="12"/>
    <x v="335"/>
    <s v="8-64-106-109-121-122-125-126-143-148-149-167-168-169-198"/>
    <x v="1"/>
    <x v="1832"/>
    <n v="1148.6890000000001"/>
    <n v="365.75200000000001"/>
    <n v="35.707058000000004"/>
    <n v="0"/>
    <x v="1669"/>
    <x v="1511"/>
    <n v="193.663479"/>
    <n v="-153.630944"/>
    <n v="1.569547"/>
    <n v="193.69227599999999"/>
    <n v="-153.639771"/>
    <n v="1.5700069999999999"/>
    <n v="3.0119600000000002"/>
    <n v="4.6000000000000001E-4"/>
  </r>
  <r>
    <n v="1843"/>
    <x v="12"/>
    <x v="336"/>
    <s v="8-12-64-106-109-122-125-126-143-148-149-167-168-169-198"/>
    <x v="1"/>
    <x v="1833"/>
    <n v="900.32399999999996"/>
    <n v="409.40800000000002"/>
    <n v="15.404244"/>
    <n v="0"/>
    <x v="1670"/>
    <x v="1512"/>
    <n v="193.90368799999999"/>
    <n v="-154.65786900000001"/>
    <n v="1.559077"/>
    <n v="193.69314600000001"/>
    <n v="-152.59626800000001"/>
    <n v="1.5697110000000001"/>
    <n v="207.232393"/>
    <n v="1.0633E-2"/>
  </r>
  <r>
    <n v="1844"/>
    <x v="10"/>
    <x v="337"/>
    <s v="8-12-64-106-109-122-126-143-148-149-167-168-169"/>
    <x v="1"/>
    <x v="1834"/>
    <n v="786.41700000000003"/>
    <n v="293.24299999999999"/>
    <n v="39.222073000000002"/>
    <n v="0"/>
    <x v="1671"/>
    <x v="1513"/>
    <n v="193.60288299999999"/>
    <n v="-151.39852300000001"/>
    <n v="1.564141"/>
    <n v="193.694534"/>
    <n v="-151.229141"/>
    <n v="1.569604"/>
    <n v="19.258787000000002"/>
    <n v="5.4619999999999998E-3"/>
  </r>
  <r>
    <n v="1845"/>
    <x v="10"/>
    <x v="338"/>
    <s v="8-12-64-106-109-122-126-143-148-149-167-168-169"/>
    <x v="1"/>
    <x v="1835"/>
    <n v="778.63400000000001"/>
    <n v="339.52800000000002"/>
    <n v="14.905799999999999"/>
    <n v="0"/>
    <x v="1672"/>
    <x v="1514"/>
    <n v="193.690462"/>
    <n v="-150.21722"/>
    <n v="1.5700430000000001"/>
    <n v="193.69580099999999"/>
    <n v="-150.22081"/>
    <n v="1.569801"/>
    <n v="0.64335900000000001"/>
    <n v="2.42E-4"/>
  </r>
  <r>
    <n v="1846"/>
    <x v="9"/>
    <x v="339"/>
    <s v="8-12-64-106-109-126-143-149-167-168-169"/>
    <x v="1"/>
    <x v="1836"/>
    <n v="663.10500000000002"/>
    <n v="321.851"/>
    <n v="12.6251"/>
    <n v="0"/>
    <x v="1673"/>
    <x v="1515"/>
    <n v="193.69798299999999"/>
    <n v="-148.90183200000001"/>
    <n v="1.569488"/>
    <n v="193.697418"/>
    <n v="-148.90103099999999"/>
    <n v="1.5697019999999999"/>
    <n v="9.7947999999999993E-2"/>
    <n v="2.14E-4"/>
  </r>
  <r>
    <n v="1847"/>
    <x v="8"/>
    <x v="340"/>
    <s v="8-12-64-106-109-126-149-167-168-169"/>
    <x v="1"/>
    <x v="1837"/>
    <n v="1167.8720000000001"/>
    <n v="470.05900000000003"/>
    <n v="10.952189000000001"/>
    <n v="0"/>
    <x v="1674"/>
    <x v="1516"/>
    <n v="193.87117799999999"/>
    <n v="-148.989137"/>
    <n v="1.5588040000000001"/>
    <n v="193.69918799999999"/>
    <n v="-147.61203"/>
    <n v="1.569591"/>
    <n v="138.78057699999999"/>
    <n v="1.0787E-2"/>
  </r>
  <r>
    <n v="1848"/>
    <x v="7"/>
    <x v="43"/>
    <s v="8-12-64-106-109-149-167-168-169"/>
    <x v="0"/>
    <x v="1838"/>
    <n v="1086.0809999999999"/>
    <n v="426.80700000000002"/>
    <n v="20.409096999999999"/>
    <n v="0"/>
    <x v="1675"/>
    <x v="1517"/>
    <n v="193.71801600000001"/>
    <n v="-146.673924"/>
    <n v="1.568047"/>
    <n v="193.70030199999999"/>
    <n v="-146.666"/>
    <n v="1.569231"/>
    <n v="1.9405319999999999"/>
    <n v="1.1839999999999999E-3"/>
  </r>
  <r>
    <n v="1849"/>
    <x v="7"/>
    <x v="43"/>
    <s v="8-12-64-106-109-149-167-168-169"/>
    <x v="0"/>
    <x v="1839"/>
    <n v="1068.009"/>
    <n v="357.81299999999999"/>
    <n v="10.539726"/>
    <n v="0"/>
    <x v="1676"/>
    <x v="1518"/>
    <n v="193.75316799999999"/>
    <n v="-145.48092399999999"/>
    <n v="1.569531"/>
    <n v="193.701965"/>
    <n v="-145.43125900000001"/>
    <n v="1.5692440000000001"/>
    <n v="7.1332930000000001"/>
    <n v="2.8600000000000001E-4"/>
  </r>
  <r>
    <n v="1850"/>
    <x v="7"/>
    <x v="43"/>
    <s v="8-12-64-106-109-149-167-168-169"/>
    <x v="0"/>
    <x v="1840"/>
    <n v="577.57000000000005"/>
    <n v="224.952"/>
    <n v="11.344754999999999"/>
    <n v="0"/>
    <x v="1677"/>
    <x v="1519"/>
    <n v="193.70584700000001"/>
    <n v="-144.23345"/>
    <n v="1.5706329999999999"/>
    <n v="193.70361299999999"/>
    <n v="-144.22529599999999"/>
    <n v="1.569213"/>
    <n v="0.84549200000000002"/>
    <n v="1.42E-3"/>
  </r>
  <r>
    <n v="1851"/>
    <x v="6"/>
    <x v="341"/>
    <s v="8-12-64-106-149-167-168-169"/>
    <x v="0"/>
    <x v="1841"/>
    <n v="484.52699999999999"/>
    <n v="360.34699999999998"/>
    <n v="6.5007890000000002"/>
    <n v="0"/>
    <x v="1678"/>
    <x v="1520"/>
    <n v="193.67380700000001"/>
    <n v="-143.32135500000001"/>
    <n v="1.5670189999999999"/>
    <n v="193.70500200000001"/>
    <n v="-143.338821"/>
    <n v="1.569558"/>
    <n v="3.5751590000000002"/>
    <n v="2.5400000000000002E-3"/>
  </r>
  <r>
    <n v="1852"/>
    <x v="6"/>
    <x v="341"/>
    <s v="8-12-64-106-149-167-168-169"/>
    <x v="0"/>
    <x v="1842"/>
    <n v="733.55"/>
    <n v="388.54"/>
    <n v="10.106038"/>
    <n v="0"/>
    <x v="1679"/>
    <x v="1521"/>
    <n v="193.700211"/>
    <n v="-142.17449300000001"/>
    <n v="1.569564"/>
    <n v="193.70668000000001"/>
    <n v="-142.18034399999999"/>
    <n v="1.5695209999999999"/>
    <n v="0.87219000000000002"/>
    <n v="4.3999999999999999E-5"/>
  </r>
  <r>
    <n v="1853"/>
    <x v="5"/>
    <x v="342"/>
    <s v="8-12-64-106-149-167-169"/>
    <x v="1"/>
    <x v="1843"/>
    <n v="405.04399999999998"/>
    <n v="306.43400000000003"/>
    <n v="7.7197950000000004"/>
    <n v="0"/>
    <x v="1680"/>
    <x v="1522"/>
    <n v="193.66543200000001"/>
    <n v="-141.06591599999999"/>
    <n v="1.561536"/>
    <n v="193.708313"/>
    <n v="-141.04843099999999"/>
    <n v="1.569512"/>
    <n v="4.6308559999999996"/>
    <n v="7.9760000000000005E-3"/>
  </r>
  <r>
    <n v="1854"/>
    <x v="5"/>
    <x v="342"/>
    <s v="8-12-64-106-149-167-169"/>
    <x v="1"/>
    <x v="1844"/>
    <n v="612.75699999999995"/>
    <n v="387.26600000000002"/>
    <n v="6.8908880000000003"/>
    <n v="0"/>
    <x v="1681"/>
    <x v="1523"/>
    <n v="193.675926"/>
    <n v="-140.271164"/>
    <n v="1.5619879999999999"/>
    <n v="193.70941199999999"/>
    <n v="-140.21679700000001"/>
    <n v="1.5690869999999999"/>
    <n v="6.3851490000000002"/>
    <n v="7.0990000000000003E-3"/>
  </r>
  <r>
    <n v="1855"/>
    <x v="2"/>
    <x v="40"/>
    <s v="12-64-106-149-169"/>
    <x v="0"/>
    <x v="1845"/>
    <n v="357.58300000000003"/>
    <n v="300.16500000000002"/>
    <n v="6.4212579999999999"/>
    <n v="0"/>
    <x v="1682"/>
    <x v="1524"/>
    <n v="193.71730600000001"/>
    <n v="-139.12987200000001"/>
    <n v="1.5683279999999999"/>
    <n v="193.71101400000001"/>
    <n v="-139.13061500000001"/>
    <n v="1.569107"/>
    <n v="0.63361999999999996"/>
    <n v="7.7899999999999996E-4"/>
  </r>
  <r>
    <n v="1856"/>
    <x v="2"/>
    <x v="40"/>
    <s v="12-64-106-149-169"/>
    <x v="0"/>
    <x v="1846"/>
    <n v="348.21100000000001"/>
    <n v="235.761"/>
    <n v="4.901357"/>
    <n v="0"/>
    <x v="1683"/>
    <x v="1525"/>
    <n v="193.725921"/>
    <n v="-138.082661"/>
    <n v="1.569515"/>
    <n v="193.71255500000001"/>
    <n v="-138.06968699999999"/>
    <n v="1.56914"/>
    <n v="1.862762"/>
    <n v="3.7500000000000001E-4"/>
  </r>
  <r>
    <n v="1857"/>
    <x v="2"/>
    <x v="40"/>
    <s v="12-64-106-149-169"/>
    <x v="0"/>
    <x v="1847"/>
    <n v="379.81299999999999"/>
    <n v="323.25200000000001"/>
    <n v="4.1198259999999998"/>
    <n v="0"/>
    <x v="1684"/>
    <x v="1526"/>
    <n v="193.689483"/>
    <n v="-137.254547"/>
    <n v="1.5673239999999999"/>
    <n v="193.71376000000001"/>
    <n v="-137.29096999999999"/>
    <n v="1.5696239999999999"/>
    <n v="4.3772339999999996"/>
    <n v="2.3E-3"/>
  </r>
  <r>
    <n v="1858"/>
    <x v="3"/>
    <x v="39"/>
    <s v="5-12-64-106-149-169"/>
    <x v="0"/>
    <x v="1848"/>
    <n v="470.36200000000002"/>
    <n v="273.78800000000001"/>
    <n v="5.6252649999999997"/>
    <n v="0"/>
    <x v="1685"/>
    <x v="1527"/>
    <n v="193.74457100000001"/>
    <n v="-136.31525500000001"/>
    <n v="1.56576"/>
    <n v="193.715149"/>
    <n v="-136.288162"/>
    <n v="1.569636"/>
    <n v="3.9995850000000002"/>
    <n v="3.8760000000000001E-3"/>
  </r>
  <r>
    <n v="1859"/>
    <x v="3"/>
    <x v="39"/>
    <s v="5-12-64-106-149-169"/>
    <x v="0"/>
    <x v="1849"/>
    <n v="399.71100000000001"/>
    <n v="251.03200000000001"/>
    <n v="5.1918670000000002"/>
    <n v="0"/>
    <x v="1686"/>
    <x v="1528"/>
    <n v="193.72956600000001"/>
    <n v="-135.338706"/>
    <n v="1.5699449999999999"/>
    <n v="193.71658300000001"/>
    <n v="-135.32530199999999"/>
    <n v="1.5696479999999999"/>
    <n v="1.8660300000000001"/>
    <n v="2.9599999999999998E-4"/>
  </r>
  <r>
    <n v="1860"/>
    <x v="3"/>
    <x v="39"/>
    <s v="5-12-64-106-149-169"/>
    <x v="0"/>
    <x v="1850"/>
    <n v="481.94499999999999"/>
    <n v="364.39"/>
    <n v="3.8943750000000001"/>
    <n v="0"/>
    <x v="1687"/>
    <x v="1529"/>
    <n v="193.71398400000001"/>
    <n v="-134.618595"/>
    <n v="1.5711269999999999"/>
    <n v="193.71743799999999"/>
    <n v="-134.61686700000001"/>
    <n v="1.5691349999999999"/>
    <n v="0.38616400000000001"/>
    <n v="1.9919999999999998E-3"/>
  </r>
  <r>
    <n v="1861"/>
    <x v="3"/>
    <x v="39"/>
    <s v="5-12-64-106-149-169"/>
    <x v="0"/>
    <x v="1851"/>
    <n v="736.31399999999996"/>
    <n v="392.923"/>
    <n v="6.3610720000000001"/>
    <n v="0"/>
    <x v="1688"/>
    <x v="1530"/>
    <n v="193.75015300000001"/>
    <n v="-133.721914"/>
    <n v="1.5662529999999999"/>
    <n v="193.718842"/>
    <n v="-133.66644299999999"/>
    <n v="1.56915"/>
    <n v="6.3698290000000002"/>
    <n v="2.8969999999999998E-3"/>
  </r>
  <r>
    <n v="1862"/>
    <x v="3"/>
    <x v="39"/>
    <s v="5-12-64-106-149-169"/>
    <x v="0"/>
    <x v="1852"/>
    <n v="402.767"/>
    <n v="301.82799999999997"/>
    <n v="6.0793100000000004"/>
    <n v="0"/>
    <x v="1689"/>
    <x v="1531"/>
    <n v="193.713548"/>
    <n v="-132.68378300000001"/>
    <n v="1.5676380000000001"/>
    <n v="193.72024500000001"/>
    <n v="-132.69700599999999"/>
    <n v="1.5691489999999999"/>
    <n v="1.4822470000000001"/>
    <n v="1.5120000000000001E-3"/>
  </r>
  <r>
    <n v="1863"/>
    <x v="3"/>
    <x v="39"/>
    <s v="5-12-64-106-149-169"/>
    <x v="0"/>
    <x v="1853"/>
    <n v="478.18200000000002"/>
    <n v="383.05900000000003"/>
    <n v="5.6739420000000003"/>
    <n v="0"/>
    <x v="1690"/>
    <x v="1532"/>
    <n v="193.670705"/>
    <n v="-131.69292899999999"/>
    <n v="1.571896"/>
    <n v="193.72160299999999"/>
    <n v="-131.718369"/>
    <n v="1.569194"/>
    <n v="5.6901989999999998"/>
    <n v="2.7009999999999998E-3"/>
  </r>
  <r>
    <n v="1864"/>
    <x v="3"/>
    <x v="39"/>
    <s v="5-12-64-106-149-169"/>
    <x v="0"/>
    <x v="1854"/>
    <n v="382.13799999999998"/>
    <n v="357.26"/>
    <n v="4.8093199999999996"/>
    <n v="0"/>
    <x v="1691"/>
    <x v="1533"/>
    <n v="193.74921399999999"/>
    <n v="-131.01131000000001"/>
    <n v="1.5691850000000001"/>
    <n v="193.72280900000001"/>
    <n v="-130.98709099999999"/>
    <n v="1.569663"/>
    <n v="3.583008"/>
    <n v="4.7800000000000002E-4"/>
  </r>
  <r>
    <n v="1865"/>
    <x v="3"/>
    <x v="39"/>
    <s v="5-12-64-106-149-169"/>
    <x v="0"/>
    <x v="1855"/>
    <n v="395.61799999999999"/>
    <n v="298.20999999999998"/>
    <n v="6.1926949999999996"/>
    <n v="0"/>
    <x v="1692"/>
    <x v="1534"/>
    <n v="193.72639599999999"/>
    <n v="-130.02846299999999"/>
    <n v="1.5684910000000001"/>
    <n v="193.72421299999999"/>
    <n v="-130.01963799999999"/>
    <n v="1.569655"/>
    <n v="0.90912099999999996"/>
    <n v="1.165E-3"/>
  </r>
  <r>
    <n v="1866"/>
    <x v="3"/>
    <x v="39"/>
    <s v="5-12-64-106-149-169"/>
    <x v="0"/>
    <x v="1856"/>
    <n v="413.38400000000001"/>
    <n v="399.57499999999999"/>
    <n v="6.6112799999999998"/>
    <n v="0"/>
    <x v="1693"/>
    <x v="1535"/>
    <n v="193.70184699999999"/>
    <n v="-129.064639"/>
    <n v="1.5713379999999999"/>
    <n v="193.72558599999999"/>
    <n v="-129.056747"/>
    <n v="1.569623"/>
    <n v="2.5016259999999999"/>
    <n v="1.7149999999999999E-3"/>
  </r>
  <r>
    <n v="1867"/>
    <x v="3"/>
    <x v="39"/>
    <s v="5-12-64-106-149-169"/>
    <x v="0"/>
    <x v="1857"/>
    <n v="395.73099999999999"/>
    <n v="487.86099999999999"/>
    <n v="5.2272379999999998"/>
    <n v="0"/>
    <x v="1694"/>
    <x v="1536"/>
    <n v="193.724538"/>
    <n v="-128.10299000000001"/>
    <n v="1.57009"/>
    <n v="193.72697400000001"/>
    <n v="-128.092072"/>
    <n v="1.5696300000000001"/>
    <n v="1.11873"/>
    <n v="4.6000000000000001E-4"/>
  </r>
  <r>
    <n v="1868"/>
    <x v="3"/>
    <x v="39"/>
    <s v="5-12-64-106-149-169"/>
    <x v="0"/>
    <x v="1858"/>
    <n v="376.84199999999998"/>
    <n v="427.24099999999999"/>
    <n v="5.0758900000000002"/>
    <n v="0"/>
    <x v="1695"/>
    <x v="1537"/>
    <n v="193.745272"/>
    <n v="-127.384125"/>
    <n v="1.569188"/>
    <n v="193.727844"/>
    <n v="-127.365936"/>
    <n v="1.5691600000000001"/>
    <n v="2.5190009999999998"/>
    <n v="2.6999999999999999E-5"/>
  </r>
  <r>
    <n v="1869"/>
    <x v="3"/>
    <x v="39"/>
    <s v="5-12-64-106-149-169"/>
    <x v="0"/>
    <x v="1859"/>
    <n v="418.75"/>
    <n v="343.01499999999999"/>
    <n v="5.6339860000000002"/>
    <n v="0"/>
    <x v="1696"/>
    <x v="1538"/>
    <n v="193.66076699999999"/>
    <n v="-126.355683"/>
    <n v="1.5707040000000001"/>
    <n v="193.72908000000001"/>
    <n v="-126.395927"/>
    <n v="1.569224"/>
    <n v="7.9286430000000001"/>
    <n v="1.4790000000000001E-3"/>
  </r>
  <r>
    <n v="1870"/>
    <x v="3"/>
    <x v="39"/>
    <s v="5-12-64-106-149-169"/>
    <x v="0"/>
    <x v="1860"/>
    <n v="364.57499999999999"/>
    <n v="239.02799999999999"/>
    <n v="6.2457950000000002"/>
    <n v="0"/>
    <x v="1697"/>
    <x v="1539"/>
    <n v="193.73478800000001"/>
    <n v="-125.432332"/>
    <n v="1.569696"/>
    <n v="193.72955300000001"/>
    <n v="-125.426636"/>
    <n v="1.569909"/>
    <n v="0.77366000000000001"/>
    <n v="2.13E-4"/>
  </r>
  <r>
    <n v="1871"/>
    <x v="3"/>
    <x v="39"/>
    <s v="5-12-64-106-149-169"/>
    <x v="0"/>
    <x v="1861"/>
    <n v="435.99599999999998"/>
    <n v="501.11900000000003"/>
    <n v="5.7168850000000004"/>
    <n v="0"/>
    <x v="1698"/>
    <x v="1540"/>
    <n v="193.67778999999999"/>
    <n v="-124.633805"/>
    <n v="1.570651"/>
    <n v="193.72846999999999"/>
    <n v="-124.70089"/>
    <n v="1.5718719999999999"/>
    <n v="8.4075919999999993"/>
    <n v="1.2210000000000001E-3"/>
  </r>
  <r>
    <n v="1872"/>
    <x v="2"/>
    <x v="343"/>
    <s v="5-12-64-106-169"/>
    <x v="1"/>
    <x v="233"/>
    <n v="357.93"/>
    <n v="329.05700000000002"/>
    <n v="4.3432719999999998"/>
    <n v="0"/>
    <x v="1699"/>
    <x v="1541"/>
    <n v="193.75524200000001"/>
    <n v="-123.776337"/>
    <n v="1.5704549999999999"/>
    <n v="193.725616"/>
    <n v="-123.734116"/>
    <n v="1.5735269999999999"/>
    <n v="5.1578210000000002"/>
    <n v="3.0709999999999999E-3"/>
  </r>
  <r>
    <n v="1873"/>
    <x v="2"/>
    <x v="343"/>
    <s v="5-12-64-106-169"/>
    <x v="1"/>
    <x v="1862"/>
    <n v="541.94200000000001"/>
    <n v="439.80700000000002"/>
    <n v="4.7297770000000003"/>
    <n v="0"/>
    <x v="1700"/>
    <x v="1542"/>
    <n v="193.71337700000001"/>
    <n v="-122.794805"/>
    <n v="1.5725499999999999"/>
    <n v="193.72190900000001"/>
    <n v="-122.767105"/>
    <n v="1.5746279999999999"/>
    <n v="2.8984329999999998"/>
    <n v="2.0790000000000001E-3"/>
  </r>
  <r>
    <n v="1874"/>
    <x v="0"/>
    <x v="344"/>
    <s v="5-12-64-106"/>
    <x v="0"/>
    <x v="1863"/>
    <n v="341.62599999999998"/>
    <n v="406.26600000000002"/>
    <n v="3.552673"/>
    <n v="0"/>
    <x v="1701"/>
    <x v="1543"/>
    <n v="193.77557999999999"/>
    <n v="-121.789635"/>
    <n v="1.5722719999999999"/>
    <n v="193.717636"/>
    <n v="-121.799263"/>
    <n v="1.5753330000000001"/>
    <n v="5.8738260000000002"/>
    <n v="3.0620000000000001E-3"/>
  </r>
  <r>
    <n v="1875"/>
    <x v="0"/>
    <x v="35"/>
    <s v="5-12-20-106"/>
    <x v="0"/>
    <x v="1864"/>
    <n v="276.23399999999998"/>
    <n v="385.04500000000002"/>
    <n v="3.9065300000000001"/>
    <n v="0"/>
    <x v="1702"/>
    <x v="1544"/>
    <n v="193.682908"/>
    <n v="-121.01584699999999"/>
    <n v="1.5711539999999999"/>
    <n v="193.71400499999999"/>
    <n v="-121.07306699999999"/>
    <n v="1.575177"/>
    <n v="6.5124129999999996"/>
    <n v="4.0229999999999997E-3"/>
  </r>
  <r>
    <n v="1876"/>
    <x v="0"/>
    <x v="35"/>
    <s v="5-12-20-106"/>
    <x v="0"/>
    <x v="1865"/>
    <n v="285.01799999999997"/>
    <n v="264.84100000000001"/>
    <n v="3.0644900000000002"/>
    <n v="0"/>
    <x v="1703"/>
    <x v="1545"/>
    <n v="193.70571699999999"/>
    <n v="-120.12939799999999"/>
    <n v="1.5963069999999999"/>
    <n v="193.682648"/>
    <n v="-120.108131"/>
    <n v="1.597359"/>
    <n v="3.1375959999999998"/>
    <n v="1.052E-3"/>
  </r>
  <r>
    <n v="1877"/>
    <x v="0"/>
    <x v="35"/>
    <s v="5-12-20-106"/>
    <x v="0"/>
    <x v="1866"/>
    <n v="352.16699999999997"/>
    <n v="350.82900000000001"/>
    <n v="3.3479410000000001"/>
    <n v="0"/>
    <x v="1704"/>
    <x v="1546"/>
    <n v="193.58162300000001"/>
    <n v="-119.13137999999999"/>
    <n v="1.6367370000000001"/>
    <n v="193.606155"/>
    <n v="-119.14733099999999"/>
    <n v="1.6373819999999999"/>
    <n v="2.9262540000000001"/>
    <n v="6.4400000000000004E-4"/>
  </r>
  <r>
    <n v="1878"/>
    <x v="0"/>
    <x v="35"/>
    <s v="5-12-20-106"/>
    <x v="0"/>
    <x v="1867"/>
    <n v="274.654"/>
    <n v="297.70699999999999"/>
    <n v="3.828649"/>
    <n v="0"/>
    <x v="1705"/>
    <x v="1547"/>
    <n v="193.46865700000001"/>
    <n v="-118.211825"/>
    <n v="1.672536"/>
    <n v="193.50309799999999"/>
    <n v="-118.185081"/>
    <n v="1.6690579999999999"/>
    <n v="4.3604729999999998"/>
    <n v="3.4789999999999999E-3"/>
  </r>
  <r>
    <n v="1879"/>
    <x v="0"/>
    <x v="35"/>
    <s v="5-12-20-106"/>
    <x v="0"/>
    <x v="1868"/>
    <n v="281.36500000000001"/>
    <n v="319.95800000000003"/>
    <n v="3.7241219999999999"/>
    <n v="0"/>
    <x v="1706"/>
    <x v="1548"/>
    <n v="193.48443800000001"/>
    <n v="-117.55830400000001"/>
    <n v="1.683681"/>
    <n v="193.41398599999999"/>
    <n v="-117.463097"/>
    <n v="1.686561"/>
    <n v="11.843947"/>
    <n v="2.8800000000000002E-3"/>
  </r>
  <r>
    <n v="1880"/>
    <x v="0"/>
    <x v="35"/>
    <s v="5-12-20-106"/>
    <x v="0"/>
    <x v="1869"/>
    <n v="482.69499999999999"/>
    <n v="369.06400000000002"/>
    <n v="3.4129100000000001"/>
    <n v="0"/>
    <x v="1707"/>
    <x v="1549"/>
    <n v="193.35955100000001"/>
    <n v="-116.573285"/>
    <n v="1.7010670000000001"/>
    <n v="193.28398100000001"/>
    <n v="-116.502357"/>
    <n v="1.702391"/>
    <n v="10.364174999999999"/>
    <n v="1.323E-3"/>
  </r>
  <r>
    <n v="1881"/>
    <x v="0"/>
    <x v="35"/>
    <s v="5-12-20-106"/>
    <x v="0"/>
    <x v="1870"/>
    <n v="263.73599999999999"/>
    <n v="254.011"/>
    <n v="3.7511950000000001"/>
    <n v="0"/>
    <x v="1708"/>
    <x v="1550"/>
    <n v="193.16273100000001"/>
    <n v="-115.581496"/>
    <n v="1.72088"/>
    <n v="193.13455200000001"/>
    <n v="-115.547348"/>
    <n v="1.722345"/>
    <n v="4.4273449999999999"/>
    <n v="1.4649999999999999E-3"/>
  </r>
  <r>
    <n v="1882"/>
    <x v="0"/>
    <x v="35"/>
    <s v="5-12-20-106"/>
    <x v="0"/>
    <x v="1871"/>
    <n v="498.18200000000002"/>
    <n v="362.28899999999999"/>
    <n v="2.7804229999999999"/>
    <n v="0"/>
    <x v="1709"/>
    <x v="1551"/>
    <n v="193.01374000000001"/>
    <n v="-114.90129899999999"/>
    <n v="1.741641"/>
    <n v="192.99458300000001"/>
    <n v="-114.838463"/>
    <n v="1.749773"/>
    <n v="6.5691189999999997"/>
    <n v="8.1320000000000003E-3"/>
  </r>
  <r>
    <n v="1883"/>
    <x v="0"/>
    <x v="35"/>
    <s v="5-12-20-106"/>
    <x v="0"/>
    <x v="1872"/>
    <n v="488.108"/>
    <n v="373.11200000000002"/>
    <n v="4.4913439999999998"/>
    <n v="0"/>
    <x v="1710"/>
    <x v="1552"/>
    <n v="192.755652"/>
    <n v="-113.79933200000001"/>
    <n v="1.815995"/>
    <n v="192.75769"/>
    <n v="-113.90664700000001"/>
    <n v="1.8040050000000001"/>
    <n v="10.733366"/>
    <n v="1.1990000000000001E-2"/>
  </r>
  <r>
    <n v="1884"/>
    <x v="0"/>
    <x v="35"/>
    <s v="5-12-20-106"/>
    <x v="0"/>
    <x v="1873"/>
    <n v="281.49900000000002"/>
    <n v="394.74099999999999"/>
    <n v="3.516915"/>
    <n v="0"/>
    <x v="1711"/>
    <x v="1553"/>
    <n v="192.410518"/>
    <n v="-112.978364"/>
    <n v="1.874976"/>
    <n v="192.454071"/>
    <n v="-112.99397999999999"/>
    <n v="1.8725350000000001"/>
    <n v="4.6267969999999998"/>
    <n v="2.4420000000000002E-3"/>
  </r>
  <r>
    <n v="1885"/>
    <x v="0"/>
    <x v="35"/>
    <s v="5-12-20-106"/>
    <x v="0"/>
    <x v="1874"/>
    <n v="321.05399999999997"/>
    <n v="380.65100000000001"/>
    <n v="2.8369200000000001"/>
    <n v="0"/>
    <x v="1712"/>
    <x v="1554"/>
    <n v="192.17576"/>
    <n v="-112.31598"/>
    <n v="1.9308650000000001"/>
    <n v="192.179306"/>
    <n v="-112.325806"/>
    <n v="1.930485"/>
    <n v="1.044621"/>
    <n v="3.8000000000000002E-4"/>
  </r>
  <r>
    <n v="1886"/>
    <x v="0"/>
    <x v="35"/>
    <s v="5-12-20-106"/>
    <x v="0"/>
    <x v="1875"/>
    <n v="363.13499999999999"/>
    <n v="373.20600000000002"/>
    <n v="4.2336"/>
    <n v="0"/>
    <x v="1713"/>
    <x v="1555"/>
    <n v="191.78004000000001"/>
    <n v="-111.461189"/>
    <n v="2.0160960000000001"/>
    <n v="191.74743699999999"/>
    <n v="-111.464508"/>
    <n v="2.0133640000000002"/>
    <n v="3.2771729999999999"/>
    <n v="2.7320000000000001E-3"/>
  </r>
  <r>
    <n v="1887"/>
    <x v="0"/>
    <x v="35"/>
    <s v="5-12-20-106"/>
    <x v="0"/>
    <x v="1876"/>
    <n v="276.988"/>
    <n v="395.65800000000002"/>
    <n v="4.1716160000000002"/>
    <n v="0"/>
    <x v="1714"/>
    <x v="1556"/>
    <n v="191.32712100000001"/>
    <n v="-110.667113"/>
    <n v="2.0991970000000002"/>
    <n v="191.242615"/>
    <n v="-110.644379"/>
    <n v="2.0998779999999999"/>
    <n v="8.7511360000000007"/>
    <n v="6.8099999999999996E-4"/>
  </r>
  <r>
    <n v="1888"/>
    <x v="1"/>
    <x v="345"/>
    <s v="5-12-20"/>
    <x v="0"/>
    <x v="1877"/>
    <n v="280.13799999999998"/>
    <n v="318.59199999999998"/>
    <n v="2.5129329999999999"/>
    <n v="0"/>
    <x v="1715"/>
    <x v="1557"/>
    <n v="190.85724400000001"/>
    <n v="-109.956892"/>
    <n v="2.171446"/>
    <n v="190.66798399999999"/>
    <n v="-109.872353"/>
    <n v="2.1878419999999998"/>
    <n v="20.728283000000001"/>
    <n v="1.6396000000000001E-2"/>
  </r>
  <r>
    <n v="1889"/>
    <x v="1"/>
    <x v="345"/>
    <s v="5-12-20"/>
    <x v="0"/>
    <x v="1878"/>
    <n v="313.863"/>
    <n v="321.86200000000002"/>
    <n v="2.27162"/>
    <n v="0"/>
    <x v="1716"/>
    <x v="1558"/>
    <n v="190.24445700000001"/>
    <n v="-109.353493"/>
    <n v="2.2512750000000001"/>
    <n v="190.193466"/>
    <n v="-109.328407"/>
    <n v="2.2536149999999999"/>
    <n v="5.682715"/>
    <n v="2.3389999999999999E-3"/>
  </r>
  <r>
    <n v="1890"/>
    <x v="0"/>
    <x v="33"/>
    <s v="5-12-20-114"/>
    <x v="0"/>
    <x v="1879"/>
    <n v="272.30599999999998"/>
    <n v="280.84300000000002"/>
    <n v="3.9996290000000001"/>
    <n v="0"/>
    <x v="1717"/>
    <x v="1559"/>
    <n v="189.65019799999999"/>
    <n v="-108.74112100000001"/>
    <n v="2.322511"/>
    <n v="189.507553"/>
    <n v="-108.653076"/>
    <n v="2.3411659999999999"/>
    <n v="16.762877"/>
    <n v="1.8655000000000001E-2"/>
  </r>
  <r>
    <n v="1891"/>
    <x v="0"/>
    <x v="33"/>
    <s v="5-12-20-114"/>
    <x v="0"/>
    <x v="1880"/>
    <n v="513.83000000000004"/>
    <n v="368.62900000000002"/>
    <n v="5.7647839999999997"/>
    <n v="0"/>
    <x v="1718"/>
    <x v="1560"/>
    <n v="188.69771800000001"/>
    <n v="-108.04145800000001"/>
    <n v="2.4279600000000001"/>
    <n v="188.76570100000001"/>
    <n v="-108.038971"/>
    <n v="2.4276810000000002"/>
    <n v="6.8028599999999999"/>
    <n v="2.7900000000000001E-4"/>
  </r>
  <r>
    <n v="1892"/>
    <x v="0"/>
    <x v="33"/>
    <s v="5-12-20-114"/>
    <x v="0"/>
    <x v="1881"/>
    <n v="274.15100000000001"/>
    <n v="468.91300000000001"/>
    <n v="4.0331809999999999"/>
    <n v="0"/>
    <x v="1719"/>
    <x v="1561"/>
    <n v="188.19328100000001"/>
    <n v="-107.549954"/>
    <n v="2.5066190000000002"/>
    <n v="188.176422"/>
    <n v="-107.62125399999999"/>
    <n v="2.492731"/>
    <n v="7.3265520000000004"/>
    <n v="1.3887E-2"/>
  </r>
  <r>
    <n v="1893"/>
    <x v="0"/>
    <x v="33"/>
    <s v="5-12-20-114"/>
    <x v="0"/>
    <x v="1882"/>
    <n v="388.91500000000002"/>
    <n v="410.39499999999998"/>
    <n v="3.5039280000000002"/>
    <n v="0"/>
    <x v="1720"/>
    <x v="1562"/>
    <n v="187.37391400000001"/>
    <n v="-107.12455300000001"/>
    <n v="2.5706389999999999"/>
    <n v="187.353455"/>
    <n v="-107.118454"/>
    <n v="2.573531"/>
    <n v="2.1349230000000001"/>
    <n v="2.8930000000000002E-3"/>
  </r>
  <r>
    <n v="1894"/>
    <x v="0"/>
    <x v="33"/>
    <s v="5-12-20-114"/>
    <x v="0"/>
    <x v="1883"/>
    <n v="485.35899999999998"/>
    <n v="552.94799999999998"/>
    <n v="3.9249529999999999"/>
    <n v="0"/>
    <x v="1721"/>
    <x v="1563"/>
    <n v="186.69358199999999"/>
    <n v="-106.802761"/>
    <n v="2.6319650000000001"/>
    <n v="186.711578"/>
    <n v="-106.785172"/>
    <n v="2.632612"/>
    <n v="2.5164610000000001"/>
    <n v="6.4700000000000001E-4"/>
  </r>
  <r>
    <n v="1895"/>
    <x v="0"/>
    <x v="33"/>
    <s v="5-12-20-114"/>
    <x v="0"/>
    <x v="1884"/>
    <n v="533.38900000000001"/>
    <n v="406.71499999999997"/>
    <n v="4.4440140000000001"/>
    <n v="0"/>
    <x v="1722"/>
    <x v="1564"/>
    <n v="185.84670499999999"/>
    <n v="-106.434085"/>
    <n v="2.7096100000000001"/>
    <n v="185.827393"/>
    <n v="-106.40340399999999"/>
    <n v="2.7131280000000002"/>
    <n v="3.6253169999999999"/>
    <n v="3.5179999999999999E-3"/>
  </r>
  <r>
    <n v="1896"/>
    <x v="0"/>
    <x v="33"/>
    <s v="5-12-20-114"/>
    <x v="0"/>
    <x v="1885"/>
    <n v="271.69"/>
    <n v="248.78899999999999"/>
    <n v="4.9608569999999999"/>
    <n v="0"/>
    <x v="1723"/>
    <x v="1565"/>
    <n v="184.78247200000001"/>
    <n v="-106.09452"/>
    <n v="2.802298"/>
    <n v="184.91549699999999"/>
    <n v="-106.09477200000001"/>
    <n v="2.7940740000000002"/>
    <n v="13.302545"/>
    <n v="8.2240000000000004E-3"/>
  </r>
  <r>
    <n v="1897"/>
    <x v="2"/>
    <x v="32"/>
    <s v="5-12-20-105-114"/>
    <x v="0"/>
    <x v="1886"/>
    <n v="351.83100000000002"/>
    <n v="306.20299999999997"/>
    <n v="4.5352949999999996"/>
    <n v="0"/>
    <x v="1724"/>
    <x v="1566"/>
    <n v="184.31419500000001"/>
    <n v="-105.94096"/>
    <n v="2.857656"/>
    <n v="184.21729999999999"/>
    <n v="-105.92274500000001"/>
    <n v="2.8637549999999998"/>
    <n v="9.8591630000000006"/>
    <n v="6.0990000000000003E-3"/>
  </r>
  <r>
    <n v="1898"/>
    <x v="2"/>
    <x v="32"/>
    <s v="5-12-20-105-114"/>
    <x v="0"/>
    <x v="1887"/>
    <n v="637.29200000000003"/>
    <n v="672.64099999999996"/>
    <n v="7.4405539999999997"/>
    <n v="0"/>
    <x v="1725"/>
    <x v="1567"/>
    <n v="183.22449900000001"/>
    <n v="-105.67556500000001"/>
    <n v="2.9552170000000002"/>
    <n v="183.26834099999999"/>
    <n v="-105.758751"/>
    <n v="2.948083"/>
    <n v="9.4032350000000005"/>
    <n v="7.1339999999999997E-3"/>
  </r>
  <r>
    <n v="1899"/>
    <x v="2"/>
    <x v="32"/>
    <s v="5-12-20-105-114"/>
    <x v="0"/>
    <x v="1888"/>
    <n v="432.92200000000003"/>
    <n v="352.76499999999999"/>
    <n v="2.4653260000000001"/>
    <n v="0"/>
    <x v="1726"/>
    <x v="1568"/>
    <n v="182.56227899999999"/>
    <n v="-105.683363"/>
    <n v="2.993185"/>
    <n v="182.546143"/>
    <n v="-105.669411"/>
    <n v="2.9957539999999998"/>
    <n v="2.1332019999999998"/>
    <n v="2.5699999999999998E-3"/>
  </r>
  <r>
    <n v="1900"/>
    <x v="2"/>
    <x v="32"/>
    <s v="5-12-20-105-114"/>
    <x v="0"/>
    <x v="1889"/>
    <n v="327.64699999999999"/>
    <n v="279.904"/>
    <n v="5.3930259999999999"/>
    <n v="0"/>
    <x v="1727"/>
    <x v="1569"/>
    <n v="181.57740799999999"/>
    <n v="-105.558151"/>
    <n v="3.043472"/>
    <n v="181.57818599999999"/>
    <n v="-105.58197"/>
    <n v="3.0417559999999999"/>
    <n v="2.3831910000000001"/>
    <n v="1.7160000000000001E-3"/>
  </r>
  <r>
    <n v="1901"/>
    <x v="2"/>
    <x v="32"/>
    <s v="5-12-20-105-114"/>
    <x v="0"/>
    <x v="1890"/>
    <n v="401.221"/>
    <n v="338.10399999999998"/>
    <n v="4.5508959999999998"/>
    <n v="0"/>
    <x v="1728"/>
    <x v="1570"/>
    <n v="180.69914399999999"/>
    <n v="-105.495008"/>
    <n v="3.0718179999999999"/>
    <n v="180.61128199999999"/>
    <n v="-105.52415499999999"/>
    <n v="3.075177"/>
    <n v="9.2569479999999995"/>
    <n v="3.359E-3"/>
  </r>
  <r>
    <n v="1902"/>
    <x v="2"/>
    <x v="32"/>
    <s v="5-12-20-105-114"/>
    <x v="0"/>
    <x v="1891"/>
    <n v="481.42099999999999"/>
    <n v="321.90800000000002"/>
    <n v="4.7873590000000004"/>
    <n v="0"/>
    <x v="1729"/>
    <x v="1571"/>
    <n v="179.941912"/>
    <n v="-105.379374"/>
    <n v="3.1015929999999998"/>
    <n v="179.88755800000001"/>
    <n v="-105.495728"/>
    <n v="3.0947300000000002"/>
    <n v="12.842366"/>
    <n v="6.8630000000000002E-3"/>
  </r>
  <r>
    <n v="1903"/>
    <x v="2"/>
    <x v="32"/>
    <s v="5-12-20-105-114"/>
    <x v="0"/>
    <x v="1892"/>
    <n v="370.57799999999997"/>
    <n v="355.29899999999998"/>
    <n v="4.8431410000000001"/>
    <n v="0"/>
    <x v="1730"/>
    <x v="1572"/>
    <n v="178.895366"/>
    <n v="-105.47815199999999"/>
    <n v="3.1133670000000002"/>
    <n v="178.92242400000001"/>
    <n v="-105.470337"/>
    <n v="3.1121150000000002"/>
    <n v="2.8164609999999999"/>
    <n v="1.2520000000000001E-3"/>
  </r>
  <r>
    <n v="1904"/>
    <x v="0"/>
    <x v="346"/>
    <s v="5-20-105-114"/>
    <x v="0"/>
    <x v="1893"/>
    <n v="441.11200000000002"/>
    <n v="590.02099999999996"/>
    <n v="2.7848220000000001"/>
    <n v="0"/>
    <x v="1731"/>
    <x v="1573"/>
    <n v="178.157149"/>
    <n v="-105.492812"/>
    <n v="3.1233070000000001"/>
    <n v="178.197418"/>
    <n v="-105.45764200000001"/>
    <n v="3.1202220000000001"/>
    <n v="5.3465499999999997"/>
    <n v="3.0860000000000002E-3"/>
  </r>
  <r>
    <n v="1905"/>
    <x v="0"/>
    <x v="346"/>
    <s v="5-20-105-114"/>
    <x v="0"/>
    <x v="1894"/>
    <n v="520.50599999999997"/>
    <n v="326.38"/>
    <n v="4.1728500000000004"/>
    <n v="0"/>
    <x v="1732"/>
    <x v="1574"/>
    <n v="177.14755700000001"/>
    <n v="-105.431038"/>
    <n v="3.134207"/>
    <n v="177.229095"/>
    <n v="-105.445847"/>
    <n v="3.1277910000000002"/>
    <n v="8.2872240000000001"/>
    <n v="6.4159999999999998E-3"/>
  </r>
  <r>
    <n v="1906"/>
    <x v="0"/>
    <x v="346"/>
    <s v="5-20-105-114"/>
    <x v="0"/>
    <x v="1895"/>
    <n v="313.93200000000002"/>
    <n v="338.14299999999997"/>
    <n v="3.1424620000000001"/>
    <n v="0"/>
    <x v="1733"/>
    <x v="1575"/>
    <n v="176.257272"/>
    <n v="-105.37281299999999"/>
    <n v="-3.140908"/>
    <n v="176.26031499999999"/>
    <n v="-105.438095"/>
    <n v="3.1325029999999998"/>
    <n v="6.53531"/>
    <n v="8.4049999999999993E-3"/>
  </r>
  <r>
    <n v="1907"/>
    <x v="0"/>
    <x v="346"/>
    <s v="5-20-105-114"/>
    <x v="0"/>
    <x v="1896"/>
    <n v="274.45499999999998"/>
    <n v="254.601"/>
    <n v="2.9890490000000001"/>
    <n v="0"/>
    <x v="1734"/>
    <x v="1576"/>
    <n v="175.50328099999999"/>
    <n v="-105.418533"/>
    <n v="-3.1393490000000002"/>
    <n v="175.53414900000001"/>
    <n v="-105.434242"/>
    <n v="3.1356570000000001"/>
    <n v="3.4635760000000002"/>
    <n v="3.692E-3"/>
  </r>
  <r>
    <n v="1908"/>
    <x v="0"/>
    <x v="346"/>
    <s v="5-20-105-114"/>
    <x v="0"/>
    <x v="1897"/>
    <n v="316.22800000000001"/>
    <n v="285.30500000000001"/>
    <n v="3.7310300000000001"/>
    <n v="0"/>
    <x v="1735"/>
    <x v="1577"/>
    <n v="174.62230500000001"/>
    <n v="-105.371415"/>
    <n v="3.139561"/>
    <n v="174.56663499999999"/>
    <n v="-105.43122099999999"/>
    <n v="3.1382089999999998"/>
    <n v="8.1705769999999998"/>
    <n v="1.353E-3"/>
  </r>
  <r>
    <n v="1909"/>
    <x v="2"/>
    <x v="347"/>
    <s v="5-20-69-105-114"/>
    <x v="0"/>
    <x v="1898"/>
    <n v="346.02100000000002"/>
    <n v="290.61099999999999"/>
    <n v="5.1010090000000003"/>
    <n v="0"/>
    <x v="1736"/>
    <x v="1578"/>
    <n v="173.77489700000001"/>
    <n v="-105.46570800000001"/>
    <n v="-3.1406499999999999"/>
    <n v="173.84118699999999"/>
    <n v="-105.43001599999999"/>
    <n v="3.1389819999999999"/>
    <n v="7.5287179999999996"/>
    <n v="1.6670000000000001E-3"/>
  </r>
  <r>
    <n v="1910"/>
    <x v="2"/>
    <x v="347"/>
    <s v="5-20-69-105-114"/>
    <x v="0"/>
    <x v="1899"/>
    <n v="319.30500000000001"/>
    <n v="256.30599999999998"/>
    <n v="4.2267729999999997"/>
    <n v="0"/>
    <x v="1737"/>
    <x v="1579"/>
    <n v="172.85682199999999"/>
    <n v="-105.34308"/>
    <n v="-3.1371820000000001"/>
    <n v="172.87368799999999"/>
    <n v="-105.42899300000001"/>
    <n v="3.140091"/>
    <n v="8.7553149999999995"/>
    <n v="2.9090000000000001E-3"/>
  </r>
  <r>
    <n v="1911"/>
    <x v="2"/>
    <x v="347"/>
    <s v="5-20-69-105-114"/>
    <x v="0"/>
    <x v="1900"/>
    <n v="344.11"/>
    <n v="289.72399999999999"/>
    <n v="3.5807790000000002"/>
    <n v="0"/>
    <x v="1738"/>
    <x v="1580"/>
    <n v="172.12061700000001"/>
    <n v="-105.43562300000001"/>
    <n v="-3.1395719999999998"/>
    <n v="172.14781199999999"/>
    <n v="-105.428467"/>
    <n v="3.1411190000000002"/>
    <n v="2.8121209999999999"/>
    <n v="1.547E-3"/>
  </r>
  <r>
    <n v="1912"/>
    <x v="3"/>
    <x v="30"/>
    <s v="5-20-69-99-105-114"/>
    <x v="0"/>
    <x v="1901"/>
    <n v="615.36699999999996"/>
    <n v="334.7"/>
    <n v="5.77996"/>
    <n v="0"/>
    <x v="1739"/>
    <x v="1581"/>
    <n v="171.16288"/>
    <n v="-105.451449"/>
    <n v="3.1400990000000002"/>
    <n v="171.17984000000001"/>
    <n v="-105.428307"/>
    <n v="3.141591"/>
    <n v="2.8691559999999998"/>
    <n v="1.4920000000000001E-3"/>
  </r>
  <r>
    <n v="1913"/>
    <x v="3"/>
    <x v="30"/>
    <s v="5-20-69-99-105-114"/>
    <x v="0"/>
    <x v="1902"/>
    <n v="398.62700000000001"/>
    <n v="353.88299999999998"/>
    <n v="5.492559"/>
    <n v="0"/>
    <x v="1740"/>
    <x v="1582"/>
    <n v="170.44873699999999"/>
    <n v="-105.441216"/>
    <n v="-3.140711"/>
    <n v="170.453857"/>
    <n v="-105.428535"/>
    <n v="3.1413530000000001"/>
    <n v="1.367491"/>
    <n v="6.4199999999999999E-4"/>
  </r>
  <r>
    <n v="1914"/>
    <x v="3"/>
    <x v="30"/>
    <s v="5-20-69-99-105-114"/>
    <x v="0"/>
    <x v="1903"/>
    <n v="398.54700000000003"/>
    <n v="305.04599999999999"/>
    <n v="7.0134840000000001"/>
    <n v="0"/>
    <x v="1741"/>
    <x v="1583"/>
    <n v="169.48472699999999"/>
    <n v="-105.487751"/>
    <n v="3.1323669999999999"/>
    <n v="169.48611500000001"/>
    <n v="-105.42879499999999"/>
    <n v="3.141572"/>
    <n v="5.8972610000000003"/>
    <n v="9.2049999999999996E-3"/>
  </r>
  <r>
    <n v="1915"/>
    <x v="3"/>
    <x v="30"/>
    <s v="5-20-69-99-105-114"/>
    <x v="0"/>
    <x v="1904"/>
    <n v="387.524"/>
    <n v="315.96899999999999"/>
    <n v="4.8437609999999998"/>
    <n v="0"/>
    <x v="1742"/>
    <x v="1584"/>
    <n v="168.770938"/>
    <n v="-105.420378"/>
    <n v="3.1388039999999999"/>
    <n v="168.76011700000001"/>
    <n v="-105.428917"/>
    <n v="-3.1410100000000001"/>
    <n v="1.3784909999999999"/>
    <n v="2.2060000000000001E-3"/>
  </r>
  <r>
    <n v="1916"/>
    <x v="3"/>
    <x v="30"/>
    <s v="5-20-69-99-105-114"/>
    <x v="0"/>
    <x v="1905"/>
    <n v="584.33000000000004"/>
    <n v="367.48099999999999"/>
    <n v="5.996912"/>
    <n v="0"/>
    <x v="1743"/>
    <x v="1585"/>
    <n v="167.73072099999999"/>
    <n v="-105.481616"/>
    <n v="3.1409410000000002"/>
    <n v="167.778549"/>
    <n v="-105.429405"/>
    <n v="-3.140911"/>
    <n v="7.0805490000000004"/>
    <n v="3.0000000000000001E-5"/>
  </r>
  <r>
    <n v="1917"/>
    <x v="5"/>
    <x v="29"/>
    <s v="5-20-69-99-105-110-114"/>
    <x v="0"/>
    <x v="1906"/>
    <n v="435.47899999999998"/>
    <n v="346.77199999999999"/>
    <n v="6.5413740000000002"/>
    <n v="0"/>
    <x v="1744"/>
    <x v="1586"/>
    <n v="166.752948"/>
    <n v="-105.426072"/>
    <n v="-3.140803"/>
    <n v="166.75157200000001"/>
    <n v="-105.429947"/>
    <n v="-3.1408900000000002"/>
    <n v="0.41119899999999998"/>
    <n v="8.6000000000000003E-5"/>
  </r>
  <r>
    <n v="1918"/>
    <x v="5"/>
    <x v="29"/>
    <s v="5-20-69-99-105-110-114"/>
    <x v="0"/>
    <x v="1907"/>
    <n v="451.666"/>
    <n v="277.04700000000003"/>
    <n v="6.9096580000000003"/>
    <n v="0"/>
    <x v="1745"/>
    <x v="1587"/>
    <n v="165.95205000000001"/>
    <n v="-105.420185"/>
    <n v="-3.1401500000000002"/>
    <n v="165.939392"/>
    <n v="-105.430542"/>
    <n v="-3.141194"/>
    <n v="1.63551"/>
    <n v="1.044E-3"/>
  </r>
  <r>
    <n v="1919"/>
    <x v="5"/>
    <x v="29"/>
    <s v="5-20-69-99-105-110-114"/>
    <x v="0"/>
    <x v="1908"/>
    <n v="839.19399999999996"/>
    <n v="336.23399999999998"/>
    <n v="9.2774160000000006"/>
    <n v="0"/>
    <x v="1746"/>
    <x v="1588"/>
    <n v="164.78852599999999"/>
    <n v="-105.437321"/>
    <n v="-3.141397"/>
    <n v="164.79257200000001"/>
    <n v="-105.43119"/>
    <n v="-3.1411349999999998"/>
    <n v="0.73448599999999997"/>
    <n v="2.6200000000000003E-4"/>
  </r>
  <r>
    <n v="1920"/>
    <x v="5"/>
    <x v="29"/>
    <s v="5-20-69-99-105-110-114"/>
    <x v="0"/>
    <x v="1909"/>
    <n v="500.08300000000003"/>
    <n v="348.35899999999998"/>
    <n v="6.8138540000000001"/>
    <n v="0"/>
    <x v="1747"/>
    <x v="1589"/>
    <n v="163.854298"/>
    <n v="-105.486087"/>
    <n v="-3.1364399999999999"/>
    <n v="163.88136299999999"/>
    <n v="-105.431648"/>
    <n v="-3.1409400000000001"/>
    <n v="6.0795050000000002"/>
    <n v="4.4990000000000004E-3"/>
  </r>
  <r>
    <n v="1921"/>
    <x v="5"/>
    <x v="29"/>
    <s v="5-20-69-99-105-110-114"/>
    <x v="0"/>
    <x v="1910"/>
    <n v="430.07299999999998"/>
    <n v="254.07900000000001"/>
    <n v="8.2452009999999998"/>
    <n v="0"/>
    <x v="1748"/>
    <x v="1590"/>
    <n v="162.613764"/>
    <n v="-105.399342"/>
    <n v="-3.1392530000000001"/>
    <n v="162.598938"/>
    <n v="-105.43244199999999"/>
    <n v="-3.1409310000000001"/>
    <n v="3.626824"/>
    <n v="1.678E-3"/>
  </r>
  <r>
    <n v="1922"/>
    <x v="5"/>
    <x v="29"/>
    <s v="5-20-69-99-105-110-114"/>
    <x v="0"/>
    <x v="1911"/>
    <n v="421.20699999999999"/>
    <n v="266.59500000000003"/>
    <n v="8.6558139999999995"/>
    <n v="0"/>
    <x v="1749"/>
    <x v="1145"/>
    <n v="161.26673600000001"/>
    <n v="-105.378523"/>
    <n v="3.1369729999999998"/>
    <n v="161.24205000000001"/>
    <n v="-105.433258"/>
    <n v="-3.140949"/>
    <n v="6.0044240000000002"/>
    <n v="3.9760000000000004E-3"/>
  </r>
  <r>
    <n v="1923"/>
    <x v="3"/>
    <x v="28"/>
    <s v="20-69-99-105-110-114"/>
    <x v="0"/>
    <x v="1912"/>
    <n v="443.31200000000001"/>
    <n v="307.89"/>
    <n v="7.0587929999999997"/>
    <n v="0"/>
    <x v="1750"/>
    <x v="1591"/>
    <n v="160.19130100000001"/>
    <n v="-105.40607799999999"/>
    <n v="-3.1395390000000001"/>
    <n v="160.177414"/>
    <n v="-105.43392900000001"/>
    <n v="-3.140981"/>
    <n v="3.1121949999999998"/>
    <n v="1.4430000000000001E-3"/>
  </r>
  <r>
    <n v="1924"/>
    <x v="3"/>
    <x v="28"/>
    <s v="20-69-99-105-110-114"/>
    <x v="0"/>
    <x v="1913"/>
    <n v="428.75799999999998"/>
    <n v="317.39800000000002"/>
    <n v="8.7752409999999994"/>
    <n v="0"/>
    <x v="1751"/>
    <x v="1592"/>
    <n v="158.71355600000001"/>
    <n v="-105.42946600000001"/>
    <n v="3.1406849999999999"/>
    <n v="158.69760099999999"/>
    <n v="-105.434906"/>
    <n v="-3.1409340000000001"/>
    <n v="1.685654"/>
    <n v="2.4899999999999998E-4"/>
  </r>
  <r>
    <n v="1925"/>
    <x v="3"/>
    <x v="28"/>
    <s v="20-69-99-105-110-114"/>
    <x v="0"/>
    <x v="1914"/>
    <n v="659.32899999999995"/>
    <n v="499.04300000000001"/>
    <n v="8.0825329999999997"/>
    <n v="0"/>
    <x v="1752"/>
    <x v="1593"/>
    <n v="157.54018199999999"/>
    <n v="-105.43387"/>
    <n v="-3.137521"/>
    <n v="157.54379299999999"/>
    <n v="-105.435692"/>
    <n v="-3.1409150000000001"/>
    <n v="0.40442899999999998"/>
    <n v="3.3930000000000002E-3"/>
  </r>
  <r>
    <n v="1926"/>
    <x v="3"/>
    <x v="28"/>
    <s v="20-69-99-105-110-114"/>
    <x v="0"/>
    <x v="1915"/>
    <n v="599.64599999999996"/>
    <n v="241.41499999999999"/>
    <n v="9.3364539999999998"/>
    <n v="0"/>
    <x v="1753"/>
    <x v="1594"/>
    <n v="155.943388"/>
    <n v="-105.437144"/>
    <n v="-3.1382340000000002"/>
    <n v="155.947968"/>
    <n v="-105.436745"/>
    <n v="-3.1409090000000002"/>
    <n v="0.459675"/>
    <n v="2.6740000000000002E-3"/>
  </r>
  <r>
    <n v="1927"/>
    <x v="3"/>
    <x v="28"/>
    <s v="20-69-99-105-110-114"/>
    <x v="0"/>
    <x v="1916"/>
    <n v="473.36399999999998"/>
    <n v="378.31900000000002"/>
    <n v="9.9396269999999998"/>
    <n v="0"/>
    <x v="1754"/>
    <x v="118"/>
    <n v="154.27504400000001"/>
    <n v="-105.452136"/>
    <n v="3.141289"/>
    <n v="154.287643"/>
    <n v="-105.43789700000001"/>
    <n v="-3.1409060000000002"/>
    <n v="1.901357"/>
    <n v="3.8299999999999999E-4"/>
  </r>
  <r>
    <n v="1928"/>
    <x v="5"/>
    <x v="27"/>
    <s v="20-53-69-99-105-110-114"/>
    <x v="0"/>
    <x v="1917"/>
    <n v="426.67700000000002"/>
    <n v="341.74400000000003"/>
    <n v="9.5198789999999995"/>
    <n v="0"/>
    <x v="1755"/>
    <x v="217"/>
    <n v="153.01111299999999"/>
    <n v="-105.42538999999999"/>
    <n v="3.1402670000000001"/>
    <n v="153.000595"/>
    <n v="-105.438774"/>
    <n v="-3.1409050000000001"/>
    <n v="1.7023029999999999"/>
    <n v="6.38E-4"/>
  </r>
  <r>
    <n v="1929"/>
    <x v="5"/>
    <x v="27"/>
    <s v="20-53-69-99-105-110-114"/>
    <x v="0"/>
    <x v="1918"/>
    <n v="926.89800000000002"/>
    <n v="370.21100000000001"/>
    <n v="9.2475170000000002"/>
    <n v="0"/>
    <x v="1756"/>
    <x v="1595"/>
    <n v="151.703926"/>
    <n v="-105.413763"/>
    <n v="-3.1410239999999998"/>
    <n v="151.67817700000001"/>
    <n v="-105.439728"/>
    <n v="-3.1408659999999999"/>
    <n v="3.6567750000000001"/>
    <n v="1.5899999999999999E-4"/>
  </r>
  <r>
    <n v="1930"/>
    <x v="5"/>
    <x v="27"/>
    <s v="20-53-69-99-105-110-114"/>
    <x v="0"/>
    <x v="1919"/>
    <n v="478.327"/>
    <n v="267.358"/>
    <n v="12.873184"/>
    <n v="0"/>
    <x v="1757"/>
    <x v="1596"/>
    <n v="149.90851599999999"/>
    <n v="-105.395512"/>
    <n v="-3.1373069999999998"/>
    <n v="149.860489"/>
    <n v="-105.44104"/>
    <n v="-3.140841"/>
    <n v="6.6177010000000003"/>
    <n v="3.5339999999999998E-3"/>
  </r>
  <r>
    <n v="1931"/>
    <x v="5"/>
    <x v="27"/>
    <s v="20-53-69-99-105-110-114"/>
    <x v="0"/>
    <x v="1920"/>
    <n v="525.35299999999995"/>
    <n v="268.613"/>
    <n v="13.053766"/>
    <n v="0"/>
    <x v="1758"/>
    <x v="1597"/>
    <n v="148.00127800000001"/>
    <n v="-105.40669200000001"/>
    <n v="3.1355"/>
    <n v="147.981247"/>
    <n v="-105.442436"/>
    <n v="-3.1408339999999999"/>
    <n v="4.0974469999999998"/>
    <n v="5.3340000000000002E-3"/>
  </r>
  <r>
    <n v="1932"/>
    <x v="3"/>
    <x v="26"/>
    <s v="53-69-99-105-110-114"/>
    <x v="0"/>
    <x v="1921"/>
    <n v="475.392"/>
    <n v="347.44099999999997"/>
    <n v="8.4184199999999993"/>
    <n v="0"/>
    <x v="1759"/>
    <x v="906"/>
    <n v="146.55248599999999"/>
    <n v="-105.42631900000001"/>
    <n v="-3.1412550000000001"/>
    <n v="146.531937"/>
    <n v="-105.44352000000001"/>
    <n v="-3.1408320000000001"/>
    <n v="2.6797979999999999"/>
    <n v="4.2299999999999998E-4"/>
  </r>
  <r>
    <n v="1933"/>
    <x v="3"/>
    <x v="26"/>
    <s v="53-69-99-105-110-114"/>
    <x v="0"/>
    <x v="1922"/>
    <n v="437.16699999999997"/>
    <n v="305.76100000000002"/>
    <n v="12.122657"/>
    <n v="0"/>
    <x v="1760"/>
    <x v="1598"/>
    <n v="144.533151"/>
    <n v="-105.468925"/>
    <n v="-3.1414550000000001"/>
    <n v="144.546875"/>
    <n v="-105.444901"/>
    <n v="-3.140924"/>
    <n v="2.7668469999999998"/>
    <n v="5.31E-4"/>
  </r>
  <r>
    <n v="1934"/>
    <x v="3"/>
    <x v="26"/>
    <s v="53-69-99-105-110-114"/>
    <x v="0"/>
    <x v="1923"/>
    <n v="442.25299999999999"/>
    <n v="345.75900000000001"/>
    <n v="8.4855959999999993"/>
    <n v="0"/>
    <x v="1761"/>
    <x v="1599"/>
    <n v="143.07693599999999"/>
    <n v="-105.395878"/>
    <n v="-3.1395689999999998"/>
    <n v="143.01907299999999"/>
    <n v="-105.445831"/>
    <n v="-3.141032"/>
    <n v="7.6441929999999996"/>
    <n v="1.4630000000000001E-3"/>
  </r>
  <r>
    <n v="1935"/>
    <x v="2"/>
    <x v="25"/>
    <s v="53-69-99-105-110"/>
    <x v="0"/>
    <x v="50"/>
    <n v="421.96600000000001"/>
    <n v="308.62099999999998"/>
    <n v="10.540172"/>
    <n v="0"/>
    <x v="1762"/>
    <x v="1600"/>
    <n v="140.95553200000001"/>
    <n v="-105.316795"/>
    <n v="3.1274519999999999"/>
    <n v="140.93052700000001"/>
    <n v="-105.446861"/>
    <n v="-3.1412059999999999"/>
    <n v="13.244842"/>
    <n v="1.3754000000000001E-2"/>
  </r>
  <r>
    <n v="1936"/>
    <x v="2"/>
    <x v="25"/>
    <s v="53-69-99-105-110"/>
    <x v="0"/>
    <x v="1924"/>
    <n v="342.20499999999998"/>
    <n v="261.43200000000002"/>
    <n v="10.400327000000001"/>
    <n v="0"/>
    <x v="1763"/>
    <x v="1601"/>
    <n v="138.784088"/>
    <n v="-105.44182000000001"/>
    <n v="-3.1393260000000001"/>
    <n v="138.78385900000001"/>
    <n v="-105.447525"/>
    <n v="-3.1414249999999999"/>
    <n v="0.57091700000000001"/>
    <n v="2.0990000000000002E-3"/>
  </r>
  <r>
    <n v="1937"/>
    <x v="2"/>
    <x v="25"/>
    <s v="53-69-99-105-110"/>
    <x v="0"/>
    <x v="1925"/>
    <n v="400.97899999999998"/>
    <n v="316.46300000000002"/>
    <n v="7.8597760000000001"/>
    <n v="0"/>
    <x v="1764"/>
    <x v="1602"/>
    <n v="137.200806"/>
    <n v="-105.38417099999999"/>
    <n v="3.1411570000000002"/>
    <n v="137.136154"/>
    <n v="-105.44776899999999"/>
    <n v="3.1415860000000002"/>
    <n v="9.0689419999999998"/>
    <n v="4.2999999999999999E-4"/>
  </r>
  <r>
    <n v="1938"/>
    <x v="0"/>
    <x v="24"/>
    <s v="53-69-99-110"/>
    <x v="0"/>
    <x v="1926"/>
    <n v="298.21800000000002"/>
    <n v="283.05399999999997"/>
    <n v="8.9361770000000007"/>
    <n v="0"/>
    <x v="1765"/>
    <x v="1603"/>
    <n v="134.930813"/>
    <n v="-105.44743800000001"/>
    <n v="-3.1365080000000001"/>
    <n v="134.88949600000001"/>
    <n v="-105.447754"/>
    <n v="3.1414"/>
    <n v="4.1318809999999999"/>
    <n v="4.8919999999999996E-3"/>
  </r>
  <r>
    <n v="1939"/>
    <x v="0"/>
    <x v="24"/>
    <s v="53-69-99-110"/>
    <x v="0"/>
    <x v="1927"/>
    <n v="303.71899999999999"/>
    <n v="266.82900000000001"/>
    <n v="10.186923999999999"/>
    <n v="0"/>
    <x v="1766"/>
    <x v="1604"/>
    <n v="132.568859"/>
    <n v="-105.439098"/>
    <n v="3.1388289999999999"/>
    <n v="132.586716"/>
    <n v="-105.44731899999999"/>
    <n v="3.1412390000000001"/>
    <n v="1.965802"/>
    <n v="2.4099999999999998E-3"/>
  </r>
  <r>
    <n v="1940"/>
    <x v="0"/>
    <x v="24"/>
    <s v="53-69-99-110"/>
    <x v="0"/>
    <x v="1928"/>
    <n v="508"/>
    <n v="450.44900000000001"/>
    <n v="7.3597190000000001"/>
    <n v="0"/>
    <x v="1767"/>
    <x v="1605"/>
    <n v="130.90218899999999"/>
    <n v="-105.38919199999999"/>
    <n v="3.1355089999999999"/>
    <n v="130.823196"/>
    <n v="-105.446793"/>
    <n v="3.1411660000000001"/>
    <n v="9.7763729999999995"/>
    <n v="5.6569999999999997E-3"/>
  </r>
  <r>
    <n v="1941"/>
    <x v="2"/>
    <x v="23"/>
    <s v="53-69-73-99-110"/>
    <x v="0"/>
    <x v="1929"/>
    <n v="417.68799999999999"/>
    <n v="438.50400000000002"/>
    <n v="11.552251999999999"/>
    <n v="0"/>
    <x v="1768"/>
    <x v="1606"/>
    <n v="128.48595599999999"/>
    <n v="-105.36753"/>
    <n v="-3.1406390000000002"/>
    <n v="128.42382799999999"/>
    <n v="-105.44583900000001"/>
    <n v="3.141076"/>
    <n v="9.9961160000000007"/>
    <n v="4.37E-4"/>
  </r>
  <r>
    <n v="1942"/>
    <x v="2"/>
    <x v="23"/>
    <s v="53-69-73-99-110"/>
    <x v="0"/>
    <x v="1930"/>
    <n v="449.37099999999998"/>
    <n v="335.62099999999998"/>
    <n v="9.5398440000000004"/>
    <n v="0"/>
    <x v="1769"/>
    <x v="1607"/>
    <n v="126.61693699999999"/>
    <n v="-105.352245"/>
    <n v="3.1380469999999998"/>
    <n v="126.58869900000001"/>
    <n v="-105.444946"/>
    <n v="3.1410239999999998"/>
    <n v="9.6906529999999993"/>
    <n v="2.977E-3"/>
  </r>
  <r>
    <n v="1943"/>
    <x v="0"/>
    <x v="348"/>
    <s v="53-73-99-110"/>
    <x v="1"/>
    <x v="1931"/>
    <n v="514.42499999999995"/>
    <n v="1187.9190000000001"/>
    <n v="9.5541649999999994"/>
    <n v="0"/>
    <x v="1770"/>
    <x v="1608"/>
    <n v="132.90182999999999"/>
    <n v="-117.29679"/>
    <n v="-0.170097"/>
    <n v="124.09487900000001"/>
    <n v="-105.44358099999999"/>
    <n v="3.140952"/>
    <n v="1476.6887300000001"/>
    <n v="2.9708559999999999"/>
  </r>
  <r>
    <n v="1944"/>
    <x v="1"/>
    <x v="21"/>
    <s v="53-73-110"/>
    <x v="0"/>
    <x v="1932"/>
    <n v="216.886"/>
    <n v="373.90899999999999"/>
    <n v="23.341972999999999"/>
    <n v="0"/>
    <x v="1771"/>
    <x v="1609"/>
    <n v="121.743174"/>
    <n v="-105.24595100000001"/>
    <n v="-3.1412179999999998"/>
    <n v="121.548027"/>
    <n v="-105.44201700000001"/>
    <n v="3.1408849999999999"/>
    <n v="27.662973000000001"/>
    <n v="3.3300000000000002E-4"/>
  </r>
  <r>
    <n v="1945"/>
    <x v="1"/>
    <x v="21"/>
    <s v="53-73-110"/>
    <x v="0"/>
    <x v="1933"/>
    <n v="238.32499999999999"/>
    <n v="338.35"/>
    <n v="6.7228500000000002"/>
    <n v="0"/>
    <x v="1772"/>
    <x v="1610"/>
    <n v="119.522796"/>
    <n v="-105.50253499999999"/>
    <n v="-3.1404580000000002"/>
    <n v="119.60346199999999"/>
    <n v="-105.44068900000001"/>
    <n v="3.1408320000000001"/>
    <n v="10.164652999999999"/>
    <n v="3.7399999999999998E-4"/>
  </r>
  <r>
    <n v="1946"/>
    <x v="4"/>
    <x v="20"/>
    <s v="53-73"/>
    <x v="0"/>
    <x v="1934"/>
    <n v="175.017"/>
    <n v="303.63099999999997"/>
    <n v="5.3388439999999999"/>
    <n v="0"/>
    <x v="1773"/>
    <x v="1611"/>
    <n v="116.90212699999999"/>
    <n v="-105.56749600000001"/>
    <n v="-3.1324139999999998"/>
    <n v="116.965385"/>
    <n v="-105.43873600000001"/>
    <n v="3.140774"/>
    <n v="14.345957"/>
    <n v="8.3610000000000004E-3"/>
  </r>
  <r>
    <n v="1947"/>
    <x v="4"/>
    <x v="20"/>
    <s v="53-73"/>
    <x v="0"/>
    <x v="1935"/>
    <n v="157.82400000000001"/>
    <n v="284.88600000000002"/>
    <n v="4.9874460000000003"/>
    <n v="0"/>
    <x v="1774"/>
    <x v="1612"/>
    <n v="114.340413"/>
    <n v="-105.281431"/>
    <n v="-3.129073"/>
    <n v="114.27608499999999"/>
    <n v="-105.43662999999999"/>
    <n v="3.1407560000000001"/>
    <n v="16.800287999999998"/>
    <n v="1.1682E-2"/>
  </r>
  <r>
    <n v="1948"/>
    <x v="4"/>
    <x v="20"/>
    <s v="53-73"/>
    <x v="0"/>
    <x v="1936"/>
    <n v="218.017"/>
    <n v="265.04000000000002"/>
    <n v="4.4775039999999997"/>
    <n v="0"/>
    <x v="1775"/>
    <x v="1"/>
    <n v="112.23792"/>
    <n v="-105.46835900000001"/>
    <n v="3.1286429999999998"/>
    <n v="112.22586800000001"/>
    <n v="-105.434929"/>
    <n v="3.1407310000000002"/>
    <n v="3.5535589999999999"/>
    <n v="1.2088E-2"/>
  </r>
  <r>
    <n v="1949"/>
    <x v="4"/>
    <x v="20"/>
    <s v="53-73"/>
    <x v="0"/>
    <x v="1937"/>
    <n v="238.32"/>
    <n v="398.678"/>
    <n v="5.3758540000000004"/>
    <n v="0"/>
    <x v="1776"/>
    <x v="266"/>
    <n v="109.50604199999999"/>
    <n v="-105.368008"/>
    <n v="-3.1365340000000002"/>
    <n v="109.44843299999999"/>
    <n v="-105.43259399999999"/>
    <n v="3.1407120000000002"/>
    <n v="8.6545749999999995"/>
    <n v="4.1780000000000003E-3"/>
  </r>
  <r>
    <n v="1950"/>
    <x v="1"/>
    <x v="19"/>
    <s v="53-66-73"/>
    <x v="0"/>
    <x v="1938"/>
    <n v="253.77"/>
    <n v="345.64600000000002"/>
    <n v="7.2178019999999998"/>
    <n v="0"/>
    <x v="1777"/>
    <x v="1613"/>
    <n v="107.261563"/>
    <n v="-105.502038"/>
    <n v="3.1243249999999998"/>
    <n v="107.332848"/>
    <n v="-105.43074799999999"/>
    <n v="3.1407060000000002"/>
    <n v="10.081481999999999"/>
    <n v="1.6381E-2"/>
  </r>
  <r>
    <n v="1951"/>
    <x v="4"/>
    <x v="18"/>
    <s v="66-73"/>
    <x v="0"/>
    <x v="1939"/>
    <n v="217.90899999999999"/>
    <n v="429.339"/>
    <n v="5.290889"/>
    <n v="0"/>
    <x v="1778"/>
    <x v="152"/>
    <n v="104.444109"/>
    <n v="-105.435098"/>
    <n v="3.1340789999999998"/>
    <n v="104.470398"/>
    <n v="-105.42826100000001"/>
    <n v="3.1407039999999999"/>
    <n v="2.716383"/>
    <n v="6.6249999999999998E-3"/>
  </r>
  <r>
    <n v="1952"/>
    <x v="4"/>
    <x v="18"/>
    <s v="66-73"/>
    <x v="0"/>
    <x v="1940"/>
    <n v="156.715"/>
    <n v="269.94400000000002"/>
    <n v="5.5444129999999996"/>
    <n v="0"/>
    <x v="1779"/>
    <x v="1614"/>
    <n v="101.534052"/>
    <n v="-105.453138"/>
    <n v="3.1337459999999999"/>
    <n v="101.587318"/>
    <n v="-105.425713"/>
    <n v="3.140714"/>
    <n v="5.9912349999999996"/>
    <n v="6.9690000000000004E-3"/>
  </r>
  <r>
    <n v="1953"/>
    <x v="4"/>
    <x v="18"/>
    <s v="66-73"/>
    <x v="0"/>
    <x v="1941"/>
    <n v="308.61799999999999"/>
    <n v="411.54300000000001"/>
    <n v="4.5686730000000004"/>
    <n v="0"/>
    <x v="1780"/>
    <x v="1615"/>
    <n v="99.286147999999997"/>
    <n v="-105.592175"/>
    <n v="-3.1394250000000001"/>
    <n v="99.448914000000002"/>
    <n v="-105.42385899999999"/>
    <n v="3.1407340000000001"/>
    <n v="23.414273999999999"/>
    <n v="1.3090000000000001E-3"/>
  </r>
  <r>
    <n v="1954"/>
    <x v="4"/>
    <x v="18"/>
    <s v="66-73"/>
    <x v="0"/>
    <x v="1942"/>
    <n v="172.78"/>
    <n v="301.03199999999998"/>
    <n v="5.402882"/>
    <n v="0"/>
    <x v="1781"/>
    <x v="1616"/>
    <n v="96.627035000000006"/>
    <n v="-105.48110200000001"/>
    <n v="3.139049"/>
    <n v="96.661873"/>
    <n v="-105.42152400000001"/>
    <n v="3.1407980000000002"/>
    <n v="6.9016400000000004"/>
    <n v="1.75E-3"/>
  </r>
  <r>
    <n v="1955"/>
    <x v="4"/>
    <x v="18"/>
    <s v="66-73"/>
    <x v="0"/>
    <x v="1943"/>
    <n v="163.71"/>
    <n v="324.661"/>
    <n v="5.4009840000000002"/>
    <n v="0"/>
    <x v="1782"/>
    <x v="1617"/>
    <n v="93.960521"/>
    <n v="-105.429446"/>
    <n v="-3.1337449999999998"/>
    <n v="93.948715000000007"/>
    <n v="-105.41931200000001"/>
    <n v="3.1408239999999998"/>
    <n v="1.5558670000000001"/>
    <n v="7.0790000000000002E-3"/>
  </r>
  <r>
    <n v="1956"/>
    <x v="4"/>
    <x v="18"/>
    <s v="66-73"/>
    <x v="0"/>
    <x v="1944"/>
    <n v="166.72399999999999"/>
    <n v="381.16199999999998"/>
    <n v="4.3250010000000003"/>
    <n v="0"/>
    <x v="1783"/>
    <x v="1618"/>
    <n v="92.002137000000005"/>
    <n v="-105.45208700000001"/>
    <n v="3.1338370000000002"/>
    <n v="91.949027999999998"/>
    <n v="-105.41776299999999"/>
    <n v="3.1408510000000001"/>
    <n v="6.3235640000000002"/>
    <n v="7.0150000000000004E-3"/>
  </r>
  <r>
    <n v="1957"/>
    <x v="4"/>
    <x v="18"/>
    <s v="66-73"/>
    <x v="0"/>
    <x v="1945"/>
    <n v="157.55000000000001"/>
    <n v="332.57900000000001"/>
    <n v="5.4546910000000004"/>
    <n v="0"/>
    <x v="1784"/>
    <x v="1619"/>
    <n v="89.349283999999997"/>
    <n v="-105.45786200000001"/>
    <n v="-3.1358839999999999"/>
    <n v="89.311501000000007"/>
    <n v="-105.415825"/>
    <n v="3.1408969999999998"/>
    <n v="5.6521559999999997"/>
    <n v="5.0130000000000001E-3"/>
  </r>
  <r>
    <n v="1958"/>
    <x v="1"/>
    <x v="17"/>
    <s v="66-70-73"/>
    <x v="0"/>
    <x v="1946"/>
    <n v="211.297"/>
    <n v="255.64400000000001"/>
    <n v="8.2602349999999998"/>
    <n v="0"/>
    <x v="1785"/>
    <x v="1620"/>
    <n v="86.619012999999995"/>
    <n v="-105.492098"/>
    <n v="-3.1413820000000001"/>
    <n v="86.700751999999994"/>
    <n v="-105.41394"/>
    <n v="3.140917"/>
    <n v="11.309284999999999"/>
    <n v="4.6500000000000003E-4"/>
  </r>
  <r>
    <n v="1959"/>
    <x v="1"/>
    <x v="17"/>
    <s v="66-70-73"/>
    <x v="0"/>
    <x v="1947"/>
    <n v="236.42699999999999"/>
    <n v="401.63200000000001"/>
    <n v="6.095485"/>
    <n v="0"/>
    <x v="1786"/>
    <x v="1621"/>
    <n v="84.668938999999995"/>
    <n v="-105.512097"/>
    <n v="-3.140882"/>
    <n v="84.764342999999997"/>
    <n v="-105.41261299999999"/>
    <n v="3.1409470000000002"/>
    <n v="13.783695"/>
    <n v="6.4999999999999994E-5"/>
  </r>
  <r>
    <n v="1960"/>
    <x v="1"/>
    <x v="17"/>
    <s v="66-70-73"/>
    <x v="0"/>
    <x v="1948"/>
    <n v="244.38499999999999"/>
    <n v="396.625"/>
    <n v="7.4399740000000003"/>
    <n v="0"/>
    <x v="1787"/>
    <x v="488"/>
    <n v="82.292629000000005"/>
    <n v="-105.370395"/>
    <n v="3.1294149999999998"/>
    <n v="82.218979000000004"/>
    <n v="-105.410934"/>
    <n v="3.1409609999999999"/>
    <n v="8.4070049999999998"/>
    <n v="1.1547E-2"/>
  </r>
  <r>
    <n v="1961"/>
    <x v="4"/>
    <x v="16"/>
    <s v="66-70"/>
    <x v="0"/>
    <x v="1949"/>
    <n v="266.65899999999999"/>
    <n v="265.10899999999998"/>
    <n v="4.9489219999999996"/>
    <n v="0"/>
    <x v="1788"/>
    <x v="217"/>
    <n v="79.765277999999995"/>
    <n v="-105.368363"/>
    <n v="3.1298240000000002"/>
    <n v="79.719223"/>
    <n v="-105.409302"/>
    <n v="3.140965"/>
    <n v="6.1619700000000002"/>
    <n v="1.1142000000000001E-2"/>
  </r>
  <r>
    <n v="1962"/>
    <x v="4"/>
    <x v="16"/>
    <s v="66-70"/>
    <x v="0"/>
    <x v="1950"/>
    <n v="170.523"/>
    <n v="263.05099999999999"/>
    <n v="3.9013629999999999"/>
    <n v="0"/>
    <x v="1789"/>
    <x v="119"/>
    <n v="77.811684"/>
    <n v="-105.49129499999999"/>
    <n v="3.139354"/>
    <n v="77.883414999999999"/>
    <n v="-105.408165"/>
    <n v="3.1409660000000001"/>
    <n v="10.979944"/>
    <n v="1.6119999999999999E-3"/>
  </r>
  <r>
    <n v="1963"/>
    <x v="4"/>
    <x v="16"/>
    <s v="66-70"/>
    <x v="0"/>
    <x v="1951"/>
    <n v="299.70800000000003"/>
    <n v="544.24199999999996"/>
    <n v="4.4130940000000001"/>
    <n v="0"/>
    <x v="1790"/>
    <x v="1622"/>
    <n v="75.585348999999994"/>
    <n v="-105.275468"/>
    <n v="3.1309130000000001"/>
    <n v="75.488181999999995"/>
    <n v="-105.406677"/>
    <n v="3.1409950000000002"/>
    <n v="16.327043"/>
    <n v="1.0082000000000001E-2"/>
  </r>
  <r>
    <n v="1964"/>
    <x v="4"/>
    <x v="16"/>
    <s v="66-70"/>
    <x v="0"/>
    <x v="1952"/>
    <n v="279.46600000000001"/>
    <n v="404.26299999999998"/>
    <n v="5.2889340000000002"/>
    <n v="0"/>
    <x v="1791"/>
    <x v="232"/>
    <n v="72.947462000000002"/>
    <n v="-105.605074"/>
    <n v="-3.1388050000000001"/>
    <n v="73.140556000000004"/>
    <n v="-105.40527299999999"/>
    <n v="3.1410309999999999"/>
    <n v="27.785886999999999"/>
    <n v="2.225E-3"/>
  </r>
  <r>
    <n v="1965"/>
    <x v="4"/>
    <x v="16"/>
    <s v="66-70"/>
    <x v="0"/>
    <x v="1953"/>
    <n v="162.96600000000001"/>
    <n v="271.83800000000002"/>
    <n v="3.2538269999999998"/>
    <n v="0"/>
    <x v="1792"/>
    <x v="948"/>
    <n v="71.362594999999999"/>
    <n v="-105.501679"/>
    <n v="3.1349079999999998"/>
    <n v="71.438248000000002"/>
    <n v="-105.40430499999999"/>
    <n v="3.141038"/>
    <n v="12.330889000000001"/>
    <n v="6.13E-3"/>
  </r>
  <r>
    <n v="1966"/>
    <x v="1"/>
    <x v="15"/>
    <s v="66-70-118"/>
    <x v="0"/>
    <x v="1954"/>
    <n v="240.58199999999999"/>
    <n v="321.39600000000002"/>
    <n v="6.6051840000000004"/>
    <n v="0"/>
    <x v="1793"/>
    <x v="158"/>
    <n v="69.291261000000006"/>
    <n v="-105.276431"/>
    <n v="-3.1068899999999999"/>
    <n v="69.267753999999996"/>
    <n v="-105.40308400000001"/>
    <n v="3.141041"/>
    <n v="12.881613"/>
    <n v="3.415E-2"/>
  </r>
  <r>
    <n v="1967"/>
    <x v="1"/>
    <x v="15"/>
    <s v="66-70-118"/>
    <x v="0"/>
    <x v="1955"/>
    <n v="230.19"/>
    <n v="351.31799999999998"/>
    <n v="6.8017250000000002"/>
    <n v="0"/>
    <x v="1794"/>
    <x v="270"/>
    <n v="67.187501999999995"/>
    <n v="-105.493083"/>
    <n v="-3.128663"/>
    <n v="67.217765999999997"/>
    <n v="-105.40192399999999"/>
    <n v="3.1410390000000001"/>
    <n v="9.6050850000000008"/>
    <n v="1.2377000000000001E-2"/>
  </r>
  <r>
    <n v="1968"/>
    <x v="1"/>
    <x v="15"/>
    <s v="66-70-118"/>
    <x v="0"/>
    <x v="1956"/>
    <n v="263.80399999999997"/>
    <n v="278.12"/>
    <n v="4.4519099999999998"/>
    <n v="0"/>
    <x v="1795"/>
    <x v="270"/>
    <n v="65.763326000000006"/>
    <n v="-105.386932"/>
    <n v="3.1320899999999998"/>
    <n v="65.750007999999994"/>
    <n v="-105.40113100000001"/>
    <n v="3.141038"/>
    <n v="1.946763"/>
    <n v="8.9479999999999994E-3"/>
  </r>
  <r>
    <n v="1969"/>
    <x v="0"/>
    <x v="14"/>
    <s v="49-66-70-118"/>
    <x v="0"/>
    <x v="1957"/>
    <n v="289.99700000000001"/>
    <n v="265.315"/>
    <n v="7.847899"/>
    <n v="0"/>
    <x v="1796"/>
    <x v="120"/>
    <n v="63.839196999999999"/>
    <n v="-105.418437"/>
    <n v="-3.139148"/>
    <n v="63.844707"/>
    <n v="-105.40007799999999"/>
    <n v="3.141035"/>
    <n v="1.9168019999999999"/>
    <n v="1.8879999999999999E-3"/>
  </r>
  <r>
    <n v="1970"/>
    <x v="0"/>
    <x v="14"/>
    <s v="49-66-70-118"/>
    <x v="0"/>
    <x v="1958"/>
    <n v="265.34699999999998"/>
    <n v="217.68199999999999"/>
    <n v="8.1756849999999996"/>
    <n v="0"/>
    <x v="1797"/>
    <x v="1623"/>
    <n v="61.851531000000001"/>
    <n v="-105.44925600000001"/>
    <n v="3.1337120000000001"/>
    <n v="61.938392999999998"/>
    <n v="-105.398842"/>
    <n v="3.1409319999999998"/>
    <n v="10.043115999999999"/>
    <n v="7.2189999999999997E-3"/>
  </r>
  <r>
    <n v="1971"/>
    <x v="1"/>
    <x v="13"/>
    <s v="49-70-118"/>
    <x v="0"/>
    <x v="1959"/>
    <n v="248.74600000000001"/>
    <n v="269.50200000000001"/>
    <n v="3.847604"/>
    <n v="0"/>
    <x v="1798"/>
    <x v="1624"/>
    <n v="60.536769999999997"/>
    <n v="-105.35660799999999"/>
    <n v="-3.1380490000000001"/>
    <n v="60.486057000000002"/>
    <n v="-105.39788799999999"/>
    <n v="3.140908"/>
    <n v="6.5389280000000003"/>
    <n v="2.859E-3"/>
  </r>
  <r>
    <n v="1972"/>
    <x v="1"/>
    <x v="13"/>
    <s v="49-70-118"/>
    <x v="0"/>
    <x v="1960"/>
    <n v="412.51499999999999"/>
    <n v="352.70400000000001"/>
    <n v="6.9757059999999997"/>
    <n v="0"/>
    <x v="1799"/>
    <x v="1625"/>
    <n v="58.389446"/>
    <n v="-105.56238999999999"/>
    <n v="-3.1324749999999999"/>
    <n v="58.507465000000003"/>
    <n v="-105.39645400000001"/>
    <n v="3.1408299999999998"/>
    <n v="20.362568"/>
    <n v="8.3549999999999996E-3"/>
  </r>
  <r>
    <n v="1973"/>
    <x v="1"/>
    <x v="13"/>
    <s v="49-70-118"/>
    <x v="0"/>
    <x v="1961"/>
    <n v="257.56700000000001"/>
    <n v="368.34199999999998"/>
    <n v="5.4652789999999998"/>
    <n v="0"/>
    <x v="1800"/>
    <x v="1626"/>
    <n v="56.556556999999998"/>
    <n v="-105.29057899999999"/>
    <n v="-3.1383839999999998"/>
    <n v="56.488093999999997"/>
    <n v="-105.395248"/>
    <n v="3.1410429999999998"/>
    <n v="12.507137"/>
    <n v="2.6589999999999999E-3"/>
  </r>
  <r>
    <n v="1974"/>
    <x v="1"/>
    <x v="13"/>
    <s v="49-70-118"/>
    <x v="0"/>
    <x v="1962"/>
    <n v="309.58199999999999"/>
    <n v="315.56700000000001"/>
    <n v="4.669778"/>
    <n v="0"/>
    <x v="1801"/>
    <x v="1627"/>
    <n v="55.015889000000001"/>
    <n v="-105.36364399999999"/>
    <n v="-3.1402839999999999"/>
    <n v="54.993178999999998"/>
    <n v="-105.394783"/>
    <n v="3.1414230000000001"/>
    <n v="3.8540199999999998"/>
    <n v="1.139E-3"/>
  </r>
  <r>
    <n v="1975"/>
    <x v="1"/>
    <x v="13"/>
    <s v="49-70-118"/>
    <x v="0"/>
    <x v="1963"/>
    <n v="210.989"/>
    <n v="256.88200000000001"/>
    <n v="5.7935660000000002"/>
    <n v="0"/>
    <x v="1802"/>
    <x v="1628"/>
    <n v="53.028064000000001"/>
    <n v="-105.40676999999999"/>
    <n v="-3.1396790000000001"/>
    <n v="53.055247999999999"/>
    <n v="-105.394829"/>
    <n v="-3.1412559999999998"/>
    <n v="2.969131"/>
    <n v="1.5770000000000001E-3"/>
  </r>
  <r>
    <n v="1976"/>
    <x v="1"/>
    <x v="13"/>
    <s v="49-70-118"/>
    <x v="0"/>
    <x v="1964"/>
    <n v="255.029"/>
    <n v="251.048"/>
    <n v="5.4010030000000002"/>
    <n v="0"/>
    <x v="1803"/>
    <x v="1629"/>
    <n v="51.185952999999998"/>
    <n v="-105.359408"/>
    <n v="-3.1340159999999999"/>
    <n v="51.169173999999998"/>
    <n v="-105.39547"/>
    <n v="-3.140997"/>
    <n v="3.9774210000000001"/>
    <n v="6.9810000000000002E-3"/>
  </r>
  <r>
    <n v="1977"/>
    <x v="1"/>
    <x v="13"/>
    <s v="49-70-118"/>
    <x v="0"/>
    <x v="1965"/>
    <n v="405.63499999999999"/>
    <n v="417.214"/>
    <n v="4.1977120000000001"/>
    <n v="0"/>
    <x v="1804"/>
    <x v="1630"/>
    <n v="49.797001999999999"/>
    <n v="-105.38674"/>
    <n v="-3.1364700000000001"/>
    <n v="49.788567"/>
    <n v="-105.39672899999999"/>
    <n v="-3.140466"/>
    <n v="1.3073999999999999"/>
    <n v="3.9960000000000004E-3"/>
  </r>
  <r>
    <n v="1978"/>
    <x v="1"/>
    <x v="13"/>
    <s v="49-70-118"/>
    <x v="0"/>
    <x v="1966"/>
    <n v="246.83199999999999"/>
    <n v="332.91399999999999"/>
    <n v="5.4243189999999997"/>
    <n v="0"/>
    <x v="1805"/>
    <x v="1631"/>
    <n v="47.953133000000001"/>
    <n v="-105.448442"/>
    <n v="-3.129991"/>
    <n v="47.996433000000003"/>
    <n v="-105.399551"/>
    <n v="-3.1395949999999999"/>
    <n v="6.5308330000000003"/>
    <n v="9.6039999999999997E-3"/>
  </r>
  <r>
    <n v="1979"/>
    <x v="0"/>
    <x v="349"/>
    <s v="49-70-115-118"/>
    <x v="0"/>
    <x v="1967"/>
    <n v="431.14499999999998"/>
    <n v="381.49200000000002"/>
    <n v="5.0766169999999997"/>
    <n v="0"/>
    <x v="1806"/>
    <x v="1632"/>
    <n v="46.700634000000001"/>
    <n v="-105.39063400000001"/>
    <n v="3.137588"/>
    <n v="46.702007000000002"/>
    <n v="-105.40222199999999"/>
    <n v="-3.139151"/>
    <n v="1.1668970000000001"/>
    <n v="1.562E-3"/>
  </r>
  <r>
    <n v="1980"/>
    <x v="2"/>
    <x v="12"/>
    <s v="49-70-93-115-118"/>
    <x v="0"/>
    <x v="1968"/>
    <n v="334.97500000000002"/>
    <n v="271.81400000000002"/>
    <n v="7.7645650000000002"/>
    <n v="0"/>
    <x v="1807"/>
    <x v="1633"/>
    <n v="45.055799"/>
    <n v="-105.37796899999999"/>
    <n v="-3.135675"/>
    <n v="45.063170999999997"/>
    <n v="-105.406395"/>
    <n v="-3.1386970000000001"/>
    <n v="2.9366880000000002"/>
    <n v="3.0219999999999999E-3"/>
  </r>
  <r>
    <n v="1981"/>
    <x v="2"/>
    <x v="12"/>
    <s v="49-70-93-115-118"/>
    <x v="0"/>
    <x v="1969"/>
    <n v="531.73900000000003"/>
    <n v="256.815"/>
    <n v="7.5625200000000001"/>
    <n v="0"/>
    <x v="1808"/>
    <x v="142"/>
    <n v="43.489032000000002"/>
    <n v="-105.451491"/>
    <n v="-3.1403780000000001"/>
    <n v="43.523045000000003"/>
    <n v="-105.410828"/>
    <n v="-3.1384910000000001"/>
    <n v="5.3012990000000002"/>
    <n v="1.8860000000000001E-3"/>
  </r>
  <r>
    <n v="1982"/>
    <x v="3"/>
    <x v="11"/>
    <s v="49-61-70-93-115-118"/>
    <x v="0"/>
    <x v="1970"/>
    <n v="406.05"/>
    <n v="331.25400000000002"/>
    <n v="8.6814509999999991"/>
    <n v="0"/>
    <x v="1809"/>
    <x v="1634"/>
    <n v="42.064509000000001"/>
    <n v="-105.416017"/>
    <n v="-3.1382829999999999"/>
    <n v="42.064995000000003"/>
    <n v="-105.41542099999999"/>
    <n v="-3.1383489999999998"/>
    <n v="7.6873999999999998E-2"/>
    <n v="6.6000000000000005E-5"/>
  </r>
  <r>
    <n v="1983"/>
    <x v="3"/>
    <x v="11"/>
    <s v="49-61-70-93-115-118"/>
    <x v="0"/>
    <x v="1971"/>
    <n v="401.52199999999999"/>
    <n v="275.697"/>
    <n v="5.4328310000000002"/>
    <n v="0"/>
    <x v="1810"/>
    <x v="1635"/>
    <n v="41.111896000000002"/>
    <n v="-105.283267"/>
    <n v="-3.1347649999999998"/>
    <n v="41.013748"/>
    <n v="-105.41887699999999"/>
    <n v="-3.1382699999999999"/>
    <n v="16.740057"/>
    <n v="3.5049999999999999E-3"/>
  </r>
  <r>
    <n v="1984"/>
    <x v="3"/>
    <x v="11"/>
    <s v="49-61-70-93-115-118"/>
    <x v="0"/>
    <x v="1972"/>
    <n v="441.85"/>
    <n v="348.541"/>
    <n v="8.6303169999999998"/>
    <n v="0"/>
    <x v="1811"/>
    <x v="1636"/>
    <n v="39.642809999999997"/>
    <n v="-105.395686"/>
    <n v="-3.1415760000000001"/>
    <n v="39.647258999999998"/>
    <n v="-105.423492"/>
    <n v="-3.1381790000000001"/>
    <n v="2.8159700000000001"/>
    <n v="3.3969999999999998E-3"/>
  </r>
  <r>
    <n v="1985"/>
    <x v="2"/>
    <x v="10"/>
    <s v="49-61-93-115-118"/>
    <x v="0"/>
    <x v="1973"/>
    <n v="317.161"/>
    <n v="256.06"/>
    <n v="7.4034199999999997"/>
    <n v="0"/>
    <x v="1812"/>
    <x v="1637"/>
    <n v="38.320115000000001"/>
    <n v="-105.402368"/>
    <n v="-3.1393840000000002"/>
    <n v="38.305588"/>
    <n v="-105.428162"/>
    <n v="-3.1380910000000002"/>
    <n v="2.96035"/>
    <n v="1.292E-3"/>
  </r>
  <r>
    <n v="1986"/>
    <x v="2"/>
    <x v="10"/>
    <s v="49-61-93-115-118"/>
    <x v="0"/>
    <x v="1974"/>
    <n v="381.36500000000001"/>
    <n v="327.94499999999999"/>
    <n v="5.6604799999999997"/>
    <n v="0"/>
    <x v="1813"/>
    <x v="489"/>
    <n v="37.380214000000002"/>
    <n v="-105.37358999999999"/>
    <n v="-3.1362169999999998"/>
    <n v="37.313907999999998"/>
    <n v="-105.431641"/>
    <n v="-3.1380710000000001"/>
    <n v="8.8127399999999998"/>
    <n v="1.854E-3"/>
  </r>
  <r>
    <n v="1987"/>
    <x v="2"/>
    <x v="10"/>
    <s v="49-61-93-115-118"/>
    <x v="0"/>
    <x v="1975"/>
    <n v="452.99799999999999"/>
    <n v="302.44"/>
    <n v="7.3058569999999996"/>
    <n v="0"/>
    <x v="1814"/>
    <x v="1638"/>
    <n v="36.026097"/>
    <n v="-105.43106899999999"/>
    <n v="-3.1372260000000001"/>
    <n v="36.014626"/>
    <n v="-105.436226"/>
    <n v="-3.1380490000000001"/>
    <n v="1.2576989999999999"/>
    <n v="8.2399999999999997E-4"/>
  </r>
  <r>
    <n v="1988"/>
    <x v="2"/>
    <x v="10"/>
    <s v="49-61-93-115-118"/>
    <x v="0"/>
    <x v="1976"/>
    <n v="395.589"/>
    <n v="326.58100000000002"/>
    <n v="6.1081709999999996"/>
    <n v="0"/>
    <x v="1815"/>
    <x v="1639"/>
    <n v="34.769191999999997"/>
    <n v="-105.400086"/>
    <n v="-3.1393949999999999"/>
    <n v="34.746150999999998"/>
    <n v="-105.440811"/>
    <n v="-3.137975"/>
    <n v="4.6791289999999996"/>
    <n v="1.4189999999999999E-3"/>
  </r>
  <r>
    <n v="1989"/>
    <x v="2"/>
    <x v="10"/>
    <s v="49-61-93-115-118"/>
    <x v="0"/>
    <x v="1977"/>
    <n v="387.13900000000001"/>
    <n v="314.34300000000002"/>
    <n v="4.984515"/>
    <n v="0"/>
    <x v="1816"/>
    <x v="1640"/>
    <n v="33.763648000000003"/>
    <n v="-105.55284899999999"/>
    <n v="3.1404339999999999"/>
    <n v="33.815871999999999"/>
    <n v="-105.444275"/>
    <n v="-3.1378680000000001"/>
    <n v="12.048128999999999"/>
    <n v="2.5660000000000001E-3"/>
  </r>
  <r>
    <n v="1990"/>
    <x v="2"/>
    <x v="10"/>
    <s v="49-61-93-115-118"/>
    <x v="0"/>
    <x v="1978"/>
    <n v="352.48200000000003"/>
    <n v="325.02"/>
    <n v="6.0285310000000001"/>
    <n v="0"/>
    <x v="1817"/>
    <x v="1641"/>
    <n v="32.565365"/>
    <n v="-105.44703199999999"/>
    <n v="-3.132139"/>
    <n v="32.602401999999998"/>
    <n v="-105.448875"/>
    <n v="-3.1378010000000001"/>
    <n v="3.7082440000000001"/>
    <n v="5.6620000000000004E-3"/>
  </r>
  <r>
    <n v="1991"/>
    <x v="2"/>
    <x v="10"/>
    <s v="49-61-93-115-118"/>
    <x v="0"/>
    <x v="1979"/>
    <n v="601.822"/>
    <n v="434.51499999999999"/>
    <n v="5.4955369999999997"/>
    <n v="0"/>
    <x v="1818"/>
    <x v="1642"/>
    <n v="31.426207000000002"/>
    <n v="-105.442413"/>
    <n v="-3.1375150000000001"/>
    <n v="31.417214999999999"/>
    <n v="-105.453339"/>
    <n v="-3.1378300000000001"/>
    <n v="1.4150100000000001"/>
    <n v="3.1500000000000001E-4"/>
  </r>
  <r>
    <n v="1992"/>
    <x v="2"/>
    <x v="10"/>
    <s v="49-61-93-115-118"/>
    <x v="0"/>
    <x v="1980"/>
    <n v="331.233"/>
    <n v="301.37"/>
    <n v="4.115157"/>
    <n v="0"/>
    <x v="1819"/>
    <x v="1643"/>
    <n v="30.531742000000001"/>
    <n v="-105.464"/>
    <n v="-3.1364990000000001"/>
    <n v="30.545866"/>
    <n v="-105.45658899999999"/>
    <n v="-3.1378379999999999"/>
    <n v="1.595024"/>
    <n v="1.338E-3"/>
  </r>
  <r>
    <n v="1993"/>
    <x v="2"/>
    <x v="10"/>
    <s v="49-61-93-115-118"/>
    <x v="0"/>
    <x v="1981"/>
    <n v="387.43400000000003"/>
    <n v="313.33"/>
    <n v="5.4671880000000002"/>
    <n v="0"/>
    <x v="1820"/>
    <x v="1644"/>
    <n v="29.412709"/>
    <n v="-105.449556"/>
    <n v="-3.136495"/>
    <n v="29.406783999999998"/>
    <n v="-105.460854"/>
    <n v="-3.1378400000000002"/>
    <n v="1.275671"/>
    <n v="1.3450000000000001E-3"/>
  </r>
  <r>
    <n v="1994"/>
    <x v="2"/>
    <x v="10"/>
    <s v="49-61-93-115-118"/>
    <x v="0"/>
    <x v="1982"/>
    <n v="605.11599999999999"/>
    <n v="421.69400000000002"/>
    <n v="5.9499950000000004"/>
    <n v="0"/>
    <x v="1821"/>
    <x v="151"/>
    <n v="28.275186999999999"/>
    <n v="-105.504215"/>
    <n v="-3.134522"/>
    <n v="28.293790999999999"/>
    <n v="-105.465034"/>
    <n v="-3.1378409999999999"/>
    <n v="4.3372719999999996"/>
    <n v="3.3180000000000002E-3"/>
  </r>
  <r>
    <n v="1995"/>
    <x v="2"/>
    <x v="10"/>
    <s v="49-61-93-115-118"/>
    <x v="0"/>
    <x v="1983"/>
    <n v="317.738"/>
    <n v="265.54000000000002"/>
    <n v="5.2021620000000004"/>
    <n v="0"/>
    <x v="1822"/>
    <x v="152"/>
    <n v="27.210943"/>
    <n v="-105.462433"/>
    <n v="-3.1274549999999999"/>
    <n v="27.206797000000002"/>
    <n v="-105.469131"/>
    <n v="-3.137842"/>
    <n v="0.78779999999999994"/>
    <n v="1.0387E-2"/>
  </r>
  <r>
    <n v="1996"/>
    <x v="2"/>
    <x v="10"/>
    <s v="49-61-93-115-118"/>
    <x v="0"/>
    <x v="1984"/>
    <n v="340.334"/>
    <n v="284.899"/>
    <n v="4.0029370000000002"/>
    <n v="0"/>
    <x v="1823"/>
    <x v="119"/>
    <n v="26.405930999999999"/>
    <n v="-105.464904"/>
    <n v="-3.1346319999999999"/>
    <n v="26.408225999999999"/>
    <n v="-105.472115"/>
    <n v="-3.137842"/>
    <n v="0.75673699999999999"/>
    <n v="3.2100000000000002E-3"/>
  </r>
  <r>
    <n v="1997"/>
    <x v="2"/>
    <x v="10"/>
    <s v="49-61-93-115-118"/>
    <x v="0"/>
    <x v="1985"/>
    <n v="375.26900000000001"/>
    <n v="266.875"/>
    <n v="5.0331830000000002"/>
    <n v="0"/>
    <x v="1824"/>
    <x v="155"/>
    <n v="25.379166999999999"/>
    <n v="-105.459661"/>
    <n v="-3.1378490000000001"/>
    <n v="25.362960999999999"/>
    <n v="-105.476021"/>
    <n v="-3.137842"/>
    <n v="2.3028029999999999"/>
    <n v="6.9999999999999999E-6"/>
  </r>
  <r>
    <n v="1998"/>
    <x v="2"/>
    <x v="10"/>
    <s v="49-61-93-115-118"/>
    <x v="0"/>
    <x v="1986"/>
    <n v="612.92200000000003"/>
    <n v="421.654"/>
    <n v="4.7647729999999999"/>
    <n v="0"/>
    <x v="1825"/>
    <x v="151"/>
    <n v="24.335982999999999"/>
    <n v="-105.49261199999999"/>
    <n v="-3.1340840000000001"/>
    <n v="24.346278999999999"/>
    <n v="-105.479828"/>
    <n v="-3.1378430000000002"/>
    <n v="1.6414390000000001"/>
    <n v="3.7580000000000001E-3"/>
  </r>
  <r>
    <n v="1999"/>
    <x v="2"/>
    <x v="10"/>
    <s v="49-61-93-115-118"/>
    <x v="0"/>
    <x v="1987"/>
    <n v="340.39299999999997"/>
    <n v="291.58"/>
    <n v="4.958278"/>
    <n v="0"/>
    <x v="1826"/>
    <x v="1645"/>
    <n v="23.340074999999999"/>
    <n v="-105.493717"/>
    <n v="3.1360389999999998"/>
    <n v="23.369098999999999"/>
    <n v="-105.483429"/>
    <n v="-3.1379169999999998"/>
    <n v="3.0793349999999999"/>
    <n v="1.879E-3"/>
  </r>
  <r>
    <n v="2000"/>
    <x v="2"/>
    <x v="10"/>
    <s v="49-61-93-115-118"/>
    <x v="0"/>
    <x v="1988"/>
    <n v="346.78899999999999"/>
    <n v="419.18400000000003"/>
    <n v="3.3004069999999999"/>
    <n v="0"/>
    <x v="1827"/>
    <x v="1646"/>
    <n v="22.678885999999999"/>
    <n v="-105.480577"/>
    <n v="-3.132031"/>
    <n v="22.656123999999998"/>
    <n v="-105.48595400000001"/>
    <n v="-3.1380080000000001"/>
    <n v="2.338851"/>
    <n v="5.9779999999999998E-3"/>
  </r>
  <r>
    <n v="2001"/>
    <x v="2"/>
    <x v="10"/>
    <s v="49-61-93-115-118"/>
    <x v="0"/>
    <x v="1989"/>
    <n v="633.38800000000003"/>
    <n v="361.834"/>
    <n v="4.9237900000000003"/>
    <n v="0"/>
    <x v="1828"/>
    <x v="1647"/>
    <n v="21.699179999999998"/>
    <n v="-105.487437"/>
    <n v="-3.134827"/>
    <n v="21.709472999999999"/>
    <n v="-105.489296"/>
    <n v="-3.1380490000000001"/>
    <n v="1.045901"/>
    <n v="3.222E-3"/>
  </r>
  <r>
    <n v="2002"/>
    <x v="0"/>
    <x v="9"/>
    <s v="49-61-93-115"/>
    <x v="0"/>
    <x v="1990"/>
    <n v="264.56599999999997"/>
    <n v="282.803"/>
    <n v="3.9809969999999999"/>
    <n v="0"/>
    <x v="1829"/>
    <x v="1648"/>
    <n v="20.763432000000002"/>
    <n v="-105.48220600000001"/>
    <n v="3.1377290000000002"/>
    <n v="20.747152"/>
    <n v="-105.492661"/>
    <n v="-3.13809"/>
    <n v="1.9347380000000001"/>
    <n v="3.6200000000000002E-4"/>
  </r>
  <r>
    <n v="2003"/>
    <x v="0"/>
    <x v="9"/>
    <s v="49-61-93-115"/>
    <x v="0"/>
    <x v="1991"/>
    <n v="466.8"/>
    <n v="397.88799999999998"/>
    <n v="3.1470570000000002"/>
    <n v="0"/>
    <x v="1830"/>
    <x v="1649"/>
    <n v="20.017019999999999"/>
    <n v="-105.498912"/>
    <n v="3.136752"/>
    <n v="20.015174999999999"/>
    <n v="-105.495255"/>
    <n v="-3.1380699999999999"/>
    <n v="0.409636"/>
    <n v="1.317E-3"/>
  </r>
  <r>
    <n v="2004"/>
    <x v="0"/>
    <x v="9"/>
    <s v="49-61-93-115"/>
    <x v="0"/>
    <x v="1992"/>
    <n v="278.72899999999998"/>
    <n v="279.17"/>
    <n v="3.8898869999999999"/>
    <n v="0"/>
    <x v="1831"/>
    <x v="906"/>
    <n v="19.026843"/>
    <n v="-105.484452"/>
    <n v="3.1346620000000001"/>
    <n v="19.037559999999999"/>
    <n v="-105.498711"/>
    <n v="-3.138061"/>
    <n v="1.783731"/>
    <n v="3.3990000000000001E-3"/>
  </r>
  <r>
    <n v="2005"/>
    <x v="0"/>
    <x v="9"/>
    <s v="49-61-93-115"/>
    <x v="0"/>
    <x v="1993"/>
    <n v="408.13499999999999"/>
    <n v="329.03"/>
    <n v="3.7780369999999999"/>
    <n v="0"/>
    <x v="1832"/>
    <x v="220"/>
    <n v="18.107934"/>
    <n v="-105.462419"/>
    <n v="3.1396869999999999"/>
    <n v="18.066998999999999"/>
    <n v="-105.502106"/>
    <n v="-3.138061"/>
    <n v="5.7014899999999997"/>
    <n v="1.6260000000000001E-3"/>
  </r>
  <r>
    <n v="2006"/>
    <x v="2"/>
    <x v="8"/>
    <s v="49-61-71-93-115"/>
    <x v="0"/>
    <x v="1994"/>
    <n v="360.00700000000001"/>
    <n v="265.02100000000002"/>
    <n v="3.3877510000000002"/>
    <n v="0"/>
    <x v="1833"/>
    <x v="121"/>
    <n v="17.352062"/>
    <n v="-105.51149599999999"/>
    <n v="-3.133724"/>
    <n v="17.34375"/>
    <n v="-105.504654"/>
    <n v="-3.138061"/>
    <n v="1.0765340000000001"/>
    <n v="4.3369999999999997E-3"/>
  </r>
  <r>
    <n v="2007"/>
    <x v="2"/>
    <x v="8"/>
    <s v="49-61-71-93-115"/>
    <x v="0"/>
    <x v="1995"/>
    <n v="404.44499999999999"/>
    <n v="380.49700000000001"/>
    <n v="5.3142300000000002"/>
    <n v="0"/>
    <x v="1834"/>
    <x v="0"/>
    <n v="16.343018000000001"/>
    <n v="-105.55929500000001"/>
    <n v="-3.1347999999999998"/>
    <n v="16.380479999999999"/>
    <n v="-105.50805699999999"/>
    <n v="-3.138061"/>
    <n v="6.3472660000000003"/>
    <n v="3.261E-3"/>
  </r>
  <r>
    <n v="2008"/>
    <x v="0"/>
    <x v="7"/>
    <s v="61-71-93-115"/>
    <x v="0"/>
    <x v="1996"/>
    <n v="264.81099999999998"/>
    <n v="286.60599999999999"/>
    <n v="3.7870620000000002"/>
    <n v="0"/>
    <x v="1835"/>
    <x v="0"/>
    <n v="15.423188"/>
    <n v="-105.43492000000001"/>
    <n v="3.1264460000000001"/>
    <n v="15.414116999999999"/>
    <n v="-105.51145200000001"/>
    <n v="-3.138061"/>
    <n v="7.7067480000000002"/>
    <n v="1.1613999999999999E-2"/>
  </r>
  <r>
    <n v="2009"/>
    <x v="0"/>
    <x v="7"/>
    <s v="61-71-93-115"/>
    <x v="0"/>
    <x v="1997"/>
    <n v="439.03500000000003"/>
    <n v="496.76499999999999"/>
    <n v="4.3971600000000004"/>
    <n v="0"/>
    <x v="1836"/>
    <x v="0"/>
    <n v="14.422332000000001"/>
    <n v="-105.540201"/>
    <n v="-3.1375639999999998"/>
    <n v="14.444641000000001"/>
    <n v="-105.514854"/>
    <n v="-3.138061"/>
    <n v="3.3765670000000001"/>
    <n v="4.9700000000000005E-4"/>
  </r>
  <r>
    <n v="2010"/>
    <x v="0"/>
    <x v="7"/>
    <s v="61-71-93-115"/>
    <x v="0"/>
    <x v="1998"/>
    <n v="300.16699999999997"/>
    <n v="323.95100000000002"/>
    <n v="2.5350160000000002"/>
    <n v="0"/>
    <x v="1837"/>
    <x v="0"/>
    <n v="13.743429000000001"/>
    <n v="-105.584548"/>
    <n v="-3.1244339999999999"/>
    <n v="13.717147000000001"/>
    <n v="-105.517403"/>
    <n v="-3.138061"/>
    <n v="7.210572"/>
    <n v="1.3627E-2"/>
  </r>
  <r>
    <n v="2011"/>
    <x v="0"/>
    <x v="7"/>
    <s v="61-71-93-115"/>
    <x v="0"/>
    <x v="1999"/>
    <n v="514.88199999999995"/>
    <n v="382.98399999999998"/>
    <n v="4.0154909999999999"/>
    <n v="0"/>
    <x v="1838"/>
    <x v="0"/>
    <n v="12.741032000000001"/>
    <n v="-105.599706"/>
    <n v="-3.125572"/>
    <n v="12.748595999999999"/>
    <n v="-105.520798"/>
    <n v="-3.138061"/>
    <n v="7.9270269999999998"/>
    <n v="1.2489E-2"/>
  </r>
  <r>
    <n v="2012"/>
    <x v="0"/>
    <x v="7"/>
    <s v="61-71-93-115"/>
    <x v="0"/>
    <x v="2000"/>
    <n v="303.012"/>
    <n v="322.64699999999999"/>
    <n v="4.0773409999999997"/>
    <n v="0"/>
    <x v="1839"/>
    <x v="0"/>
    <n v="11.728355000000001"/>
    <n v="-105.61209100000001"/>
    <n v="-3.1328490000000002"/>
    <n v="11.781504999999999"/>
    <n v="-105.52419999999999"/>
    <n v="-3.138061"/>
    <n v="10.271140000000001"/>
    <n v="5.2110000000000004E-3"/>
  </r>
  <r>
    <n v="2013"/>
    <x v="0"/>
    <x v="7"/>
    <s v="61-71-93-115"/>
    <x v="0"/>
    <x v="2001"/>
    <n v="526.73699999999997"/>
    <n v="369.26600000000002"/>
    <n v="3.8296679999999999"/>
    <n v="0"/>
    <x v="1840"/>
    <x v="1650"/>
    <n v="10.783473000000001"/>
    <n v="-105.62512700000001"/>
    <n v="-3.1297999999999999"/>
    <n v="10.814685000000001"/>
    <n v="-105.53027299999999"/>
    <n v="-3.1356890000000002"/>
    <n v="9.9856499999999997"/>
    <n v="5.8890000000000001E-3"/>
  </r>
  <r>
    <n v="2014"/>
    <x v="0"/>
    <x v="7"/>
    <s v="61-71-93-115"/>
    <x v="0"/>
    <x v="2002"/>
    <n v="428.822"/>
    <n v="263.55"/>
    <n v="4.1082590000000003"/>
    <n v="0"/>
    <x v="1841"/>
    <x v="1651"/>
    <n v="9.8447130000000005"/>
    <n v="-105.54528999999999"/>
    <n v="-3.127354"/>
    <n v="9.8473760000000006"/>
    <n v="-105.54574599999999"/>
    <n v="-3.1281379999999999"/>
    <n v="0.27016400000000002"/>
    <n v="7.8399999999999997E-4"/>
  </r>
  <r>
    <n v="2015"/>
    <x v="0"/>
    <x v="7"/>
    <s v="61-71-93-115"/>
    <x v="0"/>
    <x v="2003"/>
    <n v="517.41"/>
    <n v="392.25799999999998"/>
    <n v="2.9987720000000002"/>
    <n v="0"/>
    <x v="1842"/>
    <x v="1652"/>
    <n v="9.1905599999999996"/>
    <n v="-105.71171"/>
    <n v="-3.1039650000000001"/>
    <n v="9.1215109999999999"/>
    <n v="-105.560844"/>
    <n v="-3.1233490000000002"/>
    <n v="16.591654999999999"/>
    <n v="1.9383999999999998E-2"/>
  </r>
  <r>
    <n v="2016"/>
    <x v="0"/>
    <x v="7"/>
    <s v="61-71-93-115"/>
    <x v="0"/>
    <x v="2004"/>
    <n v="304.27"/>
    <n v="373.18099999999998"/>
    <n v="4.3613350000000004"/>
    <n v="0"/>
    <x v="1843"/>
    <x v="1653"/>
    <n v="8.1066859999999998"/>
    <n v="-105.64935800000001"/>
    <n v="-3.1173739999999999"/>
    <n v="8.1534610000000001"/>
    <n v="-105.58403"/>
    <n v="-3.1187860000000001"/>
    <n v="8.0347519999999992"/>
    <n v="1.4120000000000001E-3"/>
  </r>
  <r>
    <n v="2017"/>
    <x v="0"/>
    <x v="7"/>
    <s v="61-71-93-115"/>
    <x v="0"/>
    <x v="2005"/>
    <n v="460.51900000000001"/>
    <n v="452.05900000000003"/>
    <n v="3.9388559999999999"/>
    <n v="0"/>
    <x v="223"/>
    <x v="1654"/>
    <n v="7.105728"/>
    <n v="-105.70335900000001"/>
    <n v="-3.1170119999999999"/>
    <n v="7.1857889999999998"/>
    <n v="-105.609596"/>
    <n v="-3.1158380000000001"/>
    <n v="12.329329"/>
    <n v="1.1739999999999999E-3"/>
  </r>
  <r>
    <n v="2018"/>
    <x v="0"/>
    <x v="7"/>
    <s v="61-71-93-115"/>
    <x v="0"/>
    <x v="2006"/>
    <n v="266.55700000000002"/>
    <n v="269.32"/>
    <n v="2.6234709999999999"/>
    <n v="0"/>
    <x v="1844"/>
    <x v="1655"/>
    <n v="6.421227"/>
    <n v="-105.647752"/>
    <n v="-3.110277"/>
    <n v="6.4602300000000001"/>
    <n v="-105.629868"/>
    <n v="-3.1143329999999998"/>
    <n v="4.2908169999999997"/>
    <n v="4.0559999999999997E-3"/>
  </r>
  <r>
    <n v="2019"/>
    <x v="0"/>
    <x v="7"/>
    <s v="61-71-93-115"/>
    <x v="0"/>
    <x v="2007"/>
    <n v="309.35700000000003"/>
    <n v="323.654"/>
    <n v="3.6493799999999998"/>
    <n v="0"/>
    <x v="1845"/>
    <x v="1656"/>
    <n v="5.4996600000000004"/>
    <n v="-105.68591499999999"/>
    <n v="-3.0914419999999998"/>
    <n v="5.4990540000000001"/>
    <n v="-105.68405199999999"/>
    <n v="-3.0912730000000002"/>
    <n v="0.195939"/>
    <n v="1.6899999999999999E-4"/>
  </r>
  <r>
    <n v="2020"/>
    <x v="0"/>
    <x v="7"/>
    <s v="61-71-93-115"/>
    <x v="0"/>
    <x v="2008"/>
    <n v="289.94"/>
    <n v="330.94200000000001"/>
    <n v="4.0160859999999996"/>
    <n v="0"/>
    <x v="1846"/>
    <x v="1657"/>
    <n v="4.5077340000000001"/>
    <n v="-105.597303"/>
    <n v="-3.0628799999999998"/>
    <n v="4.5517649999999996"/>
    <n v="-105.782234"/>
    <n v="-3.051517"/>
    <n v="19.010065000000001"/>
    <n v="1.1364000000000001E-2"/>
  </r>
  <r>
    <n v="2021"/>
    <x v="0"/>
    <x v="7"/>
    <s v="61-71-93-115"/>
    <x v="0"/>
    <x v="2009"/>
    <n v="527.63599999999997"/>
    <n v="404.66399999999999"/>
    <n v="4.4837369999999996"/>
    <n v="0"/>
    <x v="1847"/>
    <x v="1658"/>
    <n v="3.5890689999999998"/>
    <n v="-106.05782600000001"/>
    <n v="-3.0136240000000001"/>
    <n v="3.6105130000000001"/>
    <n v="-105.90696"/>
    <n v="-3.0194200000000002"/>
    <n v="15.238331000000001"/>
    <n v="5.7959999999999999E-3"/>
  </r>
  <r>
    <n v="2022"/>
    <x v="0"/>
    <x v="7"/>
    <s v="61-71-93-115"/>
    <x v="0"/>
    <x v="2010"/>
    <n v="493.00200000000001"/>
    <n v="408.113"/>
    <n v="2.8048860000000002"/>
    <n v="0"/>
    <x v="1848"/>
    <x v="1659"/>
    <n v="3.0476299999999998"/>
    <n v="-105.832095"/>
    <n v="-2.9964569999999999"/>
    <n v="2.9058169999999999"/>
    <n v="-106.018173"/>
    <n v="-2.9969779999999999"/>
    <n v="23.395728999999999"/>
    <n v="5.22E-4"/>
  </r>
  <r>
    <n v="2023"/>
    <x v="0"/>
    <x v="7"/>
    <s v="61-71-93-115"/>
    <x v="0"/>
    <x v="2011"/>
    <n v="292.49"/>
    <n v="271.15100000000001"/>
    <n v="5.4154"/>
    <n v="0"/>
    <x v="1849"/>
    <x v="1660"/>
    <n v="1.893645"/>
    <n v="-106.315415"/>
    <n v="-2.9559289999999998"/>
    <n v="1.966215"/>
    <n v="-106.207352"/>
    <n v="-2.9552930000000002"/>
    <n v="13.016952"/>
    <n v="6.3599999999999996E-4"/>
  </r>
  <r>
    <n v="2024"/>
    <x v="0"/>
    <x v="7"/>
    <s v="61-71-93-115"/>
    <x v="0"/>
    <x v="2012"/>
    <n v="379.49900000000002"/>
    <n v="297.63499999999999"/>
    <n v="5.2516470000000002"/>
    <n v="0"/>
    <x v="1850"/>
    <x v="1661"/>
    <n v="1.058408"/>
    <n v="-106.457587"/>
    <n v="-2.9062510000000001"/>
    <n v="1.029766"/>
    <n v="-106.45356"/>
    <n v="-2.9004880000000002"/>
    <n v="2.8923320000000001"/>
    <n v="5.7629999999999999E-3"/>
  </r>
  <r>
    <n v="2025"/>
    <x v="0"/>
    <x v="7"/>
    <s v="61-71-93-115"/>
    <x v="0"/>
    <x v="2013"/>
    <n v="270.38200000000001"/>
    <n v="301.755"/>
    <n v="5.3879099999999998"/>
    <n v="0"/>
    <x v="1851"/>
    <x v="1662"/>
    <n v="7.6486999999999999E-2"/>
    <n v="-106.646029"/>
    <n v="-2.8450869999999999"/>
    <n v="0.108643"/>
    <n v="-106.759331"/>
    <n v="-2.8382230000000002"/>
    <n v="11.777649"/>
    <n v="6.8649999999999996E-3"/>
  </r>
  <r>
    <n v="2026"/>
    <x v="0"/>
    <x v="7"/>
    <s v="61-71-93-115"/>
    <x v="0"/>
    <x v="434"/>
    <n v="290.94799999999998"/>
    <n v="290.06400000000002"/>
    <n v="4.0275949999999998"/>
    <n v="0"/>
    <x v="1852"/>
    <x v="1663"/>
    <n v="-0.55483899999999997"/>
    <n v="-106.910439"/>
    <n v="-2.799579"/>
    <n v="-0.56608499999999995"/>
    <n v="-107.026512"/>
    <n v="-2.7899310000000002"/>
    <n v="11.661704"/>
    <n v="9.6480000000000003E-3"/>
  </r>
  <r>
    <n v="2027"/>
    <x v="0"/>
    <x v="7"/>
    <s v="61-71-93-115"/>
    <x v="0"/>
    <x v="2014"/>
    <n v="329.49900000000002"/>
    <n v="242.83600000000001"/>
    <n v="6.4811110000000003"/>
    <n v="0"/>
    <x v="1853"/>
    <x v="1664"/>
    <n v="-1.4619549999999999"/>
    <n v="-107.506439"/>
    <n v="-2.7213449999999999"/>
    <n v="-1.4383189999999999"/>
    <n v="-107.434662"/>
    <n v="-2.7224140000000001"/>
    <n v="7.5568160000000004"/>
    <n v="1.0690000000000001E-3"/>
  </r>
  <r>
    <n v="2028"/>
    <x v="1"/>
    <x v="350"/>
    <s v="61-71-93"/>
    <x v="0"/>
    <x v="2015"/>
    <n v="401.315"/>
    <n v="355.51400000000001"/>
    <n v="4.4936259999999999"/>
    <n v="0"/>
    <x v="1854"/>
    <x v="1665"/>
    <n v="-2.2615780000000001"/>
    <n v="-107.851252"/>
    <n v="-2.6502599999999998"/>
    <n v="-2.2766959999999998"/>
    <n v="-107.904366"/>
    <n v="-2.650935"/>
    <n v="5.5222810000000004"/>
    <n v="6.7500000000000004E-4"/>
  </r>
  <r>
    <n v="2029"/>
    <x v="4"/>
    <x v="351"/>
    <s v="61-71"/>
    <x v="0"/>
    <x v="2016"/>
    <n v="307.62099999999998"/>
    <n v="451.89400000000001"/>
    <n v="3.5522140000000002"/>
    <n v="0"/>
    <x v="1855"/>
    <x v="1666"/>
    <n v="-3.0485310000000001"/>
    <n v="-108.220941"/>
    <n v="-2.5306769999999998"/>
    <n v="-3.0744189999999998"/>
    <n v="-108.440437"/>
    <n v="-2.5719210000000001"/>
    <n v="22.101814000000001"/>
    <n v="4.1244000000000003E-2"/>
  </r>
  <r>
    <n v="2030"/>
    <x v="1"/>
    <x v="352"/>
    <s v="61-63-71"/>
    <x v="0"/>
    <x v="2017"/>
    <n v="366.64"/>
    <n v="354.31400000000002"/>
    <n v="2.5620310000000002"/>
    <n v="0"/>
    <x v="1856"/>
    <x v="1667"/>
    <n v="-3.6366040000000002"/>
    <n v="-108.833305"/>
    <n v="-2.5043579999999999"/>
    <n v="-3.6391019999999998"/>
    <n v="-108.888412"/>
    <n v="-2.5064899999999999"/>
    <n v="5.5163650000000004"/>
    <n v="2.1320000000000002E-3"/>
  </r>
  <r>
    <n v="2031"/>
    <x v="1"/>
    <x v="352"/>
    <s v="61-63-71"/>
    <x v="0"/>
    <x v="2018"/>
    <n v="293.38400000000001"/>
    <n v="338.42899999999997"/>
    <n v="4.9017340000000003"/>
    <n v="0"/>
    <x v="1857"/>
    <x v="1668"/>
    <n v="-4.3417849999999998"/>
    <n v="-109.564677"/>
    <n v="-2.410644"/>
    <n v="-4.3426790000000004"/>
    <n v="-109.544754"/>
    <n v="-2.4160240000000002"/>
    <n v="1.99434"/>
    <n v="5.3800000000000002E-3"/>
  </r>
  <r>
    <n v="2032"/>
    <x v="1"/>
    <x v="352"/>
    <s v="61-63-71"/>
    <x v="0"/>
    <x v="2019"/>
    <n v="388.81700000000001"/>
    <n v="376.24200000000002"/>
    <n v="4.3076449999999999"/>
    <n v="0"/>
    <x v="1858"/>
    <x v="1669"/>
    <n v="-4.9976520000000004"/>
    <n v="-110.39178099999999"/>
    <n v="-2.3309950000000002"/>
    <n v="-4.9819050000000002"/>
    <n v="-110.264252"/>
    <n v="-2.3227039999999999"/>
    <n v="12.849758"/>
    <n v="8.2900000000000005E-3"/>
  </r>
  <r>
    <n v="2033"/>
    <x v="0"/>
    <x v="4"/>
    <s v="61-63-71-98"/>
    <x v="0"/>
    <x v="2020"/>
    <n v="319.15699999999998"/>
    <n v="279.91899999999998"/>
    <n v="5.2477029999999996"/>
    <n v="0"/>
    <x v="1859"/>
    <x v="1670"/>
    <n v="-5.4351989999999999"/>
    <n v="-110.860012"/>
    <n v="-2.257158"/>
    <n v="-5.4111140000000004"/>
    <n v="-110.84292600000001"/>
    <n v="-2.248577"/>
    <n v="2.9529540000000001"/>
    <n v="8.5819999999999994E-3"/>
  </r>
  <r>
    <n v="2034"/>
    <x v="1"/>
    <x v="3"/>
    <s v="63-71-98"/>
    <x v="0"/>
    <x v="2021"/>
    <n v="242.11500000000001"/>
    <n v="343.14100000000002"/>
    <n v="6.365062"/>
    <n v="0"/>
    <x v="1860"/>
    <x v="1671"/>
    <n v="-5.8809940000000003"/>
    <n v="-111.78535100000001"/>
    <n v="-2.1488770000000001"/>
    <n v="-5.9174629999999997"/>
    <n v="-111.660263"/>
    <n v="-2.1524610000000002"/>
    <n v="13.029562"/>
    <n v="3.5839999999999999E-3"/>
  </r>
  <r>
    <n v="2035"/>
    <x v="1"/>
    <x v="3"/>
    <s v="63-71-98"/>
    <x v="0"/>
    <x v="2022"/>
    <n v="351.67"/>
    <n v="443.03100000000001"/>
    <n v="4.2839559999999999"/>
    <n v="0"/>
    <x v="1861"/>
    <x v="1672"/>
    <n v="-6.3764810000000001"/>
    <n v="-112.448572"/>
    <n v="-2.0628839999999999"/>
    <n v="-6.3566539999999998"/>
    <n v="-112.519463"/>
    <n v="-2.0655290000000002"/>
    <n v="7.3611250000000004"/>
    <n v="2.6450000000000002E-3"/>
  </r>
  <r>
    <n v="2036"/>
    <x v="1"/>
    <x v="3"/>
    <s v="63-71-98"/>
    <x v="0"/>
    <x v="2023"/>
    <n v="367.79899999999998"/>
    <n v="449.19499999999999"/>
    <n v="3.604644"/>
    <n v="0"/>
    <x v="1862"/>
    <x v="1673"/>
    <n v="-6.6311960000000001"/>
    <n v="-113.242564"/>
    <n v="-2.0057710000000002"/>
    <n v="-6.6371070000000003"/>
    <n v="-113.18626399999999"/>
    <n v="-2.0018310000000001"/>
    <n v="5.6609780000000001"/>
    <n v="3.9410000000000001E-3"/>
  </r>
  <r>
    <n v="2037"/>
    <x v="1"/>
    <x v="3"/>
    <s v="63-71-98"/>
    <x v="0"/>
    <x v="2024"/>
    <n v="217.81399999999999"/>
    <n v="328.38499999999999"/>
    <n v="5.3042610000000003"/>
    <n v="0"/>
    <x v="1863"/>
    <x v="1674"/>
    <n v="-6.9401739999999998"/>
    <n v="-114.099805"/>
    <n v="-1.9135089999999999"/>
    <n v="-6.937767"/>
    <n v="-114.099518"/>
    <n v="-1.9130929999999999"/>
    <n v="0.24249999999999999"/>
    <n v="4.15E-4"/>
  </r>
  <r>
    <n v="2038"/>
    <x v="1"/>
    <x v="3"/>
    <s v="63-71-98"/>
    <x v="0"/>
    <x v="2025"/>
    <n v="243.405"/>
    <n v="362.964"/>
    <n v="3.2911280000000001"/>
    <n v="0"/>
    <x v="1864"/>
    <x v="1675"/>
    <n v="-7.1357730000000004"/>
    <n v="-114.84117999999999"/>
    <n v="-1.835766"/>
    <n v="-7.098814"/>
    <n v="-114.798698"/>
    <n v="-1.8383780000000001"/>
    <n v="5.6308670000000003"/>
    <n v="2.611E-3"/>
  </r>
  <r>
    <n v="2039"/>
    <x v="1"/>
    <x v="3"/>
    <s v="63-71-98"/>
    <x v="0"/>
    <x v="2026"/>
    <n v="317.72800000000001"/>
    <n v="345.92599999999999"/>
    <n v="4.573188"/>
    <n v="0"/>
    <x v="1865"/>
    <x v="1676"/>
    <n v="-7.1801539999999999"/>
    <n v="-115.827032"/>
    <n v="-1.750448"/>
    <n v="-7.2457200000000004"/>
    <n v="-115.749702"/>
    <n v="-1.7492799999999999"/>
    <n v="10.138427"/>
    <n v="1.168E-3"/>
  </r>
  <r>
    <n v="2040"/>
    <x v="1"/>
    <x v="3"/>
    <s v="63-71-98"/>
    <x v="0"/>
    <x v="2027"/>
    <n v="218.88800000000001"/>
    <n v="340.17"/>
    <n v="3.7176260000000001"/>
    <n v="0"/>
    <x v="1866"/>
    <x v="1677"/>
    <n v="-7.4657830000000001"/>
    <n v="-116.67260899999999"/>
    <n v="-1.6755249999999999"/>
    <n v="-7.3388650000000002"/>
    <n v="-116.716324"/>
    <n v="-1.6834450000000001"/>
    <n v="13.423575"/>
    <n v="7.92E-3"/>
  </r>
  <r>
    <n v="2041"/>
    <x v="1"/>
    <x v="3"/>
    <s v="63-71-98"/>
    <x v="0"/>
    <x v="2028"/>
    <n v="239.91"/>
    <n v="335.07799999999997"/>
    <n v="2.2226029999999999"/>
    <n v="0"/>
    <x v="1867"/>
    <x v="1678"/>
    <n v="-7.2957070000000002"/>
    <n v="-117.44145"/>
    <n v="-1.6537630000000001"/>
    <n v="-7.3826989999999997"/>
    <n v="-117.444244"/>
    <n v="-1.6473899999999999"/>
    <n v="8.7036420000000003"/>
    <n v="6.3730000000000002E-3"/>
  </r>
  <r>
    <n v="2042"/>
    <x v="1"/>
    <x v="3"/>
    <s v="63-71-98"/>
    <x v="0"/>
    <x v="2029"/>
    <n v="416.74799999999999"/>
    <n v="434.35899999999998"/>
    <n v="2.5160100000000001"/>
    <n v="0"/>
    <x v="1868"/>
    <x v="1679"/>
    <n v="-7.5772930000000001"/>
    <n v="-118.22833799999999"/>
    <n v="-1.6145449999999999"/>
    <n v="-7.4166679999999996"/>
    <n v="-118.412819"/>
    <n v="-1.613462"/>
    <n v="24.460934000000002"/>
    <n v="1.0820000000000001E-3"/>
  </r>
  <r>
    <n v="2043"/>
    <x v="1"/>
    <x v="3"/>
    <s v="63-71-98"/>
    <x v="0"/>
    <x v="2030"/>
    <n v="283.91199999999998"/>
    <n v="614.298"/>
    <n v="2.4748190000000001"/>
    <n v="0"/>
    <x v="1869"/>
    <x v="1680"/>
    <n v="-7.4693990000000001"/>
    <n v="-119.14343599999999"/>
    <n v="-1.594638"/>
    <n v="-7.4302390000000003"/>
    <n v="-119.13722199999999"/>
    <n v="-1.5966990000000001"/>
    <n v="3.9649489999999998"/>
    <n v="2.0609999999999999E-3"/>
  </r>
  <r>
    <n v="2044"/>
    <x v="1"/>
    <x v="3"/>
    <s v="63-71-98"/>
    <x v="0"/>
    <x v="2031"/>
    <n v="340.46699999999998"/>
    <n v="528.23800000000006"/>
    <n v="2.671262"/>
    <n v="0"/>
    <x v="1870"/>
    <x v="1681"/>
    <n v="-7.4599190000000002"/>
    <n v="-120.081968"/>
    <n v="-1.578892"/>
    <n v="-7.4379189999999999"/>
    <n v="-120.10240899999999"/>
    <n v="-1.581898"/>
    <n v="3.0031219999999998"/>
    <n v="3.006E-3"/>
  </r>
  <r>
    <n v="2045"/>
    <x v="1"/>
    <x v="3"/>
    <s v="63-71-98"/>
    <x v="0"/>
    <x v="2032"/>
    <n v="295.90699999999998"/>
    <n v="325.28300000000002"/>
    <n v="2.0973459999999999"/>
    <n v="0"/>
    <x v="1871"/>
    <x v="1682"/>
    <n v="-7.3886669999999999"/>
    <n v="-120.730512"/>
    <n v="-1.582835"/>
    <n v="-7.438358"/>
    <n v="-120.827263"/>
    <n v="-1.57456"/>
    <n v="10.876574"/>
    <n v="8.2749999999999994E-3"/>
  </r>
  <r>
    <n v="2046"/>
    <x v="1"/>
    <x v="3"/>
    <s v="63-71-98"/>
    <x v="0"/>
    <x v="2033"/>
    <n v="516.11500000000001"/>
    <n v="298.33600000000001"/>
    <n v="3.6974420000000001"/>
    <n v="0"/>
    <x v="1872"/>
    <x v="1683"/>
    <n v="-7.3044710000000004"/>
    <n v="-121.780782"/>
    <n v="-1.584959"/>
    <n v="-7.4351989999999999"/>
    <n v="-121.795586"/>
    <n v="-1.5688169999999999"/>
    <n v="13.156415000000001"/>
    <n v="1.6142E-2"/>
  </r>
  <r>
    <n v="2047"/>
    <x v="1"/>
    <x v="3"/>
    <s v="63-71-98"/>
    <x v="0"/>
    <x v="2034"/>
    <n v="249.155"/>
    <n v="459.55799999999999"/>
    <n v="2.362711"/>
    <n v="0"/>
    <x v="1873"/>
    <x v="1684"/>
    <n v="-7.4134479999999998"/>
    <n v="-122.51550400000001"/>
    <n v="-1.5699689999999999"/>
    <n v="-7.4325380000000001"/>
    <n v="-122.52243"/>
    <n v="-1.5673919999999999"/>
    <n v="2.0306890000000002"/>
    <n v="2.5769999999999999E-3"/>
  </r>
  <r>
    <n v="2048"/>
    <x v="1"/>
    <x v="3"/>
    <s v="63-71-98"/>
    <x v="0"/>
    <x v="2035"/>
    <n v="321.30900000000003"/>
    <n v="347.03800000000001"/>
    <n v="3.327213"/>
    <n v="0"/>
    <x v="1874"/>
    <x v="1685"/>
    <n v="-7.3037510000000001"/>
    <n v="-123.60468"/>
    <n v="-1.5643899999999999"/>
    <n v="-7.4284949999999998"/>
    <n v="-123.490936"/>
    <n v="-1.5666199999999999"/>
    <n v="16.881549"/>
    <n v="2.2300000000000002E-3"/>
  </r>
  <r>
    <n v="2049"/>
    <x v="1"/>
    <x v="3"/>
    <s v="63-71-98"/>
    <x v="0"/>
    <x v="2036"/>
    <n v="275.12599999999998"/>
    <n v="277.81700000000001"/>
    <n v="2.200672"/>
    <n v="0"/>
    <x v="1875"/>
    <x v="1686"/>
    <n v="-7.291925"/>
    <n v="-124.238439"/>
    <n v="-1.577447"/>
    <n v="-7.4252479999999998"/>
    <n v="-124.216629"/>
    <n v="-1.5663640000000001"/>
    <n v="13.509506"/>
    <n v="1.1083000000000001E-2"/>
  </r>
  <r>
    <n v="2050"/>
    <x v="1"/>
    <x v="3"/>
    <s v="63-71-98"/>
    <x v="0"/>
    <x v="2037"/>
    <n v="220.8"/>
    <n v="267.01299999999998"/>
    <n v="3.5621689999999999"/>
    <n v="0"/>
    <x v="1876"/>
    <x v="1687"/>
    <n v="-7.3880530000000002"/>
    <n v="-125.039467"/>
    <n v="-1.578846"/>
    <n v="-7.4208270000000001"/>
    <n v="-125.183914"/>
    <n v="-1.5662290000000001"/>
    <n v="14.811866999999999"/>
    <n v="1.2617E-2"/>
  </r>
  <r>
    <n v="2051"/>
    <x v="1"/>
    <x v="3"/>
    <s v="63-71-98"/>
    <x v="0"/>
    <x v="2038"/>
    <n v="375.577"/>
    <n v="396.92"/>
    <n v="2.2985229999999999"/>
    <n v="0"/>
    <x v="559"/>
    <x v="1688"/>
    <n v="-7.5366099999999996"/>
    <n v="-125.811575"/>
    <n v="-1.5633520000000001"/>
    <n v="-7.4174309999999997"/>
    <n v="-125.90954600000001"/>
    <n v="-1.566149"/>
    <n v="15.427861"/>
    <n v="2.797E-3"/>
  </r>
  <r>
    <n v="2052"/>
    <x v="1"/>
    <x v="3"/>
    <s v="63-71-98"/>
    <x v="0"/>
    <x v="2039"/>
    <n v="220.84"/>
    <n v="301.089"/>
    <n v="2.870797"/>
    <n v="0"/>
    <x v="1877"/>
    <x v="1689"/>
    <n v="-7.4317010000000003"/>
    <n v="-126.907759"/>
    <n v="-1.5630029999999999"/>
    <n v="-7.4132889999999998"/>
    <n v="-126.877357"/>
    <n v="-1.5664739999999999"/>
    <n v="3.5542609999999999"/>
    <n v="3.4710000000000001E-3"/>
  </r>
  <r>
    <n v="2053"/>
    <x v="1"/>
    <x v="3"/>
    <s v="63-71-98"/>
    <x v="0"/>
    <x v="2040"/>
    <n v="225.75200000000001"/>
    <n v="350.71600000000001"/>
    <n v="3.098112"/>
    <n v="0"/>
    <x v="549"/>
    <x v="1690"/>
    <n v="-7.4018889999999997"/>
    <n v="-127.843362"/>
    <n v="-1.566972"/>
    <n v="-7.4105999999999996"/>
    <n v="-127.845406"/>
    <n v="-1.567628"/>
    <n v="0.89475300000000002"/>
    <n v="6.5499999999999998E-4"/>
  </r>
  <r>
    <n v="2054"/>
    <x v="1"/>
    <x v="3"/>
    <s v="63-71-98"/>
    <x v="0"/>
    <x v="2041"/>
    <n v="273.17500000000001"/>
    <n v="395.1"/>
    <n v="2.5902959999999999"/>
    <n v="0"/>
    <x v="1878"/>
    <x v="1691"/>
    <n v="-7.4215369999999998"/>
    <n v="-128.581931"/>
    <n v="-1.560254"/>
    <n v="-7.4090959999999999"/>
    <n v="-128.57131999999999"/>
    <n v="-1.5683469999999999"/>
    <n v="1.6352359999999999"/>
    <n v="8.0929999999999995E-3"/>
  </r>
  <r>
    <n v="2055"/>
    <x v="1"/>
    <x v="3"/>
    <s v="63-71-98"/>
    <x v="0"/>
    <x v="2042"/>
    <n v="225.465"/>
    <n v="285.911"/>
    <n v="2.7199870000000002"/>
    <n v="0"/>
    <x v="1879"/>
    <x v="1692"/>
    <n v="-7.3992100000000001"/>
    <n v="-129.54012800000001"/>
    <n v="-1.5611360000000001"/>
    <n v="-7.4075150000000001"/>
    <n v="-129.539154"/>
    <n v="-1.5690040000000001"/>
    <n v="0.83616400000000002"/>
    <n v="7.8689999999999993E-3"/>
  </r>
  <r>
    <n v="2056"/>
    <x v="1"/>
    <x v="3"/>
    <s v="63-71-98"/>
    <x v="0"/>
    <x v="2043"/>
    <n v="243.745"/>
    <n v="346.52199999999999"/>
    <n v="2.6610490000000002"/>
    <n v="0"/>
    <x v="1880"/>
    <x v="1693"/>
    <n v="-7.4180739999999998"/>
    <n v="-130.27103700000001"/>
    <n v="-1.567126"/>
    <n v="-7.4065830000000004"/>
    <n v="-130.26503"/>
    <n v="-1.569353"/>
    <n v="1.296592"/>
    <n v="2.2269999999999998E-3"/>
  </r>
  <r>
    <n v="2057"/>
    <x v="1"/>
    <x v="3"/>
    <s v="63-71-98"/>
    <x v="0"/>
    <x v="2044"/>
    <n v="227.631"/>
    <n v="320.63099999999997"/>
    <n v="2.1782140000000001"/>
    <n v="0"/>
    <x v="1881"/>
    <x v="1694"/>
    <n v="-7.4023830000000004"/>
    <n v="-130.99195499999999"/>
    <n v="-1.575483"/>
    <n v="-7.4057779999999998"/>
    <n v="-130.99075300000001"/>
    <n v="-1.5695870000000001"/>
    <n v="0.36013600000000001"/>
    <n v="5.8960000000000002E-3"/>
  </r>
  <r>
    <n v="2058"/>
    <x v="0"/>
    <x v="2"/>
    <s v="19-63-71-98"/>
    <x v="0"/>
    <x v="2045"/>
    <n v="269.62599999999998"/>
    <n v="316.34199999999998"/>
    <n v="4.0578969999999996"/>
    <n v="0"/>
    <x v="1882"/>
    <x v="1695"/>
    <n v="-7.4232259999999997"/>
    <n v="-131.93424099999999"/>
    <n v="-1.5578479999999999"/>
    <n v="-7.4050539999999998"/>
    <n v="-131.958527"/>
    <n v="-1.569976"/>
    <n v="3.0331610000000002"/>
    <n v="1.2128999999999999E-2"/>
  </r>
  <r>
    <n v="2059"/>
    <x v="0"/>
    <x v="2"/>
    <s v="19-63-71-98"/>
    <x v="0"/>
    <x v="2046"/>
    <n v="265.55"/>
    <n v="264.99200000000002"/>
    <n v="4.2741300000000004"/>
    <n v="0"/>
    <x v="1883"/>
    <x v="1696"/>
    <n v="-7.4111890000000002"/>
    <n v="-132.920391"/>
    <n v="-1.571285"/>
    <n v="-7.4050969999999996"/>
    <n v="-132.926376"/>
    <n v="-1.5706370000000001"/>
    <n v="0.85399899999999995"/>
    <n v="6.4800000000000003E-4"/>
  </r>
  <r>
    <n v="2060"/>
    <x v="1"/>
    <x v="1"/>
    <s v="19-63-98"/>
    <x v="0"/>
    <x v="2047"/>
    <n v="205.26900000000001"/>
    <n v="277.03300000000002"/>
    <n v="2.4198710000000001"/>
    <n v="0"/>
    <x v="1884"/>
    <x v="1697"/>
    <n v="-7.3996190000000004"/>
    <n v="-133.65761699999999"/>
    <n v="-1.5676969999999999"/>
    <n v="-7.4054149999999996"/>
    <n v="-133.65235899999999"/>
    <n v="-1.5710329999999999"/>
    <n v="0.78256599999999998"/>
    <n v="3.3349999999999999E-3"/>
  </r>
  <r>
    <n v="2061"/>
    <x v="1"/>
    <x v="1"/>
    <s v="19-63-98"/>
    <x v="0"/>
    <x v="2048"/>
    <n v="380.649"/>
    <n v="536.101"/>
    <n v="3.3191109999999999"/>
    <n v="0"/>
    <x v="225"/>
    <x v="1698"/>
    <n v="-7.4067100000000003"/>
    <n v="-134.60740799999999"/>
    <n v="-1.57317"/>
    <n v="-7.4060569999999997"/>
    <n v="-134.62020899999999"/>
    <n v="-1.571377"/>
    <n v="1.2817609999999999"/>
    <n v="1.7930000000000001E-3"/>
  </r>
  <r>
    <n v="2062"/>
    <x v="1"/>
    <x v="1"/>
    <s v="19-63-98"/>
    <x v="0"/>
    <x v="2049"/>
    <n v="259.73399999999998"/>
    <n v="231.67599999999999"/>
    <n v="2.3341409999999998"/>
    <n v="0"/>
    <x v="1885"/>
    <x v="1699"/>
    <n v="-7.4584359999999998"/>
    <n v="-135.29155600000001"/>
    <n v="-1.563984"/>
    <n v="-7.40665"/>
    <n v="-135.345978"/>
    <n v="-1.5715410000000001"/>
    <n v="7.5123309999999996"/>
    <n v="7.5570000000000003E-3"/>
  </r>
  <r>
    <n v="2063"/>
    <x v="1"/>
    <x v="1"/>
    <s v="19-63-98"/>
    <x v="0"/>
    <x v="2050"/>
    <n v="378.31099999999998"/>
    <n v="304.09800000000001"/>
    <n v="3.270241"/>
    <n v="0"/>
    <x v="1886"/>
    <x v="1624"/>
    <n v="-7.3434189999999999"/>
    <n v="-136.338605"/>
    <n v="-1.5785439999999999"/>
    <n v="-7.407432"/>
    <n v="-136.313782"/>
    <n v="-1.5716030000000001"/>
    <n v="6.8657579999999996"/>
    <n v="6.9420000000000003E-3"/>
  </r>
  <r>
    <n v="2064"/>
    <x v="1"/>
    <x v="1"/>
    <s v="19-63-98"/>
    <x v="0"/>
    <x v="2051"/>
    <n v="252.60499999999999"/>
    <n v="256.51400000000001"/>
    <n v="2.2769219999999999"/>
    <n v="0"/>
    <x v="1887"/>
    <x v="1700"/>
    <n v="-7.4032239999999998"/>
    <n v="-137.057714"/>
    <n v="-1.567202"/>
    <n v="-7.4082350000000003"/>
    <n v="-137.03971899999999"/>
    <n v="-1.5717890000000001"/>
    <n v="1.8679939999999999"/>
    <n v="4.5869999999999999E-3"/>
  </r>
  <r>
    <n v="2065"/>
    <x v="1"/>
    <x v="1"/>
    <s v="19-63-98"/>
    <x v="0"/>
    <x v="2052"/>
    <n v="348.21100000000001"/>
    <n v="420.66199999999998"/>
    <n v="2.8208530000000001"/>
    <n v="0"/>
    <x v="1888"/>
    <x v="10"/>
    <n v="-7.4649210000000004"/>
    <n v="-137.939809"/>
    <n v="-1.5802419999999999"/>
    <n v="-7.4095579999999996"/>
    <n v="-138.00756799999999"/>
    <n v="-1.572076"/>
    <n v="8.7501029999999993"/>
    <n v="8.1659999999999996E-3"/>
  </r>
  <r>
    <n v="2066"/>
    <x v="1"/>
    <x v="1"/>
    <s v="19-63-98"/>
    <x v="0"/>
    <x v="2053"/>
    <n v="245.452"/>
    <n v="252.15100000000001"/>
    <n v="3.0737209999999999"/>
    <n v="0"/>
    <x v="1888"/>
    <x v="1701"/>
    <n v="-7.4025439999999998"/>
    <n v="-139.009097"/>
    <n v="-1.570357"/>
    <n v="-7.4109809999999996"/>
    <n v="-138.97541799999999"/>
    <n v="-1.5722370000000001"/>
    <n v="3.4719980000000001"/>
    <n v="1.8799999999999999E-3"/>
  </r>
  <r>
    <n v="2067"/>
    <x v="1"/>
    <x v="1"/>
    <s v="19-63-98"/>
    <x v="0"/>
    <x v="2054"/>
    <n v="246.9"/>
    <n v="280.738"/>
    <n v="1.9893320000000001"/>
    <n v="0"/>
    <x v="1889"/>
    <x v="1702"/>
    <n v="-7.3911210000000001"/>
    <n v="-139.72324499999999"/>
    <n v="-1.5712870000000001"/>
    <n v="-7.412147"/>
    <n v="-139.70121800000001"/>
    <n v="-1.5723510000000001"/>
    <n v="3.0451579999999998"/>
    <n v="1.0640000000000001E-3"/>
  </r>
  <r>
    <n v="2068"/>
    <x v="1"/>
    <x v="1"/>
    <s v="19-63-98"/>
    <x v="0"/>
    <x v="2055"/>
    <n v="376.87"/>
    <n v="324.52600000000001"/>
    <n v="2.7179989999999998"/>
    <n v="0"/>
    <x v="1890"/>
    <x v="1703"/>
    <n v="-7.4570129999999999"/>
    <n v="-140.68883600000001"/>
    <n v="-1.56514"/>
    <n v="-7.4138019999999996"/>
    <n v="-140.669037"/>
    <n v="-1.572471"/>
    <n v="4.7531090000000003"/>
    <n v="7.3309999999999998E-3"/>
  </r>
  <r>
    <n v="2069"/>
    <x v="1"/>
    <x v="1"/>
    <s v="19-63-98"/>
    <x v="0"/>
    <x v="2056"/>
    <n v="331.20299999999997"/>
    <n v="358.346"/>
    <n v="2.0123920000000002"/>
    <n v="0"/>
    <x v="1891"/>
    <x v="1704"/>
    <n v="-7.4915989999999999"/>
    <n v="-141.32522900000001"/>
    <n v="-1.5871789999999999"/>
    <n v="-7.415025"/>
    <n v="-141.39497399999999"/>
    <n v="-1.5724849999999999"/>
    <n v="10.357525000000001"/>
    <n v="1.4694E-2"/>
  </r>
  <r>
    <n v="2070"/>
    <x v="1"/>
    <x v="1"/>
    <s v="19-63-98"/>
    <x v="0"/>
    <x v="2057"/>
    <n v="208.92500000000001"/>
    <n v="253.03200000000001"/>
    <n v="2.755477"/>
    <n v="0"/>
    <x v="1892"/>
    <x v="1705"/>
    <n v="-7.4630400000000003"/>
    <n v="-142.31916200000001"/>
    <n v="-1.5767439999999999"/>
    <n v="-7.4167480000000001"/>
    <n v="-142.36279300000001"/>
    <n v="-1.5725530000000001"/>
    <n v="6.3613030000000004"/>
    <n v="4.1910000000000003E-3"/>
  </r>
  <r>
    <n v="2071"/>
    <x v="1"/>
    <x v="1"/>
    <s v="19-63-98"/>
    <x v="0"/>
    <x v="1171"/>
    <n v="422.99200000000002"/>
    <n v="501.536"/>
    <n v="2.4072200000000001"/>
    <n v="0"/>
    <x v="1893"/>
    <x v="1706"/>
    <n v="-7.3732759999999997"/>
    <n v="-143.13108600000001"/>
    <n v="-1.5711740000000001"/>
    <n v="-7.4181229999999996"/>
    <n v="-143.08857699999999"/>
    <n v="-1.57264"/>
    <n v="6.1792300000000004"/>
    <n v="1.4660000000000001E-3"/>
  </r>
  <r>
    <n v="2072"/>
    <x v="1"/>
    <x v="1"/>
    <s v="19-63-98"/>
    <x v="0"/>
    <x v="2058"/>
    <n v="226.67599999999999"/>
    <n v="287.846"/>
    <n v="2.4771719999999999"/>
    <n v="0"/>
    <x v="438"/>
    <x v="1707"/>
    <n v="-7.4869729999999999"/>
    <n v="-144.174971"/>
    <n v="-1.5586690000000001"/>
    <n v="-7.4200520000000001"/>
    <n v="-144.05639600000001"/>
    <n v="-1.572762"/>
    <n v="13.615546999999999"/>
    <n v="1.4093E-2"/>
  </r>
  <r>
    <n v="2073"/>
    <x v="1"/>
    <x v="1"/>
    <s v="19-63-98"/>
    <x v="0"/>
    <x v="2059"/>
    <n v="220.315"/>
    <n v="282.87400000000002"/>
    <n v="1.991436"/>
    <n v="0"/>
    <x v="1894"/>
    <x v="1708"/>
    <n v="-7.3130870000000003"/>
    <n v="-144.884996"/>
    <n v="-1.5683640000000001"/>
    <n v="-7.4216119999999997"/>
    <n v="-144.782364"/>
    <n v="-1.5728800000000001"/>
    <n v="14.936885"/>
    <n v="4.516E-3"/>
  </r>
  <r>
    <n v="2074"/>
    <x v="1"/>
    <x v="1"/>
    <s v="19-63-98"/>
    <x v="0"/>
    <x v="2060"/>
    <n v="211.733"/>
    <n v="414.51"/>
    <n v="3.5967370000000001"/>
    <n v="0"/>
    <x v="580"/>
    <x v="1709"/>
    <n v="-7.2899520000000004"/>
    <n v="-145.84209300000001"/>
    <n v="-1.569617"/>
    <n v="-7.4237010000000003"/>
    <n v="-145.750168"/>
    <n v="-1.572945"/>
    <n v="16.229292000000001"/>
    <n v="3.3270000000000001E-3"/>
  </r>
  <r>
    <n v="2075"/>
    <x v="0"/>
    <x v="0"/>
    <s v="19-54-63-98"/>
    <x v="0"/>
    <x v="2061"/>
    <n v="268.31900000000002"/>
    <n v="317.42700000000002"/>
    <n v="4.2830259999999996"/>
    <n v="0"/>
    <x v="1895"/>
    <x v="1031"/>
    <n v="-7.4254829999999998"/>
    <n v="-146.712154"/>
    <n v="-1.5712930000000001"/>
    <n v="-7.4258129999999998"/>
    <n v="-146.71798699999999"/>
    <n v="-1.572973"/>
    <n v="0.58421199999999995"/>
    <n v="1.6800000000000001E-3"/>
  </r>
  <r>
    <n v="2076"/>
    <x v="0"/>
    <x v="0"/>
    <s v="19-54-63-98"/>
    <x v="0"/>
    <x v="2062"/>
    <n v="475.66899999999998"/>
    <n v="370.24"/>
    <n v="3.6437539999999999"/>
    <n v="0"/>
    <x v="1896"/>
    <x v="1710"/>
    <n v="-7.3199449999999997"/>
    <n v="-147.313627"/>
    <n v="-1.5888930000000001"/>
    <n v="-7.4274319999999996"/>
    <n v="-147.443771"/>
    <n v="-1.573005"/>
    <n v="16.879272"/>
    <n v="1.5887999999999999E-2"/>
  </r>
  <r>
    <n v="2077"/>
    <x v="0"/>
    <x v="0"/>
    <s v="19-54-63-98"/>
    <x v="0"/>
    <x v="2063"/>
    <n v="266.57100000000003"/>
    <n v="346.209"/>
    <n v="4.2253499999999997"/>
    <n v="0"/>
    <x v="238"/>
    <x v="1711"/>
    <n v="-7.4353930000000004"/>
    <n v="-148.429779"/>
    <n v="-1.5808409999999999"/>
    <n v="-7.4296290000000003"/>
    <n v="-148.411575"/>
    <n v="-1.5730489999999999"/>
    <n v="1.9094789999999999"/>
    <n v="7.7929999999999996E-3"/>
  </r>
  <r>
    <n v="2078"/>
    <x v="0"/>
    <x v="0"/>
    <s v="19-54-63-98"/>
    <x v="0"/>
    <x v="2064"/>
    <n v="260.14699999999999"/>
    <n v="240.68"/>
    <n v="3.470288"/>
    <n v="0"/>
    <x v="1897"/>
    <x v="1712"/>
    <n v="-7.3698740000000003"/>
    <n v="-149.20228900000001"/>
    <n v="-1.5737129999999999"/>
    <n v="-7.4312670000000001"/>
    <n v="-149.13751199999999"/>
    <n v="-1.573053"/>
    <n v="8.9247639999999997"/>
    <n v="6.6E-4"/>
  </r>
  <r>
    <n v="2079"/>
    <x v="0"/>
    <x v="0"/>
    <s v="19-54-63-98"/>
    <x v="0"/>
    <x v="2065"/>
    <n v="260.66800000000001"/>
    <n v="307.40600000000001"/>
    <n v="4.98299"/>
    <n v="0"/>
    <x v="237"/>
    <x v="155"/>
    <n v="-7.4739779999999998"/>
    <n v="-150.140818"/>
    <n v="-1.566889"/>
    <n v="-7.4334530000000001"/>
    <n v="-150.10533100000001"/>
    <n v="-1.573054"/>
    <n v="5.3867159999999998"/>
    <n v="6.1650000000000003E-3"/>
  </r>
  <r>
    <n v="2080"/>
    <x v="0"/>
    <x v="0"/>
    <s v="19-54-63-98"/>
    <x v="0"/>
    <x v="2066"/>
    <n v="489.12900000000002"/>
    <n v="485.62299999999999"/>
    <n v="2.3619330000000001"/>
    <n v="0"/>
    <x v="241"/>
    <x v="121"/>
    <n v="-7.4305409999999998"/>
    <n v="-150.856313"/>
    <n v="-1.5712010000000001"/>
    <n v="-7.435092"/>
    <n v="-150.83111600000001"/>
    <n v="-1.573054"/>
    <n v="2.5604830000000001"/>
    <n v="1.853E-3"/>
  </r>
  <r>
    <n v="2081"/>
    <x v="0"/>
    <x v="0"/>
    <s v="19-54-63-98"/>
    <x v="0"/>
    <x v="2067"/>
    <n v="487.83100000000002"/>
    <n v="376.77800000000002"/>
    <n v="4.1753169999999997"/>
    <n v="0"/>
    <x v="234"/>
    <x v="121"/>
    <n v="-7.3688650000000004"/>
    <n v="-151.85982100000001"/>
    <n v="-1.571709"/>
    <n v="-7.4372780000000001"/>
    <n v="-151.79892000000001"/>
    <n v="-1.573054"/>
    <n v="9.159281"/>
    <n v="1.3450000000000001E-3"/>
  </r>
  <r>
    <n v="2082"/>
    <x v="2"/>
    <x v="219"/>
    <s v="19-54-63-98-204"/>
    <x v="0"/>
    <x v="2068"/>
    <n v="308.87299999999999"/>
    <n v="233.15700000000001"/>
    <n v="4.4823649999999997"/>
    <n v="0"/>
    <x v="241"/>
    <x v="121"/>
    <n v="-7.3867200000000004"/>
    <n v="-152.74527900000001"/>
    <n v="-1.5771010000000001"/>
    <n v="-7.4394650000000002"/>
    <n v="-152.766739"/>
    <n v="-1.573054"/>
    <n v="5.6943669999999997"/>
    <n v="4.0480000000000004E-3"/>
  </r>
  <r>
    <n v="2083"/>
    <x v="2"/>
    <x v="219"/>
    <s v="19-54-63-98-204"/>
    <x v="0"/>
    <x v="2069"/>
    <n v="445.05599999999998"/>
    <n v="365.35399999999998"/>
    <n v="3.3599990000000002"/>
    <n v="0"/>
    <x v="447"/>
    <x v="0"/>
    <n v="-7.4673360000000004"/>
    <n v="-153.469965"/>
    <n v="-1.573402"/>
    <n v="-7.4411040000000002"/>
    <n v="-153.49267599999999"/>
    <n v="-1.573054"/>
    <n v="3.4697460000000002"/>
    <n v="3.4900000000000003E-4"/>
  </r>
  <r>
    <n v="2084"/>
    <x v="2"/>
    <x v="219"/>
    <s v="19-54-63-98-204"/>
    <x v="0"/>
    <x v="2070"/>
    <n v="521.64700000000005"/>
    <n v="253.626"/>
    <n v="5.4696610000000003"/>
    <n v="0"/>
    <x v="446"/>
    <x v="218"/>
    <n v="-7.4193009999999999"/>
    <n v="-154.45684299999999"/>
    <n v="-1.576587"/>
    <n v="-7.4432910000000003"/>
    <n v="-154.46047999999999"/>
    <n v="-1.573054"/>
    <n v="2.4263590000000002"/>
    <n v="3.5339999999999998E-3"/>
  </r>
  <r>
    <n v="2085"/>
    <x v="2"/>
    <x v="219"/>
    <s v="19-54-63-98-204"/>
    <x v="0"/>
    <x v="2071"/>
    <n v="345.666"/>
    <n v="311.55099999999999"/>
    <n v="4.1623720000000004"/>
    <n v="0"/>
    <x v="238"/>
    <x v="0"/>
    <n v="-7.3962830000000004"/>
    <n v="-155.19552300000001"/>
    <n v="-1.575836"/>
    <n v="-7.4449300000000003"/>
    <n v="-155.18626399999999"/>
    <n v="-1.573054"/>
    <n v="4.9520900000000001"/>
    <n v="2.7829999999999999E-3"/>
  </r>
  <r>
    <n v="2086"/>
    <x v="2"/>
    <x v="219"/>
    <s v="19-54-63-98-204"/>
    <x v="0"/>
    <x v="2072"/>
    <n v="353.78300000000002"/>
    <n v="518.81399999999996"/>
    <n v="5.1051580000000003"/>
    <n v="0"/>
    <x v="241"/>
    <x v="0"/>
    <n v="-7.4237880000000001"/>
    <n v="-156.13688999999999"/>
    <n v="-1.5710729999999999"/>
    <n v="-7.4471160000000003"/>
    <n v="-156.15408300000001"/>
    <n v="-1.573054"/>
    <n v="2.8979569999999999"/>
    <n v="1.9810000000000001E-3"/>
  </r>
  <r>
    <n v="2087"/>
    <x v="2"/>
    <x v="219"/>
    <s v="19-54-63-98-204"/>
    <x v="0"/>
    <x v="2073"/>
    <n v="415.65100000000001"/>
    <n v="291.56400000000002"/>
    <n v="5.1043289999999999"/>
    <n v="0"/>
    <x v="1898"/>
    <x v="1713"/>
    <n v="-7.460731"/>
    <n v="-157.09986799999999"/>
    <n v="-1.574738"/>
    <n v="-7.4490429999999996"/>
    <n v="-157.12188699999999"/>
    <n v="-1.572838"/>
    <n v="2.492899"/>
    <n v="1.9E-3"/>
  </r>
  <r>
    <n v="2088"/>
    <x v="2"/>
    <x v="219"/>
    <s v="19-54-63-98-204"/>
    <x v="0"/>
    <x v="2074"/>
    <n v="353.73500000000001"/>
    <n v="309.35300000000001"/>
    <n v="4.7044699999999997"/>
    <n v="0"/>
    <x v="235"/>
    <x v="1714"/>
    <n v="-7.2961989999999997"/>
    <n v="-158.00798599999999"/>
    <n v="-1.5757300000000001"/>
    <n v="-7.4502179999999996"/>
    <n v="-157.847824"/>
    <n v="-1.572573"/>
    <n v="22.220206999999998"/>
    <n v="3.1570000000000001E-3"/>
  </r>
  <r>
    <n v="2089"/>
    <x v="0"/>
    <x v="353"/>
    <s v="19-54-98-204"/>
    <x v="0"/>
    <x v="2075"/>
    <n v="261.37900000000002"/>
    <n v="296.50400000000002"/>
    <n v="3.1377280000000001"/>
    <n v="0"/>
    <x v="232"/>
    <x v="1715"/>
    <n v="-7.4289899999999998"/>
    <n v="-158.849366"/>
    <n v="-1.5731250000000001"/>
    <n v="-7.4515900000000004"/>
    <n v="-158.81564299999999"/>
    <n v="-1.572292"/>
    <n v="4.0595020000000002"/>
    <n v="8.3299999999999997E-4"/>
  </r>
  <r>
    <n v="2090"/>
    <x v="1"/>
    <x v="354"/>
    <s v="19-54-204"/>
    <x v="0"/>
    <x v="2076"/>
    <n v="217.73699999999999"/>
    <n v="308.58699999999999"/>
    <n v="2.7040920000000002"/>
    <n v="0"/>
    <x v="442"/>
    <x v="1716"/>
    <n v="-7.4131320000000001"/>
    <n v="-159.639916"/>
    <n v="-1.5540849999999999"/>
    <n v="-7.452502"/>
    <n v="-159.541428"/>
    <n v="-1.5721309999999999"/>
    <n v="10.606588"/>
    <n v="1.8046E-2"/>
  </r>
  <r>
    <n v="2091"/>
    <x v="1"/>
    <x v="354"/>
    <s v="19-54-204"/>
    <x v="0"/>
    <x v="2077"/>
    <n v="241.40199999999999"/>
    <n v="335.33199999999999"/>
    <n v="2.884525"/>
    <n v="0"/>
    <x v="238"/>
    <x v="1717"/>
    <n v="-7.3527760000000004"/>
    <n v="-160.525316"/>
    <n v="-1.582802"/>
    <n v="-7.4536379999999998"/>
    <n v="-160.50926200000001"/>
    <n v="-1.5720050000000001"/>
    <n v="10.213167"/>
    <n v="1.0796999999999999E-2"/>
  </r>
  <r>
    <n v="2092"/>
    <x v="1"/>
    <x v="354"/>
    <s v="19-54-204"/>
    <x v="0"/>
    <x v="1088"/>
    <n v="263.60300000000001"/>
    <n v="330.23899999999998"/>
    <n v="1.918752"/>
    <n v="0"/>
    <x v="240"/>
    <x v="1718"/>
    <n v="-7.572883"/>
    <n v="-161.233283"/>
    <n v="-1.556813"/>
    <n v="-7.4544800000000002"/>
    <n v="-161.23521400000001"/>
    <n v="-1.5719650000000001"/>
    <n v="11.841924000000001"/>
    <n v="1.5152000000000001E-2"/>
  </r>
  <r>
    <n v="2093"/>
    <x v="1"/>
    <x v="354"/>
    <s v="19-54-204"/>
    <x v="0"/>
    <x v="2078"/>
    <n v="228.583"/>
    <n v="329.327"/>
    <n v="3.152787"/>
    <n v="0"/>
    <x v="1899"/>
    <x v="1719"/>
    <n v="-7.3763459999999998"/>
    <n v="-162.23648399999999"/>
    <n v="-1.5759879999999999"/>
    <n v="-7.455349"/>
    <n v="-162.20304899999999"/>
    <n v="-1.5717509999999999"/>
    <n v="8.5787139999999997"/>
    <n v="4.2379999999999996E-3"/>
  </r>
  <r>
    <n v="2094"/>
    <x v="1"/>
    <x v="354"/>
    <s v="19-54-204"/>
    <x v="0"/>
    <x v="89"/>
    <n v="232.874"/>
    <n v="292.947"/>
    <n v="1.8711990000000001"/>
    <n v="0"/>
    <x v="1900"/>
    <x v="1720"/>
    <n v="-7.5199590000000001"/>
    <n v="-162.92751799999999"/>
    <n v="-1.560308"/>
    <n v="-7.4558530000000003"/>
    <n v="-162.92794799999999"/>
    <n v="-1.571582"/>
    <n v="6.4107719999999997"/>
    <n v="1.1273999999999999E-2"/>
  </r>
  <r>
    <n v="2095"/>
    <x v="1"/>
    <x v="354"/>
    <s v="19-54-204"/>
    <x v="0"/>
    <x v="2079"/>
    <n v="532.67200000000003"/>
    <n v="362.22500000000002"/>
    <n v="2.7078760000000002"/>
    <n v="0"/>
    <x v="1901"/>
    <x v="1721"/>
    <n v="-7.579491"/>
    <n v="-163.868065"/>
    <n v="-1.559599"/>
    <n v="-7.4563740000000003"/>
    <n v="-163.88664199999999"/>
    <n v="-1.5713980000000001"/>
    <n v="12.451146"/>
    <n v="1.1799E-2"/>
  </r>
  <r>
    <n v="2096"/>
    <x v="2"/>
    <x v="355"/>
    <s v="18-19-54-183-204"/>
    <x v="0"/>
    <x v="2080"/>
    <n v="368.36"/>
    <n v="336.95800000000003"/>
    <n v="4.6629829999999997"/>
    <n v="0"/>
    <x v="1902"/>
    <x v="1722"/>
    <n v="-7.5169980000000001"/>
    <n v="-164.72285600000001"/>
    <n v="-1.5733630000000001"/>
    <n v="-7.4568250000000003"/>
    <n v="-164.827652"/>
    <n v="-1.571302"/>
    <n v="12.084242"/>
    <n v="2.0609999999999999E-3"/>
  </r>
  <r>
    <n v="2097"/>
    <x v="3"/>
    <x v="356"/>
    <s v="18-19-54-75-183-204"/>
    <x v="0"/>
    <x v="2081"/>
    <n v="726.23099999999999"/>
    <n v="289.72300000000001"/>
    <n v="4.4149180000000001"/>
    <n v="0"/>
    <x v="1903"/>
    <x v="1723"/>
    <n v="-7.4861969999999998"/>
    <n v="-165.503939"/>
    <n v="-1.569658"/>
    <n v="-7.4570860000000003"/>
    <n v="-165.520096"/>
    <n v="-1.571223"/>
    <n v="3.3293870000000001"/>
    <n v="1.565E-3"/>
  </r>
  <r>
    <n v="2098"/>
    <x v="3"/>
    <x v="356"/>
    <s v="18-19-54-75-183-204"/>
    <x v="0"/>
    <x v="2082"/>
    <n v="1089.9770000000001"/>
    <n v="520.63"/>
    <n v="6.1321750000000002"/>
    <n v="0"/>
    <x v="1904"/>
    <x v="1724"/>
    <n v="-7.4603120000000001"/>
    <n v="-166.42486"/>
    <n v="-1.5712219999999999"/>
    <n v="-7.4574559999999996"/>
    <n v="-166.42787200000001"/>
    <n v="-1.571204"/>
    <n v="0.41504400000000002"/>
    <n v="1.8E-5"/>
  </r>
  <r>
    <n v="2099"/>
    <x v="3"/>
    <x v="356"/>
    <s v="18-19-54-75-183-204"/>
    <x v="0"/>
    <x v="2083"/>
    <n v="788.98500000000001"/>
    <n v="515.05399999999997"/>
    <n v="4.280691"/>
    <n v="0"/>
    <x v="1905"/>
    <x v="1725"/>
    <n v="-7.4279520000000003"/>
    <n v="-167.12450200000001"/>
    <n v="-1.571709"/>
    <n v="-7.4576310000000001"/>
    <n v="-167.09977699999999"/>
    <n v="-1.5711189999999999"/>
    <n v="3.8628589999999998"/>
    <n v="5.9100000000000005E-4"/>
  </r>
  <r>
    <n v="2100"/>
    <x v="3"/>
    <x v="356"/>
    <s v="18-19-54-75-183-204"/>
    <x v="0"/>
    <x v="2084"/>
    <n v="490.697"/>
    <n v="269.85700000000003"/>
    <n v="4.8846360000000004"/>
    <n v="0"/>
    <x v="1906"/>
    <x v="1726"/>
    <n v="-7.4631109999999996"/>
    <n v="-167.98155199999999"/>
    <n v="-1.569226"/>
    <n v="-7.4578119999999997"/>
    <n v="-167.98599200000001"/>
    <n v="-1.57104"/>
    <n v="0.69134799999999996"/>
    <n v="1.8140000000000001E-3"/>
  </r>
  <r>
    <n v="2101"/>
    <x v="3"/>
    <x v="356"/>
    <s v="18-19-54-75-183-204"/>
    <x v="0"/>
    <x v="2085"/>
    <n v="482.41800000000001"/>
    <n v="350.93200000000002"/>
    <n v="3.6332149999999999"/>
    <n v="0"/>
    <x v="1907"/>
    <x v="1727"/>
    <n v="-7.4628040000000002"/>
    <n v="-168.62872899999999"/>
    <n v="-1.5688260000000001"/>
    <n v="-7.4579089999999999"/>
    <n v="-168.64317299999999"/>
    <n v="-1.5709850000000001"/>
    <n v="1.525101"/>
    <n v="2.16E-3"/>
  </r>
  <r>
    <n v="2102"/>
    <x v="5"/>
    <x v="357"/>
    <s v="18-19-26-54-75-183-204"/>
    <x v="0"/>
    <x v="2086"/>
    <n v="442.81"/>
    <n v="272.74200000000002"/>
    <n v="6.9515650000000004"/>
    <n v="0"/>
    <x v="1908"/>
    <x v="1099"/>
    <n v="-7.4170699999999998"/>
    <n v="-169.55619200000001"/>
    <n v="-1.5691109999999999"/>
    <n v="-7.4579680000000002"/>
    <n v="-169.507553"/>
    <n v="-1.570902"/>
    <n v="6.3547609999999999"/>
    <n v="1.792E-3"/>
  </r>
  <r>
    <n v="2103"/>
    <x v="5"/>
    <x v="357"/>
    <s v="18-19-26-54-75-183-204"/>
    <x v="0"/>
    <x v="2087"/>
    <n v="843.09900000000005"/>
    <n v="285.69299999999998"/>
    <n v="5.5277469999999997"/>
    <n v="0"/>
    <x v="1909"/>
    <x v="1728"/>
    <n v="-7.4759070000000003"/>
    <n v="-170.140323"/>
    <n v="-1.5686180000000001"/>
    <n v="-7.4580080000000004"/>
    <n v="-170.14622499999999"/>
    <n v="-1.5708740000000001"/>
    <n v="1.8847430000000001"/>
    <n v="2.2560000000000002E-3"/>
  </r>
  <r>
    <n v="2104"/>
    <x v="5"/>
    <x v="357"/>
    <s v="18-19-26-54-75-183-204"/>
    <x v="0"/>
    <x v="2088"/>
    <n v="635.678"/>
    <n v="477.04399999999998"/>
    <n v="6.1871939999999999"/>
    <n v="0"/>
    <x v="1910"/>
    <x v="1729"/>
    <n v="-7.451937"/>
    <n v="-170.99206599999999"/>
    <n v="-1.5691790000000001"/>
    <n v="-7.4580320000000002"/>
    <n v="-170.985443"/>
    <n v="-1.5708390000000001"/>
    <n v="0.90003999999999995"/>
    <n v="1.66E-3"/>
  </r>
  <r>
    <n v="2105"/>
    <x v="5"/>
    <x v="357"/>
    <s v="18-19-26-54-75-183-204"/>
    <x v="0"/>
    <x v="2089"/>
    <n v="410.39499999999998"/>
    <n v="321.50799999999998"/>
    <n v="5.6884290000000002"/>
    <n v="0"/>
    <x v="1911"/>
    <x v="1730"/>
    <n v="-7.5082469999999999"/>
    <n v="-171.77173999999999"/>
    <n v="-1.5694950000000001"/>
    <n v="-7.4579769999999996"/>
    <n v="-171.81140099999999"/>
    <n v="-1.5707679999999999"/>
    <n v="6.4031929999999999"/>
    <n v="1.273E-3"/>
  </r>
  <r>
    <n v="2106"/>
    <x v="5"/>
    <x v="357"/>
    <s v="18-19-26-54-75-183-204"/>
    <x v="0"/>
    <x v="2090"/>
    <n v="757.93600000000004"/>
    <n v="441.36700000000002"/>
    <n v="5.1091259999999998"/>
    <n v="0"/>
    <x v="1912"/>
    <x v="1731"/>
    <n v="-7.4743110000000001"/>
    <n v="-172.39046200000001"/>
    <n v="-1.5727100000000001"/>
    <n v="-7.4579199999999997"/>
    <n v="-172.42288199999999"/>
    <n v="-1.5707329999999999"/>
    <n v="3.6328529999999999"/>
    <n v="1.977E-3"/>
  </r>
  <r>
    <n v="2107"/>
    <x v="6"/>
    <x v="358"/>
    <s v="18-19-26-54-75-104-183-204"/>
    <x v="0"/>
    <x v="2091"/>
    <n v="453.76900000000001"/>
    <n v="304.74700000000001"/>
    <n v="5.8344569999999996"/>
    <n v="0"/>
    <x v="1913"/>
    <x v="943"/>
    <n v="-7.4744799999999998"/>
    <n v="-173.18450999999999"/>
    <n v="-1.5720620000000001"/>
    <n v="-7.4578030000000002"/>
    <n v="-173.227631"/>
    <n v="-1.570681"/>
    <n v="4.6233089999999999"/>
    <n v="1.3810000000000001E-3"/>
  </r>
  <r>
    <n v="2108"/>
    <x v="6"/>
    <x v="358"/>
    <s v="18-19-26-54-75-104-183-204"/>
    <x v="0"/>
    <x v="2092"/>
    <n v="889.404"/>
    <n v="543.65300000000002"/>
    <n v="6.4727740000000002"/>
    <n v="0"/>
    <x v="1914"/>
    <x v="1732"/>
    <n v="-7.4540030000000002"/>
    <n v="-173.81297900000001"/>
    <n v="-1.5720149999999999"/>
    <n v="-7.4576950000000002"/>
    <n v="-173.82299800000001"/>
    <n v="-1.570649"/>
    <n v="1.0677410000000001"/>
    <n v="1.366E-3"/>
  </r>
  <r>
    <n v="2109"/>
    <x v="6"/>
    <x v="358"/>
    <s v="18-19-26-54-75-104-183-204"/>
    <x v="0"/>
    <x v="2093"/>
    <n v="943.98299999999995"/>
    <n v="356.01600000000002"/>
    <n v="7.0948500000000001"/>
    <n v="0"/>
    <x v="1915"/>
    <x v="485"/>
    <n v="-7.4537950000000004"/>
    <n v="-174.611019"/>
    <n v="-1.5708530000000001"/>
    <n v="-7.4575740000000001"/>
    <n v="-174.60604900000001"/>
    <n v="-1.5706439999999999"/>
    <n v="0.62434999999999996"/>
    <n v="2.0900000000000001E-4"/>
  </r>
  <r>
    <n v="2110"/>
    <x v="6"/>
    <x v="358"/>
    <s v="18-19-26-54-75-104-183-204"/>
    <x v="0"/>
    <x v="2094"/>
    <n v="460.24299999999999"/>
    <n v="269.66399999999999"/>
    <n v="7.8941420000000004"/>
    <n v="0"/>
    <x v="1916"/>
    <x v="121"/>
    <n v="-7.4622679999999999"/>
    <n v="-175.37238400000001"/>
    <n v="-1.5705750000000001"/>
    <n v="-7.4574569999999998"/>
    <n v="-175.37670900000001"/>
    <n v="-1.5706439999999999"/>
    <n v="0.64696799999999999"/>
    <n v="6.8999999999999997E-5"/>
  </r>
  <r>
    <n v="2111"/>
    <x v="6"/>
    <x v="358"/>
    <s v="18-19-26-54-75-104-183-204"/>
    <x v="0"/>
    <x v="2095"/>
    <n v="452.99299999999999"/>
    <n v="298.19900000000001"/>
    <n v="4.8164889999999998"/>
    <n v="0"/>
    <x v="1917"/>
    <x v="121"/>
    <n v="-7.454116"/>
    <n v="-175.937918"/>
    <n v="-1.5713410000000001"/>
    <n v="-7.4573679999999998"/>
    <n v="-175.94691499999999"/>
    <n v="-1.5706439999999999"/>
    <n v="0.95662199999999997"/>
    <n v="6.9700000000000003E-4"/>
  </r>
  <r>
    <n v="2112"/>
    <x v="6"/>
    <x v="358"/>
    <s v="18-19-26-54-75-104-183-204"/>
    <x v="0"/>
    <x v="2096"/>
    <n v="453.584"/>
    <n v="225.46299999999999"/>
    <n v="6.7219220000000002"/>
    <n v="0"/>
    <x v="1918"/>
    <x v="1733"/>
    <n v="-7.4605449999999998"/>
    <n v="-176.686204"/>
    <n v="-1.564287"/>
    <n v="-7.4534739999999999"/>
    <n v="-176.69657900000001"/>
    <n v="-1.5672839999999999"/>
    <n v="1.2555719999999999"/>
    <n v="2.9970000000000001E-3"/>
  </r>
  <r>
    <n v="2113"/>
    <x v="6"/>
    <x v="358"/>
    <s v="18-19-26-54-75-104-183-204"/>
    <x v="0"/>
    <x v="2097"/>
    <n v="515.47"/>
    <n v="339.27"/>
    <n v="4.7214999999999998"/>
    <n v="0"/>
    <x v="1919"/>
    <x v="1734"/>
    <n v="-7.4417770000000001"/>
    <n v="-177.244947"/>
    <n v="-1.5560830000000001"/>
    <n v="-7.4423880000000002"/>
    <n v="-177.25083900000001"/>
    <n v="-1.5596890000000001"/>
    <n v="0.592395"/>
    <n v="3.6050000000000001E-3"/>
  </r>
  <r>
    <n v="2114"/>
    <x v="7"/>
    <x v="359"/>
    <s v="18-19-26-54-75-104-183-186-204"/>
    <x v="0"/>
    <x v="2098"/>
    <n v="546.07899999999995"/>
    <n v="313.27499999999998"/>
    <n v="6.6260859999999999"/>
    <n v="0"/>
    <x v="1920"/>
    <x v="1735"/>
    <n v="-7.4155340000000001"/>
    <n v="-177.99064300000001"/>
    <n v="-1.550211"/>
    <n v="-7.4227210000000001"/>
    <n v="-177.98036200000001"/>
    <n v="-1.5508219999999999"/>
    <n v="1.2544059999999999"/>
    <n v="6.11E-4"/>
  </r>
  <r>
    <n v="2115"/>
    <x v="7"/>
    <x v="359"/>
    <s v="18-19-26-54-75-104-183-186-204"/>
    <x v="0"/>
    <x v="2099"/>
    <n v="563.447"/>
    <n v="262.76"/>
    <n v="6.2340689999999999"/>
    <n v="0"/>
    <x v="1921"/>
    <x v="1736"/>
    <n v="-7.4296059999999997"/>
    <n v="-178.66990200000001"/>
    <n v="-1.54423"/>
    <n v="-7.3999459999999999"/>
    <n v="-178.69889800000001"/>
    <n v="-1.5443979999999999"/>
    <n v="4.1478820000000001"/>
    <n v="1.6699999999999999E-4"/>
  </r>
  <r>
    <n v="2116"/>
    <x v="6"/>
    <x v="360"/>
    <s v="18-26-54-75-104-183-186-204"/>
    <x v="0"/>
    <x v="2100"/>
    <n v="528.37900000000002"/>
    <n v="274.85000000000002"/>
    <n v="5.5291629999999996"/>
    <n v="0"/>
    <x v="1922"/>
    <x v="1737"/>
    <n v="-7.337345"/>
    <n v="-179.27587399999999"/>
    <n v="-1.5429250000000001"/>
    <n v="-7.3816069999999998"/>
    <n v="-179.23052999999999"/>
    <n v="-1.540867"/>
    <n v="6.3366189999999998"/>
    <n v="2.0579999999999999E-3"/>
  </r>
  <r>
    <n v="2117"/>
    <x v="6"/>
    <x v="360"/>
    <s v="18-26-54-75-104-183-186-204"/>
    <x v="0"/>
    <x v="2101"/>
    <n v="904.61699999999996"/>
    <n v="417.20699999999999"/>
    <n v="5.2665990000000003"/>
    <n v="0"/>
    <x v="1923"/>
    <x v="1738"/>
    <n v="-7.3196669999999999"/>
    <n v="-179.90969000000001"/>
    <n v="-1.5396829999999999"/>
    <n v="-7.3561360000000002"/>
    <n v="-179.929337"/>
    <n v="-1.537417"/>
    <n v="4.1424209999999997"/>
    <n v="2.2659999999999998E-3"/>
  </r>
  <r>
    <n v="2118"/>
    <x v="6"/>
    <x v="360"/>
    <s v="18-26-54-75-104-183-186-204"/>
    <x v="0"/>
    <x v="2102"/>
    <n v="487.75200000000001"/>
    <n v="305.19900000000001"/>
    <n v="4.2965900000000001"/>
    <n v="0"/>
    <x v="1924"/>
    <x v="1739"/>
    <n v="-7.3448390000000003"/>
    <n v="-180.441959"/>
    <n v="-1.5353669999999999"/>
    <n v="-7.336544"/>
    <n v="-180.446045"/>
    <n v="-1.5355160000000001"/>
    <n v="0.92474299999999998"/>
    <n v="1.4899999999999999E-4"/>
  </r>
  <r>
    <n v="2119"/>
    <x v="6"/>
    <x v="360"/>
    <s v="18-26-54-75-104-183-186-204"/>
    <x v="0"/>
    <x v="2103"/>
    <n v="577.45600000000002"/>
    <n v="243.53399999999999"/>
    <n v="5.1662080000000001"/>
    <n v="0"/>
    <x v="1925"/>
    <x v="1740"/>
    <n v="-7.3055110000000001"/>
    <n v="-181.11888400000001"/>
    <n v="-1.5326420000000001"/>
    <n v="-7.3100310000000004"/>
    <n v="-181.1259"/>
    <n v="-1.533622"/>
    <n v="0.83460400000000001"/>
    <n v="9.7999999999999997E-4"/>
  </r>
  <r>
    <n v="2120"/>
    <x v="6"/>
    <x v="360"/>
    <s v="18-26-54-75-104-183-186-204"/>
    <x v="0"/>
    <x v="2104"/>
    <n v="611.26099999999997"/>
    <n v="387.702"/>
    <n v="4.505782"/>
    <n v="0"/>
    <x v="1926"/>
    <x v="1741"/>
    <n v="-7.2833389999999998"/>
    <n v="-181.62173100000001"/>
    <n v="-1.5266709999999999"/>
    <n v="-7.2852540000000001"/>
    <n v="-181.62866199999999"/>
    <n v="-1.528232"/>
    <n v="0.71904100000000004"/>
    <n v="1.5610000000000001E-3"/>
  </r>
  <r>
    <n v="2121"/>
    <x v="6"/>
    <x v="360"/>
    <s v="18-26-54-75-104-183-186-204"/>
    <x v="0"/>
    <x v="2105"/>
    <n v="938.09500000000003"/>
    <n v="375.25700000000001"/>
    <n v="5.7591530000000004"/>
    <n v="0"/>
    <x v="1927"/>
    <x v="1742"/>
    <n v="-7.1907030000000001"/>
    <n v="-182.293713"/>
    <n v="-1.4837260000000001"/>
    <n v="-7.2018659999999999"/>
    <n v="-182.29019199999999"/>
    <n v="-1.484766"/>
    <n v="1.170509"/>
    <n v="1.0399999999999999E-3"/>
  </r>
  <r>
    <n v="2122"/>
    <x v="5"/>
    <x v="361"/>
    <s v="26-54-75-104-183-186-204"/>
    <x v="0"/>
    <x v="2106"/>
    <n v="420.79500000000002"/>
    <n v="273.70400000000001"/>
    <n v="5.0053650000000003"/>
    <n v="0"/>
    <x v="1928"/>
    <x v="1743"/>
    <n v="-7.0541369999999999"/>
    <n v="-182.993135"/>
    <n v="-1.431765"/>
    <n v="-7.0696779999999997"/>
    <n v="-182.97955300000001"/>
    <n v="-1.4320120000000001"/>
    <n v="2.064003"/>
    <n v="2.4699999999999999E-4"/>
  </r>
  <r>
    <n v="2123"/>
    <x v="6"/>
    <x v="362"/>
    <s v="26-54-75-104-138-183-186-204"/>
    <x v="0"/>
    <x v="2107"/>
    <n v="707.61199999999997"/>
    <n v="279.68599999999998"/>
    <n v="5.9609550000000002"/>
    <n v="0"/>
    <x v="1929"/>
    <x v="1744"/>
    <n v="-6.9539749999999998"/>
    <n v="-183.52170799999999"/>
    <n v="-1.398042"/>
    <n v="-6.946739"/>
    <n v="-183.53407300000001"/>
    <n v="-1.39764"/>
    <n v="1.4326460000000001"/>
    <n v="4.0200000000000001E-4"/>
  </r>
  <r>
    <n v="2124"/>
    <x v="6"/>
    <x v="362"/>
    <s v="26-54-75-104-138-183-186-204"/>
    <x v="0"/>
    <x v="2108"/>
    <n v="571.40099999999995"/>
    <n v="345.709"/>
    <n v="7.3441330000000002"/>
    <n v="0"/>
    <x v="1930"/>
    <x v="1745"/>
    <n v="-6.7388029999999999"/>
    <n v="-184.34255099999999"/>
    <n v="-1.359588"/>
    <n v="-6.7515999999999998"/>
    <n v="-184.33436599999999"/>
    <n v="-1.3596010000000001"/>
    <n v="1.519099"/>
    <n v="1.2999999999999999E-5"/>
  </r>
  <r>
    <n v="2125"/>
    <x v="6"/>
    <x v="362"/>
    <s v="26-54-75-104-138-183-186-204"/>
    <x v="0"/>
    <x v="2109"/>
    <n v="493.50900000000001"/>
    <n v="296.06799999999998"/>
    <n v="5.1170530000000003"/>
    <n v="0"/>
    <x v="1931"/>
    <x v="1746"/>
    <n v="-6.5864500000000001"/>
    <n v="-184.979996"/>
    <n v="-1.336813"/>
    <n v="-6.5812229999999996"/>
    <n v="-184.98483300000001"/>
    <n v="-1.336697"/>
    <n v="0.712063"/>
    <n v="1.16E-4"/>
  </r>
  <r>
    <n v="2126"/>
    <x v="6"/>
    <x v="362"/>
    <s v="26-54-75-104-138-183-186-204"/>
    <x v="0"/>
    <x v="2110"/>
    <n v="921.88599999999997"/>
    <n v="365.98200000000003"/>
    <n v="7.5043559999999996"/>
    <n v="0"/>
    <x v="1932"/>
    <x v="1747"/>
    <n v="-6.2861890000000002"/>
    <n v="-185.93462"/>
    <n v="-1.311979"/>
    <n v="-6.3249690000000003"/>
    <n v="-185.91210899999999"/>
    <n v="-1.3120080000000001"/>
    <n v="4.4839580000000003"/>
    <n v="2.9E-5"/>
  </r>
  <r>
    <n v="2127"/>
    <x v="6"/>
    <x v="362"/>
    <s v="26-54-75-104-138-183-186-204"/>
    <x v="0"/>
    <x v="2111"/>
    <n v="519.38800000000003"/>
    <n v="284.49"/>
    <n v="4.3062480000000001"/>
    <n v="0"/>
    <x v="1933"/>
    <x v="1748"/>
    <n v="-6.1277809999999997"/>
    <n v="-186.624021"/>
    <n v="-1.299507"/>
    <n v="-6.1166299999999998"/>
    <n v="-186.633926"/>
    <n v="-1.2977080000000001"/>
    <n v="1.491582"/>
    <n v="1.799E-3"/>
  </r>
  <r>
    <n v="2128"/>
    <x v="6"/>
    <x v="362"/>
    <s v="26-54-75-104-138-183-186-204"/>
    <x v="0"/>
    <x v="2112"/>
    <n v="483.81799999999998"/>
    <n v="330.66699999999997"/>
    <n v="8.2826409999999999"/>
    <n v="0"/>
    <x v="1934"/>
    <x v="1749"/>
    <n v="-5.801056"/>
    <n v="-187.57479799999999"/>
    <n v="-1.2567889999999999"/>
    <n v="-5.8021269999999996"/>
    <n v="-187.57435599999999"/>
    <n v="-1.256672"/>
    <n v="0.115816"/>
    <n v="1.17E-4"/>
  </r>
  <r>
    <n v="2129"/>
    <x v="6"/>
    <x v="362"/>
    <s v="26-54-75-104-138-183-186-204"/>
    <x v="0"/>
    <x v="2113"/>
    <n v="921.84500000000003"/>
    <n v="407.94600000000003"/>
    <n v="7.4629799999999999"/>
    <n v="0"/>
    <x v="1935"/>
    <x v="1750"/>
    <n v="-5.5450429999999997"/>
    <n v="-188.22112200000001"/>
    <n v="-1.195508"/>
    <n v="-5.5116120000000004"/>
    <n v="-188.22875999999999"/>
    <n v="-1.1910080000000001"/>
    <n v="3.4292280000000002"/>
    <n v="4.4999999999999997E-3"/>
  </r>
  <r>
    <n v="2130"/>
    <x v="6"/>
    <x v="362"/>
    <s v="26-54-75-104-138-183-186-204"/>
    <x v="0"/>
    <x v="2114"/>
    <n v="510.637"/>
    <n v="386.35599999999999"/>
    <n v="14.749215"/>
    <n v="0"/>
    <x v="1936"/>
    <x v="1751"/>
    <n v="-4.949071"/>
    <n v="-189.05605"/>
    <n v="-1.0638270000000001"/>
    <n v="-5.033703"/>
    <n v="-189.02050800000001"/>
    <n v="-1.0679510000000001"/>
    <n v="9.1792219999999993"/>
    <n v="4.1240000000000001E-3"/>
  </r>
  <r>
    <n v="2131"/>
    <x v="6"/>
    <x v="362"/>
    <s v="26-54-75-104-138-183-186-204"/>
    <x v="0"/>
    <x v="2115"/>
    <n v="501.86900000000003"/>
    <n v="399.24"/>
    <n v="12.130004"/>
    <n v="0"/>
    <x v="1937"/>
    <x v="1752"/>
    <n v="-4.5605859999999998"/>
    <n v="-189.557784"/>
    <n v="-0.953349"/>
    <n v="-4.5923970000000001"/>
    <n v="-189.55017100000001"/>
    <n v="-0.95163600000000004"/>
    <n v="3.2709649999999999"/>
    <n v="1.7129999999999999E-3"/>
  </r>
  <r>
    <n v="2132"/>
    <x v="6"/>
    <x v="362"/>
    <s v="26-54-75-104-138-183-186-204"/>
    <x v="0"/>
    <x v="2116"/>
    <n v="749.98199999999997"/>
    <n v="411.01299999999998"/>
    <n v="19.716619000000001"/>
    <n v="0"/>
    <x v="1938"/>
    <x v="1753"/>
    <n v="-3.8832550000000001"/>
    <n v="-190.16099"/>
    <n v="-0.77531899999999998"/>
    <n v="-3.8811100000000001"/>
    <n v="-190.16255200000001"/>
    <n v="-0.775648"/>
    <n v="0.26538699999999998"/>
    <n v="3.2899999999999997E-4"/>
  </r>
  <r>
    <n v="2133"/>
    <x v="7"/>
    <x v="363"/>
    <s v="1-26-54-75-104-138-183-186-204"/>
    <x v="0"/>
    <x v="2117"/>
    <n v="534.26099999999997"/>
    <n v="322.58800000000002"/>
    <n v="16.95035"/>
    <n v="0"/>
    <x v="1939"/>
    <x v="1754"/>
    <n v="-3.2560699999999998"/>
    <n v="-190.573363"/>
    <n v="-0.64786600000000005"/>
    <n v="-3.271137"/>
    <n v="-190.55886799999999"/>
    <n v="-0.64894499999999999"/>
    <n v="2.0907269999999998"/>
    <n v="1.0790000000000001E-3"/>
  </r>
  <r>
    <n v="2134"/>
    <x v="8"/>
    <x v="364"/>
    <s v="1-26-54-75-78-104-138-183-186-204"/>
    <x v="0"/>
    <x v="2118"/>
    <n v="802.14400000000001"/>
    <n v="358.49799999999999"/>
    <n v="26.236982999999999"/>
    <n v="0"/>
    <x v="1940"/>
    <x v="1755"/>
    <n v="-2.4297620000000002"/>
    <n v="-190.990217"/>
    <n v="-0.48758000000000001"/>
    <n v="-2.3942019999999999"/>
    <n v="-190.979141"/>
    <n v="-0.489537"/>
    <n v="3.7245659999999998"/>
    <n v="1.957E-3"/>
  </r>
  <r>
    <n v="2135"/>
    <x v="8"/>
    <x v="364"/>
    <s v="1-26-54-75-78-104-138-183-186-204"/>
    <x v="0"/>
    <x v="2119"/>
    <n v="618.46400000000006"/>
    <n v="349.28899999999999"/>
    <n v="17.102374999999999"/>
    <n v="0"/>
    <x v="1941"/>
    <x v="1756"/>
    <n v="-1.68146"/>
    <n v="-191.20523399999999"/>
    <n v="-0.38490400000000002"/>
    <n v="-1.710118"/>
    <n v="-191.21798699999999"/>
    <n v="-0.38501600000000002"/>
    <n v="3.1367530000000001"/>
    <n v="1.12E-4"/>
  </r>
  <r>
    <n v="2136"/>
    <x v="9"/>
    <x v="365"/>
    <s v="1-18-26-54-75-78-104-138-183-186-204"/>
    <x v="0"/>
    <x v="2120"/>
    <n v="609.45399999999995"/>
    <n v="442.60199999999998"/>
    <n v="22.117516999999999"/>
    <n v="0"/>
    <x v="1942"/>
    <x v="1757"/>
    <n v="-0.80372699999999997"/>
    <n v="-191.452237"/>
    <n v="-0.26157399999999997"/>
    <n v="-0.77898400000000001"/>
    <n v="-191.435822"/>
    <n v="-0.260743"/>
    <n v="2.9693260000000001"/>
    <n v="8.3100000000000003E-4"/>
  </r>
  <r>
    <n v="2137"/>
    <x v="9"/>
    <x v="206"/>
    <s v="1-4-18-26-54-75-104-138-183-186-204"/>
    <x v="0"/>
    <x v="2121"/>
    <n v="888.09"/>
    <n v="455.76799999999997"/>
    <n v="13.015256000000001"/>
    <n v="0"/>
    <x v="1943"/>
    <x v="1758"/>
    <n v="-5.9115000000000001E-2"/>
    <n v="-191.52992900000001"/>
    <n v="-0.18639700000000001"/>
    <n v="-6.7929000000000003E-2"/>
    <n v="-191.54243500000001"/>
    <n v="-0.185558"/>
    <n v="1.530008"/>
    <n v="8.3900000000000001E-4"/>
  </r>
  <r>
    <n v="2138"/>
    <x v="9"/>
    <x v="206"/>
    <s v="1-4-18-26-54-75-104-138-183-186-204"/>
    <x v="0"/>
    <x v="2122"/>
    <n v="656.81500000000005"/>
    <n v="279.02300000000002"/>
    <n v="13.346484999999999"/>
    <n v="0"/>
    <x v="1944"/>
    <x v="1759"/>
    <n v="0.93854199999999999"/>
    <n v="-191.58901499999999"/>
    <n v="-0.109887"/>
    <n v="0.89371400000000001"/>
    <n v="-191.629684"/>
    <n v="-0.109387"/>
    <n v="6.0527769999999999"/>
    <n v="5.0000000000000001E-4"/>
  </r>
  <r>
    <n v="2139"/>
    <x v="26"/>
    <x v="205"/>
    <s v="1-4-18-26-33-54-75-104-138-183-186-204"/>
    <x v="0"/>
    <x v="2123"/>
    <n v="674.65800000000002"/>
    <n v="304.89699999999999"/>
    <n v="13.246112"/>
    <n v="0"/>
    <x v="1945"/>
    <x v="1760"/>
    <n v="1.617175"/>
    <n v="-191.66975199999999"/>
    <n v="-6.8905999999999995E-2"/>
    <n v="1.620854"/>
    <n v="-191.666473"/>
    <n v="-6.8932999999999994E-2"/>
    <n v="0.49276500000000001"/>
    <n v="2.6999999999999999E-5"/>
  </r>
  <r>
    <n v="2140"/>
    <x v="26"/>
    <x v="205"/>
    <s v="1-4-18-26-33-54-75-104-138-183-186-204"/>
    <x v="0"/>
    <x v="2124"/>
    <n v="655.97699999999998"/>
    <n v="294.69"/>
    <n v="13.221792000000001"/>
    <n v="0"/>
    <x v="1946"/>
    <x v="1761"/>
    <n v="2.6178110000000001"/>
    <n v="-191.67254"/>
    <n v="-3.1154999999999999E-2"/>
    <n v="2.591456"/>
    <n v="-191.689133"/>
    <n v="-3.1557000000000002E-2"/>
    <n v="3.1143939999999999"/>
    <n v="4.0200000000000001E-4"/>
  </r>
  <r>
    <n v="2141"/>
    <x v="26"/>
    <x v="205"/>
    <s v="1-4-18-26-33-54-75-104-138-183-186-204"/>
    <x v="0"/>
    <x v="2125"/>
    <n v="1016.76"/>
    <n v="451.75900000000001"/>
    <n v="8.1343739999999993"/>
    <n v="0"/>
    <x v="1947"/>
    <x v="1762"/>
    <n v="3.3124820000000001"/>
    <n v="-191.69650100000001"/>
    <n v="-1.166E-2"/>
    <n v="3.3177189999999999"/>
    <n v="-191.692215"/>
    <n v="-1.2459E-2"/>
    <n v="0.67674100000000004"/>
    <n v="7.9799999999999999E-4"/>
  </r>
  <r>
    <n v="2142"/>
    <x v="9"/>
    <x v="366"/>
    <s v="1-4-18-26-33-75-104-138-183-186-204"/>
    <x v="0"/>
    <x v="2126"/>
    <n v="682.88199999999995"/>
    <n v="341.14499999999998"/>
    <n v="11.310364999999999"/>
    <n v="0"/>
    <x v="1948"/>
    <x v="1763"/>
    <n v="4.2861669999999998"/>
    <n v="-191.68521899999999"/>
    <n v="1.7700000000000001E-3"/>
    <n v="4.2838750000000001"/>
    <n v="-191.68743900000001"/>
    <n v="1.9750000000000002E-3"/>
    <n v="0.31903900000000002"/>
    <n v="2.05E-4"/>
  </r>
  <r>
    <n v="2143"/>
    <x v="9"/>
    <x v="366"/>
    <s v="1-4-18-26-33-75-104-138-183-186-204"/>
    <x v="0"/>
    <x v="2127"/>
    <n v="689.24400000000003"/>
    <n v="298.279"/>
    <n v="8.296602"/>
    <n v="0"/>
    <x v="1949"/>
    <x v="1764"/>
    <n v="5.0051370000000004"/>
    <n v="-191.68328"/>
    <n v="4.2300000000000003E-3"/>
    <n v="5.0082420000000001"/>
    <n v="-191.68130500000001"/>
    <n v="6.9300000000000004E-3"/>
    <n v="0.368035"/>
    <n v="2.7000000000000001E-3"/>
  </r>
  <r>
    <n v="2144"/>
    <x v="26"/>
    <x v="367"/>
    <s v="1-4-18-26-33-75-104-138-183-186-190-204"/>
    <x v="0"/>
    <x v="2128"/>
    <n v="649.03"/>
    <n v="283.36399999999998"/>
    <n v="11.761367999999999"/>
    <n v="0"/>
    <x v="1950"/>
    <x v="1765"/>
    <n v="5.981687"/>
    <n v="-191.66346999999999"/>
    <n v="1.0541999999999999E-2"/>
    <n v="5.9753829999999999"/>
    <n v="-191.67051699999999"/>
    <n v="1.0624E-2"/>
    <n v="0.94552800000000004"/>
    <n v="8.2000000000000001E-5"/>
  </r>
  <r>
    <n v="2145"/>
    <x v="26"/>
    <x v="367"/>
    <s v="1-4-18-26-33-75-104-138-183-186-190-204"/>
    <x v="0"/>
    <x v="2129"/>
    <n v="1209.8109999999999"/>
    <n v="385.37400000000002"/>
    <n v="10.282088999999999"/>
    <n v="0"/>
    <x v="1951"/>
    <x v="1766"/>
    <n v="6.7170529999999999"/>
    <n v="-191.648753"/>
    <n v="1.1658999999999999E-2"/>
    <n v="6.7017170000000004"/>
    <n v="-191.66116299999999"/>
    <n v="1.2286999999999999E-2"/>
    <n v="1.972858"/>
    <n v="6.2799999999999998E-4"/>
  </r>
  <r>
    <n v="2146"/>
    <x v="26"/>
    <x v="367"/>
    <s v="1-4-18-26-33-75-104-138-183-186-190-204"/>
    <x v="0"/>
    <x v="2130"/>
    <n v="755.04899999999998"/>
    <n v="281.93"/>
    <n v="11.722747999999999"/>
    <n v="0"/>
    <x v="1952"/>
    <x v="1767"/>
    <n v="7.6711010000000002"/>
    <n v="-191.64988099999999"/>
    <n v="1.222E-2"/>
    <n v="7.670312"/>
    <n v="-191.64767499999999"/>
    <n v="1.3688000000000001E-2"/>
    <n v="0.23433000000000001"/>
    <n v="1.4679999999999999E-3"/>
  </r>
  <r>
    <n v="2147"/>
    <x v="26"/>
    <x v="367"/>
    <s v="1-4-18-26-33-75-104-138-183-186-190-204"/>
    <x v="0"/>
    <x v="2131"/>
    <n v="822.08500000000004"/>
    <n v="308.71699999999998"/>
    <n v="8.9979510000000005"/>
    <n v="0"/>
    <x v="1953"/>
    <x v="1768"/>
    <n v="8.3931360000000002"/>
    <n v="-191.63750300000001"/>
    <n v="1.5389999999999999E-2"/>
    <n v="8.3963180000000008"/>
    <n v="-191.63703899999999"/>
    <n v="1.4371E-2"/>
    <n v="0.32165500000000002"/>
    <n v="1.0189999999999999E-3"/>
  </r>
  <r>
    <n v="2148"/>
    <x v="26"/>
    <x v="367"/>
    <s v="1-4-18-26-33-75-104-138-183-186-190-204"/>
    <x v="0"/>
    <x v="2132"/>
    <n v="699.83"/>
    <n v="398.45299999999997"/>
    <n v="13.776748"/>
    <n v="0"/>
    <x v="1954"/>
    <x v="1769"/>
    <n v="9.4193920000000002"/>
    <n v="-191.576168"/>
    <n v="1.1462999999999999E-2"/>
    <n v="9.3638530000000006"/>
    <n v="-191.624405"/>
    <n v="1.3313E-2"/>
    <n v="7.3561480000000001"/>
    <n v="1.8500000000000001E-3"/>
  </r>
  <r>
    <n v="2149"/>
    <x v="9"/>
    <x v="368"/>
    <s v="1-4-18-26-33-75-104-183-186-190-204"/>
    <x v="0"/>
    <x v="2133"/>
    <n v="1145.0930000000001"/>
    <n v="406.649"/>
    <n v="7.2554249999999998"/>
    <n v="0"/>
    <x v="1955"/>
    <x v="1770"/>
    <n v="10.065042999999999"/>
    <n v="-191.624427"/>
    <n v="1.0503E-2"/>
    <n v="10.089432"/>
    <n v="-191.61694299999999"/>
    <n v="1.1457E-2"/>
    <n v="2.5510959999999998"/>
    <n v="9.5500000000000001E-4"/>
  </r>
  <r>
    <n v="2150"/>
    <x v="9"/>
    <x v="368"/>
    <s v="1-4-18-26-33-75-104-183-186-190-204"/>
    <x v="0"/>
    <x v="2134"/>
    <n v="1073.2159999999999"/>
    <n v="277.99099999999999"/>
    <n v="11.046511000000001"/>
    <n v="0"/>
    <x v="1956"/>
    <x v="1771"/>
    <n v="11.053701999999999"/>
    <n v="-191.6095"/>
    <n v="9.273E-3"/>
    <n v="11.056969"/>
    <n v="-191.60833700000001"/>
    <n v="9.4610000000000007E-3"/>
    <n v="0.34672900000000001"/>
    <n v="1.8900000000000001E-4"/>
  </r>
  <r>
    <n v="2151"/>
    <x v="9"/>
    <x v="200"/>
    <s v="1-4-18-26-33-57-75-104-183-186-190"/>
    <x v="0"/>
    <x v="2135"/>
    <n v="861.154"/>
    <n v="354.68200000000002"/>
    <n v="7.9574980000000002"/>
    <n v="0"/>
    <x v="1957"/>
    <x v="1772"/>
    <n v="11.772062"/>
    <n v="-191.61211299999999"/>
    <n v="5.9789999999999999E-3"/>
    <n v="11.782768000000001"/>
    <n v="-191.6026"/>
    <n v="8.4189999999999994E-3"/>
    <n v="1.43221"/>
    <n v="2.441E-3"/>
  </r>
  <r>
    <n v="2152"/>
    <x v="9"/>
    <x v="200"/>
    <s v="1-4-18-26-33-57-75-104-183-186-190"/>
    <x v="0"/>
    <x v="2136"/>
    <n v="690.44500000000005"/>
    <n v="256.67399999999998"/>
    <n v="11.447692999999999"/>
    <n v="0"/>
    <x v="1958"/>
    <x v="1773"/>
    <n v="12.772335"/>
    <n v="-191.580386"/>
    <n v="7.9550000000000003E-3"/>
    <n v="12.750757999999999"/>
    <n v="-191.59556599999999"/>
    <n v="7.4830000000000001E-3"/>
    <n v="2.638188"/>
    <n v="4.7199999999999998E-4"/>
  </r>
  <r>
    <n v="2153"/>
    <x v="9"/>
    <x v="200"/>
    <s v="1-4-18-26-33-57-75-104-183-186-190"/>
    <x v="0"/>
    <x v="2137"/>
    <n v="720.21900000000005"/>
    <n v="457.99400000000003"/>
    <n v="8.2987450000000003"/>
    <n v="0"/>
    <x v="1959"/>
    <x v="1774"/>
    <n v="13.482715000000001"/>
    <n v="-191.59858600000001"/>
    <n v="6.4539999999999997E-3"/>
    <n v="13.476794999999999"/>
    <n v="-191.590622"/>
    <n v="7.012E-3"/>
    <n v="0.99231800000000003"/>
    <n v="5.5800000000000001E-4"/>
  </r>
  <r>
    <n v="2154"/>
    <x v="9"/>
    <x v="200"/>
    <s v="1-4-18-26-33-57-75-104-183-186-190"/>
    <x v="0"/>
    <x v="2138"/>
    <n v="1128.2090000000001"/>
    <n v="404.029"/>
    <n v="9.8972110000000004"/>
    <n v="0"/>
    <x v="1960"/>
    <x v="1775"/>
    <n v="14.440246"/>
    <n v="-191.601518"/>
    <n v="8.0140000000000003E-3"/>
    <n v="14.444592999999999"/>
    <n v="-191.585587"/>
    <n v="5.6389999999999999E-3"/>
    <n v="1.651437"/>
    <n v="2.3749999999999999E-3"/>
  </r>
  <r>
    <n v="2155"/>
    <x v="9"/>
    <x v="200"/>
    <s v="1-4-18-26-33-57-75-104-183-186-190"/>
    <x v="0"/>
    <x v="2139"/>
    <n v="637.13900000000001"/>
    <n v="308.928"/>
    <n v="9.1174389999999992"/>
    <n v="0"/>
    <x v="364"/>
    <x v="1776"/>
    <n v="15.211463"/>
    <n v="-191.54219699999999"/>
    <n v="5.738E-3"/>
    <n v="15.170294999999999"/>
    <n v="-191.582626"/>
    <n v="4.627E-3"/>
    <n v="5.7701060000000002"/>
    <n v="1.111E-3"/>
  </r>
  <r>
    <n v="2156"/>
    <x v="8"/>
    <x v="199"/>
    <s v="1-4-18-26-33-57-104-183-186-190"/>
    <x v="0"/>
    <x v="2140"/>
    <n v="583.84699999999998"/>
    <n v="303.91199999999998"/>
    <n v="9.6388850000000001"/>
    <n v="0"/>
    <x v="1961"/>
    <x v="1777"/>
    <n v="16.140357000000002"/>
    <n v="-191.583989"/>
    <n v="4.4330000000000003E-3"/>
    <n v="16.137957"/>
    <n v="-191.57934599999999"/>
    <n v="3.6519999999999999E-3"/>
    <n v="0.52265700000000004"/>
    <n v="7.8100000000000001E-4"/>
  </r>
  <r>
    <n v="2157"/>
    <x v="9"/>
    <x v="369"/>
    <s v="1-4-18-22-26-33-57-104-183-186-190"/>
    <x v="0"/>
    <x v="2141"/>
    <n v="709.702"/>
    <n v="365.41300000000001"/>
    <n v="7.6613810000000004"/>
    <n v="0"/>
    <x v="1962"/>
    <x v="1778"/>
    <n v="16.833480000000002"/>
    <n v="-191.56874199999999"/>
    <n v="1.0740000000000001E-3"/>
    <n v="16.861977"/>
    <n v="-191.57720900000001"/>
    <n v="3.1649999999999998E-3"/>
    <n v="2.9727519999999998"/>
    <n v="2.091E-3"/>
  </r>
  <r>
    <n v="2158"/>
    <x v="9"/>
    <x v="369"/>
    <s v="1-4-18-22-26-33-57-104-183-186-190"/>
    <x v="0"/>
    <x v="2142"/>
    <n v="774.03"/>
    <n v="356.68"/>
    <n v="10.935893"/>
    <n v="0"/>
    <x v="1963"/>
    <x v="1779"/>
    <n v="17.813416"/>
    <n v="-191.579487"/>
    <n v="3.078E-3"/>
    <n v="17.816884999999999"/>
    <n v="-191.57467700000001"/>
    <n v="2.748E-3"/>
    <n v="0.59311400000000003"/>
    <n v="3.3E-4"/>
  </r>
  <r>
    <n v="2159"/>
    <x v="9"/>
    <x v="369"/>
    <s v="1-4-18-22-26-33-57-104-183-186-190"/>
    <x v="0"/>
    <x v="2143"/>
    <n v="602.99199999999996"/>
    <n v="226.52099999999999"/>
    <n v="11.205017"/>
    <n v="0"/>
    <x v="1964"/>
    <x v="1780"/>
    <n v="18.696341"/>
    <n v="-191.60750899999999"/>
    <n v="6.4700000000000001E-4"/>
    <n v="18.75271"/>
    <n v="-191.572495"/>
    <n v="2.4239999999999999E-3"/>
    <n v="6.6359440000000003"/>
    <n v="1.7769999999999999E-3"/>
  </r>
  <r>
    <n v="2160"/>
    <x v="9"/>
    <x v="369"/>
    <s v="1-4-18-22-26-33-57-104-183-186-190"/>
    <x v="0"/>
    <x v="2144"/>
    <n v="666.84100000000001"/>
    <n v="357.81799999999998"/>
    <n v="8.0328940000000006"/>
    <n v="0"/>
    <x v="1965"/>
    <x v="1781"/>
    <n v="19.427088000000001"/>
    <n v="-191.598874"/>
    <n v="4.1409999999999997E-3"/>
    <n v="19.441309"/>
    <n v="-191.57136499999999"/>
    <n v="1.9789999999999999E-3"/>
    <n v="3.0966960000000001"/>
    <n v="2.1619999999999999E-3"/>
  </r>
  <r>
    <n v="2161"/>
    <x v="9"/>
    <x v="369"/>
    <s v="1-4-18-22-26-33-57-104-183-186-190"/>
    <x v="0"/>
    <x v="2145"/>
    <n v="608.02800000000002"/>
    <n v="303.024"/>
    <n v="9.6870390000000004"/>
    <n v="0"/>
    <x v="1966"/>
    <x v="1782"/>
    <n v="20.308603000000002"/>
    <n v="-191.60858400000001"/>
    <n v="1.005E-3"/>
    <n v="20.345327000000001"/>
    <n v="-191.57017500000001"/>
    <n v="1.4760000000000001E-3"/>
    <n v="5.3140890000000001"/>
    <n v="4.7100000000000001E-4"/>
  </r>
  <r>
    <n v="2162"/>
    <x v="26"/>
    <x v="370"/>
    <s v="1-4-18-22-26-33-42-57-104-183-186-190"/>
    <x v="0"/>
    <x v="2146"/>
    <n v="720.16600000000005"/>
    <n v="387.42099999999999"/>
    <n v="9.1147469999999995"/>
    <n v="0"/>
    <x v="1967"/>
    <x v="1783"/>
    <n v="21.004811"/>
    <n v="-191.57352399999999"/>
    <n v="7.27E-4"/>
    <n v="21.0152"/>
    <n v="-191.569489"/>
    <n v="1.206E-3"/>
    <n v="1.114463"/>
    <n v="4.8000000000000001E-4"/>
  </r>
  <r>
    <n v="2163"/>
    <x v="9"/>
    <x v="197"/>
    <s v="1-4-18-22-26-33-42-57-104-183-190"/>
    <x v="0"/>
    <x v="2147"/>
    <n v="1031.287"/>
    <n v="325.166"/>
    <n v="10.637858"/>
    <n v="0"/>
    <x v="1968"/>
    <x v="1784"/>
    <n v="21.880037999999999"/>
    <n v="-191.59595200000001"/>
    <n v="3.0609999999999999E-3"/>
    <n v="21.898581"/>
    <n v="-191.56868"/>
    <n v="9.8400000000000007E-4"/>
    <n v="3.29792"/>
    <n v="2.0769999999999999E-3"/>
  </r>
  <r>
    <n v="2164"/>
    <x v="9"/>
    <x v="197"/>
    <s v="1-4-18-22-26-33-42-57-104-183-190"/>
    <x v="0"/>
    <x v="2148"/>
    <n v="743.27"/>
    <n v="384.53500000000003"/>
    <n v="7.9315179999999996"/>
    <n v="0"/>
    <x v="1969"/>
    <x v="1785"/>
    <n v="22.551224000000001"/>
    <n v="-191.57609400000001"/>
    <n v="2.042E-3"/>
    <n v="22.553127"/>
    <n v="-191.56819200000001"/>
    <n v="8.4999999999999995E-4"/>
    <n v="0.81287399999999999"/>
    <n v="1.193E-3"/>
  </r>
  <r>
    <n v="2165"/>
    <x v="9"/>
    <x v="197"/>
    <s v="1-4-18-22-26-33-42-57-104-183-190"/>
    <x v="0"/>
    <x v="2149"/>
    <n v="659.61599999999999"/>
    <n v="401.52100000000002"/>
    <n v="10.968551"/>
    <n v="0"/>
    <x v="1970"/>
    <x v="1786"/>
    <n v="23.396144"/>
    <n v="-191.586218"/>
    <n v="9.3599999999999998E-4"/>
    <n v="23.413875999999998"/>
    <n v="-191.56758099999999"/>
    <n v="7.5299999999999998E-4"/>
    <n v="2.5724019999999999"/>
    <n v="1.84E-4"/>
  </r>
  <r>
    <n v="2166"/>
    <x v="9"/>
    <x v="197"/>
    <s v="1-4-18-22-26-33-42-57-104-183-190"/>
    <x v="0"/>
    <x v="2150"/>
    <n v="936.01199999999994"/>
    <n v="391.70600000000002"/>
    <n v="7.4190040000000002"/>
    <n v="0"/>
    <x v="1971"/>
    <x v="1787"/>
    <n v="24.059232000000002"/>
    <n v="-191.55694700000001"/>
    <n v="2.6849999999999999E-3"/>
    <n v="24.049965"/>
    <n v="-191.56732199999999"/>
    <n v="5.9500000000000004E-4"/>
    <n v="1.3910800000000001"/>
    <n v="2.0899999999999998E-3"/>
  </r>
  <r>
    <n v="2167"/>
    <x v="9"/>
    <x v="197"/>
    <s v="1-4-18-22-26-33-42-57-104-183-190"/>
    <x v="0"/>
    <x v="2151"/>
    <n v="1117.011"/>
    <n v="282.59300000000002"/>
    <n v="9.1606769999999997"/>
    <n v="0"/>
    <x v="1972"/>
    <x v="1788"/>
    <n v="24.890830000000001"/>
    <n v="-191.55727999999999"/>
    <n v="1.7000000000000001E-4"/>
    <n v="24.885650999999999"/>
    <n v="-191.567001"/>
    <n v="4.0400000000000001E-4"/>
    <n v="1.1014820000000001"/>
    <n v="2.34E-4"/>
  </r>
  <r>
    <n v="2168"/>
    <x v="9"/>
    <x v="197"/>
    <s v="1-4-18-22-26-33-42-57-104-183-190"/>
    <x v="0"/>
    <x v="2152"/>
    <n v="684.25199999999995"/>
    <n v="275.09699999999998"/>
    <n v="7.372916"/>
    <n v="0"/>
    <x v="1973"/>
    <x v="1789"/>
    <n v="25.486846"/>
    <n v="-191.595158"/>
    <n v="-2.715E-3"/>
    <n v="25.503776999999999"/>
    <n v="-191.566833"/>
    <n v="3.1399999999999999E-4"/>
    <n v="3.2998769999999999"/>
    <n v="2.4009999999999999E-3"/>
  </r>
  <r>
    <n v="2169"/>
    <x v="26"/>
    <x v="196"/>
    <s v="1-4-18-22-26-33-42-57-104-183-190-192"/>
    <x v="0"/>
    <x v="2153"/>
    <n v="919.73900000000003"/>
    <n v="291.24099999999999"/>
    <n v="7.6283960000000004"/>
    <n v="0"/>
    <x v="1974"/>
    <x v="1790"/>
    <n v="26.116917000000001"/>
    <n v="-191.56537900000001"/>
    <n v="1.22E-4"/>
    <n v="26.115244000000001"/>
    <n v="-191.566757"/>
    <n v="2.3800000000000001E-4"/>
    <n v="0.216752"/>
    <n v="1.15E-4"/>
  </r>
  <r>
    <n v="2170"/>
    <x v="26"/>
    <x v="196"/>
    <s v="1-4-18-22-26-33-42-57-104-183-190-192"/>
    <x v="0"/>
    <x v="2154"/>
    <n v="1289.318"/>
    <n v="432.32600000000002"/>
    <n v="10.736869"/>
    <n v="0"/>
    <x v="1975"/>
    <x v="1791"/>
    <n v="26.911633999999999"/>
    <n v="-191.57463000000001"/>
    <n v="-5.1599999999999997E-4"/>
    <n v="26.919899000000001"/>
    <n v="-191.56655900000001"/>
    <n v="2.05E-4"/>
    <n v="1.1551800000000001"/>
    <n v="3.1100000000000002E-4"/>
  </r>
  <r>
    <n v="2171"/>
    <x v="26"/>
    <x v="196"/>
    <s v="1-4-18-22-26-33-42-57-104-183-190-192"/>
    <x v="0"/>
    <x v="2155"/>
    <n v="949.59799999999996"/>
    <n v="422.19"/>
    <n v="7.5791060000000003"/>
    <n v="0"/>
    <x v="1976"/>
    <x v="1792"/>
    <n v="27.526758000000001"/>
    <n v="-191.55350300000001"/>
    <n v="-1.11E-4"/>
    <n v="27.515259"/>
    <n v="-191.56651299999999"/>
    <n v="1.5300000000000001E-4"/>
    <n v="1.736399"/>
    <n v="4.1999999999999998E-5"/>
  </r>
  <r>
    <n v="2172"/>
    <x v="26"/>
    <x v="196"/>
    <s v="1-4-18-22-26-33-42-57-104-183-190-192"/>
    <x v="0"/>
    <x v="2156"/>
    <n v="680.60400000000004"/>
    <n v="279.62900000000002"/>
    <n v="9.6452109999999998"/>
    <n v="0"/>
    <x v="1977"/>
    <x v="1793"/>
    <n v="28.306194999999999"/>
    <n v="-191.56834799999999"/>
    <n v="-1.8569999999999999E-3"/>
    <n v="28.298269000000001"/>
    <n v="-191.566498"/>
    <n v="1.21E-4"/>
    <n v="0.81388400000000005"/>
    <n v="1.7359999999999999E-3"/>
  </r>
  <r>
    <n v="2173"/>
    <x v="9"/>
    <x v="371"/>
    <s v="1-4-18-22-26-33-42-104-183-190-192"/>
    <x v="0"/>
    <x v="2157"/>
    <n v="776.72199999999998"/>
    <n v="328.733"/>
    <n v="6.3401899999999998"/>
    <n v="0"/>
    <x v="1978"/>
    <x v="1794"/>
    <n v="28.880749000000002"/>
    <n v="-191.561981"/>
    <n v="8.5800000000000004E-4"/>
    <n v="28.877459000000002"/>
    <n v="-191.566498"/>
    <n v="5.5000000000000002E-5"/>
    <n v="0.55882399999999999"/>
    <n v="8.0400000000000003E-4"/>
  </r>
  <r>
    <n v="2174"/>
    <x v="9"/>
    <x v="371"/>
    <s v="1-4-18-22-26-33-42-104-183-190-192"/>
    <x v="0"/>
    <x v="2158"/>
    <n v="1207.5740000000001"/>
    <n v="431.221"/>
    <n v="8.6162310000000009"/>
    <n v="0"/>
    <x v="1979"/>
    <x v="1795"/>
    <n v="29.592265000000001"/>
    <n v="-191.614059"/>
    <n v="-2.04E-4"/>
    <n v="29.638988000000001"/>
    <n v="-191.56669600000001"/>
    <n v="-9.2E-5"/>
    <n v="6.6530810000000002"/>
    <n v="1.12E-4"/>
  </r>
  <r>
    <n v="2175"/>
    <x v="8"/>
    <x v="372"/>
    <s v="1-4-18-22-26-33-42-104-190-192"/>
    <x v="0"/>
    <x v="2159"/>
    <n v="601.55600000000004"/>
    <n v="290.12099999999998"/>
    <n v="7.6172240000000002"/>
    <n v="0"/>
    <x v="1980"/>
    <x v="1796"/>
    <n v="30.229638000000001"/>
    <n v="-191.55870899999999"/>
    <n v="-7.0780000000000001E-3"/>
    <n v="30.202342999999999"/>
    <n v="-191.56684899999999"/>
    <n v="-1.4999999999999999E-4"/>
    <n v="2.848325"/>
    <n v="6.9280000000000001E-3"/>
  </r>
  <r>
    <n v="2176"/>
    <x v="8"/>
    <x v="372"/>
    <s v="1-4-18-22-26-33-42-104-190-192"/>
    <x v="0"/>
    <x v="2160"/>
    <n v="565.73"/>
    <n v="359.577"/>
    <n v="8.6499749999999995"/>
    <n v="0"/>
    <x v="1981"/>
    <x v="1797"/>
    <n v="30.940937000000002"/>
    <n v="-191.584191"/>
    <n v="-3.0040000000000002E-3"/>
    <n v="30.943607"/>
    <n v="-191.567047"/>
    <n v="-2.5000000000000001E-4"/>
    <n v="1.7350829999999999"/>
    <n v="2.7539999999999999E-3"/>
  </r>
  <r>
    <n v="2177"/>
    <x v="8"/>
    <x v="372"/>
    <s v="1-4-18-22-26-33-42-104-190-192"/>
    <x v="0"/>
    <x v="2161"/>
    <n v="849.79499999999996"/>
    <n v="304.38299999999998"/>
    <n v="6.3368080000000004"/>
    <n v="0"/>
    <x v="1982"/>
    <x v="1798"/>
    <n v="31.480647999999999"/>
    <n v="-191.57929300000001"/>
    <n v="-1.242E-3"/>
    <n v="31.492201000000001"/>
    <n v="-191.567215"/>
    <n v="-2.7599999999999999E-4"/>
    <n v="1.671365"/>
    <n v="9.6699999999999998E-4"/>
  </r>
  <r>
    <n v="2178"/>
    <x v="7"/>
    <x v="373"/>
    <s v="1-4-18-22-26-33-42-190-192"/>
    <x v="0"/>
    <x v="2162"/>
    <n v="868.51099999999997"/>
    <n v="527.03200000000004"/>
    <n v="6.9606909999999997"/>
    <n v="0"/>
    <x v="1983"/>
    <x v="1644"/>
    <n v="32.21125"/>
    <n v="-191.569016"/>
    <n v="-1.16E-4"/>
    <n v="32.213585000000002"/>
    <n v="-191.56744399999999"/>
    <n v="-2.7999999999999998E-4"/>
    <n v="0.28150799999999998"/>
    <n v="1.64E-4"/>
  </r>
  <r>
    <n v="2179"/>
    <x v="6"/>
    <x v="374"/>
    <s v="1-4-22-26-33-42-190-192"/>
    <x v="0"/>
    <x v="2163"/>
    <n v="598.00199999999995"/>
    <n v="328.54300000000001"/>
    <n v="5.2055490000000004"/>
    <n v="0"/>
    <x v="1984"/>
    <x v="119"/>
    <n v="32.747459999999997"/>
    <n v="-191.56116599999999"/>
    <n v="5.11E-3"/>
    <n v="32.747127999999996"/>
    <n v="-191.567612"/>
    <n v="-2.81E-4"/>
    <n v="0.64546199999999998"/>
    <n v="4.829E-3"/>
  </r>
  <r>
    <n v="2180"/>
    <x v="6"/>
    <x v="374"/>
    <s v="1-4-22-26-33-42-190-192"/>
    <x v="0"/>
    <x v="2164"/>
    <n v="514.13499999999999"/>
    <n v="302.154"/>
    <n v="6.9905590000000002"/>
    <n v="0"/>
    <x v="1985"/>
    <x v="155"/>
    <n v="33.460242000000001"/>
    <n v="-191.55280999999999"/>
    <n v="3.9999999999999998E-6"/>
    <n v="33.448971"/>
    <n v="-191.56784099999999"/>
    <n v="-2.81E-4"/>
    <n v="1.8787480000000001"/>
    <n v="2.7700000000000001E-4"/>
  </r>
  <r>
    <n v="2181"/>
    <x v="7"/>
    <x v="375"/>
    <s v="1-4-22-26-33-42-188-190-192"/>
    <x v="0"/>
    <x v="2165"/>
    <n v="631.21900000000005"/>
    <n v="291.66300000000001"/>
    <n v="6.1407360000000004"/>
    <n v="0"/>
    <x v="1986"/>
    <x v="1799"/>
    <n v="34.138897999999998"/>
    <n v="-191.56930199999999"/>
    <n v="-5.1099999999999995E-4"/>
    <n v="34.140563999999998"/>
    <n v="-191.568085"/>
    <n v="-3.1300000000000002E-4"/>
    <n v="0.20627799999999999"/>
    <n v="1.9799999999999999E-4"/>
  </r>
  <r>
    <n v="2182"/>
    <x v="7"/>
    <x v="375"/>
    <s v="1-4-22-26-33-42-188-190-192"/>
    <x v="0"/>
    <x v="2166"/>
    <n v="527.44299999999998"/>
    <n v="243.327"/>
    <n v="5.6135380000000001"/>
    <n v="0"/>
    <x v="1987"/>
    <x v="1800"/>
    <n v="34.681843999999998"/>
    <n v="-191.55965599999999"/>
    <n v="-1.8500000000000001E-3"/>
    <n v="34.654235999999997"/>
    <n v="-191.56828300000001"/>
    <n v="-3.7199999999999999E-4"/>
    <n v="2.8924799999999999"/>
    <n v="1.4779999999999999E-3"/>
  </r>
  <r>
    <n v="2183"/>
    <x v="7"/>
    <x v="375"/>
    <s v="1-4-22-26-33-42-188-190-192"/>
    <x v="0"/>
    <x v="1549"/>
    <n v="498.07"/>
    <n v="274.197"/>
    <n v="5.7391350000000001"/>
    <n v="0"/>
    <x v="1988"/>
    <x v="160"/>
    <n v="35.339050999999998"/>
    <n v="-191.559065"/>
    <n v="2.1900000000000001E-4"/>
    <n v="35.33276"/>
    <n v="-191.568512"/>
    <n v="-3.8200000000000002E-4"/>
    <n v="1.1349990000000001"/>
    <n v="1.63E-4"/>
  </r>
  <r>
    <n v="2184"/>
    <x v="7"/>
    <x v="375"/>
    <s v="1-4-22-26-33-42-188-190-192"/>
    <x v="0"/>
    <x v="2167"/>
    <n v="543.06200000000001"/>
    <n v="353.78699999999998"/>
    <n v="4.8926740000000004"/>
    <n v="0"/>
    <x v="1989"/>
    <x v="158"/>
    <n v="35.822149000000003"/>
    <n v="-191.598049"/>
    <n v="4.1099999999999999E-3"/>
    <n v="35.845303000000001"/>
    <n v="-191.56868"/>
    <n v="-3.8299999999999999E-4"/>
    <n v="3.7398720000000001"/>
    <n v="3.7269999999999998E-3"/>
  </r>
  <r>
    <n v="2185"/>
    <x v="6"/>
    <x v="376"/>
    <s v="1-4-22-33-42-188-190-192"/>
    <x v="0"/>
    <x v="2168"/>
    <n v="609.69200000000001"/>
    <n v="425.17500000000001"/>
    <n v="6.0431189999999999"/>
    <n v="0"/>
    <x v="1990"/>
    <x v="125"/>
    <n v="36.570352"/>
    <n v="-191.56165300000001"/>
    <n v="-3.4099999999999999E-4"/>
    <n v="36.563412"/>
    <n v="-191.56892400000001"/>
    <n v="-3.8200000000000002E-4"/>
    <n v="1.0050950000000001"/>
    <n v="4.1999999999999998E-5"/>
  </r>
  <r>
    <n v="2186"/>
    <x v="6"/>
    <x v="376"/>
    <s v="1-4-22-33-42-188-190-192"/>
    <x v="0"/>
    <x v="2169"/>
    <n v="604.76300000000003"/>
    <n v="406.41699999999997"/>
    <n v="4.6409339999999997"/>
    <n v="0"/>
    <x v="1991"/>
    <x v="355"/>
    <n v="37.144973"/>
    <n v="-191.57771099999999"/>
    <n v="4.2430000000000002E-3"/>
    <n v="37.142166000000003"/>
    <n v="-191.56909200000001"/>
    <n v="-3.8099999999999999E-4"/>
    <n v="0.90651000000000004"/>
    <n v="3.862E-3"/>
  </r>
  <r>
    <n v="2187"/>
    <x v="6"/>
    <x v="376"/>
    <s v="1-4-22-33-42-188-190-192"/>
    <x v="0"/>
    <x v="2170"/>
    <n v="477.84199999999998"/>
    <n v="334.101"/>
    <n v="6.1905720000000004"/>
    <n v="0"/>
    <x v="1992"/>
    <x v="1801"/>
    <n v="37.953792"/>
    <n v="-191.57442399999999"/>
    <n v="3.7100000000000002E-3"/>
    <n v="37.977195999999999"/>
    <n v="-191.56933599999999"/>
    <n v="-3.7800000000000003E-4"/>
    <n v="2.3949959999999999"/>
    <n v="3.3319999999999999E-3"/>
  </r>
  <r>
    <n v="2188"/>
    <x v="5"/>
    <x v="190"/>
    <s v="4-22-33-42-188-190-192"/>
    <x v="0"/>
    <x v="2171"/>
    <n v="463.37099999999998"/>
    <n v="314.39"/>
    <n v="5.5196949999999996"/>
    <n v="0"/>
    <x v="1993"/>
    <x v="1802"/>
    <n v="38.642273000000003"/>
    <n v="-191.58234300000001"/>
    <n v="-7.0699999999999995E-4"/>
    <n v="38.653796999999997"/>
    <n v="-191.56956500000001"/>
    <n v="-3.8699999999999997E-4"/>
    <n v="1.720729"/>
    <n v="3.2000000000000003E-4"/>
  </r>
  <r>
    <n v="2189"/>
    <x v="5"/>
    <x v="190"/>
    <s v="4-22-33-42-188-190-192"/>
    <x v="0"/>
    <x v="2172"/>
    <n v="528.79399999999998"/>
    <n v="256.899"/>
    <n v="7.4190440000000004"/>
    <n v="0"/>
    <x v="1994"/>
    <x v="1803"/>
    <n v="39.612803"/>
    <n v="-191.57967600000001"/>
    <n v="8.1700000000000002E-4"/>
    <n v="39.622055000000003"/>
    <n v="-191.57002299999999"/>
    <n v="-4.46E-4"/>
    <n v="1.337107"/>
    <n v="3.7100000000000002E-4"/>
  </r>
  <r>
    <n v="2190"/>
    <x v="3"/>
    <x v="377"/>
    <s v="22-33-42-188-190-192"/>
    <x v="0"/>
    <x v="2173"/>
    <n v="423.04399999999998"/>
    <n v="292.92099999999999"/>
    <n v="4.4315550000000004"/>
    <n v="0"/>
    <x v="1995"/>
    <x v="160"/>
    <n v="40.387318999999998"/>
    <n v="-191.54635200000001"/>
    <n v="7.1400000000000001E-4"/>
    <n v="40.375835000000002"/>
    <n v="-191.57034300000001"/>
    <n v="-4.5300000000000001E-4"/>
    <n v="2.6598069999999998"/>
    <n v="2.61E-4"/>
  </r>
  <r>
    <n v="2191"/>
    <x v="5"/>
    <x v="155"/>
    <s v="22-33-42-44-188-190-192"/>
    <x v="0"/>
    <x v="2174"/>
    <n v="574.02300000000002"/>
    <n v="429.76499999999999"/>
    <n v="7.9540540000000002"/>
    <n v="0"/>
    <x v="1996"/>
    <x v="151"/>
    <n v="41.367243000000002"/>
    <n v="-191.57144"/>
    <n v="-8.2999999999999998E-5"/>
    <n v="41.372985999999997"/>
    <n v="-191.57081600000001"/>
    <n v="-4.5399999999999998E-4"/>
    <n v="0.57770699999999997"/>
    <n v="3.7100000000000002E-4"/>
  </r>
  <r>
    <n v="2192"/>
    <x v="5"/>
    <x v="155"/>
    <s v="22-33-42-44-188-190-192"/>
    <x v="0"/>
    <x v="2175"/>
    <n v="453.90300000000002"/>
    <n v="340.79899999999998"/>
    <n v="5.4910259999999997"/>
    <n v="0"/>
    <x v="1997"/>
    <x v="151"/>
    <n v="42.122486000000002"/>
    <n v="-191.55811499999999"/>
    <n v="-2.9239999999999999E-3"/>
    <n v="42.103324999999998"/>
    <n v="-191.571167"/>
    <n v="-4.55E-4"/>
    <n v="2.318422"/>
    <n v="2.4689999999999998E-3"/>
  </r>
  <r>
    <n v="2193"/>
    <x v="5"/>
    <x v="155"/>
    <s v="22-33-42-44-188-190-192"/>
    <x v="0"/>
    <x v="2176"/>
    <n v="563.26599999999996"/>
    <n v="352.77300000000002"/>
    <n v="7.6451830000000003"/>
    <n v="0"/>
    <x v="1998"/>
    <x v="155"/>
    <n v="43.092516000000003"/>
    <n v="-191.52212299999999"/>
    <n v="1.485E-3"/>
    <n v="43.058743"/>
    <n v="-191.57164"/>
    <n v="-4.55E-4"/>
    <n v="5.9938500000000001"/>
    <n v="1.029E-3"/>
  </r>
  <r>
    <n v="2194"/>
    <x v="5"/>
    <x v="155"/>
    <s v="22-33-42-44-188-190-192"/>
    <x v="0"/>
    <x v="2177"/>
    <n v="415.964"/>
    <n v="307.80700000000002"/>
    <n v="6.6096529999999998"/>
    <n v="0"/>
    <x v="1999"/>
    <x v="218"/>
    <n v="44.020609"/>
    <n v="-191.57382000000001"/>
    <n v="8.8699999999999998E-4"/>
    <n v="44.012191999999999"/>
    <n v="-191.57209800000001"/>
    <n v="-4.55E-4"/>
    <n v="0.85919800000000002"/>
    <n v="4.3199999999999998E-4"/>
  </r>
  <r>
    <n v="2195"/>
    <x v="5"/>
    <x v="155"/>
    <s v="22-33-42-44-188-190-192"/>
    <x v="0"/>
    <x v="2178"/>
    <n v="783.51900000000001"/>
    <n v="434.67099999999999"/>
    <n v="4.8690990000000003"/>
    <n v="0"/>
    <x v="2000"/>
    <x v="220"/>
    <n v="44.675051000000003"/>
    <n v="-191.622016"/>
    <n v="1.8240000000000001E-3"/>
    <n v="44.735390000000002"/>
    <n v="-191.572464"/>
    <n v="-4.55E-4"/>
    <n v="7.807804"/>
    <n v="1.369E-3"/>
  </r>
  <r>
    <n v="2196"/>
    <x v="5"/>
    <x v="155"/>
    <s v="22-33-42-44-188-190-192"/>
    <x v="0"/>
    <x v="2179"/>
    <n v="425.44"/>
    <n v="317.74799999999999"/>
    <n v="7.4296800000000003"/>
    <n v="0"/>
    <x v="2001"/>
    <x v="218"/>
    <n v="45.724432"/>
    <n v="-191.57140999999999"/>
    <n v="-4.444E-3"/>
    <n v="45.708877999999999"/>
    <n v="-191.57292200000001"/>
    <n v="-4.55E-4"/>
    <n v="1.5627709999999999"/>
    <n v="3.9890000000000004E-3"/>
  </r>
  <r>
    <n v="2197"/>
    <x v="5"/>
    <x v="155"/>
    <s v="22-33-42-44-188-190-192"/>
    <x v="0"/>
    <x v="2180"/>
    <n v="432.35"/>
    <n v="299.49799999999999"/>
    <n v="5.721768"/>
    <n v="0"/>
    <x v="2002"/>
    <x v="121"/>
    <n v="46.436349"/>
    <n v="-191.62499700000001"/>
    <n v="2.7420000000000001E-3"/>
    <n v="46.440052000000001"/>
    <n v="-191.573273"/>
    <n v="-4.55E-4"/>
    <n v="5.1856580000000001"/>
    <n v="2.287E-3"/>
  </r>
  <r>
    <n v="2198"/>
    <x v="5"/>
    <x v="155"/>
    <s v="22-33-42-44-188-190-192"/>
    <x v="0"/>
    <x v="2181"/>
    <n v="395.79599999999999"/>
    <n v="265.55200000000002"/>
    <n v="7.5038619999999998"/>
    <n v="0"/>
    <x v="2003"/>
    <x v="121"/>
    <n v="47.426259000000002"/>
    <n v="-191.55732"/>
    <n v="-5.0000000000000001E-4"/>
    <n v="47.410538000000003"/>
    <n v="-191.573746"/>
    <n v="-4.55E-4"/>
    <n v="2.2736879999999999"/>
    <n v="4.5000000000000003E-5"/>
  </r>
  <r>
    <n v="2199"/>
    <x v="5"/>
    <x v="155"/>
    <s v="22-33-42-44-188-190-192"/>
    <x v="0"/>
    <x v="2182"/>
    <n v="429.94299999999998"/>
    <n v="245.58099999999999"/>
    <n v="5.8004990000000003"/>
    <n v="0"/>
    <x v="2004"/>
    <x v="0"/>
    <n v="48.121772999999997"/>
    <n v="-191.583506"/>
    <n v="-1.338E-3"/>
    <n v="48.134945000000002"/>
    <n v="-191.57409699999999"/>
    <n v="-4.55E-4"/>
    <n v="1.6187450000000001"/>
    <n v="8.83E-4"/>
  </r>
  <r>
    <n v="2200"/>
    <x v="5"/>
    <x v="155"/>
    <s v="22-33-42-44-188-190-192"/>
    <x v="0"/>
    <x v="2183"/>
    <n v="561.38599999999997"/>
    <n v="239.98500000000001"/>
    <n v="8.0198269999999994"/>
    <n v="0"/>
    <x v="2005"/>
    <x v="0"/>
    <n v="49.098733000000003"/>
    <n v="-191.57584600000001"/>
    <n v="-2.14E-4"/>
    <n v="49.099392000000002"/>
    <n v="-191.57456999999999"/>
    <n v="-4.55E-4"/>
    <n v="0.14361399999999999"/>
    <n v="2.41E-4"/>
  </r>
  <r>
    <n v="2201"/>
    <x v="5"/>
    <x v="155"/>
    <s v="22-33-42-44-188-190-192"/>
    <x v="0"/>
    <x v="2184"/>
    <n v="431.10199999999998"/>
    <n v="290.00900000000001"/>
    <n v="5.4517059999999997"/>
    <n v="0"/>
    <x v="2006"/>
    <x v="0"/>
    <n v="49.811371000000001"/>
    <n v="-191.55060900000001"/>
    <n v="1.4519999999999999E-3"/>
    <n v="49.823875000000001"/>
    <n v="-191.57492099999999"/>
    <n v="-4.55E-4"/>
    <n v="2.7338789999999999"/>
    <n v="9.9700000000000006E-4"/>
  </r>
  <r>
    <n v="2202"/>
    <x v="5"/>
    <x v="155"/>
    <s v="22-33-42-44-188-190-192"/>
    <x v="0"/>
    <x v="2185"/>
    <n v="422.19600000000003"/>
    <n v="230.24299999999999"/>
    <n v="7.3636330000000001"/>
    <n v="0"/>
    <x v="2007"/>
    <x v="0"/>
    <n v="50.828308"/>
    <n v="-191.540392"/>
    <n v="-2.9500000000000001E-4"/>
    <n v="50.792290000000001"/>
    <n v="-191.57539399999999"/>
    <n v="-4.55E-4"/>
    <n v="5.0223969999999998"/>
    <n v="1.6000000000000001E-4"/>
  </r>
  <r>
    <n v="2203"/>
    <x v="3"/>
    <x v="156"/>
    <s v="22-42-44-188-190-192"/>
    <x v="0"/>
    <x v="2186"/>
    <n v="392.57"/>
    <n v="346.41500000000002"/>
    <n v="4.6233310000000003"/>
    <n v="0"/>
    <x v="2008"/>
    <x v="218"/>
    <n v="51.536540000000002"/>
    <n v="-191.575019"/>
    <n v="8.4999999999999995E-4"/>
    <n v="51.519444"/>
    <n v="-191.57574500000001"/>
    <n v="-4.55E-4"/>
    <n v="1.7111970000000001"/>
    <n v="3.9500000000000001E-4"/>
  </r>
  <r>
    <n v="2204"/>
    <x v="3"/>
    <x v="156"/>
    <s v="22-42-44-188-190-192"/>
    <x v="0"/>
    <x v="2187"/>
    <n v="406.62400000000002"/>
    <n v="249.614"/>
    <n v="5.7492349999999997"/>
    <n v="0"/>
    <x v="2009"/>
    <x v="0"/>
    <n v="52.514780999999999"/>
    <n v="-191.545332"/>
    <n v="2.4759999999999999E-3"/>
    <n v="52.488247000000001"/>
    <n v="-191.57620199999999"/>
    <n v="-4.55E-4"/>
    <n v="4.0707339999999999"/>
    <n v="2.0209999999999998E-3"/>
  </r>
  <r>
    <n v="2205"/>
    <x v="3"/>
    <x v="156"/>
    <s v="22-42-44-188-190-192"/>
    <x v="0"/>
    <x v="2188"/>
    <n v="405.03300000000002"/>
    <n v="299.483"/>
    <n v="5.5051560000000004"/>
    <n v="0"/>
    <x v="2010"/>
    <x v="0"/>
    <n v="53.423107999999999"/>
    <n v="-191.60938300000001"/>
    <n v="-3.6400000000000001E-4"/>
    <n v="53.455837000000002"/>
    <n v="-191.57667499999999"/>
    <n v="-4.55E-4"/>
    <n v="4.6271100000000001"/>
    <n v="9.1000000000000003E-5"/>
  </r>
  <r>
    <n v="2206"/>
    <x v="3"/>
    <x v="156"/>
    <s v="22-42-44-188-190-192"/>
    <x v="0"/>
    <x v="2189"/>
    <n v="400.59399999999999"/>
    <n v="294.803"/>
    <n v="5.502491"/>
    <n v="0"/>
    <x v="2011"/>
    <x v="0"/>
    <n v="54.187285000000003"/>
    <n v="-191.60093800000001"/>
    <n v="2.9810000000000001E-3"/>
    <n v="54.181072"/>
    <n v="-191.57702599999999"/>
    <n v="-4.55E-4"/>
    <n v="2.4705659999999998"/>
    <n v="2.526E-3"/>
  </r>
  <r>
    <n v="2207"/>
    <x v="2"/>
    <x v="157"/>
    <s v="22-42-44-188-192"/>
    <x v="0"/>
    <x v="2190"/>
    <n v="595.77700000000004"/>
    <n v="408.82"/>
    <n v="5.4863"/>
    <n v="0"/>
    <x v="2012"/>
    <x v="0"/>
    <n v="55.180439999999997"/>
    <n v="-191.47351800000001"/>
    <n v="-9.1280000000000007E-3"/>
    <n v="55.148417999999999"/>
    <n v="-191.57749899999999"/>
    <n v="-4.55E-4"/>
    <n v="10.879987"/>
    <n v="8.6730000000000002E-3"/>
  </r>
  <r>
    <n v="2208"/>
    <x v="2"/>
    <x v="157"/>
    <s v="22-42-44-188-192"/>
    <x v="0"/>
    <x v="2191"/>
    <n v="383.92"/>
    <n v="284.68799999999999"/>
    <n v="4.5776640000000004"/>
    <n v="0"/>
    <x v="2013"/>
    <x v="218"/>
    <n v="55.907836000000003"/>
    <n v="-191.50443200000001"/>
    <n v="-1.2503E-2"/>
    <n v="55.874389999999998"/>
    <n v="-191.57785000000001"/>
    <n v="-4.55E-4"/>
    <n v="8.0678269999999994"/>
    <n v="1.2048E-2"/>
  </r>
  <r>
    <n v="2209"/>
    <x v="2"/>
    <x v="157"/>
    <s v="22-42-44-188-192"/>
    <x v="0"/>
    <x v="2192"/>
    <n v="320.06799999999998"/>
    <n v="332.22800000000001"/>
    <n v="5.1030530000000001"/>
    <n v="0"/>
    <x v="2014"/>
    <x v="0"/>
    <n v="56.841011000000002"/>
    <n v="-191.588663"/>
    <n v="8.8099999999999995E-4"/>
    <n v="56.842528999999999"/>
    <n v="-191.57832300000001"/>
    <n v="-4.55E-4"/>
    <n v="1.045086"/>
    <n v="4.26E-4"/>
  </r>
  <r>
    <n v="2210"/>
    <x v="2"/>
    <x v="157"/>
    <s v="22-42-44-188-192"/>
    <x v="0"/>
    <x v="2193"/>
    <n v="449.07100000000003"/>
    <n v="416.22500000000002"/>
    <n v="3.4906320000000002"/>
    <n v="0"/>
    <x v="2015"/>
    <x v="0"/>
    <n v="57.574033999999997"/>
    <n v="-191.63166899999999"/>
    <n v="-5.0749999999999997E-3"/>
    <n v="57.568500999999998"/>
    <n v="-191.57867400000001"/>
    <n v="-4.55E-4"/>
    <n v="5.3282449999999999"/>
    <n v="4.62E-3"/>
  </r>
  <r>
    <n v="2211"/>
    <x v="2"/>
    <x v="157"/>
    <s v="22-42-44-188-192"/>
    <x v="0"/>
    <x v="2194"/>
    <n v="341.524"/>
    <n v="290.30799999999999"/>
    <n v="5.1104370000000001"/>
    <n v="0"/>
    <x v="2016"/>
    <x v="121"/>
    <n v="58.463120000000004"/>
    <n v="-191.59732"/>
    <n v="4.1440000000000001E-3"/>
    <n v="58.536349999999999"/>
    <n v="-191.57913199999999"/>
    <n v="-4.55E-4"/>
    <n v="7.5455189999999996"/>
    <n v="3.689E-3"/>
  </r>
  <r>
    <n v="2212"/>
    <x v="2"/>
    <x v="157"/>
    <s v="22-42-44-188-192"/>
    <x v="0"/>
    <x v="2195"/>
    <n v="605.75099999999998"/>
    <n v="450.428"/>
    <n v="4.7892900000000003"/>
    <n v="0"/>
    <x v="2017"/>
    <x v="0"/>
    <n v="59.468809999999998"/>
    <n v="-191.61796000000001"/>
    <n v="1.464E-3"/>
    <n v="59.504027999999998"/>
    <n v="-191.57960499999999"/>
    <n v="-4.55E-4"/>
    <n v="5.2070819999999998"/>
    <n v="1.0089999999999999E-3"/>
  </r>
  <r>
    <n v="2213"/>
    <x v="3"/>
    <x v="158"/>
    <s v="22-29-42-44-188-192"/>
    <x v="0"/>
    <x v="2196"/>
    <n v="396.04899999999998"/>
    <n v="310.91000000000003"/>
    <n v="4.7923349999999996"/>
    <n v="0"/>
    <x v="2018"/>
    <x v="218"/>
    <n v="60.224586000000002"/>
    <n v="-191.58292599999999"/>
    <n v="-2.9689999999999999E-3"/>
    <n v="60.229880999999999"/>
    <n v="-191.57995600000001"/>
    <n v="-4.55E-4"/>
    <n v="0.60717299999999996"/>
    <n v="2.5140000000000002E-3"/>
  </r>
  <r>
    <n v="2214"/>
    <x v="3"/>
    <x v="158"/>
    <s v="22-29-42-44-188-192"/>
    <x v="0"/>
    <x v="2197"/>
    <n v="364.82799999999997"/>
    <n v="260.89999999999998"/>
    <n v="6.0508389999999999"/>
    <n v="0"/>
    <x v="2019"/>
    <x v="0"/>
    <n v="61.133173999999997"/>
    <n v="-191.64608000000001"/>
    <n v="1.2340000000000001E-3"/>
    <n v="61.197685"/>
    <n v="-191.58042900000001"/>
    <n v="-4.55E-4"/>
    <n v="9.2042230000000007"/>
    <n v="7.7899999999999996E-4"/>
  </r>
  <r>
    <n v="2215"/>
    <x v="2"/>
    <x v="159"/>
    <s v="29-42-44-188-192"/>
    <x v="0"/>
    <x v="2198"/>
    <n v="342.41699999999997"/>
    <n v="289.61900000000003"/>
    <n v="3.9239329999999999"/>
    <n v="0"/>
    <x v="2020"/>
    <x v="0"/>
    <n v="61.965068000000002"/>
    <n v="-191.55366799999999"/>
    <n v="1.6410000000000001E-3"/>
    <n v="61.923515000000002"/>
    <n v="-191.58078"/>
    <n v="-4.55E-4"/>
    <n v="4.9614989999999999"/>
    <n v="1.186E-3"/>
  </r>
  <r>
    <n v="2216"/>
    <x v="2"/>
    <x v="159"/>
    <s v="29-42-44-188-192"/>
    <x v="0"/>
    <x v="2199"/>
    <n v="455.89400000000001"/>
    <n v="487"/>
    <n v="4.014875"/>
    <n v="0"/>
    <x v="2021"/>
    <x v="121"/>
    <n v="62.903398000000003"/>
    <n v="-191.60845499999999"/>
    <n v="9.7300000000000002E-4"/>
    <n v="62.891399"/>
    <n v="-191.581253"/>
    <n v="-4.55E-4"/>
    <n v="2.9730279999999998"/>
    <n v="5.1800000000000001E-4"/>
  </r>
  <r>
    <n v="2217"/>
    <x v="2"/>
    <x v="159"/>
    <s v="29-42-44-188-192"/>
    <x v="0"/>
    <x v="2200"/>
    <n v="445.834"/>
    <n v="360.46600000000001"/>
    <n v="4.3567859999999996"/>
    <n v="0"/>
    <x v="580"/>
    <x v="0"/>
    <n v="63.587119999999999"/>
    <n v="-191.60780800000001"/>
    <n v="2.3180000000000002E-3"/>
    <n v="63.617362999999997"/>
    <n v="-191.581604"/>
    <n v="-4.55E-4"/>
    <n v="4.0015739999999997"/>
    <n v="1.8630000000000001E-3"/>
  </r>
  <r>
    <n v="2218"/>
    <x v="2"/>
    <x v="159"/>
    <s v="29-42-44-188-192"/>
    <x v="0"/>
    <x v="2201"/>
    <n v="372.44900000000001"/>
    <n v="343.65100000000001"/>
    <n v="5.0200440000000004"/>
    <n v="0"/>
    <x v="2022"/>
    <x v="0"/>
    <n v="64.610440999999994"/>
    <n v="-191.552155"/>
    <n v="2.366E-3"/>
    <n v="64.585151999999994"/>
    <n v="-191.58206200000001"/>
    <n v="-4.55E-4"/>
    <n v="3.9165770000000002"/>
    <n v="1.9109999999999999E-3"/>
  </r>
  <r>
    <n v="2219"/>
    <x v="2"/>
    <x v="159"/>
    <s v="29-42-44-188-192"/>
    <x v="0"/>
    <x v="2202"/>
    <n v="319.09199999999998"/>
    <n v="256.21600000000001"/>
    <n v="6.162655"/>
    <n v="0"/>
    <x v="2023"/>
    <x v="218"/>
    <n v="65.545147"/>
    <n v="-191.58908"/>
    <n v="-1.6119999999999999E-3"/>
    <n v="65.552940000000007"/>
    <n v="-191.58253500000001"/>
    <n v="-4.55E-4"/>
    <n v="1.0177290000000001"/>
    <n v="1.157E-3"/>
  </r>
  <r>
    <n v="2220"/>
    <x v="2"/>
    <x v="159"/>
    <s v="29-42-44-188-192"/>
    <x v="0"/>
    <x v="2203"/>
    <n v="343.2"/>
    <n v="284.44900000000001"/>
    <n v="3.9706039999999998"/>
    <n v="0"/>
    <x v="1896"/>
    <x v="0"/>
    <n v="66.290702999999993"/>
    <n v="-191.56160199999999"/>
    <n v="-1.0020000000000001E-3"/>
    <n v="66.278717"/>
    <n v="-191.582886"/>
    <n v="-4.55E-4"/>
    <n v="2.4426549999999998"/>
    <n v="5.4699999999999996E-4"/>
  </r>
  <r>
    <n v="2221"/>
    <x v="2"/>
    <x v="159"/>
    <s v="29-42-44-188-192"/>
    <x v="0"/>
    <x v="2204"/>
    <n v="313.286"/>
    <n v="284.67"/>
    <n v="5.3716569999999999"/>
    <n v="0"/>
    <x v="2024"/>
    <x v="0"/>
    <n v="67.224952999999999"/>
    <n v="-191.59067999999999"/>
    <n v="8.9999999999999998E-4"/>
    <n v="67.246544"/>
    <n v="-191.583359"/>
    <n v="-4.55E-4"/>
    <n v="2.2798419999999999"/>
    <n v="4.4499999999999997E-4"/>
  </r>
  <r>
    <n v="2222"/>
    <x v="2"/>
    <x v="159"/>
    <s v="29-42-44-188-192"/>
    <x v="0"/>
    <x v="2205"/>
    <n v="318.05799999999999"/>
    <n v="302.04000000000002"/>
    <n v="2.8973300000000002"/>
    <n v="0"/>
    <x v="221"/>
    <x v="218"/>
    <n v="67.968468999999999"/>
    <n v="-191.558359"/>
    <n v="6.3299999999999997E-3"/>
    <n v="67.972496000000007"/>
    <n v="-191.58371"/>
    <n v="-4.55E-4"/>
    <n v="2.5668880000000001"/>
    <n v="5.875E-3"/>
  </r>
  <r>
    <n v="2223"/>
    <x v="2"/>
    <x v="159"/>
    <s v="29-42-44-188-192"/>
    <x v="0"/>
    <x v="2206"/>
    <n v="500.07900000000001"/>
    <n v="375.14400000000001"/>
    <n v="4.6125930000000004"/>
    <n v="0"/>
    <x v="1112"/>
    <x v="0"/>
    <n v="68.913782999999995"/>
    <n v="-191.671493"/>
    <n v="-9.1839999999999995E-3"/>
    <n v="68.940323000000006"/>
    <n v="-191.584183"/>
    <n v="-4.55E-4"/>
    <n v="9.1254779999999993"/>
    <n v="8.7290000000000006E-3"/>
  </r>
  <r>
    <n v="2224"/>
    <x v="0"/>
    <x v="160"/>
    <s v="29-44-188-192"/>
    <x v="0"/>
    <x v="2207"/>
    <n v="323.06799999999998"/>
    <n v="391.40600000000001"/>
    <n v="3.5098950000000002"/>
    <n v="0"/>
    <x v="2025"/>
    <x v="0"/>
    <n v="69.645656000000002"/>
    <n v="-191.589966"/>
    <n v="1.915E-3"/>
    <n v="69.6661"/>
    <n v="-191.58453399999999"/>
    <n v="-4.55E-4"/>
    <n v="2.1153119999999999"/>
    <n v="1.4599999999999999E-3"/>
  </r>
  <r>
    <n v="2225"/>
    <x v="1"/>
    <x v="161"/>
    <s v="29-44-188"/>
    <x v="0"/>
    <x v="2208"/>
    <n v="241.82400000000001"/>
    <n v="389.32600000000002"/>
    <n v="3.4263370000000002"/>
    <n v="0"/>
    <x v="2026"/>
    <x v="0"/>
    <n v="70.688083000000006"/>
    <n v="-191.50283899999999"/>
    <n v="4.0720000000000001E-3"/>
    <n v="70.633910999999998"/>
    <n v="-191.584991"/>
    <n v="-4.55E-4"/>
    <n v="9.8405419999999992"/>
    <n v="3.617E-3"/>
  </r>
  <r>
    <n v="2226"/>
    <x v="1"/>
    <x v="161"/>
    <s v="29-44-188"/>
    <x v="0"/>
    <x v="2209"/>
    <n v="378.73700000000002"/>
    <n v="389.52100000000002"/>
    <n v="2.0664359999999999"/>
    <n v="0"/>
    <x v="2027"/>
    <x v="0"/>
    <n v="71.416691"/>
    <n v="-191.549002"/>
    <n v="2.261E-3"/>
    <n v="71.359855999999994"/>
    <n v="-191.585342"/>
    <n v="-4.55E-4"/>
    <n v="6.746086"/>
    <n v="1.8060000000000001E-3"/>
  </r>
  <r>
    <n v="2227"/>
    <x v="1"/>
    <x v="161"/>
    <s v="29-44-188"/>
    <x v="0"/>
    <x v="2210"/>
    <n v="292.17"/>
    <n v="324.37700000000001"/>
    <n v="3.1487120000000002"/>
    <n v="0"/>
    <x v="2028"/>
    <x v="218"/>
    <n v="72.332919000000004"/>
    <n v="-191.57285400000001"/>
    <n v="-9.3300000000000002E-4"/>
    <n v="72.327681999999996"/>
    <n v="-191.585815"/>
    <n v="-4.55E-4"/>
    <n v="1.397937"/>
    <n v="4.7800000000000002E-4"/>
  </r>
  <r>
    <n v="2228"/>
    <x v="1"/>
    <x v="161"/>
    <s v="29-44-188"/>
    <x v="0"/>
    <x v="2211"/>
    <n v="208.286"/>
    <n v="269.11500000000001"/>
    <n v="2.9678840000000002"/>
    <n v="0"/>
    <x v="574"/>
    <x v="218"/>
    <n v="73.305858000000001"/>
    <n v="-191.574995"/>
    <n v="-3.4600000000000001E-4"/>
    <n v="73.295501999999999"/>
    <n v="-191.586288"/>
    <n v="-4.55E-4"/>
    <n v="1.5323020000000001"/>
    <n v="1.0900000000000001E-4"/>
  </r>
  <r>
    <n v="2229"/>
    <x v="1"/>
    <x v="161"/>
    <s v="29-44-188"/>
    <x v="0"/>
    <x v="2212"/>
    <n v="218.44800000000001"/>
    <n v="305.47000000000003"/>
    <n v="3.1863459999999999"/>
    <n v="0"/>
    <x v="2029"/>
    <x v="0"/>
    <n v="74.094226000000006"/>
    <n v="-191.54642200000001"/>
    <n v="2.7190000000000001E-3"/>
    <n v="74.021286000000003"/>
    <n v="-191.58663899999999"/>
    <n v="-4.55E-4"/>
    <n v="8.3292830000000002"/>
    <n v="2.264E-3"/>
  </r>
  <r>
    <n v="2230"/>
    <x v="1"/>
    <x v="161"/>
    <s v="29-44-188"/>
    <x v="0"/>
    <x v="2213"/>
    <n v="269.35599999999999"/>
    <n v="362.80700000000002"/>
    <n v="2.6084179999999999"/>
    <n v="0"/>
    <x v="2030"/>
    <x v="121"/>
    <n v="75.004863999999998"/>
    <n v="-191.56151500000001"/>
    <n v="-1.121E-3"/>
    <n v="74.989104999999995"/>
    <n v="-191.58711199999999"/>
    <n v="-4.55E-4"/>
    <n v="3.005941"/>
    <n v="6.6500000000000001E-4"/>
  </r>
  <r>
    <n v="2231"/>
    <x v="1"/>
    <x v="161"/>
    <s v="29-44-188"/>
    <x v="0"/>
    <x v="2214"/>
    <n v="280.66199999999998"/>
    <n v="346.64100000000002"/>
    <n v="1.926361"/>
    <n v="0"/>
    <x v="1892"/>
    <x v="0"/>
    <n v="75.682416000000003"/>
    <n v="-191.615656"/>
    <n v="-1.9999999999999999E-6"/>
    <n v="75.715050000000005"/>
    <n v="-191.58746300000001"/>
    <n v="-4.55E-4"/>
    <n v="4.3125140000000002"/>
    <n v="4.5300000000000001E-4"/>
  </r>
  <r>
    <n v="2232"/>
    <x v="1"/>
    <x v="161"/>
    <s v="29-44-188"/>
    <x v="0"/>
    <x v="2215"/>
    <n v="334.30200000000002"/>
    <n v="448.15"/>
    <n v="3.8992969999999998"/>
    <n v="0"/>
    <x v="580"/>
    <x v="0"/>
    <n v="76.742537999999996"/>
    <n v="-191.55570599999999"/>
    <n v="2.1359999999999999E-3"/>
    <n v="76.682868999999997"/>
    <n v="-191.58792099999999"/>
    <n v="-4.55E-4"/>
    <n v="6.7809759999999999"/>
    <n v="1.681E-3"/>
  </r>
  <r>
    <n v="2233"/>
    <x v="1"/>
    <x v="161"/>
    <s v="29-44-188"/>
    <x v="0"/>
    <x v="2216"/>
    <n v="217.625"/>
    <n v="273.99599999999998"/>
    <n v="2.8400669999999999"/>
    <n v="0"/>
    <x v="1897"/>
    <x v="218"/>
    <n v="77.664422000000002"/>
    <n v="-191.59526299999999"/>
    <n v="-3.9839999999999997E-3"/>
    <n v="77.650688000000002"/>
    <n v="-191.58839399999999"/>
    <n v="-4.55E-4"/>
    <n v="1.5355570000000001"/>
    <n v="3.529E-3"/>
  </r>
  <r>
    <n v="2234"/>
    <x v="1"/>
    <x v="161"/>
    <s v="29-44-188"/>
    <x v="0"/>
    <x v="2217"/>
    <n v="217.977"/>
    <n v="238.79499999999999"/>
    <n v="1.8776820000000001"/>
    <n v="0"/>
    <x v="2031"/>
    <x v="0"/>
    <n v="78.385311000000002"/>
    <n v="-191.503546"/>
    <n v="5.6649999999999999E-3"/>
    <n v="78.376472000000007"/>
    <n v="-191.58874499999999"/>
    <n v="-4.55E-4"/>
    <n v="8.5656820000000007"/>
    <n v="5.2100000000000002E-3"/>
  </r>
  <r>
    <n v="2235"/>
    <x v="1"/>
    <x v="161"/>
    <s v="29-44-188"/>
    <x v="0"/>
    <x v="2218"/>
    <n v="372.774"/>
    <n v="415.173"/>
    <n v="3.1421990000000002"/>
    <n v="0"/>
    <x v="222"/>
    <x v="0"/>
    <n v="79.336130999999995"/>
    <n v="-191.635775"/>
    <n v="-3.0980000000000001E-3"/>
    <n v="79.344291999999996"/>
    <n v="-191.58921799999999"/>
    <n v="-4.55E-4"/>
    <n v="4.7266979999999998"/>
    <n v="2.643E-3"/>
  </r>
  <r>
    <n v="2236"/>
    <x v="1"/>
    <x v="161"/>
    <s v="29-44-188"/>
    <x v="0"/>
    <x v="2219"/>
    <n v="248.923"/>
    <n v="336.34300000000002"/>
    <n v="2.442434"/>
    <n v="0"/>
    <x v="240"/>
    <x v="0"/>
    <n v="80.15325"/>
    <n v="-191.50007400000001"/>
    <n v="-2.7000000000000001E-3"/>
    <n v="80.070244000000002"/>
    <n v="-191.58956900000001"/>
    <n v="-4.55E-4"/>
    <n v="12.206312"/>
    <n v="2.245E-3"/>
  </r>
  <r>
    <n v="2237"/>
    <x v="1"/>
    <x v="161"/>
    <s v="29-44-188"/>
    <x v="0"/>
    <x v="2220"/>
    <n v="383.40899999999999"/>
    <n v="304.10500000000002"/>
    <n v="2.5262410000000002"/>
    <n v="0"/>
    <x v="445"/>
    <x v="0"/>
    <n v="81.010417000000004"/>
    <n v="-191.617715"/>
    <n v="-4.66E-4"/>
    <n v="81.038071000000002"/>
    <n v="-191.59004200000001"/>
    <n v="-4.55E-4"/>
    <n v="3.9121969999999999"/>
    <n v="1.1E-5"/>
  </r>
  <r>
    <n v="2238"/>
    <x v="0"/>
    <x v="162"/>
    <s v="29-44-46-188"/>
    <x v="0"/>
    <x v="2221"/>
    <n v="271.97699999999998"/>
    <n v="345.94200000000001"/>
    <n v="3.1760890000000002"/>
    <n v="0"/>
    <x v="241"/>
    <x v="0"/>
    <n v="81.799508000000003"/>
    <n v="-191.55134899999999"/>
    <n v="-2.3900000000000001E-4"/>
    <n v="81.763855000000007"/>
    <n v="-191.59039300000001"/>
    <n v="-4.55E-4"/>
    <n v="5.2873780000000004"/>
    <n v="2.1599999999999999E-4"/>
  </r>
  <r>
    <n v="2239"/>
    <x v="1"/>
    <x v="163"/>
    <s v="29-44-46"/>
    <x v="0"/>
    <x v="2222"/>
    <n v="209.08199999999999"/>
    <n v="372.95400000000001"/>
    <n v="3.1065969999999998"/>
    <n v="0"/>
    <x v="239"/>
    <x v="0"/>
    <n v="82.718023000000002"/>
    <n v="-191.660327"/>
    <n v="2.2209999999999999E-3"/>
    <n v="82.731689000000003"/>
    <n v="-191.59085099999999"/>
    <n v="-4.55E-4"/>
    <n v="7.0807390000000003"/>
    <n v="1.766E-3"/>
  </r>
  <r>
    <n v="2240"/>
    <x v="1"/>
    <x v="163"/>
    <s v="29-44-46"/>
    <x v="0"/>
    <x v="2223"/>
    <n v="206.19399999999999"/>
    <n v="219.17400000000001"/>
    <n v="3.0869260000000001"/>
    <n v="0"/>
    <x v="239"/>
    <x v="0"/>
    <n v="83.754276000000004"/>
    <n v="-191.55256600000001"/>
    <n v="1.3979999999999999E-3"/>
    <n v="83.699516000000003"/>
    <n v="-191.59132399999999"/>
    <n v="-4.55E-4"/>
    <n v="6.7087810000000001"/>
    <n v="9.4300000000000004E-4"/>
  </r>
  <r>
    <n v="2241"/>
    <x v="1"/>
    <x v="163"/>
    <s v="29-44-46"/>
    <x v="0"/>
    <x v="2224"/>
    <n v="205.93100000000001"/>
    <n v="228.98099999999999"/>
    <n v="2.0561579999999999"/>
    <n v="0"/>
    <x v="446"/>
    <x v="0"/>
    <n v="84.405755999999997"/>
    <n v="-191.61765199999999"/>
    <n v="-9.7000000000000005E-4"/>
    <n v="84.425476000000003"/>
    <n v="-191.59167500000001"/>
    <n v="-4.55E-4"/>
    <n v="3.2614489999999998"/>
    <n v="5.1500000000000005E-4"/>
  </r>
  <r>
    <n v="2242"/>
    <x v="0"/>
    <x v="164"/>
    <s v="2-29-44-46"/>
    <x v="0"/>
    <x v="2225"/>
    <n v="261.77699999999999"/>
    <n v="309.76"/>
    <n v="3.8496350000000001"/>
    <n v="0"/>
    <x v="240"/>
    <x v="0"/>
    <n v="85.485276999999996"/>
    <n v="-191.66771399999999"/>
    <n v="4.6870000000000002E-3"/>
    <n v="85.393310999999997"/>
    <n v="-191.59214800000001"/>
    <n v="-4.55E-4"/>
    <n v="11.902932"/>
    <n v="4.2319999999999997E-3"/>
  </r>
  <r>
    <n v="2243"/>
    <x v="2"/>
    <x v="165"/>
    <s v="2-29-31-44-46"/>
    <x v="0"/>
    <x v="2226"/>
    <n v="519.51400000000001"/>
    <n v="363.21"/>
    <n v="4.1674680000000004"/>
    <n v="0"/>
    <x v="242"/>
    <x v="121"/>
    <n v="86.139791000000002"/>
    <n v="-191.63839899999999"/>
    <n v="4.764E-3"/>
    <n v="86.119101999999998"/>
    <n v="-191.592499"/>
    <n v="-4.55E-4"/>
    <n v="5.0347030000000004"/>
    <n v="4.3090000000000003E-3"/>
  </r>
  <r>
    <n v="2244"/>
    <x v="2"/>
    <x v="165"/>
    <s v="2-29-31-44-46"/>
    <x v="0"/>
    <x v="2227"/>
    <n v="579.63099999999997"/>
    <n v="390.57499999999999"/>
    <n v="4.9473209999999996"/>
    <n v="0"/>
    <x v="242"/>
    <x v="0"/>
    <n v="87.017094999999998"/>
    <n v="-191.64878300000001"/>
    <n v="-6.3239999999999998E-3"/>
    <n v="87.086928999999998"/>
    <n v="-191.592972"/>
    <n v="-4.55E-4"/>
    <n v="8.9396419999999992"/>
    <n v="5.8690000000000001E-3"/>
  </r>
  <r>
    <n v="2245"/>
    <x v="2"/>
    <x v="165"/>
    <s v="2-29-31-44-46"/>
    <x v="0"/>
    <x v="2228"/>
    <n v="370.47199999999998"/>
    <n v="282.18700000000001"/>
    <n v="6.2453120000000002"/>
    <n v="0"/>
    <x v="239"/>
    <x v="121"/>
    <n v="88.016289999999998"/>
    <n v="-191.610378"/>
    <n v="-2.9819999999999998E-3"/>
    <n v="88.054764000000006"/>
    <n v="-191.59343000000001"/>
    <n v="-4.55E-4"/>
    <n v="4.2041719999999998"/>
    <n v="2.5270000000000002E-3"/>
  </r>
  <r>
    <n v="2246"/>
    <x v="2"/>
    <x v="165"/>
    <s v="2-29-31-44-46"/>
    <x v="0"/>
    <x v="2229"/>
    <n v="580.74699999999996"/>
    <n v="464.59399999999999"/>
    <n v="4.7871569999999997"/>
    <n v="0"/>
    <x v="240"/>
    <x v="0"/>
    <n v="88.843732000000003"/>
    <n v="-191.64353600000001"/>
    <n v="3.235E-3"/>
    <n v="88.780724000000006"/>
    <n v="-191.59378100000001"/>
    <n v="-4.55E-4"/>
    <n v="8.0284639999999996"/>
    <n v="2.7799999999999999E-3"/>
  </r>
  <r>
    <n v="2247"/>
    <x v="2"/>
    <x v="165"/>
    <s v="2-29-31-44-46"/>
    <x v="0"/>
    <x v="2230"/>
    <n v="344.66899999999998"/>
    <n v="302.08100000000002"/>
    <n v="4.7209700000000003"/>
    <n v="0"/>
    <x v="240"/>
    <x v="0"/>
    <n v="89.751864999999995"/>
    <n v="-191.59144499999999"/>
    <n v="1.2899999999999999E-4"/>
    <n v="89.748549999999994"/>
    <n v="-191.59425400000001"/>
    <n v="-4.55E-4"/>
    <n v="0.43441800000000003"/>
    <n v="3.2600000000000001E-4"/>
  </r>
  <r>
    <n v="2248"/>
    <x v="2"/>
    <x v="165"/>
    <s v="2-29-31-44-46"/>
    <x v="0"/>
    <x v="2231"/>
    <n v="388.23"/>
    <n v="343.37599999999998"/>
    <n v="4.2941370000000001"/>
    <n v="0"/>
    <x v="239"/>
    <x v="121"/>
    <n v="90.457312999999999"/>
    <n v="-191.61012199999999"/>
    <n v="-6.0299999999999998E-3"/>
    <n v="90.474341999999993"/>
    <n v="-191.594604"/>
    <n v="-4.55E-4"/>
    <n v="2.30383"/>
    <n v="5.5750000000000001E-3"/>
  </r>
  <r>
    <n v="2249"/>
    <x v="0"/>
    <x v="166"/>
    <s v="2-29-31-46"/>
    <x v="0"/>
    <x v="2232"/>
    <n v="260.59500000000003"/>
    <n v="274.86500000000001"/>
    <n v="4.3090010000000003"/>
    <n v="0"/>
    <x v="239"/>
    <x v="121"/>
    <n v="91.383533999999997"/>
    <n v="-191.545196"/>
    <n v="-1.7552999999999999E-2"/>
    <n v="91.442177000000001"/>
    <n v="-191.595078"/>
    <n v="-4.55E-4"/>
    <n v="7.6987769999999998"/>
    <n v="1.7097999999999999E-2"/>
  </r>
  <r>
    <n v="2250"/>
    <x v="0"/>
    <x v="166"/>
    <s v="2-29-31-46"/>
    <x v="0"/>
    <x v="2233"/>
    <n v="273.81099999999998"/>
    <n v="353.10700000000003"/>
    <n v="3.5548769999999998"/>
    <n v="0"/>
    <x v="239"/>
    <x v="121"/>
    <n v="92.379451000000003"/>
    <n v="-191.62260699999999"/>
    <n v="-6.0899999999999995E-4"/>
    <n v="92.410010999999997"/>
    <n v="-191.59553500000001"/>
    <n v="-4.55E-4"/>
    <n v="4.0826640000000003"/>
    <n v="1.54E-4"/>
  </r>
  <r>
    <n v="2251"/>
    <x v="0"/>
    <x v="166"/>
    <s v="2-29-31-46"/>
    <x v="0"/>
    <x v="2234"/>
    <n v="305.262"/>
    <n v="340.339"/>
    <n v="2.5779480000000001"/>
    <n v="0"/>
    <x v="446"/>
    <x v="0"/>
    <n v="93.107040999999995"/>
    <n v="-191.61836600000001"/>
    <n v="-6.7799999999999996E-3"/>
    <n v="93.135963000000004"/>
    <n v="-191.595901"/>
    <n v="-4.55E-4"/>
    <n v="3.6621299999999999"/>
    <n v="6.3249999999999999E-3"/>
  </r>
  <r>
    <n v="2252"/>
    <x v="0"/>
    <x v="166"/>
    <s v="2-29-31-46"/>
    <x v="0"/>
    <x v="2235"/>
    <n v="469.899"/>
    <n v="334.12299999999999"/>
    <n v="3.9297"/>
    <n v="0"/>
    <x v="240"/>
    <x v="0"/>
    <n v="94.102708000000007"/>
    <n v="-191.670187"/>
    <n v="7.0140000000000003E-3"/>
    <n v="94.103797999999998"/>
    <n v="-191.59635900000001"/>
    <n v="-4.55E-4"/>
    <n v="7.3835879999999996"/>
    <n v="6.5589999999999997E-3"/>
  </r>
  <r>
    <n v="2253"/>
    <x v="0"/>
    <x v="166"/>
    <s v="2-29-31-46"/>
    <x v="0"/>
    <x v="2236"/>
    <n v="517.43899999999996"/>
    <n v="397.91699999999997"/>
    <n v="3.3509859999999998"/>
    <n v="0"/>
    <x v="239"/>
    <x v="0"/>
    <n v="94.850515000000001"/>
    <n v="-191.61946599999999"/>
    <n v="1.7409999999999999E-3"/>
    <n v="94.829589999999996"/>
    <n v="-191.59671"/>
    <n v="-4.55E-4"/>
    <n v="3.0914009999999998"/>
    <n v="1.286E-3"/>
  </r>
  <r>
    <n v="2254"/>
    <x v="0"/>
    <x v="166"/>
    <s v="2-29-31-46"/>
    <x v="0"/>
    <x v="2237"/>
    <n v="385.61399999999998"/>
    <n v="351.67700000000002"/>
    <n v="4.5814209999999997"/>
    <n v="0"/>
    <x v="239"/>
    <x v="0"/>
    <n v="95.799462000000005"/>
    <n v="-191.56355500000001"/>
    <n v="-4.4949999999999999E-3"/>
    <n v="95.797416999999996"/>
    <n v="-191.597183"/>
    <n v="-4.55E-4"/>
    <n v="3.369046"/>
    <n v="4.0400000000000002E-3"/>
  </r>
  <r>
    <n v="2255"/>
    <x v="3"/>
    <x v="168"/>
    <s v="2-27-29-31-46-187"/>
    <x v="0"/>
    <x v="2238"/>
    <n v="357.452"/>
    <n v="281.66500000000002"/>
    <n v="5.4101499999999998"/>
    <n v="0"/>
    <x v="239"/>
    <x v="0"/>
    <n v="96.718146000000004"/>
    <n v="-191.59305699999999"/>
    <n v="-3.0349999999999999E-3"/>
    <n v="96.765251000000006"/>
    <n v="-191.597656"/>
    <n v="-4.55E-4"/>
    <n v="4.7329410000000003"/>
    <n v="2.5799999999999998E-3"/>
  </r>
  <r>
    <n v="2256"/>
    <x v="3"/>
    <x v="168"/>
    <s v="2-27-29-31-46-187"/>
    <x v="0"/>
    <x v="2239"/>
    <n v="445.82499999999999"/>
    <n v="415.75200000000001"/>
    <n v="4.8771509999999996"/>
    <n v="0"/>
    <x v="446"/>
    <x v="0"/>
    <n v="97.558549999999997"/>
    <n v="-191.59634399999999"/>
    <n v="2.9870000000000001E-3"/>
    <n v="97.491211000000007"/>
    <n v="-191.598007"/>
    <n v="-4.55E-4"/>
    <n v="6.7359580000000001"/>
    <n v="2.532E-3"/>
  </r>
  <r>
    <n v="2257"/>
    <x v="3"/>
    <x v="168"/>
    <s v="2-27-29-31-46-187"/>
    <x v="0"/>
    <x v="2240"/>
    <n v="415.976"/>
    <n v="374.82"/>
    <n v="4.9832989999999997"/>
    <n v="0"/>
    <x v="240"/>
    <x v="0"/>
    <n v="98.271671999999995"/>
    <n v="-191.62657899999999"/>
    <n v="-6.3930000000000002E-3"/>
    <n v="98.459038000000007"/>
    <n v="-191.598465"/>
    <n v="-4.55E-4"/>
    <n v="18.94631"/>
    <n v="5.9379999999999997E-3"/>
  </r>
  <r>
    <n v="2258"/>
    <x v="3"/>
    <x v="168"/>
    <s v="2-27-29-31-46-187"/>
    <x v="0"/>
    <x v="2241"/>
    <n v="373.16699999999997"/>
    <n v="468.68299999999999"/>
    <n v="6.0897059999999996"/>
    <n v="0"/>
    <x v="240"/>
    <x v="0"/>
    <n v="99.426968000000002"/>
    <n v="-191.60721100000001"/>
    <n v="1.3029999999999999E-3"/>
    <n v="99.426872000000003"/>
    <n v="-191.598938"/>
    <n v="-4.55E-4"/>
    <n v="0.82735099999999995"/>
    <n v="8.4800000000000001E-4"/>
  </r>
  <r>
    <n v="2259"/>
    <x v="3"/>
    <x v="168"/>
    <s v="2-27-29-31-46-187"/>
    <x v="0"/>
    <x v="2242"/>
    <n v="415.06299999999999"/>
    <n v="336.99400000000003"/>
    <n v="5.3771630000000004"/>
    <n v="0"/>
    <x v="239"/>
    <x v="0"/>
    <n v="100.182044"/>
    <n v="-191.57159799999999"/>
    <n v="-1.25E-4"/>
    <n v="100.152664"/>
    <n v="-191.599289"/>
    <n v="-4.55E-4"/>
    <n v="4.0372630000000003"/>
    <n v="3.3E-4"/>
  </r>
  <r>
    <n v="2260"/>
    <x v="3"/>
    <x v="168"/>
    <s v="2-27-29-31-46-187"/>
    <x v="0"/>
    <x v="2243"/>
    <n v="722.34100000000001"/>
    <n v="445.322"/>
    <n v="6.1528549999999997"/>
    <n v="0"/>
    <x v="239"/>
    <x v="0"/>
    <n v="101.239183"/>
    <n v="-191.544195"/>
    <n v="4.5009999999999998E-3"/>
    <n v="101.120499"/>
    <n v="-191.599762"/>
    <n v="-4.55E-4"/>
    <n v="13.104799999999999"/>
    <n v="4.0460000000000001E-3"/>
  </r>
  <r>
    <n v="2261"/>
    <x v="3"/>
    <x v="168"/>
    <s v="2-27-29-31-46-187"/>
    <x v="0"/>
    <x v="2244"/>
    <n v="399.68700000000001"/>
    <n v="337.93700000000001"/>
    <n v="4.2399610000000001"/>
    <n v="0"/>
    <x v="240"/>
    <x v="0"/>
    <n v="101.82196399999999"/>
    <n v="-191.62079800000001"/>
    <n v="-1.25E-3"/>
    <n v="101.846451"/>
    <n v="-191.60011299999999"/>
    <n v="-4.55E-4"/>
    <n v="3.2054149999999999"/>
    <n v="7.9500000000000003E-4"/>
  </r>
  <r>
    <n v="2262"/>
    <x v="3"/>
    <x v="168"/>
    <s v="2-27-29-31-46-187"/>
    <x v="0"/>
    <x v="2245"/>
    <n v="378.16899999999998"/>
    <n v="373.947"/>
    <n v="6.0757500000000002"/>
    <n v="0"/>
    <x v="2032"/>
    <x v="0"/>
    <n v="102.81929700000001"/>
    <n v="-191.594123"/>
    <n v="-2.3019999999999998E-3"/>
    <n v="102.814285"/>
    <n v="-191.60058599999999"/>
    <n v="-4.55E-4"/>
    <n v="0.817859"/>
    <n v="1.8469999999999999E-3"/>
  </r>
  <r>
    <n v="2263"/>
    <x v="3"/>
    <x v="168"/>
    <s v="2-27-29-31-46-187"/>
    <x v="0"/>
    <x v="2246"/>
    <n v="397.82400000000001"/>
    <n v="254.714"/>
    <n v="5.6189239999999998"/>
    <n v="0"/>
    <x v="2033"/>
    <x v="121"/>
    <n v="103.799848"/>
    <n v="-191.581264"/>
    <n v="-2.7390000000000001E-3"/>
    <n v="103.779861"/>
    <n v="-191.601044"/>
    <n v="-4.55E-4"/>
    <n v="2.8119749999999999"/>
    <n v="2.284E-3"/>
  </r>
  <r>
    <n v="2264"/>
    <x v="3"/>
    <x v="168"/>
    <s v="2-27-29-31-46-187"/>
    <x v="0"/>
    <x v="2247"/>
    <n v="387.68599999999998"/>
    <n v="263.21800000000002"/>
    <n v="4.3396530000000002"/>
    <n v="0"/>
    <x v="2034"/>
    <x v="155"/>
    <n v="104.46606300000001"/>
    <n v="-191.63128"/>
    <n v="-2.1900000000000001E-4"/>
    <n v="104.49696400000001"/>
    <n v="-191.601395"/>
    <n v="-4.55E-4"/>
    <n v="4.2987399999999996"/>
    <n v="2.3599999999999999E-4"/>
  </r>
  <r>
    <n v="2265"/>
    <x v="3"/>
    <x v="168"/>
    <s v="2-27-29-31-46-187"/>
    <x v="0"/>
    <x v="2248"/>
    <n v="369.12099999999998"/>
    <n v="403.32100000000003"/>
    <n v="6.1414590000000002"/>
    <n v="0"/>
    <x v="2035"/>
    <x v="155"/>
    <n v="105.374324"/>
    <n v="-191.596127"/>
    <n v="-1.0179000000000001E-2"/>
    <n v="105.43689000000001"/>
    <n v="-191.601868"/>
    <n v="-4.5600000000000003E-4"/>
    <n v="6.2828470000000003"/>
    <n v="9.7230000000000007E-3"/>
  </r>
  <r>
    <n v="2266"/>
    <x v="3"/>
    <x v="168"/>
    <s v="2-27-29-31-46-187"/>
    <x v="0"/>
    <x v="2249"/>
    <n v="408.21499999999997"/>
    <n v="394.94799999999998"/>
    <n v="4.7947040000000003"/>
    <n v="0"/>
    <x v="2036"/>
    <x v="155"/>
    <n v="106.145815"/>
    <n v="-191.59103999999999"/>
    <n v="-3.1380000000000002E-3"/>
    <n v="106.128502"/>
    <n v="-191.60221899999999"/>
    <n v="-4.5600000000000003E-4"/>
    <n v="2.0608140000000001"/>
    <n v="2.6819999999999999E-3"/>
  </r>
  <r>
    <n v="2267"/>
    <x v="6"/>
    <x v="169"/>
    <s v="2-7-27-29-31-38-46-187"/>
    <x v="0"/>
    <x v="2250"/>
    <n v="548.67999999999995"/>
    <n v="289.50900000000001"/>
    <n v="8.0787239999999994"/>
    <n v="0"/>
    <x v="2037"/>
    <x v="158"/>
    <n v="107.051986"/>
    <n v="-191.583406"/>
    <n v="-8.2700000000000004E-4"/>
    <n v="107.035439"/>
    <n v="-191.60269199999999"/>
    <n v="-4.5600000000000003E-4"/>
    <n v="2.5412020000000002"/>
    <n v="3.7100000000000002E-4"/>
  </r>
  <r>
    <n v="2268"/>
    <x v="6"/>
    <x v="169"/>
    <s v="2-7-27-29-31-38-46-187"/>
    <x v="0"/>
    <x v="2251"/>
    <n v="448.327"/>
    <n v="313.33100000000002"/>
    <n v="7.456772"/>
    <n v="0"/>
    <x v="2038"/>
    <x v="121"/>
    <n v="107.94492700000001"/>
    <n v="-191.58747700000001"/>
    <n v="-4.2299999999999998E-4"/>
    <n v="107.92935900000001"/>
    <n v="-191.60316499999999"/>
    <n v="-4.5600000000000003E-4"/>
    <n v="2.2101060000000001"/>
    <n v="3.3000000000000003E-5"/>
  </r>
  <r>
    <n v="2269"/>
    <x v="5"/>
    <x v="170"/>
    <s v="2-7-27-31-38-46-187"/>
    <x v="0"/>
    <x v="2252"/>
    <n v="409.55099999999999"/>
    <n v="312.221"/>
    <n v="4.9813210000000003"/>
    <n v="0"/>
    <x v="2039"/>
    <x v="158"/>
    <n v="108.597898"/>
    <n v="-191.60170600000001"/>
    <n v="9.7E-5"/>
    <n v="108.592468"/>
    <n v="-191.60351600000001"/>
    <n v="-4.57E-4"/>
    <n v="0.57235199999999997"/>
    <n v="3.59E-4"/>
  </r>
  <r>
    <n v="2270"/>
    <x v="5"/>
    <x v="170"/>
    <s v="2-7-27-31-38-46-187"/>
    <x v="0"/>
    <x v="2253"/>
    <n v="478.06"/>
    <n v="339.125"/>
    <n v="7.4365009999999998"/>
    <n v="0"/>
    <x v="2040"/>
    <x v="1804"/>
    <n v="109.497867"/>
    <n v="-191.56205700000001"/>
    <n v="5.9350000000000002E-3"/>
    <n v="109.466255"/>
    <n v="-191.60394299999999"/>
    <n v="-4.3800000000000002E-4"/>
    <n v="5.2476089999999997"/>
    <n v="5.4970000000000001E-3"/>
  </r>
  <r>
    <n v="2271"/>
    <x v="5"/>
    <x v="170"/>
    <s v="2-7-27-31-38-46-187"/>
    <x v="0"/>
    <x v="2254"/>
    <n v="674.154"/>
    <n v="524.07500000000005"/>
    <n v="4.8524560000000001"/>
    <n v="0"/>
    <x v="2041"/>
    <x v="346"/>
    <n v="110.171049"/>
    <n v="-191.57867300000001"/>
    <n v="2.7469999999999999E-3"/>
    <n v="110.11273199999999"/>
    <n v="-191.60411099999999"/>
    <n v="-4.1899999999999999E-4"/>
    <n v="6.3623529999999997"/>
    <n v="2.3280000000000002E-3"/>
  </r>
  <r>
    <n v="2272"/>
    <x v="5"/>
    <x v="170"/>
    <s v="2-7-27-31-38-46-187"/>
    <x v="0"/>
    <x v="2255"/>
    <n v="415.00400000000002"/>
    <n v="245.68199999999999"/>
    <n v="6.4640469999999999"/>
    <n v="0"/>
    <x v="2042"/>
    <x v="1805"/>
    <n v="110.963892"/>
    <n v="-191.60638"/>
    <n v="7.2000000000000005E-4"/>
    <n v="110.961823"/>
    <n v="-191.60436999999999"/>
    <n v="-3.7399999999999998E-4"/>
    <n v="0.288526"/>
    <n v="3.4600000000000001E-4"/>
  </r>
  <r>
    <n v="2273"/>
    <x v="5"/>
    <x v="170"/>
    <s v="2-7-27-31-38-46-187"/>
    <x v="0"/>
    <x v="2256"/>
    <n v="511.49799999999999"/>
    <n v="262.84899999999999"/>
    <n v="5.8861030000000003"/>
    <n v="0"/>
    <x v="2043"/>
    <x v="1620"/>
    <n v="111.687664"/>
    <n v="-191.594075"/>
    <n v="7.2220000000000001E-3"/>
    <n v="111.58923299999999"/>
    <n v="-191.60455300000001"/>
    <n v="-3.5300000000000002E-4"/>
    <n v="9.8986490000000007"/>
    <n v="6.8690000000000001E-3"/>
  </r>
  <r>
    <n v="2274"/>
    <x v="5"/>
    <x v="170"/>
    <s v="2-7-27-31-38-46-187"/>
    <x v="0"/>
    <x v="2257"/>
    <n v="456.71600000000001"/>
    <n v="633.41700000000003"/>
    <n v="6.6809570000000003"/>
    <n v="0"/>
    <x v="2044"/>
    <x v="1806"/>
    <n v="112.373441"/>
    <n v="-191.63582299999999"/>
    <n v="-1.5250000000000001E-3"/>
    <n v="112.414497"/>
    <n v="-191.60479699999999"/>
    <n v="-3.2299999999999999E-4"/>
    <n v="5.146045"/>
    <n v="1.2019999999999999E-3"/>
  </r>
  <r>
    <n v="2275"/>
    <x v="5"/>
    <x v="170"/>
    <s v="2-7-27-31-38-46-187"/>
    <x v="0"/>
    <x v="2258"/>
    <n v="428.87299999999999"/>
    <n v="284.68099999999998"/>
    <n v="7.599793"/>
    <n v="0"/>
    <x v="2045"/>
    <x v="1596"/>
    <n v="113.226159"/>
    <n v="-191.60241199999999"/>
    <n v="1.4200000000000001E-4"/>
    <n v="113.227554"/>
    <n v="-191.605042"/>
    <n v="-2.7799999999999998E-4"/>
    <n v="0.29767700000000002"/>
    <n v="1.37E-4"/>
  </r>
  <r>
    <n v="2276"/>
    <x v="3"/>
    <x v="171"/>
    <s v="2-7-31-38-46-187"/>
    <x v="0"/>
    <x v="2259"/>
    <n v="359.97699999999998"/>
    <n v="242.471"/>
    <n v="4.5916689999999996"/>
    <n v="0"/>
    <x v="2046"/>
    <x v="1037"/>
    <n v="113.905068"/>
    <n v="-191.52509800000001"/>
    <n v="4.1960000000000001E-3"/>
    <n v="113.829567"/>
    <n v="-191.60522499999999"/>
    <n v="-2.7399999999999999E-4"/>
    <n v="11.009413"/>
    <n v="3.9220000000000001E-3"/>
  </r>
  <r>
    <n v="2277"/>
    <x v="3"/>
    <x v="171"/>
    <s v="2-7-31-38-46-187"/>
    <x v="0"/>
    <x v="2260"/>
    <n v="366.44900000000001"/>
    <n v="355.65600000000001"/>
    <n v="4.6101029999999996"/>
    <n v="0"/>
    <x v="2047"/>
    <x v="218"/>
    <n v="114.621436"/>
    <n v="-191.606672"/>
    <n v="2.9999999999999997E-4"/>
    <n v="114.621346"/>
    <n v="-191.605469"/>
    <n v="-2.7399999999999999E-4"/>
    <n v="0.120702"/>
    <n v="2.5999999999999998E-5"/>
  </r>
  <r>
    <n v="2278"/>
    <x v="5"/>
    <x v="172"/>
    <s v="2-7-31-38-46-187-194"/>
    <x v="0"/>
    <x v="2261"/>
    <n v="458.57499999999999"/>
    <n v="300.84699999999998"/>
    <n v="4.7427510000000002"/>
    <n v="0"/>
    <x v="2048"/>
    <x v="158"/>
    <n v="115.251142"/>
    <n v="-191.59510800000001"/>
    <n v="2.696E-3"/>
    <n v="115.206863"/>
    <n v="-191.605637"/>
    <n v="-2.7399999999999999E-4"/>
    <n v="4.5513409999999999"/>
    <n v="2.4229999999999998E-3"/>
  </r>
  <r>
    <n v="2279"/>
    <x v="5"/>
    <x v="172"/>
    <s v="2-7-31-38-46-187-194"/>
    <x v="0"/>
    <x v="2262"/>
    <n v="397.79599999999999"/>
    <n v="237.41900000000001"/>
    <n v="6.1114959999999998"/>
    <n v="0"/>
    <x v="2049"/>
    <x v="155"/>
    <n v="115.960874"/>
    <n v="-191.63762299999999"/>
    <n v="2.2049999999999999E-3"/>
    <n v="115.976822"/>
    <n v="-191.60588100000001"/>
    <n v="-2.7399999999999999E-4"/>
    <n v="3.5523630000000002"/>
    <n v="1.931E-3"/>
  </r>
  <r>
    <n v="2280"/>
    <x v="3"/>
    <x v="173"/>
    <s v="2-7-38-46-187-194"/>
    <x v="0"/>
    <x v="2263"/>
    <n v="370.93"/>
    <n v="238.827"/>
    <n v="4.1452609999999996"/>
    <n v="0"/>
    <x v="2050"/>
    <x v="121"/>
    <n v="116.52011899999999"/>
    <n v="-191.60299900000001"/>
    <n v="-6.1390000000000004E-3"/>
    <n v="116.546509"/>
    <n v="-191.60604900000001"/>
    <n v="-2.7399999999999999E-4"/>
    <n v="2.6565629999999998"/>
    <n v="5.8650000000000004E-3"/>
  </r>
  <r>
    <n v="2281"/>
    <x v="3"/>
    <x v="173"/>
    <s v="2-7-38-46-187-194"/>
    <x v="0"/>
    <x v="2264"/>
    <n v="409.76900000000001"/>
    <n v="260.47300000000001"/>
    <n v="3.6859030000000002"/>
    <n v="0"/>
    <x v="2051"/>
    <x v="158"/>
    <n v="117.034925"/>
    <n v="-191.67478"/>
    <n v="-1.3749999999999999E-3"/>
    <n v="117.10945100000001"/>
    <n v="-191.60623200000001"/>
    <n v="-2.7399999999999999E-4"/>
    <n v="10.125778"/>
    <n v="1.101E-3"/>
  </r>
  <r>
    <n v="2282"/>
    <x v="3"/>
    <x v="173"/>
    <s v="2-7-38-46-187-194"/>
    <x v="0"/>
    <x v="2265"/>
    <n v="436.72"/>
    <n v="290.46699999999998"/>
    <n v="5.2000149999999996"/>
    <n v="0"/>
    <x v="2052"/>
    <x v="158"/>
    <n v="117.854358"/>
    <n v="-191.59491800000001"/>
    <n v="1.3699999999999999E-3"/>
    <n v="117.850143"/>
    <n v="-191.606461"/>
    <n v="-2.7399999999999999E-4"/>
    <n v="1.2287779999999999"/>
    <n v="1.096E-3"/>
  </r>
  <r>
    <n v="2283"/>
    <x v="3"/>
    <x v="173"/>
    <s v="2-7-38-46-187-194"/>
    <x v="0"/>
    <x v="2266"/>
    <n v="359.72199999999998"/>
    <n v="243.505"/>
    <n v="4.7752189999999999"/>
    <n v="0"/>
    <x v="2053"/>
    <x v="10"/>
    <n v="118.604286"/>
    <n v="-191.58871300000001"/>
    <n v="4.7400000000000003E-3"/>
    <n v="118.579491"/>
    <n v="-191.606934"/>
    <n v="-4.8500000000000003E-4"/>
    <n v="3.0769730000000002"/>
    <n v="4.2550000000000001E-3"/>
  </r>
  <r>
    <n v="2284"/>
    <x v="3"/>
    <x v="173"/>
    <s v="2-7-38-46-187-194"/>
    <x v="0"/>
    <x v="2267"/>
    <n v="417.19400000000002"/>
    <n v="245.35900000000001"/>
    <n v="2.5836100000000002"/>
    <n v="0"/>
    <x v="2054"/>
    <x v="1807"/>
    <n v="119.091241"/>
    <n v="-191.63523699999999"/>
    <n v="-6.1700000000000004E-4"/>
    <n v="119.119148"/>
    <n v="-191.60739100000001"/>
    <n v="-6.6399999999999999E-4"/>
    <n v="3.94231"/>
    <n v="4.6999999999999997E-5"/>
  </r>
  <r>
    <n v="2285"/>
    <x v="3"/>
    <x v="173"/>
    <s v="2-7-38-46-187-194"/>
    <x v="0"/>
    <x v="2268"/>
    <n v="449.73500000000001"/>
    <n v="286.245"/>
    <n v="4.3367180000000003"/>
    <n v="0"/>
    <x v="2055"/>
    <x v="1808"/>
    <n v="119.84072999999999"/>
    <n v="-191.596282"/>
    <n v="-1.0009999999999999E-3"/>
    <n v="119.82873499999999"/>
    <n v="-191.608047"/>
    <n v="-8.3799999999999999E-4"/>
    <n v="1.6801539999999999"/>
    <n v="1.63E-4"/>
  </r>
  <r>
    <n v="2286"/>
    <x v="3"/>
    <x v="173"/>
    <s v="2-7-38-46-187-194"/>
    <x v="0"/>
    <x v="2269"/>
    <n v="388.92"/>
    <n v="224.45"/>
    <n v="4.2803290000000001"/>
    <n v="0"/>
    <x v="2056"/>
    <x v="1809"/>
    <n v="120.35403100000001"/>
    <n v="-191.609216"/>
    <n v="-2.444E-3"/>
    <n v="120.35356899999999"/>
    <n v="-191.608566"/>
    <n v="-9.3300000000000002E-4"/>
    <n v="7.9784999999999995E-2"/>
    <n v="1.511E-3"/>
  </r>
  <r>
    <n v="2287"/>
    <x v="3"/>
    <x v="173"/>
    <s v="2-7-38-46-187-194"/>
    <x v="0"/>
    <x v="2270"/>
    <n v="389.25700000000001"/>
    <n v="336.12400000000002"/>
    <n v="5.8959229999999998"/>
    <n v="0"/>
    <x v="2057"/>
    <x v="1810"/>
    <n v="121.06882400000001"/>
    <n v="-191.58405400000001"/>
    <n v="-7.8200000000000003E-4"/>
    <n v="121.04405199999999"/>
    <n v="-191.60929899999999"/>
    <n v="-1.0200000000000001E-3"/>
    <n v="3.536848"/>
    <n v="2.3699999999999999E-4"/>
  </r>
  <r>
    <n v="2288"/>
    <x v="3"/>
    <x v="173"/>
    <s v="2-7-38-46-187-194"/>
    <x v="0"/>
    <x v="2271"/>
    <n v="701.29100000000005"/>
    <n v="408.39299999999997"/>
    <n v="5.2003120000000003"/>
    <n v="0"/>
    <x v="2058"/>
    <x v="1811"/>
    <n v="121.68115899999999"/>
    <n v="-191.62881999999999"/>
    <n v="4.8770000000000003E-3"/>
    <n v="121.723923"/>
    <n v="-191.610016"/>
    <n v="-1.065E-3"/>
    <n v="4.671564"/>
    <n v="3.8119999999999999E-3"/>
  </r>
  <r>
    <n v="2289"/>
    <x v="5"/>
    <x v="174"/>
    <s v="2-7-38-46-178-187-194"/>
    <x v="0"/>
    <x v="2272"/>
    <n v="400.40600000000001"/>
    <n v="287.65499999999997"/>
    <n v="4.4484409999999999"/>
    <n v="0"/>
    <x v="2059"/>
    <x v="126"/>
    <n v="122.24408"/>
    <n v="-191.58330100000001"/>
    <n v="3.5799999999999997E-4"/>
    <n v="122.22708900000001"/>
    <n v="-191.61054999999999"/>
    <n v="-1.0690000000000001E-3"/>
    <n v="3.2112319999999999"/>
    <n v="7.1100000000000004E-4"/>
  </r>
  <r>
    <n v="2290"/>
    <x v="5"/>
    <x v="174"/>
    <s v="2-7-38-46-178-187-194"/>
    <x v="0"/>
    <x v="2273"/>
    <n v="687.30799999999999"/>
    <n v="504.11900000000003"/>
    <n v="3.937945"/>
    <n v="0"/>
    <x v="2060"/>
    <x v="158"/>
    <n v="122.87434"/>
    <n v="-191.60008300000001"/>
    <n v="-2.8140000000000001E-3"/>
    <n v="122.888824"/>
    <n v="-191.61125200000001"/>
    <n v="-1.07E-3"/>
    <n v="1.829081"/>
    <n v="1.7440000000000001E-3"/>
  </r>
  <r>
    <n v="2291"/>
    <x v="5"/>
    <x v="174"/>
    <s v="2-7-38-46-178-187-194"/>
    <x v="0"/>
    <x v="2274"/>
    <n v="685.52700000000004"/>
    <n v="500.83800000000002"/>
    <n v="4.4579219999999999"/>
    <n v="0"/>
    <x v="2061"/>
    <x v="1812"/>
    <n v="123.397638"/>
    <n v="-191.59536299999999"/>
    <n v="-3.4719999999999998E-3"/>
    <n v="123.380455"/>
    <n v="-191.612717"/>
    <n v="-1.967E-3"/>
    <n v="2.442161"/>
    <n v="1.505E-3"/>
  </r>
  <r>
    <n v="2292"/>
    <x v="5"/>
    <x v="174"/>
    <s v="2-7-38-46-178-187-194"/>
    <x v="0"/>
    <x v="2275"/>
    <n v="566.45399999999995"/>
    <n v="453.67399999999998"/>
    <n v="6.831423"/>
    <n v="0"/>
    <x v="2062"/>
    <x v="1813"/>
    <n v="124.062873"/>
    <n v="-191.675149"/>
    <n v="-4.3012000000000002E-2"/>
    <n v="124.046806"/>
    <n v="-191.65502900000001"/>
    <n v="-3.4802E-2"/>
    <n v="2.5747420000000001"/>
    <n v="8.2100000000000003E-3"/>
  </r>
  <r>
    <n v="2293"/>
    <x v="5"/>
    <x v="174"/>
    <s v="2-7-38-46-178-187-194"/>
    <x v="0"/>
    <x v="2276"/>
    <n v="451.10300000000001"/>
    <n v="310.05799999999999"/>
    <n v="7.5920699999999997"/>
    <n v="0"/>
    <x v="2063"/>
    <x v="1814"/>
    <n v="124.761366"/>
    <n v="-191.74829399999999"/>
    <n v="-8.7794999999999998E-2"/>
    <n v="124.75460099999999"/>
    <n v="-191.75076300000001"/>
    <n v="-8.6441000000000004E-2"/>
    <n v="0.72016400000000003"/>
    <n v="1.353E-3"/>
  </r>
  <r>
    <n v="2294"/>
    <x v="3"/>
    <x v="175"/>
    <s v="7-38-46-178-187-194"/>
    <x v="0"/>
    <x v="2277"/>
    <n v="713.952"/>
    <n v="454.14299999999997"/>
    <n v="4.3944679999999998"/>
    <n v="0"/>
    <x v="2064"/>
    <x v="1815"/>
    <n v="125.31695999999999"/>
    <n v="-191.83249499999999"/>
    <n v="-0.121818"/>
    <n v="125.328453"/>
    <n v="-191.84622200000001"/>
    <n v="-0.12092799999999999"/>
    <n v="1.7902929999999999"/>
    <n v="8.9099999999999997E-4"/>
  </r>
  <r>
    <n v="2295"/>
    <x v="5"/>
    <x v="176"/>
    <s v="7-38-46-65-178-187-194"/>
    <x v="0"/>
    <x v="2278"/>
    <n v="398.39800000000002"/>
    <n v="262.05500000000001"/>
    <n v="7.4592840000000002"/>
    <n v="0"/>
    <x v="2065"/>
    <x v="1816"/>
    <n v="126.151903"/>
    <n v="-192.00940800000001"/>
    <n v="-0.15958600000000001"/>
    <n v="126.16128500000001"/>
    <n v="-192.00303600000001"/>
    <n v="-0.15901000000000001"/>
    <n v="1.13411"/>
    <n v="5.7600000000000001E-4"/>
  </r>
  <r>
    <n v="2296"/>
    <x v="5"/>
    <x v="176"/>
    <s v="7-38-46-65-178-187-194"/>
    <x v="0"/>
    <x v="2279"/>
    <n v="424.82799999999997"/>
    <n v="314.21300000000002"/>
    <n v="4.6415600000000001"/>
    <n v="0"/>
    <x v="2066"/>
    <x v="1817"/>
    <n v="126.79325"/>
    <n v="-192.17134799999999"/>
    <n v="-0.18206600000000001"/>
    <n v="126.835632"/>
    <n v="-192.14198300000001"/>
    <n v="-0.18231800000000001"/>
    <n v="5.1561880000000002"/>
    <n v="2.52E-4"/>
  </r>
  <r>
    <n v="2297"/>
    <x v="5"/>
    <x v="176"/>
    <s v="7-38-46-65-178-187-194"/>
    <x v="0"/>
    <x v="2280"/>
    <n v="759.20100000000002"/>
    <n v="388.25700000000001"/>
    <n v="8.4221810000000001"/>
    <n v="0"/>
    <x v="2067"/>
    <x v="1818"/>
    <n v="127.766498"/>
    <n v="-192.36280099999999"/>
    <n v="-0.20725499999999999"/>
    <n v="127.783562"/>
    <n v="-192.351135"/>
    <n v="-0.20716799999999999"/>
    <n v="2.06698"/>
    <n v="8.7000000000000001E-5"/>
  </r>
  <r>
    <n v="2298"/>
    <x v="5"/>
    <x v="176"/>
    <s v="7-38-46-65-178-187-194"/>
    <x v="0"/>
    <x v="2281"/>
    <n v="631.88699999999994"/>
    <n v="405.57600000000002"/>
    <n v="5.0568080000000002"/>
    <n v="0"/>
    <x v="2068"/>
    <x v="1819"/>
    <n v="128.505233"/>
    <n v="-192.514059"/>
    <n v="-0.22831099999999999"/>
    <n v="128.49816899999999"/>
    <n v="-192.52398700000001"/>
    <n v="-0.22699"/>
    <n v="1.2185049999999999"/>
    <n v="1.3209999999999999E-3"/>
  </r>
  <r>
    <n v="2299"/>
    <x v="5"/>
    <x v="176"/>
    <s v="7-38-46-65-178-187-194"/>
    <x v="0"/>
    <x v="2282"/>
    <n v="462.27"/>
    <n v="245.94499999999999"/>
    <n v="8.8422509999999992"/>
    <n v="0"/>
    <x v="2069"/>
    <x v="1820"/>
    <n v="129.478139"/>
    <n v="-192.78314900000001"/>
    <n v="-0.29204799999999997"/>
    <n v="129.412003"/>
    <n v="-192.816238"/>
    <n v="-0.29157699999999998"/>
    <n v="7.3952289999999996"/>
    <n v="4.7100000000000001E-4"/>
  </r>
  <r>
    <n v="2300"/>
    <x v="5"/>
    <x v="176"/>
    <s v="7-38-46-65-178-187-194"/>
    <x v="0"/>
    <x v="2283"/>
    <n v="430.18799999999999"/>
    <n v="448.43900000000002"/>
    <n v="9.0263790000000004"/>
    <n v="0"/>
    <x v="2070"/>
    <x v="1821"/>
    <n v="130.06459000000001"/>
    <n v="-193.125922"/>
    <n v="-0.37476199999999998"/>
    <n v="130.04177899999999"/>
    <n v="-193.110657"/>
    <n v="-0.38128400000000001"/>
    <n v="2.7447900000000001"/>
    <n v="6.5209999999999999E-3"/>
  </r>
  <r>
    <n v="2301"/>
    <x v="5"/>
    <x v="176"/>
    <s v="7-38-46-65-178-187-194"/>
    <x v="0"/>
    <x v="2284"/>
    <n v="646.55700000000002"/>
    <n v="374.57799999999997"/>
    <n v="18.335308999999999"/>
    <n v="0"/>
    <x v="2071"/>
    <x v="1822"/>
    <n v="130.81297599999999"/>
    <n v="-193.63600299999999"/>
    <n v="-0.551095"/>
    <n v="130.78744499999999"/>
    <n v="-193.62994399999999"/>
    <n v="-0.54668099999999997"/>
    <n v="2.6240049999999999"/>
    <n v="4.4149999999999997E-3"/>
  </r>
  <r>
    <n v="2302"/>
    <x v="3"/>
    <x v="177"/>
    <s v="7-38-65-178-187-194"/>
    <x v="0"/>
    <x v="2285"/>
    <n v="716.63400000000001"/>
    <n v="428.84399999999999"/>
    <n v="12.264737"/>
    <n v="0"/>
    <x v="2072"/>
    <x v="1823"/>
    <n v="131.21527699999999"/>
    <n v="-194.09432699999999"/>
    <n v="-0.70164599999999999"/>
    <n v="131.26622"/>
    <n v="-194.12202500000001"/>
    <n v="-0.69540900000000005"/>
    <n v="5.7985439999999997"/>
    <n v="6.2360000000000002E-3"/>
  </r>
  <r>
    <n v="2303"/>
    <x v="5"/>
    <x v="178"/>
    <s v="7-37-38-65-178-187-194"/>
    <x v="0"/>
    <x v="2286"/>
    <n v="406.851"/>
    <n v="296.23700000000002"/>
    <n v="24.498154"/>
    <n v="0"/>
    <x v="2073"/>
    <x v="1824"/>
    <n v="131.787744"/>
    <n v="-194.89441299999999"/>
    <n v="-0.91837299999999999"/>
    <n v="131.76968400000001"/>
    <n v="-194.90649400000001"/>
    <n v="-0.91628200000000004"/>
    <n v="2.1728689999999999"/>
    <n v="2.091E-3"/>
  </r>
  <r>
    <n v="2304"/>
    <x v="5"/>
    <x v="178"/>
    <s v="7-37-38-65-178-187-194"/>
    <x v="0"/>
    <x v="2287"/>
    <n v="426.209"/>
    <n v="271.53500000000003"/>
    <n v="17.151409999999998"/>
    <n v="0"/>
    <x v="2074"/>
    <x v="1825"/>
    <n v="132.03911099999999"/>
    <n v="-195.55506099999999"/>
    <n v="-1.0819289999999999"/>
    <n v="132.040527"/>
    <n v="-195.56776400000001"/>
    <n v="-1.080489"/>
    <n v="1.2781769999999999"/>
    <n v="1.4400000000000001E-3"/>
  </r>
  <r>
    <n v="2305"/>
    <x v="5"/>
    <x v="178"/>
    <s v="7-37-38-65-178-187-194"/>
    <x v="0"/>
    <x v="2288"/>
    <n v="624.21400000000006"/>
    <n v="346.22800000000001"/>
    <n v="14.828395"/>
    <n v="0"/>
    <x v="2075"/>
    <x v="1826"/>
    <n v="132.248347"/>
    <n v="-196.27806699999999"/>
    <n v="-1.220791"/>
    <n v="132.23524499999999"/>
    <n v="-196.26855499999999"/>
    <n v="-1.223481"/>
    <n v="1.6191770000000001"/>
    <n v="2.689E-3"/>
  </r>
  <r>
    <n v="2306"/>
    <x v="5"/>
    <x v="178"/>
    <s v="7-37-38-65-178-187-194"/>
    <x v="0"/>
    <x v="2289"/>
    <n v="564.37800000000004"/>
    <n v="324.548"/>
    <n v="17.111021999999998"/>
    <n v="0"/>
    <x v="2076"/>
    <x v="1827"/>
    <n v="132.40979100000001"/>
    <n v="-197.24082300000001"/>
    <n v="-1.373329"/>
    <n v="132.39434800000001"/>
    <n v="-197.23127700000001"/>
    <n v="-1.3724719999999999"/>
    <n v="1.8154920000000001"/>
    <n v="8.5700000000000001E-4"/>
  </r>
  <r>
    <n v="2307"/>
    <x v="5"/>
    <x v="178"/>
    <s v="7-37-38-65-178-187-194"/>
    <x v="0"/>
    <x v="2290"/>
    <n v="491.07400000000001"/>
    <n v="363.02699999999999"/>
    <n v="10.185651"/>
    <n v="0"/>
    <x v="2077"/>
    <x v="1828"/>
    <n v="132.48551399999999"/>
    <n v="-197.98200399999999"/>
    <n v="-1.449964"/>
    <n v="132.45922899999999"/>
    <n v="-197.957764"/>
    <n v="-1.450321"/>
    <n v="3.5756489999999999"/>
    <n v="3.57E-4"/>
  </r>
  <r>
    <n v="2308"/>
    <x v="5"/>
    <x v="178"/>
    <s v="7-37-38-65-178-187-194"/>
    <x v="0"/>
    <x v="2291"/>
    <n v="477.57"/>
    <n v="336.221"/>
    <n v="10.262650000000001"/>
    <n v="0"/>
    <x v="2078"/>
    <x v="1829"/>
    <n v="132.48792299999999"/>
    <n v="-198.936611"/>
    <n v="-1.52641"/>
    <n v="132.49395799999999"/>
    <n v="-198.92112700000001"/>
    <n v="-1.521312"/>
    <n v="1.66178"/>
    <n v="5.0980000000000001E-3"/>
  </r>
  <r>
    <n v="2309"/>
    <x v="5"/>
    <x v="178"/>
    <s v="7-37-38-65-178-187-194"/>
    <x v="0"/>
    <x v="2292"/>
    <n v="744.12199999999996"/>
    <n v="445.178"/>
    <n v="7.0564499999999999"/>
    <n v="0"/>
    <x v="2079"/>
    <x v="1830"/>
    <n v="132.489813"/>
    <n v="-199.641119"/>
    <n v="-1.556273"/>
    <n v="132.492661"/>
    <n v="-199.64094499999999"/>
    <n v="-1.5574440000000001"/>
    <n v="0.28525800000000001"/>
    <n v="1.1709999999999999E-3"/>
  </r>
  <r>
    <n v="2310"/>
    <x v="5"/>
    <x v="178"/>
    <s v="7-37-38-65-178-187-194"/>
    <x v="0"/>
    <x v="2293"/>
    <n v="797.23500000000001"/>
    <n v="403.666"/>
    <n v="8.6824630000000003"/>
    <n v="0"/>
    <x v="2080"/>
    <x v="1831"/>
    <n v="132.49672799999999"/>
    <n v="-200.63298900000001"/>
    <n v="-1.5894809999999999"/>
    <n v="132.46777299999999"/>
    <n v="-200.603104"/>
    <n v="-1.5894360000000001"/>
    <n v="4.1610889999999996"/>
    <n v="4.3999999999999999E-5"/>
  </r>
  <r>
    <n v="2311"/>
    <x v="6"/>
    <x v="179"/>
    <s v="7-37-38-65-178-187-191-194"/>
    <x v="0"/>
    <x v="2294"/>
    <n v="914.55899999999997"/>
    <n v="407.80200000000002"/>
    <n v="8.5893990000000002"/>
    <n v="0"/>
    <x v="2081"/>
    <x v="1832"/>
    <n v="132.44047399999999"/>
    <n v="-201.57329899999999"/>
    <n v="-1.599953"/>
    <n v="132.438782"/>
    <n v="-201.57107500000001"/>
    <n v="-1.5997680000000001"/>
    <n v="0.279389"/>
    <n v="1.8599999999999999E-4"/>
  </r>
  <r>
    <n v="2312"/>
    <x v="7"/>
    <x v="180"/>
    <s v="3-7-37-38-65-178-187-191-194"/>
    <x v="0"/>
    <x v="2295"/>
    <n v="553.89599999999996"/>
    <n v="257.21100000000001"/>
    <n v="7.0899549999999998"/>
    <n v="0"/>
    <x v="2082"/>
    <x v="1833"/>
    <n v="132.40441799999999"/>
    <n v="-202.28393600000001"/>
    <n v="-1.602878"/>
    <n v="132.415436"/>
    <n v="-202.298935"/>
    <n v="-1.602598"/>
    <n v="1.861108"/>
    <n v="2.7999999999999998E-4"/>
  </r>
  <r>
    <n v="2313"/>
    <x v="7"/>
    <x v="180"/>
    <s v="3-7-37-38-65-178-187-191-194"/>
    <x v="0"/>
    <x v="2296"/>
    <n v="691.76700000000005"/>
    <n v="439.31900000000002"/>
    <n v="9.6445170000000005"/>
    <n v="0"/>
    <x v="2083"/>
    <x v="1834"/>
    <n v="132.405563"/>
    <n v="-203.277186"/>
    <n v="-1.6050819999999999"/>
    <n v="132.38291899999999"/>
    <n v="-203.26852400000001"/>
    <n v="-1.6043190000000001"/>
    <n v="2.4244089999999998"/>
    <n v="7.6300000000000001E-4"/>
  </r>
  <r>
    <n v="2314"/>
    <x v="7"/>
    <x v="180"/>
    <s v="3-7-37-38-65-178-187-191-194"/>
    <x v="0"/>
    <x v="2297"/>
    <n v="661.23299999999995"/>
    <n v="475.7"/>
    <n v="7.8016990000000002"/>
    <n v="0"/>
    <x v="2084"/>
    <x v="1835"/>
    <n v="132.38027099999999"/>
    <n v="-204.019419"/>
    <n v="-1.605979"/>
    <n v="132.35797099999999"/>
    <n v="-203.99401900000001"/>
    <n v="-1.6049549999999999"/>
    <n v="3.380074"/>
    <n v="1.024E-3"/>
  </r>
  <r>
    <n v="2315"/>
    <x v="7"/>
    <x v="180"/>
    <s v="3-7-37-38-65-178-187-191-194"/>
    <x v="0"/>
    <x v="2298"/>
    <n v="619.54"/>
    <n v="294.54500000000002"/>
    <n v="9.9707989999999995"/>
    <n v="0"/>
    <x v="2085"/>
    <x v="1836"/>
    <n v="132.34875099999999"/>
    <n v="-204.96029899999999"/>
    <n v="-1.607003"/>
    <n v="132.32432600000001"/>
    <n v="-204.959915"/>
    <n v="-1.605505"/>
    <n v="2.4428420000000002"/>
    <n v="1.498E-3"/>
  </r>
  <r>
    <n v="2316"/>
    <x v="7"/>
    <x v="180"/>
    <s v="3-7-37-38-65-178-187-191-194"/>
    <x v="0"/>
    <x v="2299"/>
    <n v="1014.338"/>
    <n v="347.53800000000001"/>
    <n v="7.7316849999999997"/>
    <n v="0"/>
    <x v="2086"/>
    <x v="1837"/>
    <n v="132.26367400000001"/>
    <n v="-205.667564"/>
    <n v="-1.6102129999999999"/>
    <n v="132.30122399999999"/>
    <n v="-205.68443300000001"/>
    <n v="-1.6037680000000001"/>
    <n v="4.1164969999999999"/>
    <n v="6.4450000000000002E-3"/>
  </r>
  <r>
    <n v="2317"/>
    <x v="6"/>
    <x v="181"/>
    <s v="3-7-37-38-65-187-191-194"/>
    <x v="0"/>
    <x v="2300"/>
    <n v="1559.16"/>
    <n v="422.57499999999999"/>
    <n v="8.2209020000000006"/>
    <n v="0"/>
    <x v="635"/>
    <x v="1838"/>
    <n v="132.27818300000001"/>
    <n v="-206.65561199999999"/>
    <n v="-1.5986149999999999"/>
    <n v="132.276749"/>
    <n v="-206.65152"/>
    <n v="-1.5980669999999999"/>
    <n v="0.43364900000000001"/>
    <n v="5.4699999999999996E-4"/>
  </r>
  <r>
    <n v="2318"/>
    <x v="6"/>
    <x v="181"/>
    <s v="3-7-37-38-65-187-191-194"/>
    <x v="0"/>
    <x v="2301"/>
    <n v="473.34899999999999"/>
    <n v="290.49799999999999"/>
    <n v="7.7375220000000002"/>
    <n v="0"/>
    <x v="2087"/>
    <x v="1839"/>
    <n v="132.265998"/>
    <n v="-207.62136100000001"/>
    <n v="-1.5923689999999999"/>
    <n v="132.25595100000001"/>
    <n v="-207.61970500000001"/>
    <n v="-1.5935600000000001"/>
    <n v="1.018286"/>
    <n v="1.191E-3"/>
  </r>
  <r>
    <n v="2319"/>
    <x v="6"/>
    <x v="181"/>
    <s v="3-7-37-38-65-187-191-194"/>
    <x v="0"/>
    <x v="2302"/>
    <n v="549.75"/>
    <n v="280.43599999999998"/>
    <n v="5.7582990000000001"/>
    <n v="0"/>
    <x v="2088"/>
    <x v="1840"/>
    <n v="132.265885"/>
    <n v="-208.37138899999999"/>
    <n v="-1.5911"/>
    <n v="132.24191300000001"/>
    <n v="-208.345932"/>
    <n v="-1.5911759999999999"/>
    <n v="3.4967980000000001"/>
    <n v="7.6000000000000004E-5"/>
  </r>
  <r>
    <n v="2320"/>
    <x v="5"/>
    <x v="182"/>
    <s v="3-7-37-65-187-191-194"/>
    <x v="0"/>
    <x v="2303"/>
    <n v="408.60899999999998"/>
    <n v="347.62599999999998"/>
    <n v="7.8792999999999997"/>
    <n v="0"/>
    <x v="2089"/>
    <x v="1841"/>
    <n v="132.21961200000001"/>
    <n v="-209.310102"/>
    <n v="-1.5892459999999999"/>
    <n v="132.22463999999999"/>
    <n v="-209.313782"/>
    <n v="-1.5890869999999999"/>
    <n v="0.623054"/>
    <n v="1.6000000000000001E-4"/>
  </r>
  <r>
    <n v="2321"/>
    <x v="5"/>
    <x v="182"/>
    <s v="3-7-37-65-187-191-194"/>
    <x v="0"/>
    <x v="2304"/>
    <n v="614.93100000000004"/>
    <n v="356.90800000000002"/>
    <n v="6.4363530000000004"/>
    <n v="0"/>
    <x v="2090"/>
    <x v="1842"/>
    <n v="132.27921900000001"/>
    <n v="-210.10948200000001"/>
    <n v="-1.5884879999999999"/>
    <n v="132.212433"/>
    <n v="-210.039368"/>
    <n v="-1.5881050000000001"/>
    <n v="9.6831589999999998"/>
    <n v="3.8299999999999999E-4"/>
  </r>
  <r>
    <n v="2322"/>
    <x v="3"/>
    <x v="183"/>
    <s v="3-7-37-187-191-194"/>
    <x v="0"/>
    <x v="2305"/>
    <n v="701.678"/>
    <n v="340.20699999999999"/>
    <n v="5.8692250000000001"/>
    <n v="0"/>
    <x v="2091"/>
    <x v="1843"/>
    <n v="132.229129"/>
    <n v="-211.049915"/>
    <n v="-1.586986"/>
    <n v="132.19854699999999"/>
    <n v="-211.00671399999999"/>
    <n v="-1.5857190000000001"/>
    <n v="5.2929300000000001"/>
    <n v="1.266E-3"/>
  </r>
  <r>
    <n v="2323"/>
    <x v="3"/>
    <x v="183"/>
    <s v="3-7-37-187-191-194"/>
    <x v="0"/>
    <x v="2306"/>
    <n v="716.94200000000001"/>
    <n v="480.43700000000001"/>
    <n v="5.6566890000000001"/>
    <n v="0"/>
    <x v="2092"/>
    <x v="1844"/>
    <n v="132.16948300000001"/>
    <n v="-211.96832900000001"/>
    <n v="-1.5854630000000001"/>
    <n v="132.18785099999999"/>
    <n v="-211.973465"/>
    <n v="-1.5827530000000001"/>
    <n v="1.907273"/>
    <n v="2.7100000000000002E-3"/>
  </r>
  <r>
    <n v="2324"/>
    <x v="3"/>
    <x v="183"/>
    <s v="3-7-37-187-191-194"/>
    <x v="0"/>
    <x v="2307"/>
    <n v="365.74799999999999"/>
    <n v="264.048"/>
    <n v="5.2280759999999997"/>
    <n v="0"/>
    <x v="2093"/>
    <x v="1845"/>
    <n v="132.17763299999999"/>
    <n v="-212.747005"/>
    <n v="-1.576114"/>
    <n v="132.181015"/>
    <n v="-212.69390899999999"/>
    <n v="-1.581061"/>
    <n v="5.32043"/>
    <n v="4.947E-3"/>
  </r>
  <r>
    <n v="2325"/>
    <x v="3"/>
    <x v="183"/>
    <s v="3-7-37-187-191-194"/>
    <x v="0"/>
    <x v="2027"/>
    <n v="651.38300000000004"/>
    <n v="401.89800000000002"/>
    <n v="5.3788410000000004"/>
    <n v="0"/>
    <x v="2094"/>
    <x v="1846"/>
    <n v="132.165257"/>
    <n v="-213.65677600000001"/>
    <n v="-1.5814999999999999"/>
    <n v="132.17301900000001"/>
    <n v="-213.640106"/>
    <n v="-1.5795779999999999"/>
    <n v="1.8388"/>
    <n v="1.923E-3"/>
  </r>
  <r>
    <n v="2326"/>
    <x v="5"/>
    <x v="184"/>
    <s v="3-7-37-187-191-194-197"/>
    <x v="0"/>
    <x v="2308"/>
    <n v="540.19200000000001"/>
    <n v="453.76100000000002"/>
    <n v="5.0409199999999998"/>
    <n v="0"/>
    <x v="2095"/>
    <x v="1847"/>
    <n v="132.19793899999999"/>
    <n v="-214.354342"/>
    <n v="-1.5806990000000001"/>
    <n v="132.16764800000001"/>
    <n v="-214.33630400000001"/>
    <n v="-1.5789089999999999"/>
    <n v="3.5254850000000002"/>
    <n v="1.789E-3"/>
  </r>
  <r>
    <n v="2327"/>
    <x v="5"/>
    <x v="184"/>
    <s v="3-7-37-187-191-194-197"/>
    <x v="0"/>
    <x v="2309"/>
    <n v="482.20299999999997"/>
    <n v="285.80599999999998"/>
    <n v="6.7418449999999996"/>
    <n v="0"/>
    <x v="2096"/>
    <x v="1848"/>
    <n v="132.10700299999999"/>
    <n v="-215.239609"/>
    <n v="-1.575688"/>
    <n v="132.16098"/>
    <n v="-215.24818400000001"/>
    <n v="-1.5782750000000001"/>
    <n v="5.4653890000000001"/>
    <n v="2.5869999999999999E-3"/>
  </r>
  <r>
    <n v="2328"/>
    <x v="3"/>
    <x v="185"/>
    <s v="3-7-37-191-194-197"/>
    <x v="0"/>
    <x v="2310"/>
    <n v="365.77600000000001"/>
    <n v="287.50799999999998"/>
    <n v="7.7060269999999997"/>
    <n v="0"/>
    <x v="2097"/>
    <x v="1849"/>
    <n v="132.35419300000001"/>
    <n v="-216.344088"/>
    <n v="-1.5762830000000001"/>
    <n v="132.15574599999999"/>
    <n v="-216.14561499999999"/>
    <n v="-1.577115"/>
    <n v="28.066431000000001"/>
    <n v="8.3100000000000003E-4"/>
  </r>
  <r>
    <n v="2329"/>
    <x v="3"/>
    <x v="185"/>
    <s v="3-7-37-191-194-197"/>
    <x v="0"/>
    <x v="2311"/>
    <n v="578.92600000000004"/>
    <n v="421.762"/>
    <n v="3.436998"/>
    <n v="0"/>
    <x v="2098"/>
    <x v="1850"/>
    <n v="132.176456"/>
    <n v="-216.82770500000001"/>
    <n v="-1.576638"/>
    <n v="132.15248099999999"/>
    <n v="-216.811249"/>
    <n v="-1.57622"/>
    <n v="2.9079630000000001"/>
    <n v="4.17E-4"/>
  </r>
  <r>
    <n v="2330"/>
    <x v="3"/>
    <x v="185"/>
    <s v="3-7-37-191-194-197"/>
    <x v="0"/>
    <x v="2312"/>
    <n v="372.96800000000002"/>
    <n v="226.71700000000001"/>
    <n v="5.5387560000000002"/>
    <n v="0"/>
    <x v="2099"/>
    <x v="1851"/>
    <n v="132.17469800000001"/>
    <n v="-217.68764400000001"/>
    <n v="-1.5803990000000001"/>
    <n v="132.14871199999999"/>
    <n v="-217.688828"/>
    <n v="-1.575412"/>
    <n v="2.6012930000000001"/>
    <n v="4.9870000000000001E-3"/>
  </r>
  <r>
    <n v="2331"/>
    <x v="5"/>
    <x v="186"/>
    <s v="3-7-37-74-191-194-197"/>
    <x v="0"/>
    <x v="2313"/>
    <n v="617.35299999999995"/>
    <n v="313.286"/>
    <n v="5.3628859999999996"/>
    <n v="0"/>
    <x v="2100"/>
    <x v="1852"/>
    <n v="132.19527500000001"/>
    <n v="-218.384006"/>
    <n v="-1.5769660000000001"/>
    <n v="132.146164"/>
    <n v="-218.33848599999999"/>
    <n v="-1.5750440000000001"/>
    <n v="6.6962789999999996"/>
    <n v="1.923E-3"/>
  </r>
  <r>
    <n v="2332"/>
    <x v="5"/>
    <x v="186"/>
    <s v="3-7-37-74-191-194-197"/>
    <x v="0"/>
    <x v="2314"/>
    <n v="730.23299999999995"/>
    <n v="439.96"/>
    <n v="5.8569009999999997"/>
    <n v="0"/>
    <x v="2101"/>
    <x v="1853"/>
    <n v="132.11990399999999"/>
    <n v="-219.192858"/>
    <n v="-1.5759110000000001"/>
    <n v="132.143036"/>
    <n v="-219.19210799999999"/>
    <n v="-1.57467"/>
    <n v="2.3143609999999999"/>
    <n v="1.242E-3"/>
  </r>
  <r>
    <n v="2333"/>
    <x v="5"/>
    <x v="186"/>
    <s v="3-7-37-74-191-194-197"/>
    <x v="0"/>
    <x v="2315"/>
    <n v="489.27"/>
    <n v="357.541"/>
    <n v="4.4948600000000001"/>
    <n v="0"/>
    <x v="2102"/>
    <x v="1854"/>
    <n v="132.132566"/>
    <n v="-219.79656299999999"/>
    <n v="-1.5695129999999999"/>
    <n v="132.14077800000001"/>
    <n v="-219.82281499999999"/>
    <n v="-1.57443"/>
    <n v="2.7506370000000002"/>
    <n v="4.9170000000000004E-3"/>
  </r>
  <r>
    <n v="2334"/>
    <x v="6"/>
    <x v="187"/>
    <s v="3-7-37-74-182-191-194-197"/>
    <x v="0"/>
    <x v="2316"/>
    <n v="934.93299999999999"/>
    <n v="397.50900000000001"/>
    <n v="6.6526759999999996"/>
    <n v="0"/>
    <x v="2103"/>
    <x v="1767"/>
    <n v="132.07901000000001"/>
    <n v="-220.59343699999999"/>
    <n v="-1.574311"/>
    <n v="132.13810699999999"/>
    <n v="-220.651962"/>
    <n v="-1.574133"/>
    <n v="8.3172440000000005"/>
    <n v="1.7799999999999999E-4"/>
  </r>
  <r>
    <n v="2335"/>
    <x v="6"/>
    <x v="187"/>
    <s v="3-7-37-74-182-191-194-197"/>
    <x v="0"/>
    <x v="2317"/>
    <n v="689.62099999999998"/>
    <n v="461.255"/>
    <n v="7.299404"/>
    <n v="0"/>
    <x v="2104"/>
    <x v="1855"/>
    <n v="132.14971299999999"/>
    <n v="-221.271311"/>
    <n v="-1.573413"/>
    <n v="132.136459"/>
    <n v="-221.265625"/>
    <n v="-1.573834"/>
    <n v="1.44221"/>
    <n v="4.2099999999999999E-4"/>
  </r>
  <r>
    <n v="2336"/>
    <x v="6"/>
    <x v="187"/>
    <s v="3-7-37-74-182-191-194-197"/>
    <x v="0"/>
    <x v="2318"/>
    <n v="490.81900000000002"/>
    <n v="697.75800000000004"/>
    <n v="8.238448"/>
    <n v="0"/>
    <x v="2105"/>
    <x v="1856"/>
    <n v="132.220741"/>
    <n v="-222.11898199999999"/>
    <n v="-1.5791500000000001"/>
    <n v="132.134491"/>
    <n v="-222.07334900000001"/>
    <n v="-1.5734859999999999"/>
    <n v="9.7578069999999997"/>
    <n v="5.6639999999999998E-3"/>
  </r>
  <r>
    <n v="2337"/>
    <x v="6"/>
    <x v="187"/>
    <s v="3-7-37-74-182-191-194-197"/>
    <x v="0"/>
    <x v="2319"/>
    <n v="459.25299999999999"/>
    <n v="277.14499999999998"/>
    <n v="5.9527559999999999"/>
    <n v="0"/>
    <x v="2106"/>
    <x v="1857"/>
    <n v="132.143564"/>
    <n v="-222.864024"/>
    <n v="-1.5721210000000001"/>
    <n v="132.13269"/>
    <n v="-222.86892700000001"/>
    <n v="-1.5732489999999999"/>
    <n v="1.1928319999999999"/>
    <n v="1.1280000000000001E-3"/>
  </r>
  <r>
    <n v="2338"/>
    <x v="6"/>
    <x v="187"/>
    <s v="3-7-37-74-182-191-194-197"/>
    <x v="0"/>
    <x v="2320"/>
    <n v="503.95699999999999"/>
    <n v="300.36200000000002"/>
    <n v="5.581537"/>
    <n v="0"/>
    <x v="2107"/>
    <x v="1858"/>
    <n v="132.147862"/>
    <n v="-223.435417"/>
    <n v="-1.56965"/>
    <n v="132.13140899999999"/>
    <n v="-223.45744300000001"/>
    <n v="-1.5730470000000001"/>
    <n v="2.7493089999999998"/>
    <n v="3.3969999999999998E-3"/>
  </r>
  <r>
    <n v="2339"/>
    <x v="6"/>
    <x v="187"/>
    <s v="3-7-37-74-182-191-194-197"/>
    <x v="0"/>
    <x v="2321"/>
    <n v="868.61400000000003"/>
    <n v="359.303"/>
    <n v="7.6237950000000003"/>
    <n v="0"/>
    <x v="2108"/>
    <x v="1859"/>
    <n v="132.13560699999999"/>
    <n v="-224.227788"/>
    <n v="-1.5720780000000001"/>
    <n v="132.12977599999999"/>
    <n v="-224.231201"/>
    <n v="-1.5729599999999999"/>
    <n v="0.67564199999999996"/>
    <n v="8.8199999999999997E-4"/>
  </r>
  <r>
    <n v="2340"/>
    <x v="7"/>
    <x v="188"/>
    <s v="3-7-37-51-74-182-191-194-197"/>
    <x v="0"/>
    <x v="2322"/>
    <n v="507.70499999999998"/>
    <n v="285.86500000000001"/>
    <n v="8.1521519999999992"/>
    <n v="0"/>
    <x v="2109"/>
    <x v="1860"/>
    <n v="132.13761600000001"/>
    <n v="-225.01760200000001"/>
    <n v="-1.574622"/>
    <n v="132.12815900000001"/>
    <n v="-224.992828"/>
    <n v="-1.5729059999999999"/>
    <n v="2.6517339999999998"/>
    <n v="1.717E-3"/>
  </r>
  <r>
    <n v="2341"/>
    <x v="6"/>
    <x v="189"/>
    <s v="3-7-37-51-74-182-191-197"/>
    <x v="0"/>
    <x v="2323"/>
    <n v="511.38299999999998"/>
    <n v="382.85399999999998"/>
    <n v="5.6271170000000001"/>
    <n v="0"/>
    <x v="2110"/>
    <x v="1861"/>
    <n v="132.14110600000001"/>
    <n v="-225.561801"/>
    <n v="-1.5731999999999999"/>
    <n v="132.12725800000001"/>
    <n v="-225.55633499999999"/>
    <n v="-1.5727100000000001"/>
    <n v="1.488734"/>
    <n v="4.8999999999999998E-4"/>
  </r>
  <r>
    <n v="2342"/>
    <x v="6"/>
    <x v="189"/>
    <s v="3-7-37-51-74-182-191-197"/>
    <x v="0"/>
    <x v="2324"/>
    <n v="636.57899999999995"/>
    <n v="398.47399999999999"/>
    <n v="5.827216"/>
    <n v="0"/>
    <x v="2111"/>
    <x v="1862"/>
    <n v="132.13877400000001"/>
    <n v="-226.310765"/>
    <n v="-1.572128"/>
    <n v="132.126724"/>
    <n v="-226.29766799999999"/>
    <n v="-1.5720289999999999"/>
    <n v="1.779666"/>
    <n v="1E-4"/>
  </r>
  <r>
    <n v="2343"/>
    <x v="6"/>
    <x v="189"/>
    <s v="3-7-37-51-74-182-191-197"/>
    <x v="0"/>
    <x v="2325"/>
    <n v="453.25200000000001"/>
    <n v="351.923"/>
    <n v="5.8703659999999998"/>
    <n v="0"/>
    <x v="2112"/>
    <x v="1863"/>
    <n v="132.10233600000001"/>
    <n v="-227.02962199999999"/>
    <n v="-1.5724419999999999"/>
    <n v="132.12657200000001"/>
    <n v="-227.02766399999999"/>
    <n v="-1.5714760000000001"/>
    <n v="2.4314200000000001"/>
    <n v="9.6699999999999998E-4"/>
  </r>
  <r>
    <n v="2344"/>
    <x v="6"/>
    <x v="189"/>
    <s v="3-7-37-51-74-182-191-197"/>
    <x v="0"/>
    <x v="2326"/>
    <n v="628.75599999999997"/>
    <n v="352.66899999999998"/>
    <n v="5.1677540000000004"/>
    <n v="0"/>
    <x v="2113"/>
    <x v="1864"/>
    <n v="132.12538599999999"/>
    <n v="-227.54746499999999"/>
    <n v="-1.5668759999999999"/>
    <n v="132.12657200000001"/>
    <n v="-227.56767300000001"/>
    <n v="-1.571105"/>
    <n v="2.024238"/>
    <n v="4.2290000000000001E-3"/>
  </r>
  <r>
    <n v="2345"/>
    <x v="5"/>
    <x v="127"/>
    <s v="3-37-51-74-182-191-197"/>
    <x v="0"/>
    <x v="2327"/>
    <n v="445.92899999999997"/>
    <n v="347.10500000000002"/>
    <n v="6.2548659999999998"/>
    <n v="0"/>
    <x v="2114"/>
    <x v="1865"/>
    <n v="132.113912"/>
    <n v="-228.295761"/>
    <n v="-1.5692520000000001"/>
    <n v="132.126755"/>
    <n v="-228.27784700000001"/>
    <n v="-1.570794"/>
    <n v="2.204224"/>
    <n v="1.542E-3"/>
  </r>
  <r>
    <n v="2346"/>
    <x v="5"/>
    <x v="127"/>
    <s v="3-37-51-74-182-191-197"/>
    <x v="0"/>
    <x v="2328"/>
    <n v="418.22899999999998"/>
    <n v="320.89400000000001"/>
    <n v="4.8645569999999996"/>
    <n v="0"/>
    <x v="2115"/>
    <x v="1866"/>
    <n v="132.14286100000001"/>
    <n v="-228.98189300000001"/>
    <n v="-1.5714170000000001"/>
    <n v="132.12704500000001"/>
    <n v="-228.97705099999999"/>
    <n v="-1.5705899999999999"/>
    <n v="1.6541380000000001"/>
    <n v="8.2799999999999996E-4"/>
  </r>
  <r>
    <n v="2347"/>
    <x v="5"/>
    <x v="127"/>
    <s v="3-37-51-74-182-191-197"/>
    <x v="0"/>
    <x v="2329"/>
    <n v="441.33100000000002"/>
    <n v="276.41899999999998"/>
    <n v="3.8306659999999999"/>
    <n v="0"/>
    <x v="2116"/>
    <x v="1867"/>
    <n v="132.16148699999999"/>
    <n v="-229.48360500000001"/>
    <n v="-1.5738369999999999"/>
    <n v="132.12728899999999"/>
    <n v="-229.49432400000001"/>
    <n v="-1.5705309999999999"/>
    <n v="3.5838399999999999"/>
    <n v="3.3059999999999999E-3"/>
  </r>
  <r>
    <n v="2348"/>
    <x v="5"/>
    <x v="127"/>
    <s v="3-37-51-74-182-191-197"/>
    <x v="0"/>
    <x v="2330"/>
    <n v="434.67599999999999"/>
    <n v="311.50799999999998"/>
    <n v="4.1604789999999996"/>
    <n v="0"/>
    <x v="2117"/>
    <x v="1868"/>
    <n v="132.15066400000001"/>
    <n v="-230.131417"/>
    <n v="-1.566451"/>
    <n v="132.12760900000001"/>
    <n v="-230.17480499999999"/>
    <n v="-1.5704370000000001"/>
    <n v="4.9132790000000002"/>
    <n v="3.986E-3"/>
  </r>
  <r>
    <n v="2349"/>
    <x v="6"/>
    <x v="126"/>
    <s v="3-35-37-51-74-182-191-197"/>
    <x v="0"/>
    <x v="2331"/>
    <n v="600.33199999999999"/>
    <n v="393.80500000000001"/>
    <n v="6.8303700000000003"/>
    <n v="0"/>
    <x v="2118"/>
    <x v="1869"/>
    <n v="132.20891700000001"/>
    <n v="-230.90493499999999"/>
    <n v="-1.573143"/>
    <n v="132.13471999999999"/>
    <n v="-230.84468100000001"/>
    <n v="-1.5646180000000001"/>
    <n v="9.5581600000000009"/>
    <n v="8.5249999999999996E-3"/>
  </r>
  <r>
    <n v="2350"/>
    <x v="6"/>
    <x v="126"/>
    <s v="3-35-37-51-74-182-191-197"/>
    <x v="0"/>
    <x v="2332"/>
    <n v="496.80099999999999"/>
    <n v="307.64600000000002"/>
    <n v="3.9918369999999999"/>
    <n v="0"/>
    <x v="2119"/>
    <x v="1870"/>
    <n v="132.14497"/>
    <n v="-231.332933"/>
    <n v="-1.556413"/>
    <n v="132.14851400000001"/>
    <n v="-231.341858"/>
    <n v="-1.555755"/>
    <n v="0.96025300000000002"/>
    <n v="6.5799999999999995E-4"/>
  </r>
  <r>
    <n v="2351"/>
    <x v="6"/>
    <x v="126"/>
    <s v="3-35-37-51-74-182-191-197"/>
    <x v="0"/>
    <x v="2333"/>
    <n v="457.14600000000002"/>
    <n v="348.49900000000002"/>
    <n v="6.4323300000000003"/>
    <n v="0"/>
    <x v="2120"/>
    <x v="1871"/>
    <n v="132.242186"/>
    <n v="-232.05122299999999"/>
    <n v="-1.536754"/>
    <n v="132.187592"/>
    <n v="-231.99968000000001"/>
    <n v="-1.5328649999999999"/>
    <n v="7.5081439999999997"/>
    <n v="3.8890000000000001E-3"/>
  </r>
  <r>
    <n v="2352"/>
    <x v="6"/>
    <x v="126"/>
    <s v="3-35-37-51-74-182-191-197"/>
    <x v="0"/>
    <x v="2334"/>
    <n v="480.827"/>
    <n v="282.94600000000003"/>
    <n v="7.1040910000000004"/>
    <n v="0"/>
    <x v="2121"/>
    <x v="1872"/>
    <n v="132.296156"/>
    <n v="-232.71613199999999"/>
    <n v="-1.50122"/>
    <n v="132.254898"/>
    <n v="-232.67675800000001"/>
    <n v="-1.5018929999999999"/>
    <n v="5.7031169999999998"/>
    <n v="6.7299999999999999E-4"/>
  </r>
  <r>
    <n v="2353"/>
    <x v="6"/>
    <x v="126"/>
    <s v="3-35-37-51-74-182-191-197"/>
    <x v="0"/>
    <x v="2335"/>
    <n v="525.99900000000002"/>
    <n v="328.12200000000001"/>
    <n v="5.5417399999999999"/>
    <n v="0"/>
    <x v="2122"/>
    <x v="1873"/>
    <n v="132.28717700000001"/>
    <n v="-233.33632"/>
    <n v="-1.4677960000000001"/>
    <n v="132.356247"/>
    <n v="-233.404449"/>
    <n v="-1.4655450000000001"/>
    <n v="9.7017349999999993"/>
    <n v="2.2499999999999998E-3"/>
  </r>
  <r>
    <n v="2354"/>
    <x v="6"/>
    <x v="126"/>
    <s v="3-35-37-51-74-182-191-197"/>
    <x v="0"/>
    <x v="2336"/>
    <n v="794.226"/>
    <n v="457.70800000000003"/>
    <n v="7.2869469999999996"/>
    <n v="0"/>
    <x v="2123"/>
    <x v="1874"/>
    <n v="132.443714"/>
    <n v="-233.99388500000001"/>
    <n v="-1.425322"/>
    <n v="132.46549999999999"/>
    <n v="-233.992233"/>
    <n v="-1.429195"/>
    <n v="2.1848879999999999"/>
    <n v="3.8730000000000001E-3"/>
  </r>
  <r>
    <n v="2355"/>
    <x v="6"/>
    <x v="126"/>
    <s v="3-35-37-51-74-182-191-197"/>
    <x v="0"/>
    <x v="2337"/>
    <n v="733.17399999999998"/>
    <n v="333.005"/>
    <n v="10.096608"/>
    <n v="0"/>
    <x v="2124"/>
    <x v="1875"/>
    <n v="132.621692"/>
    <n v="-234.804124"/>
    <n v="-1.368951"/>
    <n v="132.67266799999999"/>
    <n v="-234.82931500000001"/>
    <n v="-1.366992"/>
    <n v="5.6861569999999997"/>
    <n v="1.9589999999999998E-3"/>
  </r>
  <r>
    <n v="2356"/>
    <x v="6"/>
    <x v="126"/>
    <s v="3-35-37-51-74-182-191-197"/>
    <x v="0"/>
    <x v="2338"/>
    <n v="755.46500000000003"/>
    <n v="390.93299999999999"/>
    <n v="13.171950000000001"/>
    <n v="0"/>
    <x v="2125"/>
    <x v="1876"/>
    <n v="132.950592"/>
    <n v="-235.69766899999999"/>
    <n v="-1.2831269999999999"/>
    <n v="132.971146"/>
    <n v="-235.71086099999999"/>
    <n v="-1.283417"/>
    <n v="2.4423539999999999"/>
    <n v="2.9E-4"/>
  </r>
  <r>
    <n v="2357"/>
    <x v="6"/>
    <x v="126"/>
    <s v="3-35-37-51-74-182-191-197"/>
    <x v="0"/>
    <x v="2339"/>
    <n v="631.01900000000001"/>
    <n v="277.714"/>
    <n v="9.7161369999999998"/>
    <n v="0"/>
    <x v="2126"/>
    <x v="1877"/>
    <n v="133.28598099999999"/>
    <n v="-236.40780000000001"/>
    <n v="-1.215878"/>
    <n v="133.25483700000001"/>
    <n v="-236.38682600000001"/>
    <n v="-1.2163079999999999"/>
    <n v="3.7548319999999999"/>
    <n v="4.2999999999999999E-4"/>
  </r>
  <r>
    <n v="2358"/>
    <x v="6"/>
    <x v="126"/>
    <s v="3-35-37-51-74-182-191-197"/>
    <x v="0"/>
    <x v="2340"/>
    <n v="863.48099999999999"/>
    <n v="405.28199999999998"/>
    <n v="15.010398"/>
    <n v="0"/>
    <x v="2127"/>
    <x v="1878"/>
    <n v="133.65180000000001"/>
    <n v="-237.238865"/>
    <n v="-1.1146959999999999"/>
    <n v="133.711624"/>
    <n v="-237.260468"/>
    <n v="-1.1160939999999999"/>
    <n v="6.360519"/>
    <n v="1.3979999999999999E-3"/>
  </r>
  <r>
    <n v="2359"/>
    <x v="5"/>
    <x v="125"/>
    <s v="3-35-37-74-182-191-197"/>
    <x v="0"/>
    <x v="2341"/>
    <n v="806.86400000000003"/>
    <n v="395.78800000000001"/>
    <n v="13.49006"/>
    <n v="0"/>
    <x v="2128"/>
    <x v="1879"/>
    <n v="134.28152700000001"/>
    <n v="-238.05121700000001"/>
    <n v="-1.0001409999999999"/>
    <n v="134.25479100000001"/>
    <n v="-238.05650299999999"/>
    <n v="-1.001126"/>
    <n v="2.7253590000000001"/>
    <n v="9.859999999999999E-4"/>
  </r>
  <r>
    <n v="2360"/>
    <x v="5"/>
    <x v="125"/>
    <s v="3-35-37-74-182-191-197"/>
    <x v="0"/>
    <x v="2342"/>
    <n v="822.08699999999999"/>
    <n v="438.108"/>
    <n v="13.476955"/>
    <n v="0"/>
    <x v="2129"/>
    <x v="1880"/>
    <n v="134.890209"/>
    <n v="-238.746655"/>
    <n v="-0.87536599999999998"/>
    <n v="134.88313299999999"/>
    <n v="-238.75943000000001"/>
    <n v="-0.87615299999999996"/>
    <n v="1.4603900000000001"/>
    <n v="7.8799999999999996E-4"/>
  </r>
  <r>
    <n v="2361"/>
    <x v="5"/>
    <x v="125"/>
    <s v="3-35-37-74-182-191-197"/>
    <x v="0"/>
    <x v="2343"/>
    <n v="488.392"/>
    <n v="521.11400000000003"/>
    <n v="10.272302"/>
    <n v="0"/>
    <x v="2130"/>
    <x v="1881"/>
    <n v="135.39436499999999"/>
    <n v="-239.23735099999999"/>
    <n v="-0.77870399999999995"/>
    <n v="135.41447400000001"/>
    <n v="-239.22257999999999"/>
    <n v="-0.77536499999999997"/>
    <n v="2.4951460000000001"/>
    <n v="3.339E-3"/>
  </r>
  <r>
    <n v="2362"/>
    <x v="5"/>
    <x v="125"/>
    <s v="3-35-37-74-182-191-197"/>
    <x v="0"/>
    <x v="2344"/>
    <n v="428.71699999999998"/>
    <n v="293.17899999999997"/>
    <n v="14.136853"/>
    <n v="0"/>
    <x v="2131"/>
    <x v="1882"/>
    <n v="136.21417"/>
    <n v="-239.76353499999999"/>
    <n v="-0.64521099999999998"/>
    <n v="136.199692"/>
    <n v="-239.766785"/>
    <n v="-0.645424"/>
    <n v="1.483868"/>
    <n v="2.14E-4"/>
  </r>
  <r>
    <n v="2363"/>
    <x v="5"/>
    <x v="125"/>
    <s v="3-35-37-74-182-191-197"/>
    <x v="0"/>
    <x v="2345"/>
    <n v="427.46"/>
    <n v="394.99400000000003"/>
    <n v="14.447404000000001"/>
    <n v="0"/>
    <x v="2132"/>
    <x v="1883"/>
    <n v="137.09185299999999"/>
    <n v="-240.20468399999999"/>
    <n v="-0.514818"/>
    <n v="137.056747"/>
    <n v="-240.20846599999999"/>
    <n v="-0.51362699999999994"/>
    <n v="3.530907"/>
    <n v="1.191E-3"/>
  </r>
  <r>
    <n v="2364"/>
    <x v="3"/>
    <x v="124"/>
    <s v="35-37-74-182-191-197"/>
    <x v="0"/>
    <x v="2346"/>
    <n v="370.464"/>
    <n v="289.63099999999997"/>
    <n v="8.851229"/>
    <n v="0"/>
    <x v="2133"/>
    <x v="1884"/>
    <n v="137.65664200000001"/>
    <n v="-240.47657799999999"/>
    <n v="-0.414296"/>
    <n v="137.731537"/>
    <n v="-240.46632399999999"/>
    <n v="-0.41603000000000001"/>
    <n v="7.5593899999999996"/>
    <n v="1.7340000000000001E-3"/>
  </r>
  <r>
    <n v="2365"/>
    <x v="3"/>
    <x v="124"/>
    <s v="35-37-74-182-191-197"/>
    <x v="0"/>
    <x v="2347"/>
    <n v="522.86400000000003"/>
    <n v="435.18700000000001"/>
    <n v="9.7586440000000003"/>
    <n v="0"/>
    <x v="2134"/>
    <x v="1885"/>
    <n v="138.58551"/>
    <n v="-240.76111399999999"/>
    <n v="-0.299207"/>
    <n v="138.65943899999999"/>
    <n v="-240.71736100000001"/>
    <n v="-0.29615999999999998"/>
    <n v="8.5905719999999999"/>
    <n v="3.0469999999999998E-3"/>
  </r>
  <r>
    <n v="2366"/>
    <x v="3"/>
    <x v="124"/>
    <s v="35-37-74-182-191-197"/>
    <x v="0"/>
    <x v="2348"/>
    <n v="372.84100000000001"/>
    <n v="287.40600000000001"/>
    <n v="7.1302979999999998"/>
    <n v="0"/>
    <x v="2135"/>
    <x v="1886"/>
    <n v="139.44914299999999"/>
    <n v="-240.799541"/>
    <n v="-0.216477"/>
    <n v="139.37033099999999"/>
    <n v="-240.84794600000001"/>
    <n v="-0.21979199999999999"/>
    <n v="9.2490100000000002"/>
    <n v="3.3140000000000001E-3"/>
  </r>
  <r>
    <n v="2367"/>
    <x v="3"/>
    <x v="124"/>
    <s v="35-37-74-182-191-197"/>
    <x v="0"/>
    <x v="2349"/>
    <n v="386.36700000000002"/>
    <n v="330.09100000000001"/>
    <n v="7.005795"/>
    <n v="0"/>
    <x v="2136"/>
    <x v="1887"/>
    <n v="140.323925"/>
    <n v="-240.99096499999999"/>
    <n v="-0.13542499999999999"/>
    <n v="140.33024599999999"/>
    <n v="-240.961151"/>
    <n v="-0.13777300000000001"/>
    <n v="3.0476909999999999"/>
    <n v="2.3470000000000001E-3"/>
  </r>
  <r>
    <n v="2368"/>
    <x v="3"/>
    <x v="124"/>
    <s v="35-37-74-182-191-197"/>
    <x v="0"/>
    <x v="2350"/>
    <n v="705.30600000000004"/>
    <n v="448.09199999999998"/>
    <n v="5.7472000000000003"/>
    <n v="0"/>
    <x v="2137"/>
    <x v="1888"/>
    <n v="141.273808"/>
    <n v="-241.05194499999999"/>
    <n v="-7.8658000000000006E-2"/>
    <n v="141.296738"/>
    <n v="-241.022964"/>
    <n v="-7.8095999999999999E-2"/>
    <n v="3.6954889999999998"/>
    <n v="5.62E-4"/>
  </r>
  <r>
    <n v="2369"/>
    <x v="3"/>
    <x v="124"/>
    <s v="35-37-74-182-191-197"/>
    <x v="0"/>
    <x v="2351"/>
    <n v="363.274"/>
    <n v="311.22000000000003"/>
    <n v="3.4956689999999999"/>
    <n v="0"/>
    <x v="2138"/>
    <x v="1889"/>
    <n v="142.00854899999999"/>
    <n v="-241.06461300000001"/>
    <n v="-4.5131999999999999E-2"/>
    <n v="142.022614"/>
    <n v="-241.04638700000001"/>
    <n v="-4.6372999999999998E-2"/>
    <n v="2.3021790000000002"/>
    <n v="1.242E-3"/>
  </r>
  <r>
    <n v="2370"/>
    <x v="3"/>
    <x v="124"/>
    <s v="35-37-74-182-191-197"/>
    <x v="0"/>
    <x v="2352"/>
    <n v="696.58500000000004"/>
    <n v="396.15899999999999"/>
    <n v="5.3884540000000003"/>
    <n v="0"/>
    <x v="2139"/>
    <x v="1890"/>
    <n v="142.992165"/>
    <n v="-241.06106199999999"/>
    <n v="-1.7203E-2"/>
    <n v="142.989914"/>
    <n v="-241.056442"/>
    <n v="-1.6865000000000002E-2"/>
    <n v="0.51386799999999999"/>
    <n v="3.3799999999999998E-4"/>
  </r>
  <r>
    <n v="2371"/>
    <x v="3"/>
    <x v="124"/>
    <s v="35-37-74-182-191-197"/>
    <x v="0"/>
    <x v="2353"/>
    <n v="356.93"/>
    <n v="279.30599999999998"/>
    <n v="5.1548129999999999"/>
    <n v="0"/>
    <x v="2140"/>
    <x v="1891"/>
    <n v="143.93477799999999"/>
    <n v="-241.110929"/>
    <n v="-5.3949999999999996E-3"/>
    <n v="143.95684800000001"/>
    <n v="-241.05542"/>
    <n v="-1.7639999999999999E-3"/>
    <n v="5.9735829999999996"/>
    <n v="3.6310000000000001E-3"/>
  </r>
  <r>
    <n v="2372"/>
    <x v="3"/>
    <x v="124"/>
    <s v="35-37-74-182-191-197"/>
    <x v="0"/>
    <x v="2354"/>
    <n v="728.09"/>
    <n v="409.76299999999998"/>
    <n v="4.7880539999999998"/>
    <n v="0"/>
    <x v="2141"/>
    <x v="1892"/>
    <n v="144.67429000000001"/>
    <n v="-241.05205900000001"/>
    <n v="7.5649999999999997E-3"/>
    <n v="144.68223599999999"/>
    <n v="-241.05079699999999"/>
    <n v="4.2199999999999998E-3"/>
    <n v="0.80450600000000005"/>
    <n v="3.3449999999999999E-3"/>
  </r>
  <r>
    <n v="2373"/>
    <x v="3"/>
    <x v="124"/>
    <s v="35-37-74-182-191-197"/>
    <x v="0"/>
    <x v="2355"/>
    <n v="360.892"/>
    <n v="324.13799999999998"/>
    <n v="6.4317289999999998"/>
    <n v="0"/>
    <x v="2142"/>
    <x v="1893"/>
    <n v="145.666732"/>
    <n v="-241.02385100000001"/>
    <n v="9.0340000000000004E-3"/>
    <n v="145.64999399999999"/>
    <n v="-241.04118299999999"/>
    <n v="9.0580000000000001E-3"/>
    <n v="2.4094829999999998"/>
    <n v="2.4000000000000001E-5"/>
  </r>
  <r>
    <n v="2374"/>
    <x v="3"/>
    <x v="124"/>
    <s v="35-37-74-182-191-197"/>
    <x v="0"/>
    <x v="2356"/>
    <n v="376.96800000000002"/>
    <n v="294.88200000000001"/>
    <n v="5.9975129999999996"/>
    <n v="0"/>
    <x v="2143"/>
    <x v="1894"/>
    <n v="146.60226"/>
    <n v="-241.03801300000001"/>
    <n v="9.7190000000000002E-3"/>
    <n v="146.61807300000001"/>
    <n v="-241.029099"/>
    <n v="1.1906999999999999E-2"/>
    <n v="1.8152569999999999"/>
    <n v="2.1879999999999998E-3"/>
  </r>
  <r>
    <n v="2375"/>
    <x v="2"/>
    <x v="123"/>
    <s v="35-37-74-191-197"/>
    <x v="0"/>
    <x v="2357"/>
    <n v="337.63200000000001"/>
    <n v="265.72000000000003"/>
    <n v="4.7706090000000003"/>
    <n v="0"/>
    <x v="2144"/>
    <x v="1895"/>
    <n v="147.45397500000001"/>
    <n v="-240.90693400000001"/>
    <n v="1.3469999999999999E-2"/>
    <n v="147.34406999999999"/>
    <n v="-241.019012"/>
    <n v="1.3332999999999999E-2"/>
    <n v="15.697291"/>
    <n v="1.37E-4"/>
  </r>
  <r>
    <n v="2376"/>
    <x v="2"/>
    <x v="123"/>
    <s v="35-37-74-191-197"/>
    <x v="0"/>
    <x v="2358"/>
    <n v="325.36500000000001"/>
    <n v="301.35000000000002"/>
    <n v="4.4582389999999998"/>
    <n v="0"/>
    <x v="2145"/>
    <x v="1896"/>
    <n v="148.28465600000001"/>
    <n v="-241.035313"/>
    <n v="1.2888E-2"/>
    <n v="148.31179800000001"/>
    <n v="-241.00676000000001"/>
    <n v="1.2832E-2"/>
    <n v="3.9395210000000001"/>
    <n v="5.5999999999999999E-5"/>
  </r>
  <r>
    <n v="2377"/>
    <x v="0"/>
    <x v="122"/>
    <s v="35-37-74-197"/>
    <x v="0"/>
    <x v="2359"/>
    <n v="300.86099999999999"/>
    <n v="286.24200000000002"/>
    <n v="3.361818"/>
    <n v="0"/>
    <x v="2146"/>
    <x v="1897"/>
    <n v="149.136764"/>
    <n v="-240.942654"/>
    <n v="1.9764E-2"/>
    <n v="149.03750600000001"/>
    <n v="-240.99934400000001"/>
    <n v="1.1206000000000001E-2"/>
    <n v="11.430626999999999"/>
    <n v="8.5579999999999996E-3"/>
  </r>
  <r>
    <n v="2378"/>
    <x v="1"/>
    <x v="378"/>
    <s v="35-74-197"/>
    <x v="0"/>
    <x v="2360"/>
    <n v="243.155"/>
    <n v="247.75"/>
    <n v="2.898692"/>
    <n v="0"/>
    <x v="2147"/>
    <x v="1898"/>
    <n v="150.04883799999999"/>
    <n v="-240.94559899999999"/>
    <n v="9.2020000000000001E-3"/>
    <n v="150.00514200000001"/>
    <n v="-240.99067700000001"/>
    <n v="9.4549999999999999E-3"/>
    <n v="6.2780069999999997"/>
    <n v="2.5399999999999999E-4"/>
  </r>
  <r>
    <n v="2379"/>
    <x v="1"/>
    <x v="378"/>
    <s v="35-74-197"/>
    <x v="0"/>
    <x v="2361"/>
    <n v="262.88600000000002"/>
    <n v="382.75200000000001"/>
    <n v="3.011361"/>
    <n v="0"/>
    <x v="2148"/>
    <x v="1899"/>
    <n v="150.87741500000001"/>
    <n v="-241.03961899999999"/>
    <n v="-4.2820000000000002E-3"/>
    <n v="150.97293099999999"/>
    <n v="-240.98291"/>
    <n v="8.2920000000000008E-3"/>
    <n v="11.108143"/>
    <n v="4.0099999999999997E-3"/>
  </r>
  <r>
    <n v="2380"/>
    <x v="0"/>
    <x v="379"/>
    <s v="17-35-74-197"/>
    <x v="0"/>
    <x v="2362"/>
    <n v="267.63099999999997"/>
    <n v="330.51100000000002"/>
    <n v="3.5051619999999999"/>
    <n v="0"/>
    <x v="2149"/>
    <x v="101"/>
    <n v="151.69384299999999"/>
    <n v="-240.99579900000001"/>
    <n v="8.9599999999999992E-3"/>
    <n v="151.69882200000001"/>
    <n v="-240.97749300000001"/>
    <n v="7.7520000000000002E-3"/>
    <n v="1.897041"/>
    <n v="1.2080000000000001E-3"/>
  </r>
  <r>
    <n v="2381"/>
    <x v="0"/>
    <x v="379"/>
    <s v="17-35-74-197"/>
    <x v="0"/>
    <x v="2363"/>
    <n v="468.21800000000002"/>
    <n v="407.43700000000001"/>
    <n v="3.4260739999999998"/>
    <n v="0"/>
    <x v="900"/>
    <x v="1900"/>
    <n v="152.59183300000001"/>
    <n v="-241.062242"/>
    <n v="5.5139999999999998E-3"/>
    <n v="152.66667200000001"/>
    <n v="-240.97062700000001"/>
    <n v="7.2360000000000002E-3"/>
    <n v="11.829729"/>
    <n v="1.7229999999999999E-3"/>
  </r>
  <r>
    <n v="2382"/>
    <x v="0"/>
    <x v="379"/>
    <s v="17-35-74-197"/>
    <x v="0"/>
    <x v="616"/>
    <n v="491.07900000000001"/>
    <n v="421.75900000000001"/>
    <n v="3.9434740000000001"/>
    <n v="0"/>
    <x v="2150"/>
    <x v="1901"/>
    <n v="153.61705799999999"/>
    <n v="-240.98326700000001"/>
    <n v="9.8200000000000002E-4"/>
    <n v="153.63445999999999"/>
    <n v="-240.96537799999999"/>
    <n v="5.8529999999999997E-3"/>
    <n v="2.4957400000000001"/>
    <n v="4.8700000000000002E-3"/>
  </r>
  <r>
    <n v="2383"/>
    <x v="2"/>
    <x v="254"/>
    <s v="17-35-74-196-197"/>
    <x v="0"/>
    <x v="2364"/>
    <n v="355.363"/>
    <n v="304.79700000000003"/>
    <n v="3.4810889999999999"/>
    <n v="0"/>
    <x v="2151"/>
    <x v="1902"/>
    <n v="154.36512400000001"/>
    <n v="-241.00070099999999"/>
    <n v="8.1840000000000003E-3"/>
    <n v="154.36026000000001"/>
    <n v="-240.96232599999999"/>
    <n v="4.7549999999999997E-3"/>
    <n v="3.8681589999999999"/>
    <n v="3.4290000000000002E-3"/>
  </r>
  <r>
    <n v="2384"/>
    <x v="2"/>
    <x v="254"/>
    <s v="17-35-74-196-197"/>
    <x v="0"/>
    <x v="2365"/>
    <n v="345.90499999999997"/>
    <n v="296.892"/>
    <n v="5.2723940000000002"/>
    <n v="0"/>
    <x v="903"/>
    <x v="1903"/>
    <n v="155.359047"/>
    <n v="-240.91447500000001"/>
    <n v="8.0000000000000004E-4"/>
    <n v="155.327988"/>
    <n v="-240.95893899999999"/>
    <n v="3.7439999999999999E-3"/>
    <n v="5.4237320000000002"/>
    <n v="2.944E-3"/>
  </r>
  <r>
    <n v="2385"/>
    <x v="2"/>
    <x v="254"/>
    <s v="17-35-74-196-197"/>
    <x v="0"/>
    <x v="2366"/>
    <n v="337.798"/>
    <n v="287.22800000000001"/>
    <n v="4.4497119999999999"/>
    <n v="0"/>
    <x v="2152"/>
    <x v="1904"/>
    <n v="156.27941799999999"/>
    <n v="-240.912678"/>
    <n v="-1.6249999999999999E-3"/>
    <n v="156.29583700000001"/>
    <n v="-240.95602400000001"/>
    <n v="3.1020000000000002E-3"/>
    <n v="4.6352180000000001"/>
    <n v="1.477E-3"/>
  </r>
  <r>
    <n v="2386"/>
    <x v="0"/>
    <x v="380"/>
    <s v="17-35-196-197"/>
    <x v="0"/>
    <x v="2367"/>
    <n v="354.09100000000001"/>
    <n v="446.30200000000002"/>
    <n v="3.0802339999999999"/>
    <n v="0"/>
    <x v="2153"/>
    <x v="1905"/>
    <n v="156.97546600000001"/>
    <n v="-241.00637900000001"/>
    <n v="8.7379999999999992E-3"/>
    <n v="157.02172899999999"/>
    <n v="-240.954117"/>
    <n v="2.833E-3"/>
    <n v="6.9797099999999999"/>
    <n v="5.9049999999999997E-3"/>
  </r>
  <r>
    <n v="2387"/>
    <x v="0"/>
    <x v="380"/>
    <s v="17-35-196-197"/>
    <x v="0"/>
    <x v="2368"/>
    <n v="343.75400000000002"/>
    <n v="353.68299999999999"/>
    <n v="4.0710280000000001"/>
    <n v="0"/>
    <x v="2154"/>
    <x v="1906"/>
    <n v="157.97671"/>
    <n v="-240.97078300000001"/>
    <n v="9.6199999999999996E-4"/>
    <n v="157.98957799999999"/>
    <n v="-240.95176699999999"/>
    <n v="2.4919999999999999E-3"/>
    <n v="2.2960859999999998"/>
    <n v="1.529E-3"/>
  </r>
  <r>
    <n v="2388"/>
    <x v="0"/>
    <x v="380"/>
    <s v="17-35-196-197"/>
    <x v="0"/>
    <x v="2369"/>
    <n v="264.69400000000002"/>
    <n v="308.86"/>
    <n v="3.4184589999999999"/>
    <n v="0"/>
    <x v="2155"/>
    <x v="893"/>
    <n v="158.96019899999999"/>
    <n v="-241.04461499999999"/>
    <n v="8.7340000000000004E-3"/>
    <n v="158.95742799999999"/>
    <n v="-240.950211"/>
    <n v="1.838E-3"/>
    <n v="9.4445169999999994"/>
    <n v="6.8960000000000002E-3"/>
  </r>
  <r>
    <n v="2389"/>
    <x v="0"/>
    <x v="380"/>
    <s v="17-35-196-197"/>
    <x v="0"/>
    <x v="2370"/>
    <n v="358.28699999999998"/>
    <n v="315.07799999999997"/>
    <n v="2.7457220000000002"/>
    <n v="0"/>
    <x v="2156"/>
    <x v="1907"/>
    <n v="159.661744"/>
    <n v="-240.98258100000001"/>
    <n v="3.431E-3"/>
    <n v="159.68331900000001"/>
    <n v="-240.94932600000001"/>
    <n v="1.3910000000000001E-3"/>
    <n v="3.9640849999999999"/>
    <n v="2.0400000000000001E-3"/>
  </r>
  <r>
    <n v="2390"/>
    <x v="0"/>
    <x v="380"/>
    <s v="17-35-196-197"/>
    <x v="0"/>
    <x v="2371"/>
    <n v="467.24200000000002"/>
    <n v="437.64499999999998"/>
    <n v="4.7057950000000002"/>
    <n v="0"/>
    <x v="909"/>
    <x v="1908"/>
    <n v="160.68130600000001"/>
    <n v="-240.88392999999999"/>
    <n v="8.2229999999999994E-3"/>
    <n v="160.65116900000001"/>
    <n v="-240.94842499999999"/>
    <n v="1.0189999999999999E-3"/>
    <n v="7.1189249999999999"/>
    <n v="7.2040000000000003E-3"/>
  </r>
  <r>
    <n v="2391"/>
    <x v="0"/>
    <x v="380"/>
    <s v="17-35-196-197"/>
    <x v="0"/>
    <x v="2372"/>
    <n v="379.11399999999998"/>
    <n v="379.10599999999999"/>
    <n v="4.0142579999999999"/>
    <n v="0"/>
    <x v="711"/>
    <x v="1909"/>
    <n v="161.658343"/>
    <n v="-240.90003300000001"/>
    <n v="-4.6900000000000002E-4"/>
    <n v="161.61901900000001"/>
    <n v="-240.947632"/>
    <n v="8.4999999999999995E-4"/>
    <n v="6.1741780000000004"/>
    <n v="3.8099999999999999E-4"/>
  </r>
  <r>
    <n v="2392"/>
    <x v="0"/>
    <x v="380"/>
    <s v="17-35-196-197"/>
    <x v="0"/>
    <x v="2373"/>
    <n v="472.32499999999999"/>
    <n v="409.56200000000001"/>
    <n v="3.6699449999999998"/>
    <n v="0"/>
    <x v="2157"/>
    <x v="1910"/>
    <n v="162.34472299999999"/>
    <n v="-240.79893799999999"/>
    <n v="-1.3056999999999999E-2"/>
    <n v="162.34491"/>
    <n v="-240.94718900000001"/>
    <n v="7.6099999999999996E-4"/>
    <n v="14.825187"/>
    <n v="1.2296E-2"/>
  </r>
  <r>
    <n v="2393"/>
    <x v="0"/>
    <x v="380"/>
    <s v="17-35-196-197"/>
    <x v="0"/>
    <x v="2374"/>
    <n v="274.42099999999999"/>
    <n v="278.98399999999998"/>
    <n v="3.4785059999999999"/>
    <n v="0"/>
    <x v="2158"/>
    <x v="1911"/>
    <n v="163.22695999999999"/>
    <n v="-240.99620100000001"/>
    <n v="-8.7550000000000006E-3"/>
    <n v="163.312637"/>
    <n v="-240.946777"/>
    <n v="5.3200000000000003E-4"/>
    <n v="9.8910990000000005"/>
    <n v="8.2229999999999994E-3"/>
  </r>
  <r>
    <n v="2394"/>
    <x v="0"/>
    <x v="380"/>
    <s v="17-35-196-197"/>
    <x v="0"/>
    <x v="2375"/>
    <n v="251.834"/>
    <n v="238.261"/>
    <n v="4.1462329999999996"/>
    <n v="0"/>
    <x v="2159"/>
    <x v="1912"/>
    <n v="164.16412099999999"/>
    <n v="-241.06743700000001"/>
    <n v="3.388E-3"/>
    <n v="164.276321"/>
    <n v="-240.94653299999999"/>
    <n v="3.1100000000000002E-4"/>
    <n v="16.494506999999999"/>
    <n v="3.0769999999999999E-3"/>
  </r>
  <r>
    <n v="2395"/>
    <x v="0"/>
    <x v="380"/>
    <s v="17-35-196-197"/>
    <x v="0"/>
    <x v="2376"/>
    <n v="438.26299999999998"/>
    <n v="252.131"/>
    <n v="4.6278090000000001"/>
    <n v="0"/>
    <x v="2160"/>
    <x v="1913"/>
    <n v="165.23086499999999"/>
    <n v="-240.941596"/>
    <n v="3.2200000000000002E-4"/>
    <n v="165.22593699999999"/>
    <n v="-240.946472"/>
    <n v="1.2300000000000001E-4"/>
    <n v="0.69328000000000001"/>
    <n v="1.9900000000000001E-4"/>
  </r>
  <r>
    <n v="2396"/>
    <x v="2"/>
    <x v="381"/>
    <s v="17-35-96-196-197"/>
    <x v="0"/>
    <x v="2377"/>
    <n v="701.78499999999997"/>
    <n v="509.10700000000003"/>
    <n v="4.789682"/>
    <n v="0"/>
    <x v="2161"/>
    <x v="1914"/>
    <n v="165.96382500000001"/>
    <n v="-240.94842700000001"/>
    <n v="5.7609999999999996E-3"/>
    <n v="165.92497299999999"/>
    <n v="-240.94650300000001"/>
    <n v="-3.1000000000000001E-5"/>
    <n v="3.8900239999999999"/>
    <n v="5.7299999999999999E-3"/>
  </r>
  <r>
    <n v="2397"/>
    <x v="2"/>
    <x v="381"/>
    <s v="17-35-96-196-197"/>
    <x v="0"/>
    <x v="2378"/>
    <n v="860.83799999999997"/>
    <n v="522.10199999999998"/>
    <n v="4.3964499999999997"/>
    <n v="0"/>
    <x v="2162"/>
    <x v="1915"/>
    <n v="166.80691999999999"/>
    <n v="-240.94001800000001"/>
    <n v="-5.7790000000000003E-3"/>
    <n v="166.840012"/>
    <n v="-240.94667100000001"/>
    <n v="-1.83E-4"/>
    <n v="3.3754010000000001"/>
    <n v="5.5960000000000003E-3"/>
  </r>
  <r>
    <n v="2398"/>
    <x v="3"/>
    <x v="382"/>
    <s v="17-35-96-196-197-199"/>
    <x v="0"/>
    <x v="2379"/>
    <n v="358.62099999999998"/>
    <n v="258.27"/>
    <n v="6.2895009999999996"/>
    <n v="0"/>
    <x v="2163"/>
    <x v="1916"/>
    <n v="167.75498099999999"/>
    <n v="-240.92050699999999"/>
    <n v="-2.0730000000000002E-3"/>
    <n v="167.73985300000001"/>
    <n v="-240.94688400000001"/>
    <n v="-2.34E-4"/>
    <n v="3.0407310000000001"/>
    <n v="1.838E-3"/>
  </r>
  <r>
    <n v="2399"/>
    <x v="3"/>
    <x v="382"/>
    <s v="17-35-96-196-197-199"/>
    <x v="0"/>
    <x v="2380"/>
    <n v="426.62599999999998"/>
    <n v="278.959"/>
    <n v="5.1222849999999998"/>
    <n v="0"/>
    <x v="2164"/>
    <x v="1917"/>
    <n v="168.37857500000001"/>
    <n v="-240.955051"/>
    <n v="-2.6180000000000001E-3"/>
    <n v="168.40704299999999"/>
    <n v="-240.94708299999999"/>
    <n v="-1.8900000000000001E-4"/>
    <n v="2.9562900000000001"/>
    <n v="2.4290000000000002E-3"/>
  </r>
  <r>
    <n v="2400"/>
    <x v="3"/>
    <x v="382"/>
    <s v="17-35-96-196-197-199"/>
    <x v="0"/>
    <x v="2381"/>
    <n v="603.98199999999997"/>
    <n v="285.12900000000002"/>
    <n v="5.3642250000000002"/>
    <n v="0"/>
    <x v="2165"/>
    <x v="1918"/>
    <n v="169.28165200000001"/>
    <n v="-240.94145700000001"/>
    <n v="-3.8769999999999998E-3"/>
    <n v="169.28681900000001"/>
    <n v="-240.94731100000001"/>
    <n v="-1.9000000000000001E-4"/>
    <n v="0.78084699999999996"/>
    <n v="3.6870000000000002E-3"/>
  </r>
  <r>
    <n v="2401"/>
    <x v="3"/>
    <x v="382"/>
    <s v="17-35-96-196-197-199"/>
    <x v="0"/>
    <x v="2382"/>
    <n v="434.58199999999999"/>
    <n v="418.16699999999997"/>
    <n v="5.3630089999999999"/>
    <n v="0"/>
    <x v="2166"/>
    <x v="1919"/>
    <n v="169.969818"/>
    <n v="-240.91718900000001"/>
    <n v="-9.9999999999999995E-7"/>
    <n v="169.9384"/>
    <n v="-240.94747899999999"/>
    <n v="-2.5700000000000001E-4"/>
    <n v="4.3641519999999998"/>
    <n v="2.5500000000000002E-4"/>
  </r>
  <r>
    <n v="2402"/>
    <x v="3"/>
    <x v="382"/>
    <s v="17-35-96-196-197-199"/>
    <x v="0"/>
    <x v="2383"/>
    <n v="375.185"/>
    <n v="382.07600000000002"/>
    <n v="5.7484760000000001"/>
    <n v="0"/>
    <x v="2167"/>
    <x v="1920"/>
    <n v="170.790336"/>
    <n v="-240.96576300000001"/>
    <n v="3.9979999999999998E-3"/>
    <n v="170.794724"/>
    <n v="-240.947723"/>
    <n v="-3.2600000000000001E-4"/>
    <n v="1.856552"/>
    <n v="3.6719999999999999E-3"/>
  </r>
  <r>
    <n v="2403"/>
    <x v="2"/>
    <x v="383"/>
    <s v="17-35-96-196-199"/>
    <x v="0"/>
    <x v="2384"/>
    <n v="346.10899999999998"/>
    <n v="263.26"/>
    <n v="3.8786860000000001"/>
    <n v="0"/>
    <x v="2168"/>
    <x v="1921"/>
    <n v="171.63782800000001"/>
    <n v="-240.954037"/>
    <n v="4.8899999999999996E-4"/>
    <n v="171.63653600000001"/>
    <n v="-240.947968"/>
    <n v="-3.57E-4"/>
    <n v="0.62051100000000003"/>
    <n v="1.3200000000000001E-4"/>
  </r>
  <r>
    <n v="2404"/>
    <x v="3"/>
    <x v="384"/>
    <s v="17-35-59-96-196-199"/>
    <x v="0"/>
    <x v="2385"/>
    <n v="458.221"/>
    <n v="302.976"/>
    <n v="4.5179410000000004"/>
    <n v="0"/>
    <x v="2169"/>
    <x v="1922"/>
    <n v="172.262709"/>
    <n v="-240.93383600000001"/>
    <n v="-2.6189999999999998E-3"/>
    <n v="172.25900300000001"/>
    <n v="-240.94821200000001"/>
    <n v="-3.3E-4"/>
    <n v="1.48461"/>
    <n v="2.2880000000000001E-3"/>
  </r>
  <r>
    <n v="2405"/>
    <x v="5"/>
    <x v="385"/>
    <s v="17-35-59-96-196-199-201"/>
    <x v="0"/>
    <x v="2386"/>
    <n v="437.66"/>
    <n v="349.24400000000003"/>
    <n v="6.4557359999999999"/>
    <n v="0"/>
    <x v="2170"/>
    <x v="1923"/>
    <n v="173.07300900000001"/>
    <n v="-240.93566100000001"/>
    <n v="-2.2439999999999999E-3"/>
    <n v="173.077988"/>
    <n v="-240.948532"/>
    <n v="-3.6900000000000002E-4"/>
    <n v="1.3800650000000001"/>
    <n v="1.874E-3"/>
  </r>
  <r>
    <n v="2406"/>
    <x v="5"/>
    <x v="385"/>
    <s v="17-35-59-96-196-199-201"/>
    <x v="0"/>
    <x v="2387"/>
    <n v="425.964"/>
    <n v="309.262"/>
    <n v="5.1025840000000002"/>
    <n v="0"/>
    <x v="2171"/>
    <x v="1924"/>
    <n v="173.76302699999999"/>
    <n v="-240.86880099999999"/>
    <n v="1.0629999999999999E-3"/>
    <n v="173.68431100000001"/>
    <n v="-240.948837"/>
    <n v="-4.6799999999999999E-4"/>
    <n v="11.225873999999999"/>
    <n v="5.9500000000000004E-4"/>
  </r>
  <r>
    <n v="2407"/>
    <x v="5"/>
    <x v="385"/>
    <s v="17-35-59-96-196-199-201"/>
    <x v="0"/>
    <x v="2388"/>
    <n v="457.30399999999997"/>
    <n v="288.51299999999998"/>
    <n v="6.5491529999999996"/>
    <n v="0"/>
    <x v="2172"/>
    <x v="1925"/>
    <n v="174.478307"/>
    <n v="-240.952133"/>
    <n v="-2.14E-3"/>
    <n v="174.48220800000001"/>
    <n v="-240.94929500000001"/>
    <n v="-5.5699999999999999E-4"/>
    <n v="0.48241000000000001"/>
    <n v="1.583E-3"/>
  </r>
  <r>
    <n v="2408"/>
    <x v="6"/>
    <x v="113"/>
    <s v="17-35-59-72-96-196-199-201"/>
    <x v="0"/>
    <x v="2389"/>
    <n v="471.15100000000001"/>
    <n v="245.06800000000001"/>
    <n v="6.1527440000000002"/>
    <n v="0"/>
    <x v="2173"/>
    <x v="1926"/>
    <n v="175.27814699999999"/>
    <n v="-240.939978"/>
    <n v="5.0000000000000002E-5"/>
    <n v="175.26765399999999"/>
    <n v="-240.949738"/>
    <n v="-5.8699999999999996E-4"/>
    <n v="1.4329780000000001"/>
    <n v="5.3600000000000002E-4"/>
  </r>
  <r>
    <n v="2409"/>
    <x v="6"/>
    <x v="113"/>
    <s v="17-35-59-72-96-196-199-201"/>
    <x v="0"/>
    <x v="2390"/>
    <n v="489.69900000000001"/>
    <n v="239.279"/>
    <n v="5.09544"/>
    <n v="0"/>
    <x v="2174"/>
    <x v="1927"/>
    <n v="175.85078799999999"/>
    <n v="-240.95059800000001"/>
    <n v="-2.0049999999999998E-3"/>
    <n v="175.84852599999999"/>
    <n v="-240.950119"/>
    <n v="-5.4699999999999996E-4"/>
    <n v="0.23119899999999999"/>
    <n v="1.4580000000000001E-3"/>
  </r>
  <r>
    <n v="2410"/>
    <x v="6"/>
    <x v="113"/>
    <s v="17-35-59-72-96-196-199-201"/>
    <x v="0"/>
    <x v="2391"/>
    <n v="558.68899999999996"/>
    <n v="404.60899999999998"/>
    <n v="7.1791939999999999"/>
    <n v="0"/>
    <x v="2175"/>
    <x v="1928"/>
    <n v="176.653696"/>
    <n v="-240.865353"/>
    <n v="-4.8630000000000001E-3"/>
    <n v="176.612381"/>
    <n v="-240.95056199999999"/>
    <n v="-5.7700000000000004E-4"/>
    <n v="9.4696459999999991"/>
    <n v="4.2859999999999999E-3"/>
  </r>
  <r>
    <n v="2411"/>
    <x v="6"/>
    <x v="113"/>
    <s v="17-35-59-72-96-196-199-201"/>
    <x v="0"/>
    <x v="2392"/>
    <n v="557.37400000000002"/>
    <n v="247.31399999999999"/>
    <n v="6.74437"/>
    <n v="0"/>
    <x v="2176"/>
    <x v="1929"/>
    <n v="177.37782300000001"/>
    <n v="-240.93388300000001"/>
    <n v="-3.5490000000000001E-3"/>
    <n v="177.36445599999999"/>
    <n v="-240.95105000000001"/>
    <n v="-6.4400000000000004E-4"/>
    <n v="2.1756700000000002"/>
    <n v="2.905E-3"/>
  </r>
  <r>
    <n v="2412"/>
    <x v="7"/>
    <x v="386"/>
    <s v="17-32-35-59-72-96-196-199-201"/>
    <x v="0"/>
    <x v="2393"/>
    <n v="1003.889"/>
    <n v="419.71499999999997"/>
    <n v="7.4045880000000004"/>
    <n v="0"/>
    <x v="2177"/>
    <x v="1930"/>
    <n v="177.89475400000001"/>
    <n v="-240.96831"/>
    <n v="7.6470000000000002E-3"/>
    <n v="177.92070000000001"/>
    <n v="-240.94747899999999"/>
    <n v="2.846E-3"/>
    <n v="3.3273440000000001"/>
    <n v="4.8009999999999997E-3"/>
  </r>
  <r>
    <n v="2413"/>
    <x v="7"/>
    <x v="386"/>
    <s v="17-32-35-59-72-96-196-199-201"/>
    <x v="0"/>
    <x v="2394"/>
    <n v="536.76499999999999"/>
    <n v="262.75"/>
    <n v="7.6234700000000002"/>
    <n v="0"/>
    <x v="2178"/>
    <x v="1931"/>
    <n v="178.67196100000001"/>
    <n v="-240.919712"/>
    <n v="1.857E-2"/>
    <n v="178.651535"/>
    <n v="-240.925995"/>
    <n v="1.7898000000000001E-2"/>
    <n v="2.1370490000000002"/>
    <n v="6.7199999999999996E-4"/>
  </r>
  <r>
    <n v="2414"/>
    <x v="7"/>
    <x v="386"/>
    <s v="17-32-35-59-72-96-196-199-201"/>
    <x v="0"/>
    <x v="2395"/>
    <n v="553.16800000000001"/>
    <n v="262.084"/>
    <n v="7.450488"/>
    <n v="0"/>
    <x v="2179"/>
    <x v="1932"/>
    <n v="179.387261"/>
    <n v="-240.87995900000001"/>
    <n v="3.1639E-2"/>
    <n v="179.37155200000001"/>
    <n v="-240.89587399999999"/>
    <n v="3.1116999999999999E-2"/>
    <n v="2.2362329999999999"/>
    <n v="5.22E-4"/>
  </r>
  <r>
    <n v="2415"/>
    <x v="8"/>
    <x v="387"/>
    <s v="17-32-35-59-72-95-96-196-199-201"/>
    <x v="0"/>
    <x v="2396"/>
    <n v="1086.175"/>
    <n v="421.46"/>
    <n v="7.3226940000000003"/>
    <n v="0"/>
    <x v="2180"/>
    <x v="1933"/>
    <n v="180.07821100000001"/>
    <n v="-240.86619999999999"/>
    <n v="4.1875999999999997E-2"/>
    <n v="180.08084099999999"/>
    <n v="-240.86120600000001"/>
    <n v="4.0702000000000002E-2"/>
    <n v="0.56443600000000005"/>
    <n v="1.1739999999999999E-3"/>
  </r>
  <r>
    <n v="2416"/>
    <x v="8"/>
    <x v="387"/>
    <s v="17-32-35-59-72-95-96-196-199-201"/>
    <x v="0"/>
    <x v="2397"/>
    <n v="592.22500000000002"/>
    <n v="390.42500000000001"/>
    <n v="7.5953249999999999"/>
    <n v="0"/>
    <x v="2181"/>
    <x v="1934"/>
    <n v="180.601495"/>
    <n v="-240.83665999999999"/>
    <n v="4.6842000000000002E-2"/>
    <n v="180.60539199999999"/>
    <n v="-240.83345"/>
    <n v="4.6044000000000002E-2"/>
    <n v="0.50486500000000001"/>
    <n v="7.9799999999999999E-4"/>
  </r>
  <r>
    <n v="2417"/>
    <x v="7"/>
    <x v="388"/>
    <s v="17-32-59-72-95-96-196-199-201"/>
    <x v="0"/>
    <x v="2398"/>
    <n v="539.02599999999995"/>
    <n v="265.32600000000002"/>
    <n v="6.7496229999999997"/>
    <n v="0"/>
    <x v="2182"/>
    <x v="1935"/>
    <n v="181.29135500000001"/>
    <n v="-240.80634900000001"/>
    <n v="5.1721000000000003E-2"/>
    <n v="181.29478499999999"/>
    <n v="-240.794861"/>
    <n v="5.1242000000000003E-2"/>
    <n v="1.1989190000000001"/>
    <n v="4.7800000000000002E-4"/>
  </r>
  <r>
    <n v="2418"/>
    <x v="7"/>
    <x v="388"/>
    <s v="17-32-59-72-95-96-196-199-201"/>
    <x v="0"/>
    <x v="2399"/>
    <n v="531.51499999999999"/>
    <n v="265.505"/>
    <n v="7.7051179999999997"/>
    <n v="0"/>
    <x v="2183"/>
    <x v="1936"/>
    <n v="181.975222"/>
    <n v="-240.76893100000001"/>
    <n v="5.6029000000000002E-2"/>
    <n v="181.973206"/>
    <n v="-240.755188"/>
    <n v="5.4931000000000001E-2"/>
    <n v="1.389016"/>
    <n v="1.098E-3"/>
  </r>
  <r>
    <n v="2419"/>
    <x v="7"/>
    <x v="388"/>
    <s v="17-32-59-72-95-96-196-199-201"/>
    <x v="0"/>
    <x v="2400"/>
    <n v="527.21600000000001"/>
    <n v="399.52"/>
    <n v="6.8513780000000004"/>
    <n v="0"/>
    <x v="2184"/>
    <x v="1937"/>
    <n v="182.66864699999999"/>
    <n v="-240.69620699999999"/>
    <n v="5.6143999999999999E-2"/>
    <n v="182.641357"/>
    <n v="-240.714935"/>
    <n v="5.7576000000000002E-2"/>
    <n v="3.3097699999999999"/>
    <n v="1.4319999999999999E-3"/>
  </r>
  <r>
    <n v="2420"/>
    <x v="7"/>
    <x v="388"/>
    <s v="17-32-59-72-95-96-196-199-201"/>
    <x v="0"/>
    <x v="2401"/>
    <n v="543.00599999999997"/>
    <n v="341.32900000000001"/>
    <n v="4.5951950000000004"/>
    <n v="0"/>
    <x v="2185"/>
    <x v="1938"/>
    <n v="183.15876299999999"/>
    <n v="-240.64304799999999"/>
    <n v="7.2093000000000004E-2"/>
    <n v="183.13438400000001"/>
    <n v="-240.67228700000001"/>
    <n v="6.9908999999999999E-2"/>
    <n v="3.8068879999999998"/>
    <n v="2.1840000000000002E-3"/>
  </r>
  <r>
    <n v="2421"/>
    <x v="7"/>
    <x v="388"/>
    <s v="17-32-59-72-95-96-196-199-201"/>
    <x v="0"/>
    <x v="2402"/>
    <n v="580.10599999999999"/>
    <n v="256.47699999999998"/>
    <n v="8.6678879999999996"/>
    <n v="0"/>
    <x v="2186"/>
    <x v="1939"/>
    <n v="183.72474399999999"/>
    <n v="-240.64018200000001"/>
    <n v="0.116395"/>
    <n v="183.788544"/>
    <n v="-240.56456"/>
    <n v="0.116933"/>
    <n v="9.8939529999999998"/>
    <n v="5.3899999999999998E-4"/>
  </r>
  <r>
    <n v="2422"/>
    <x v="7"/>
    <x v="388"/>
    <s v="17-32-59-72-95-96-196-199-201"/>
    <x v="0"/>
    <x v="2403"/>
    <n v="921.52800000000002"/>
    <n v="413.471"/>
    <n v="10.638427999999999"/>
    <n v="0"/>
    <x v="2187"/>
    <x v="1940"/>
    <n v="184.484487"/>
    <n v="-240.413363"/>
    <n v="0.163719"/>
    <n v="184.48127700000001"/>
    <n v="-240.41712999999999"/>
    <n v="0.16353500000000001"/>
    <n v="0.49487399999999998"/>
    <n v="1.84E-4"/>
  </r>
  <r>
    <n v="2423"/>
    <x v="7"/>
    <x v="388"/>
    <s v="17-32-59-72-95-96-196-199-201"/>
    <x v="0"/>
    <x v="2404"/>
    <n v="1015.8390000000001"/>
    <n v="377.661"/>
    <n v="10.656105999999999"/>
    <n v="0"/>
    <x v="2188"/>
    <x v="1941"/>
    <n v="185.217422"/>
    <n v="-240.22405900000001"/>
    <n v="0.199902"/>
    <n v="185.236694"/>
    <n v="-240.23602299999999"/>
    <n v="0.202182"/>
    <n v="2.2683819999999999"/>
    <n v="2.2799999999999999E-3"/>
  </r>
  <r>
    <n v="2424"/>
    <x v="7"/>
    <x v="388"/>
    <s v="17-32-59-72-95-96-196-199-201"/>
    <x v="0"/>
    <x v="2405"/>
    <n v="534.82000000000005"/>
    <n v="224.90799999999999"/>
    <n v="10.292384"/>
    <n v="0"/>
    <x v="2189"/>
    <x v="1942"/>
    <n v="186.048149"/>
    <n v="-240.057692"/>
    <n v="0.235018"/>
    <n v="186.06510900000001"/>
    <n v="-240.02087399999999"/>
    <n v="0.23293800000000001"/>
    <n v="4.053623"/>
    <n v="2.0799999999999998E-3"/>
  </r>
  <r>
    <n v="2425"/>
    <x v="7"/>
    <x v="388"/>
    <s v="17-32-59-72-95-96-196-199-201"/>
    <x v="0"/>
    <x v="2406"/>
    <n v="530.80999999999995"/>
    <n v="325.70699999999999"/>
    <n v="7.522977"/>
    <n v="0"/>
    <x v="2190"/>
    <x v="1943"/>
    <n v="186.725908"/>
    <n v="-239.84867800000001"/>
    <n v="0.25110100000000002"/>
    <n v="186.73468"/>
    <n v="-239.837433"/>
    <n v="0.25130799999999998"/>
    <n v="1.4261740000000001"/>
    <n v="2.0699999999999999E-4"/>
  </r>
  <r>
    <n v="2426"/>
    <x v="7"/>
    <x v="388"/>
    <s v="17-32-59-72-95-96-196-199-201"/>
    <x v="0"/>
    <x v="2407"/>
    <n v="595.23299999999995"/>
    <n v="323.87400000000002"/>
    <n v="10.331453"/>
    <n v="0"/>
    <x v="2191"/>
    <x v="1944"/>
    <n v="187.70173800000001"/>
    <n v="-239.54666399999999"/>
    <n v="0.27307900000000002"/>
    <n v="187.67752100000001"/>
    <n v="-239.56828300000001"/>
    <n v="0.270453"/>
    <n v="3.2463069999999998"/>
    <n v="2.6259999999999999E-3"/>
  </r>
  <r>
    <n v="2427"/>
    <x v="7"/>
    <x v="388"/>
    <s v="17-32-59-72-95-96-196-199-201"/>
    <x v="0"/>
    <x v="2408"/>
    <n v="631.54300000000001"/>
    <n v="338.97300000000001"/>
    <n v="9.9435590000000005"/>
    <n v="0"/>
    <x v="2192"/>
    <x v="1945"/>
    <n v="188.65313800000001"/>
    <n v="-239.226044"/>
    <n v="0.295738"/>
    <n v="188.62866199999999"/>
    <n v="-239.27238500000001"/>
    <n v="0.296072"/>
    <n v="5.2407779999999997"/>
    <n v="3.3399999999999999E-4"/>
  </r>
  <r>
    <n v="2428"/>
    <x v="7"/>
    <x v="388"/>
    <s v="17-32-59-72-95-96-196-199-201"/>
    <x v="0"/>
    <x v="2409"/>
    <n v="645.27300000000002"/>
    <n v="295.64600000000002"/>
    <n v="11.774958"/>
    <n v="0"/>
    <x v="2193"/>
    <x v="1946"/>
    <n v="189.572619"/>
    <n v="-238.95109099999999"/>
    <n v="0.34844799999999998"/>
    <n v="189.531418"/>
    <n v="-238.917969"/>
    <n v="0.35771700000000001"/>
    <n v="5.2863790000000002"/>
    <n v="9.2689999999999995E-3"/>
  </r>
  <r>
    <n v="2429"/>
    <x v="7"/>
    <x v="388"/>
    <s v="17-32-59-72-95-96-196-199-201"/>
    <x v="0"/>
    <x v="2410"/>
    <n v="511.00299999999999"/>
    <n v="311.68599999999998"/>
    <n v="17.323181000000002"/>
    <n v="0"/>
    <x v="2194"/>
    <x v="1947"/>
    <n v="190.35028700000001"/>
    <n v="-238.51457199999999"/>
    <n v="0.45347599999999999"/>
    <n v="190.36476099999999"/>
    <n v="-238.48230000000001"/>
    <n v="0.45311099999999999"/>
    <n v="3.5369079999999999"/>
    <n v="3.6499999999999998E-4"/>
  </r>
  <r>
    <n v="2430"/>
    <x v="7"/>
    <x v="388"/>
    <s v="17-32-59-72-95-96-196-199-201"/>
    <x v="0"/>
    <x v="2411"/>
    <n v="561.47199999999998"/>
    <n v="327.10399999999998"/>
    <n v="13.723815999999999"/>
    <n v="0"/>
    <x v="2195"/>
    <x v="1948"/>
    <n v="190.94145599999999"/>
    <n v="-238.094776"/>
    <n v="0.54104699999999994"/>
    <n v="190.94548"/>
    <n v="-238.089493"/>
    <n v="0.54120999999999997"/>
    <n v="0.66410199999999997"/>
    <n v="1.63E-4"/>
  </r>
  <r>
    <n v="2431"/>
    <x v="7"/>
    <x v="388"/>
    <s v="17-32-59-72-95-96-196-199-201"/>
    <x v="0"/>
    <x v="2412"/>
    <n v="544.11300000000006"/>
    <n v="381.52800000000002"/>
    <n v="20.182023999999998"/>
    <n v="0"/>
    <x v="2196"/>
    <x v="1949"/>
    <n v="191.66296299999999"/>
    <n v="-237.423857"/>
    <n v="0.67417099999999996"/>
    <n v="191.65898100000001"/>
    <n v="-237.465485"/>
    <n v="0.67380499999999999"/>
    <n v="4.1817830000000002"/>
    <n v="3.6600000000000001E-4"/>
  </r>
  <r>
    <n v="2432"/>
    <x v="7"/>
    <x v="388"/>
    <s v="17-32-59-72-95-96-196-199-201"/>
    <x v="0"/>
    <x v="2413"/>
    <n v="686.98699999999997"/>
    <n v="413.40699999999998"/>
    <n v="22.208030000000001"/>
    <n v="0"/>
    <x v="2197"/>
    <x v="1950"/>
    <n v="192.29086100000001"/>
    <n v="-236.725155"/>
    <n v="0.81842700000000002"/>
    <n v="192.28286700000001"/>
    <n v="-236.73606899999999"/>
    <n v="0.81947300000000001"/>
    <n v="1.352806"/>
    <n v="1.0460000000000001E-3"/>
  </r>
  <r>
    <n v="2433"/>
    <x v="7"/>
    <x v="388"/>
    <s v="17-32-59-72-95-96-196-199-201"/>
    <x v="0"/>
    <x v="2414"/>
    <n v="517.91499999999996"/>
    <n v="298.99299999999999"/>
    <n v="23.612427"/>
    <n v="0"/>
    <x v="2198"/>
    <x v="1951"/>
    <n v="192.79060000000001"/>
    <n v="-235.91575599999999"/>
    <n v="0.96706800000000004"/>
    <n v="192.79231300000001"/>
    <n v="-235.92308"/>
    <n v="0.96829299999999996"/>
    <n v="0.75222999999999995"/>
    <n v="1.224E-3"/>
  </r>
  <r>
    <n v="2434"/>
    <x v="7"/>
    <x v="388"/>
    <s v="17-32-59-72-95-96-196-199-201"/>
    <x v="0"/>
    <x v="2415"/>
    <n v="993.95100000000002"/>
    <n v="362.75"/>
    <n v="17.436890000000002"/>
    <n v="0"/>
    <x v="2199"/>
    <x v="1952"/>
    <n v="193.10499200000001"/>
    <n v="-235.28685300000001"/>
    <n v="1.0733440000000001"/>
    <n v="193.10067699999999"/>
    <n v="-235.27294900000001"/>
    <n v="1.0734600000000001"/>
    <n v="1.4557599999999999"/>
    <n v="1.15E-4"/>
  </r>
  <r>
    <n v="2435"/>
    <x v="6"/>
    <x v="389"/>
    <s v="17-32-59-72-96-196-199-201"/>
    <x v="1"/>
    <x v="2416"/>
    <n v="535.15200000000004"/>
    <n v="870.41600000000005"/>
    <n v="16.356888000000001"/>
    <n v="0"/>
    <x v="2200"/>
    <x v="1953"/>
    <n v="189.11324099999999"/>
    <n v="-235.56751700000001"/>
    <n v="1.4894289999999999"/>
    <n v="193.40980500000001"/>
    <n v="-234.36764500000001"/>
    <n v="1.2067079999999999"/>
    <n v="446.09589599999998"/>
    <n v="0.282721"/>
  </r>
  <r>
    <n v="2436"/>
    <x v="6"/>
    <x v="389"/>
    <s v="17-32-59-72-96-196-199-201"/>
    <x v="1"/>
    <x v="2417"/>
    <n v="940.40099999999995"/>
    <n v="2041.635"/>
    <n v="35.489154999999997"/>
    <n v="0"/>
    <x v="2201"/>
    <x v="1954"/>
    <n v="186.289659"/>
    <n v="-222.065358"/>
    <n v="-3.0595490000000001"/>
    <n v="193.61288500000001"/>
    <n v="-233.429855"/>
    <n v="1.3257989999999999"/>
    <n v="1351.9668340000001"/>
    <n v="1.7337499999999999"/>
  </r>
  <r>
    <n v="2437"/>
    <x v="5"/>
    <x v="390"/>
    <s v="17-59-72-96-196-199-201"/>
    <x v="1"/>
    <x v="2418"/>
    <n v="577.38800000000003"/>
    <n v="995.22400000000005"/>
    <n v="73.837425999999994"/>
    <n v="0"/>
    <x v="2202"/>
    <x v="1955"/>
    <n v="192.45019099999999"/>
    <n v="-218.627172"/>
    <n v="-1.331385"/>
    <n v="193.70957899999999"/>
    <n v="-232.71160900000001"/>
    <n v="1.3998569999999999"/>
    <n v="1414.0629919999999"/>
    <n v="6.8472000000000005E-2"/>
  </r>
  <r>
    <n v="2438"/>
    <x v="5"/>
    <x v="391"/>
    <s v="17-59-72-96-196-199-201"/>
    <x v="1"/>
    <x v="2419"/>
    <n v="444.02199999999999"/>
    <n v="1438.527"/>
    <n v="46.453097"/>
    <n v="0"/>
    <x v="2203"/>
    <x v="1956"/>
    <n v="191.120251"/>
    <n v="-222.595765"/>
    <n v="1.1352770000000001"/>
    <n v="193.78779599999999"/>
    <n v="-231.743652"/>
    <n v="1.472758"/>
    <n v="952.88848499999995"/>
    <n v="0.33748099999999998"/>
  </r>
  <r>
    <n v="2439"/>
    <x v="5"/>
    <x v="392"/>
    <s v="17-59-72-96-196-199-201"/>
    <x v="1"/>
    <x v="2420"/>
    <n v="894.01"/>
    <n v="1344.653"/>
    <n v="60.604322000000003"/>
    <n v="0"/>
    <x v="2204"/>
    <x v="1957"/>
    <n v="163.447779"/>
    <n v="-238.68919099999999"/>
    <n v="-1.860555"/>
    <n v="193.818771"/>
    <n v="-231.01628099999999"/>
    <n v="1.511325"/>
    <n v="3132.5241380000002"/>
    <n v="0.34922999999999998"/>
  </r>
  <r>
    <n v="2440"/>
    <x v="5"/>
    <x v="393"/>
    <s v="17-59-72-96-196-199-201"/>
    <x v="1"/>
    <x v="2421"/>
    <n v="490.19600000000003"/>
    <n v="813.03300000000002"/>
    <n v="64.821956"/>
    <n v="0"/>
    <x v="2205"/>
    <x v="1958"/>
    <n v="170.47744800000001"/>
    <n v="-237.645702"/>
    <n v="-2.6271040000000001"/>
    <n v="193.83493000000001"/>
    <n v="-230.048935"/>
    <n v="1.5465310000000001"/>
    <n v="2456.1816869999998"/>
    <n v="1.080573"/>
  </r>
  <r>
    <n v="2441"/>
    <x v="3"/>
    <x v="394"/>
    <s v="17-59-72-196-199-201"/>
    <x v="1"/>
    <x v="2422"/>
    <n v="449.13600000000002"/>
    <n v="2134.0659999999998"/>
    <n v="50.086139000000003"/>
    <n v="0"/>
    <x v="2206"/>
    <x v="1959"/>
    <n v="183.469765"/>
    <n v="-233.79243299999999"/>
    <n v="0.14981900000000001"/>
    <n v="193.83727999999999"/>
    <n v="-229.08346599999999"/>
    <n v="1.5650580000000001"/>
    <n v="1138.682364"/>
    <n v="1.415238"/>
  </r>
  <r>
    <n v="2442"/>
    <x v="3"/>
    <x v="395"/>
    <s v="17-59-72-196-199-201"/>
    <x v="1"/>
    <x v="2423"/>
    <n v="2842.509"/>
    <n v="495.238"/>
    <n v="37"/>
    <n v="1"/>
    <x v="2207"/>
    <x v="1960"/>
    <n v="180.54617999999999"/>
    <n v="-221.287159"/>
    <n v="-3.1177779999999999"/>
    <n v="193.83322100000001"/>
    <n v="-228.358994"/>
    <n v="1.5732200000000001"/>
    <n v="1505.17878"/>
    <n v="1.5445580000000001"/>
  </r>
  <r>
    <n v="2443"/>
    <x v="3"/>
    <x v="396"/>
    <s v="17-59-72-196-199-201"/>
    <x v="1"/>
    <x v="2424"/>
    <n v="767.19600000000003"/>
    <n v="3038.39"/>
    <n v="51.746290000000002"/>
    <n v="0"/>
    <x v="2208"/>
    <x v="1961"/>
    <n v="192.461795"/>
    <n v="-231.633276"/>
    <n v="-0.74740300000000004"/>
    <n v="193.82295199999999"/>
    <n v="-227.391479"/>
    <n v="1.580104"/>
    <n v="445.48382600000002"/>
    <n v="0.83270100000000002"/>
  </r>
  <r>
    <n v="2444"/>
    <x v="3"/>
    <x v="397"/>
    <s v="17-59-72-196-199-201"/>
    <x v="1"/>
    <x v="2425"/>
    <n v="511.5"/>
    <n v="1203.8340000000001"/>
    <n v="54.045014000000002"/>
    <n v="0"/>
    <x v="2209"/>
    <x v="1962"/>
    <n v="201.69509600000001"/>
    <n v="-228.202325"/>
    <n v="0.606325"/>
    <n v="193.81281999999999"/>
    <n v="-226.66497799999999"/>
    <n v="1.583447"/>
    <n v="803.07974999999999"/>
    <n v="0.97712200000000005"/>
  </r>
  <r>
    <n v="2445"/>
    <x v="5"/>
    <x v="398"/>
    <s v="17-59-72-141-196-199-201"/>
    <x v="1"/>
    <x v="2426"/>
    <n v="602.55700000000002"/>
    <n v="922.23299999999995"/>
    <n v="85.130736999999996"/>
    <n v="0"/>
    <x v="2210"/>
    <x v="1963"/>
    <n v="219.62471199999999"/>
    <n v="-207.667722"/>
    <n v="1.3703080000000001"/>
    <n v="193.79722599999999"/>
    <n v="-225.696381"/>
    <n v="1.5863259999999999"/>
    <n v="3149.7484639999998"/>
    <n v="0.21601799999999999"/>
  </r>
  <r>
    <n v="2446"/>
    <x v="3"/>
    <x v="399"/>
    <s v="43-59-72-141-196-199"/>
    <x v="1"/>
    <x v="2427"/>
    <n v="2431.404"/>
    <n v="975.98299999999995"/>
    <n v="32"/>
    <n v="1"/>
    <x v="2211"/>
    <x v="1964"/>
    <n v="195.74733699999999"/>
    <n v="-218.02124599999999"/>
    <n v="2.4224760000000001"/>
    <n v="193.781418"/>
    <n v="-224.728577"/>
    <n v="1.5869489999999999"/>
    <n v="698.95006699999999"/>
    <n v="0.83552599999999999"/>
  </r>
  <r>
    <n v="2447"/>
    <x v="5"/>
    <x v="400"/>
    <s v="43-59-72-139-141-196-199"/>
    <x v="1"/>
    <x v="2428"/>
    <n v="647.99099999999999"/>
    <n v="904.23599999999999"/>
    <n v="63.869461999999999"/>
    <n v="0"/>
    <x v="2212"/>
    <x v="1965"/>
    <n v="198.17672200000001"/>
    <n v="-234.988359"/>
    <n v="2.7216010000000002"/>
    <n v="193.771851"/>
    <n v="-224.00311300000001"/>
    <n v="1.585207"/>
    <n v="1183.547757"/>
    <n v="1.1363939999999999"/>
  </r>
  <r>
    <n v="2448"/>
    <x v="5"/>
    <x v="401"/>
    <s v="43-59-72-139-141-196-199"/>
    <x v="1"/>
    <x v="2429"/>
    <n v="540.66899999999998"/>
    <n v="577.99599999999998"/>
    <n v="76.165539999999993"/>
    <n v="0"/>
    <x v="2213"/>
    <x v="1966"/>
    <n v="169.52858900000001"/>
    <n v="-208.258261"/>
    <n v="2.9913569999999998"/>
    <n v="193.76061999999999"/>
    <n v="-223.035797"/>
    <n v="1.5830630000000001"/>
    <n v="2838.2510299999999"/>
    <n v="1.4082939999999999"/>
  </r>
  <r>
    <n v="2449"/>
    <x v="5"/>
    <x v="402"/>
    <s v="43-59-72-136-139-141-199"/>
    <x v="1"/>
    <x v="2430"/>
    <n v="742.75800000000004"/>
    <n v="1027.588"/>
    <n v="77.028782000000007"/>
    <n v="0"/>
    <x v="2214"/>
    <x v="1967"/>
    <n v="188.60088400000001"/>
    <n v="-211.48532900000001"/>
    <n v="-2.9515790000000002"/>
    <n v="193.75299100000001"/>
    <n v="-222.31007399999999"/>
    <n v="1.5819380000000001"/>
    <n v="1198.829849"/>
    <n v="1.3696410000000001"/>
  </r>
  <r>
    <n v="2450"/>
    <x v="5"/>
    <x v="403"/>
    <s v="43-59-72-136-139-141-199"/>
    <x v="1"/>
    <x v="2431"/>
    <n v="5524.8019999999997"/>
    <n v="712.43399999999997"/>
    <n v="50"/>
    <n v="1"/>
    <x v="2215"/>
    <x v="1968"/>
    <n v="192.91756899999999"/>
    <n v="-220.02723700000001"/>
    <n v="1.7703880000000001"/>
    <n v="193.743515"/>
    <n v="-221.342117"/>
    <n v="1.5808800000000001"/>
    <n v="155.27710500000001"/>
    <n v="0.18950800000000001"/>
  </r>
  <r>
    <n v="2451"/>
    <x v="5"/>
    <x v="103"/>
    <s v="43-59-72-136-139-141-199"/>
    <x v="1"/>
    <x v="2432"/>
    <n v="510.685"/>
    <n v="626.62900000000002"/>
    <n v="22.657952000000002"/>
    <n v="0"/>
    <x v="2216"/>
    <x v="1969"/>
    <n v="194.08598000000001"/>
    <n v="-219.886076"/>
    <n v="1.6233470000000001"/>
    <n v="193.73675499999999"/>
    <n v="-220.616165"/>
    <n v="1.5803039999999999"/>
    <n v="80.931304999999995"/>
    <n v="4.3042999999999998E-2"/>
  </r>
  <r>
    <n v="2452"/>
    <x v="6"/>
    <x v="404"/>
    <s v="43-59-72-129-136-139-141-199"/>
    <x v="0"/>
    <x v="2433"/>
    <n v="518.29100000000005"/>
    <n v="295.22300000000001"/>
    <n v="6.3181459999999996"/>
    <n v="0"/>
    <x v="2217"/>
    <x v="1970"/>
    <n v="193.697709"/>
    <n v="-219.656139"/>
    <n v="1.575221"/>
    <n v="193.728622"/>
    <n v="-219.64830000000001"/>
    <n v="1.579331"/>
    <n v="3.1891310000000002"/>
    <n v="4.1089999999999998E-3"/>
  </r>
  <r>
    <n v="2453"/>
    <x v="6"/>
    <x v="404"/>
    <s v="43-59-72-129-136-139-141-199"/>
    <x v="0"/>
    <x v="2434"/>
    <n v="510.01100000000002"/>
    <n v="338.923"/>
    <n v="7.9121610000000002"/>
    <n v="0"/>
    <x v="2218"/>
    <x v="1971"/>
    <n v="193.74247399999999"/>
    <n v="-218.714271"/>
    <n v="1.5754900000000001"/>
    <n v="193.72257999999999"/>
    <n v="-218.68055699999999"/>
    <n v="1.577593"/>
    <n v="3.9145949999999998"/>
    <n v="2.1029999999999998E-3"/>
  </r>
  <r>
    <n v="2454"/>
    <x v="7"/>
    <x v="405"/>
    <s v="43-59-72-123-129-136-139-141-199"/>
    <x v="0"/>
    <x v="2435"/>
    <n v="568.61900000000003"/>
    <n v="339.57499999999999"/>
    <n v="7.1028909999999996"/>
    <n v="0"/>
    <x v="2219"/>
    <x v="1972"/>
    <n v="193.74993900000001"/>
    <n v="-217.98459700000001"/>
    <n v="1.576719"/>
    <n v="193.71876499999999"/>
    <n v="-217.954758"/>
    <n v="1.5766100000000001"/>
    <n v="4.3153370000000004"/>
    <n v="1.0900000000000001E-4"/>
  </r>
  <r>
    <n v="2455"/>
    <x v="7"/>
    <x v="405"/>
    <s v="43-59-72-123-129-136-139-141-199"/>
    <x v="0"/>
    <x v="2436"/>
    <n v="1028.42"/>
    <n v="380.78500000000003"/>
    <n v="9.7369800000000009"/>
    <n v="0"/>
    <x v="2220"/>
    <x v="1973"/>
    <n v="193.68947499999999"/>
    <n v="-216.98220800000001"/>
    <n v="1.573175"/>
    <n v="193.714279"/>
    <n v="-216.98725899999999"/>
    <n v="1.5756749999999999"/>
    <n v="2.5313300000000001"/>
    <n v="2.5000000000000001E-3"/>
  </r>
  <r>
    <n v="2456"/>
    <x v="8"/>
    <x v="406"/>
    <s v="43-59-72-123-129-132-136-139-141-199"/>
    <x v="0"/>
    <x v="2437"/>
    <n v="615.63499999999999"/>
    <n v="296.49"/>
    <n v="9.3109420000000007"/>
    <n v="0"/>
    <x v="2221"/>
    <x v="1974"/>
    <n v="193.69849600000001"/>
    <n v="-216.00928999999999"/>
    <n v="1.57606"/>
    <n v="193.71028100000001"/>
    <n v="-216.02525299999999"/>
    <n v="1.575083"/>
    <n v="1.984237"/>
    <n v="9.77E-4"/>
  </r>
  <r>
    <n v="2457"/>
    <x v="8"/>
    <x v="406"/>
    <s v="43-59-72-123-129-132-136-139-141-199"/>
    <x v="0"/>
    <x v="2438"/>
    <n v="1082.6890000000001"/>
    <n v="357.61500000000001"/>
    <n v="6.3634329999999997"/>
    <n v="0"/>
    <x v="2222"/>
    <x v="1975"/>
    <n v="193.70232200000001"/>
    <n v="-215.30682899999999"/>
    <n v="1.575137"/>
    <n v="193.70753500000001"/>
    <n v="-215.31347700000001"/>
    <n v="1.574738"/>
    <n v="0.84477199999999997"/>
    <n v="3.9800000000000002E-4"/>
  </r>
  <r>
    <n v="2458"/>
    <x v="26"/>
    <x v="407"/>
    <s v="43-59-68-72-123-129-132-134-136-139-141-199"/>
    <x v="0"/>
    <x v="2439"/>
    <n v="879.81299999999999"/>
    <n v="265.09199999999998"/>
    <n v="10.977577"/>
    <n v="0"/>
    <x v="2223"/>
    <x v="1976"/>
    <n v="193.751724"/>
    <n v="-214.43464"/>
    <n v="1.5731740000000001"/>
    <n v="193.70469700000001"/>
    <n v="-214.38215600000001"/>
    <n v="1.574033"/>
    <n v="7.0470670000000002"/>
    <n v="8.5899999999999995E-4"/>
  </r>
  <r>
    <n v="2459"/>
    <x v="10"/>
    <x v="408"/>
    <s v="43-59-68-72-123-129-132-134-136-139-141-185-199"/>
    <x v="0"/>
    <x v="2440"/>
    <n v="862.87599999999998"/>
    <n v="338.33600000000001"/>
    <n v="9.7210730000000005"/>
    <n v="0"/>
    <x v="2224"/>
    <x v="1977"/>
    <n v="193.698926"/>
    <n v="-213.68861100000001"/>
    <n v="1.5737110000000001"/>
    <n v="193.70304899999999"/>
    <n v="-213.69645700000001"/>
    <n v="1.573577"/>
    <n v="0.886293"/>
    <n v="1.35E-4"/>
  </r>
  <r>
    <n v="2460"/>
    <x v="10"/>
    <x v="408"/>
    <s v="43-59-68-72-123-129-132-134-136-139-141-185-199"/>
    <x v="0"/>
    <x v="2441"/>
    <n v="1006.991"/>
    <n v="317.62299999999999"/>
    <n v="12.349859"/>
    <n v="0"/>
    <x v="2225"/>
    <x v="1978"/>
    <n v="193.73514399999999"/>
    <n v="-212.78525500000001"/>
    <n v="1.5744880000000001"/>
    <n v="193.701111"/>
    <n v="-212.79542499999999"/>
    <n v="1.5731139999999999"/>
    <n v="3.5520649999999998"/>
    <n v="1.3730000000000001E-3"/>
  </r>
  <r>
    <n v="2461"/>
    <x v="11"/>
    <x v="409"/>
    <s v="43-59-68-72-123-129-132-133-134-136-139-141-185-199"/>
    <x v="0"/>
    <x v="2442"/>
    <n v="1058.943"/>
    <n v="283.59399999999999"/>
    <n v="11.61426"/>
    <n v="0"/>
    <x v="2226"/>
    <x v="1979"/>
    <n v="193.67225400000001"/>
    <n v="-211.87985800000001"/>
    <n v="1.5727610000000001"/>
    <n v="193.69937100000001"/>
    <n v="-211.90628100000001"/>
    <n v="1.5728169999999999"/>
    <n v="3.7861549999999999"/>
    <n v="5.5000000000000002E-5"/>
  </r>
  <r>
    <n v="2462"/>
    <x v="11"/>
    <x v="409"/>
    <s v="43-59-68-72-123-129-132-133-134-136-139-141-185-199"/>
    <x v="0"/>
    <x v="2443"/>
    <n v="961.05200000000002"/>
    <n v="435.38499999999999"/>
    <n v="9.4605090000000001"/>
    <n v="0"/>
    <x v="2227"/>
    <x v="1980"/>
    <n v="193.65273099999999"/>
    <n v="-211.21866399999999"/>
    <n v="1.5684180000000001"/>
    <n v="193.698196"/>
    <n v="-211.24671900000001"/>
    <n v="1.57263"/>
    <n v="5.3424269999999998"/>
    <n v="4.2110000000000003E-3"/>
  </r>
  <r>
    <n v="2463"/>
    <x v="12"/>
    <x v="410"/>
    <s v="43-59-68-72-123-128-129-132-133-134-136-139-141-185-199"/>
    <x v="0"/>
    <x v="2444"/>
    <n v="938.74300000000005"/>
    <n v="290.14699999999999"/>
    <n v="13.660928"/>
    <n v="0"/>
    <x v="2228"/>
    <x v="1981"/>
    <n v="193.70678100000001"/>
    <n v="-210.38408000000001"/>
    <n v="1.5740940000000001"/>
    <n v="193.69674699999999"/>
    <n v="-210.37855500000001"/>
    <n v="1.5724940000000001"/>
    <n v="1.145451"/>
    <n v="1.6000000000000001E-3"/>
  </r>
  <r>
    <n v="2464"/>
    <x v="11"/>
    <x v="297"/>
    <s v="43-68-72-123-128-129-132-133-134-136-139-141-185-199"/>
    <x v="0"/>
    <x v="2445"/>
    <n v="923.29200000000003"/>
    <n v="309.86200000000002"/>
    <n v="12.406242000000001"/>
    <n v="0"/>
    <x v="2229"/>
    <x v="1982"/>
    <n v="193.70247900000001"/>
    <n v="-209.53343100000001"/>
    <n v="1.572087"/>
    <n v="193.69554099999999"/>
    <n v="-209.524597"/>
    <n v="1.572284"/>
    <n v="1.123186"/>
    <n v="1.9699999999999999E-4"/>
  </r>
  <r>
    <n v="2465"/>
    <x v="11"/>
    <x v="297"/>
    <s v="43-68-72-123-128-129-132-133-134-136-139-141-185-199"/>
    <x v="0"/>
    <x v="2446"/>
    <n v="832.18200000000002"/>
    <n v="366.18799999999999"/>
    <n v="9.2470169999999996"/>
    <n v="0"/>
    <x v="2230"/>
    <x v="1314"/>
    <n v="193.663464"/>
    <n v="-208.88"/>
    <n v="1.571315"/>
    <n v="193.694794"/>
    <n v="-208.89366100000001"/>
    <n v="1.5721499999999999"/>
    <n v="3.4178579999999998"/>
    <n v="8.3500000000000002E-4"/>
  </r>
  <r>
    <n v="2466"/>
    <x v="12"/>
    <x v="411"/>
    <s v="43-68-72-123-128-129-130-132-133-134-136-139-141-185-199"/>
    <x v="0"/>
    <x v="2447"/>
    <n v="1647.173"/>
    <n v="616.745"/>
    <n v="13.016268999999999"/>
    <n v="0"/>
    <x v="2231"/>
    <x v="1983"/>
    <n v="193.69062099999999"/>
    <n v="-208.06233800000001"/>
    <n v="1.5718049999999999"/>
    <n v="193.693985"/>
    <n v="-208.06424000000001"/>
    <n v="1.571942"/>
    <n v="0.38644000000000001"/>
    <n v="1.37E-4"/>
  </r>
  <r>
    <n v="2467"/>
    <x v="13"/>
    <x v="237"/>
    <s v="43-62-68-72-123-128-129-130-132-133-134-136-139-141-185-199"/>
    <x v="0"/>
    <x v="2448"/>
    <n v="1845.4469999999999"/>
    <n v="437.11200000000002"/>
    <n v="11.337593999999999"/>
    <n v="0"/>
    <x v="2232"/>
    <x v="1984"/>
    <n v="193.69712000000001"/>
    <n v="-207.45412400000001"/>
    <n v="1.571709"/>
    <n v="193.69338999999999"/>
    <n v="-207.45034799999999"/>
    <n v="1.571753"/>
    <n v="0.53076900000000005"/>
    <n v="4.3999999999999999E-5"/>
  </r>
  <r>
    <n v="2468"/>
    <x v="13"/>
    <x v="237"/>
    <s v="43-62-68-72-123-128-129-130-132-133-134-136-139-141-185-199"/>
    <x v="0"/>
    <x v="2449"/>
    <n v="1087.913"/>
    <n v="443.34199999999998"/>
    <n v="14.428924"/>
    <n v="0"/>
    <x v="2233"/>
    <x v="1985"/>
    <n v="193.70067800000001"/>
    <n v="-206.643114"/>
    <n v="1.574616"/>
    <n v="193.692688"/>
    <n v="-206.64233400000001"/>
    <n v="1.5716490000000001"/>
    <n v="0.80284900000000003"/>
    <n v="2.967E-3"/>
  </r>
  <r>
    <n v="2469"/>
    <x v="14"/>
    <x v="412"/>
    <s v="43-62-68-72-123-128-129-130-131-132-133-134-136-139-141-185-199"/>
    <x v="0"/>
    <x v="2450"/>
    <n v="1511.9469999999999"/>
    <n v="327.53899999999999"/>
    <n v="9.7791460000000008"/>
    <n v="0"/>
    <x v="2234"/>
    <x v="1986"/>
    <n v="193.70093"/>
    <n v="-206.04990100000001"/>
    <n v="1.572079"/>
    <n v="193.692184"/>
    <n v="-206.04425000000001"/>
    <n v="1.5716639999999999"/>
    <n v="1.041239"/>
    <n v="4.15E-4"/>
  </r>
  <r>
    <n v="2470"/>
    <x v="14"/>
    <x v="412"/>
    <s v="43-62-68-72-123-128-129-130-131-132-133-134-136-139-141-185-199"/>
    <x v="0"/>
    <x v="2451"/>
    <n v="1413.1410000000001"/>
    <n v="258.05799999999999"/>
    <n v="12.853289"/>
    <n v="0"/>
    <x v="2235"/>
    <x v="1987"/>
    <n v="193.688435"/>
    <n v="-205.254492"/>
    <n v="1.571604"/>
    <n v="193.69155900000001"/>
    <n v="-205.25773599999999"/>
    <n v="1.57162"/>
    <n v="0.45037700000000003"/>
    <n v="1.5999999999999999E-5"/>
  </r>
  <r>
    <n v="2471"/>
    <x v="16"/>
    <x v="413"/>
    <s v="43-62-67-68-72-123-124-128-129-130-131-132-133-134-136-139-141-185-199"/>
    <x v="0"/>
    <x v="2452"/>
    <n v="1093.4580000000001"/>
    <n v="259.08199999999999"/>
    <n v="15.577741"/>
    <n v="0"/>
    <x v="2236"/>
    <x v="833"/>
    <n v="193.69050899999999"/>
    <n v="-204.485186"/>
    <n v="1.5720339999999999"/>
    <n v="193.69101000000001"/>
    <n v="-204.483688"/>
    <n v="1.5715380000000001"/>
    <n v="0.15789900000000001"/>
    <n v="4.9600000000000002E-4"/>
  </r>
  <r>
    <n v="2472"/>
    <x v="16"/>
    <x v="413"/>
    <s v="43-62-67-68-72-123-124-128-129-130-131-132-133-134-136-139-141-185-199"/>
    <x v="0"/>
    <x v="2453"/>
    <n v="1473.942"/>
    <n v="323.46699999999998"/>
    <n v="11.137051"/>
    <n v="0"/>
    <x v="2237"/>
    <x v="1988"/>
    <n v="193.698699"/>
    <n v="-203.91819599999999"/>
    <n v="1.572128"/>
    <n v="193.690628"/>
    <n v="-203.91116299999999"/>
    <n v="1.571426"/>
    <n v="1.0705020000000001"/>
    <n v="7.0299999999999996E-4"/>
  </r>
  <r>
    <n v="2473"/>
    <x v="16"/>
    <x v="413"/>
    <s v="43-62-67-68-72-123-124-128-129-130-131-132-133-134-136-139-141-185-199"/>
    <x v="0"/>
    <x v="2454"/>
    <n v="1756.5640000000001"/>
    <n v="272.79599999999999"/>
    <n v="14.121003"/>
    <n v="0"/>
    <x v="2238"/>
    <x v="1989"/>
    <n v="193.685238"/>
    <n v="-203.15056300000001"/>
    <n v="1.57081"/>
    <n v="193.690155"/>
    <n v="-203.15808100000001"/>
    <n v="1.57138"/>
    <n v="0.89838200000000001"/>
    <n v="5.6999999999999998E-4"/>
  </r>
  <r>
    <n v="2474"/>
    <x v="16"/>
    <x v="413"/>
    <s v="43-62-67-68-72-123-124-128-129-130-131-132-133-134-136-139-141-185-199"/>
    <x v="0"/>
    <x v="2455"/>
    <n v="1401.3589999999999"/>
    <n v="319.089"/>
    <n v="11.366085"/>
    <n v="0"/>
    <x v="2239"/>
    <x v="1990"/>
    <n v="193.68815699999999"/>
    <n v="-202.59933899999999"/>
    <n v="1.570945"/>
    <n v="193.689819"/>
    <n v="-202.60086100000001"/>
    <n v="1.571415"/>
    <n v="0.22536500000000001"/>
    <n v="4.6999999999999999E-4"/>
  </r>
  <r>
    <n v="2475"/>
    <x v="16"/>
    <x v="414"/>
    <s v="43-62-67-68-72-123-124-127-128-129-130-131-132-133-134-136-139-141-185"/>
    <x v="0"/>
    <x v="2456"/>
    <n v="2091.9470000000001"/>
    <n v="470.43099999999998"/>
    <n v="14.910563"/>
    <n v="0"/>
    <x v="2240"/>
    <x v="1991"/>
    <n v="193.689807"/>
    <n v="-201.87158500000001"/>
    <n v="1.572071"/>
    <n v="193.68937700000001"/>
    <n v="-201.86773700000001"/>
    <n v="1.5713900000000001"/>
    <n v="0.38716600000000001"/>
    <n v="6.8199999999999999E-4"/>
  </r>
  <r>
    <n v="2476"/>
    <x v="16"/>
    <x v="414"/>
    <s v="43-62-67-68-72-123-124-127-128-129-130-131-132-133-134-136-139-141-185"/>
    <x v="0"/>
    <x v="2457"/>
    <n v="1573.9570000000001"/>
    <n v="376.649"/>
    <n v="14.145587000000001"/>
    <n v="0"/>
    <x v="2241"/>
    <x v="1992"/>
    <n v="193.69403"/>
    <n v="-201.151049"/>
    <n v="1.5715809999999999"/>
    <n v="193.68893399999999"/>
    <n v="-201.14605700000001"/>
    <n v="1.571364"/>
    <n v="0.71339300000000005"/>
    <n v="2.1699999999999999E-4"/>
  </r>
  <r>
    <n v="2477"/>
    <x v="16"/>
    <x v="414"/>
    <s v="43-62-67-68-72-123-124-127-128-129-130-131-132-133-134-136-139-141-185"/>
    <x v="0"/>
    <x v="2458"/>
    <n v="1266.1210000000001"/>
    <n v="336.40499999999997"/>
    <n v="10.107773999999999"/>
    <n v="0"/>
    <x v="2242"/>
    <x v="1993"/>
    <n v="193.67608799999999"/>
    <n v="-200.60520700000001"/>
    <n v="1.5702659999999999"/>
    <n v="193.68872099999999"/>
    <n v="-200.61219800000001"/>
    <n v="1.571226"/>
    <n v="1.443786"/>
    <n v="9.6000000000000002E-4"/>
  </r>
  <r>
    <n v="2478"/>
    <x v="19"/>
    <x v="415"/>
    <s v="43-62-67-68-72-121-123-124-127-128-129-130-131-132-133-134-136-139-141-185-198"/>
    <x v="0"/>
    <x v="2459"/>
    <n v="1453.365"/>
    <n v="337.43099999999998"/>
    <n v="15.777328000000001"/>
    <n v="0"/>
    <x v="2243"/>
    <x v="1994"/>
    <n v="193.70256900000001"/>
    <n v="-199.933886"/>
    <n v="1.573928"/>
    <n v="193.68696600000001"/>
    <n v="-199.909988"/>
    <n v="1.5724860000000001"/>
    <n v="2.8540830000000001"/>
    <n v="1.4419999999999999E-3"/>
  </r>
  <r>
    <n v="2479"/>
    <x v="19"/>
    <x v="415"/>
    <s v="43-62-67-68-72-121-123-124-127-128-129-130-131-132-133-134-136-139-141-185-198"/>
    <x v="0"/>
    <x v="2460"/>
    <n v="1315.1769999999999"/>
    <n v="303.935"/>
    <n v="16.104213000000001"/>
    <n v="0"/>
    <x v="2244"/>
    <x v="1995"/>
    <n v="193.66417999999999"/>
    <n v="-199.199926"/>
    <n v="1.5754889999999999"/>
    <n v="193.68090799999999"/>
    <n v="-199.21777299999999"/>
    <n v="1.5762659999999999"/>
    <n v="2.446151"/>
    <n v="7.7700000000000002E-4"/>
  </r>
  <r>
    <n v="2480"/>
    <x v="19"/>
    <x v="415"/>
    <s v="43-62-67-68-72-121-123-124-127-128-129-130-131-132-133-134-136-139-141-185-198"/>
    <x v="0"/>
    <x v="2461"/>
    <n v="1609.588"/>
    <n v="377.303"/>
    <n v="11.798427"/>
    <n v="0"/>
    <x v="2245"/>
    <x v="1996"/>
    <n v="193.66909999999999"/>
    <n v="-198.70636500000001"/>
    <n v="1.581747"/>
    <n v="193.671402"/>
    <n v="-198.70488"/>
    <n v="1.5821000000000001"/>
    <n v="0.27396900000000002"/>
    <n v="3.5300000000000002E-4"/>
  </r>
  <r>
    <n v="2481"/>
    <x v="18"/>
    <x v="416"/>
    <s v="43-62-67-68-72-121-123-124-125-127-128-129-130-131-132-133-134-136-139-141-185-198"/>
    <x v="0"/>
    <x v="2462"/>
    <n v="1447.662"/>
    <n v="280.56299999999999"/>
    <n v="21.188435999999999"/>
    <n v="0"/>
    <x v="2246"/>
    <x v="1997"/>
    <n v="193.62465599999999"/>
    <n v="-198.02284599999999"/>
    <n v="1.6004719999999999"/>
    <n v="193.643585"/>
    <n v="-198.030563"/>
    <n v="1.597707"/>
    <n v="2.0442079999999998"/>
    <n v="2.7650000000000001E-3"/>
  </r>
  <r>
    <n v="2482"/>
    <x v="18"/>
    <x v="416"/>
    <s v="43-62-67-68-72-121-123-124-125-127-128-129-130-131-132-133-134-136-139-141-185-198"/>
    <x v="0"/>
    <x v="2463"/>
    <n v="2333.4899999999998"/>
    <n v="413.36700000000002"/>
    <n v="19.353217000000001"/>
    <n v="0"/>
    <x v="2247"/>
    <x v="1998"/>
    <n v="193.587661"/>
    <n v="-197.369709"/>
    <n v="1.624816"/>
    <n v="193.59307899999999"/>
    <n v="-197.369415"/>
    <n v="1.6234310000000001"/>
    <n v="0.54260699999999995"/>
    <n v="1.384E-3"/>
  </r>
  <r>
    <n v="2483"/>
    <x v="20"/>
    <x v="230"/>
    <s v="14-43-62-67-68-72-121-123-124-125-127-128-129-130-131-132-133-134-136-139-141-185-198"/>
    <x v="0"/>
    <x v="2464"/>
    <n v="1389.44"/>
    <n v="294.036"/>
    <n v="21.511364"/>
    <n v="0"/>
    <x v="2248"/>
    <x v="1999"/>
    <n v="193.51768200000001"/>
    <n v="-196.728746"/>
    <n v="1.6562140000000001"/>
    <n v="193.51800499999999"/>
    <n v="-196.72112999999999"/>
    <n v="1.6550689999999999"/>
    <n v="0.76220299999999996"/>
    <n v="1.145E-3"/>
  </r>
  <r>
    <n v="2484"/>
    <x v="21"/>
    <x v="417"/>
    <s v="14-43-62-67-68-72-121-122-123-124-125-127-128-129-130-131-132-133-134-136-139-141-185-198"/>
    <x v="0"/>
    <x v="2465"/>
    <n v="2184.9430000000002"/>
    <n v="686.73699999999997"/>
    <n v="16.781026000000001"/>
    <n v="0"/>
    <x v="2249"/>
    <x v="2000"/>
    <n v="193.45296999999999"/>
    <n v="-196.256519"/>
    <n v="1.6843939999999999"/>
    <n v="193.44314600000001"/>
    <n v="-196.23753400000001"/>
    <n v="1.682159"/>
    <n v="2.1377130000000002"/>
    <n v="2.2360000000000001E-3"/>
  </r>
  <r>
    <n v="2485"/>
    <x v="21"/>
    <x v="417"/>
    <s v="14-43-62-67-68-72-121-122-123-124-125-127-128-129-130-131-132-133-134-136-139-141-185-198"/>
    <x v="0"/>
    <x v="2466"/>
    <n v="2002.578"/>
    <n v="381.541"/>
    <n v="25.830304999999999"/>
    <n v="0"/>
    <x v="2250"/>
    <x v="2001"/>
    <n v="193.32512199999999"/>
    <n v="-195.55843899999999"/>
    <n v="1.714661"/>
    <n v="193.32118199999999"/>
    <n v="-195.565811"/>
    <n v="1.715733"/>
    <n v="0.83587"/>
    <n v="1.072E-3"/>
  </r>
  <r>
    <n v="2486"/>
    <x v="21"/>
    <x v="417"/>
    <s v="14-43-62-67-68-72-121-122-123-124-125-127-128-129-130-131-132-133-134-136-139-141-185-198"/>
    <x v="0"/>
    <x v="2467"/>
    <n v="1864.8530000000001"/>
    <n v="303.18599999999998"/>
    <n v="22.226579999999998"/>
    <n v="0"/>
    <x v="2251"/>
    <x v="2002"/>
    <n v="193.18131700000001"/>
    <n v="-195.02758700000001"/>
    <n v="1.7547509999999999"/>
    <n v="193.192612"/>
    <n v="-195.03396599999999"/>
    <n v="1.7551639999999999"/>
    <n v="1.2971870000000001"/>
    <n v="4.1199999999999999E-4"/>
  </r>
  <r>
    <n v="2487"/>
    <x v="21"/>
    <x v="418"/>
    <s v="14-43-62-67-68-121-122-123-124-125-126-127-128-129-130-131-132-133-134-136-139-141-185-198"/>
    <x v="1"/>
    <x v="2468"/>
    <n v="1974.3989999999999"/>
    <n v="2682.2539999999999"/>
    <n v="35.716284999999999"/>
    <n v="0"/>
    <x v="2252"/>
    <x v="2003"/>
    <n v="199.04550900000001"/>
    <n v="-207.338143"/>
    <n v="2.7368730000000001"/>
    <n v="192.96333300000001"/>
    <n v="-194.27818300000001"/>
    <n v="1.817761"/>
    <n v="1440.6784029999999"/>
    <n v="0.91911299999999996"/>
  </r>
  <r>
    <n v="2488"/>
    <x v="22"/>
    <x v="419"/>
    <s v="14-43-62-67-68-109-121-122-123-124-125-126-127-128-129-130-131-132-133-134-136-139-141-185-198"/>
    <x v="1"/>
    <x v="2469"/>
    <n v="5304.8159999999998"/>
    <n v="585.65200000000004"/>
    <n v="216.120507"/>
    <n v="0"/>
    <x v="2253"/>
    <x v="2004"/>
    <n v="187.809211"/>
    <n v="-196.61570699999999"/>
    <n v="1.6092200000000001"/>
    <n v="192.658432"/>
    <n v="-193.46675099999999"/>
    <n v="1.886649"/>
    <n v="578.19435199999998"/>
    <n v="0.27742899999999998"/>
  </r>
  <r>
    <n v="2489"/>
    <x v="23"/>
    <x v="420"/>
    <s v="14-43-62-67-68-109-121-122-123-124-125-126-127-128-129-130-131-132-133-134-136-139-141-143-185-198"/>
    <x v="1"/>
    <x v="2470"/>
    <n v="3005.444"/>
    <n v="1403.5319999999999"/>
    <n v="154.65564900000001"/>
    <n v="0"/>
    <x v="2254"/>
    <x v="2005"/>
    <n v="202.54469700000001"/>
    <n v="-199.46320299999999"/>
    <n v="-1.9152670000000001"/>
    <n v="192.37529000000001"/>
    <n v="-192.82652300000001"/>
    <n v="1.942286"/>
    <n v="1214.3408010000001"/>
    <n v="2.7018E-2"/>
  </r>
  <r>
    <n v="2490"/>
    <x v="23"/>
    <x v="421"/>
    <s v="14-43-62-67-68-109-121-122-123-124-125-126-127-128-129-130-131-132-133-134-136-139-141-143-185-198"/>
    <x v="1"/>
    <x v="2471"/>
    <n v="4942.1180000000004"/>
    <n v="1177.2090000000001"/>
    <n v="303.04884199999998"/>
    <n v="0"/>
    <x v="2255"/>
    <x v="2006"/>
    <n v="207.510547"/>
    <n v="-202.09688399999999"/>
    <n v="-2.3407809999999998"/>
    <n v="191.917404"/>
    <n v="-191.95559700000001"/>
    <n v="2.0256850000000002"/>
    <n v="1860.0854529999999"/>
    <n v="0.31509599999999999"/>
  </r>
  <r>
    <n v="2491"/>
    <x v="24"/>
    <x v="69"/>
    <s v="14-43-62-67-68-109-121-122-123-124-125-126-127-128-129-130-131-132-133-134-136-139-141-143-148-185-198"/>
    <x v="0"/>
    <x v="2472"/>
    <n v="31232.353999999999"/>
    <n v="552.87699999999995"/>
    <n v="29"/>
    <n v="1"/>
    <x v="2256"/>
    <x v="2007"/>
    <n v="191.50548599999999"/>
    <n v="-191.31951900000001"/>
    <n v="2.0978189999999999"/>
    <n v="191.51847799999999"/>
    <n v="-191.32772800000001"/>
    <n v="2.09849"/>
    <n v="1.536834"/>
    <n v="6.7100000000000005E-4"/>
  </r>
  <r>
    <n v="2492"/>
    <x v="24"/>
    <x v="422"/>
    <s v="14-43-62-67-68-109-121-122-123-124-125-126-127-128-129-130-131-132-133-134-136-139-141-143-148-185-198"/>
    <x v="1"/>
    <x v="2473"/>
    <n v="2017.8209999999999"/>
    <n v="435.54899999999998"/>
    <n v="63.659925999999999"/>
    <n v="0"/>
    <x v="2257"/>
    <x v="2008"/>
    <n v="190.90437"/>
    <n v="-190.56774999999999"/>
    <n v="2.2038540000000002"/>
    <n v="190.92379800000001"/>
    <n v="-190.56218000000001"/>
    <n v="2.205238"/>
    <n v="2.02108"/>
    <n v="1.384E-3"/>
  </r>
  <r>
    <n v="2493"/>
    <x v="24"/>
    <x v="69"/>
    <s v="14-43-62-67-68-109-121-122-123-124-125-126-127-128-129-130-131-132-133-134-136-139-141-143-148-185-198"/>
    <x v="0"/>
    <x v="2474"/>
    <n v="3434.4740000000002"/>
    <n v="456.49400000000003"/>
    <n v="50.296762999999999"/>
    <n v="0"/>
    <x v="2258"/>
    <x v="2009"/>
    <n v="190.44485499999999"/>
    <n v="-190.02801400000001"/>
    <n v="2.289533"/>
    <n v="190.431747"/>
    <n v="-190.051132"/>
    <n v="2.29189"/>
    <n v="2.6575609999999998"/>
    <n v="2.356E-3"/>
  </r>
  <r>
    <n v="2494"/>
    <x v="24"/>
    <x v="423"/>
    <s v="14-43-62-67-68-109-121-122-123-124-125-126-127-128-129-130-131-132-133-134-136-139-141-143-148-185-198"/>
    <x v="1"/>
    <x v="2475"/>
    <n v="2197.0160000000001"/>
    <n v="364.03800000000001"/>
    <n v="66.815298999999996"/>
    <n v="0"/>
    <x v="2259"/>
    <x v="2010"/>
    <n v="189.83216400000001"/>
    <n v="-189.73327900000001"/>
    <n v="2.3850419999999999"/>
    <n v="189.70863299999999"/>
    <n v="-189.45065299999999"/>
    <n v="2.4123929999999998"/>
    <n v="30.844365"/>
    <n v="2.7351E-2"/>
  </r>
  <r>
    <n v="2495"/>
    <x v="24"/>
    <x v="312"/>
    <s v="14-43-62-67-68-109-121-122-123-124-125-126-127-128-129-130-131-132-133-134-136-139-141-143-148-185-198"/>
    <x v="1"/>
    <x v="2476"/>
    <n v="26796.631000000001"/>
    <n v="2547.6959999999999"/>
    <n v="138"/>
    <n v="1"/>
    <x v="2260"/>
    <x v="2011"/>
    <n v="192.53628699999999"/>
    <n v="-188.49348900000001"/>
    <n v="-2.771922"/>
    <n v="189.11348000000001"/>
    <n v="-189.055679"/>
    <n v="2.5030839999999999"/>
    <n v="346.866964"/>
    <n v="0.26883800000000002"/>
  </r>
  <r>
    <n v="2496"/>
    <x v="25"/>
    <x v="424"/>
    <s v="8-14-43-62-67-68-109-121-122-123-124-125-126-127-128-129-130-131-132-133-134-136-139-141-143-148-185-198"/>
    <x v="1"/>
    <x v="2477"/>
    <n v="4508.1750000000002"/>
    <n v="1444.682"/>
    <n v="233.65593100000001"/>
    <n v="0"/>
    <x v="2261"/>
    <x v="2012"/>
    <n v="219.876306"/>
    <n v="-175.93283400000001"/>
    <n v="-0.75856599999999996"/>
    <n v="188.26165800000001"/>
    <n v="-188.59394800000001"/>
    <n v="2.6136840000000001"/>
    <n v="3405.5686740000001"/>
    <n v="1.8551169999999999"/>
  </r>
  <r>
    <n v="2497"/>
    <x v="24"/>
    <x v="425"/>
    <s v="8-14-43-62-67-68-109-121-122-123-124-125-126-127-128-129-130-131-132-133-134-136-139-141-143-185-198"/>
    <x v="1"/>
    <x v="2478"/>
    <n v="3620.8420000000001"/>
    <n v="2616.6930000000002"/>
    <n v="159.725705"/>
    <n v="0"/>
    <x v="2262"/>
    <x v="2013"/>
    <n v="207.266728"/>
    <n v="-181.90364500000001"/>
    <n v="2.5400610000000001"/>
    <n v="187.592422"/>
    <n v="-188.305725"/>
    <n v="2.6936770000000001"/>
    <n v="2068.9729990000001"/>
    <n v="0.153617"/>
  </r>
  <r>
    <n v="2498"/>
    <x v="24"/>
    <x v="426"/>
    <s v="8-14-43-62-67-68-109-121-122-123-124-125-126-127-128-129-130-131-132-133-134-136-139-141-143-185-198"/>
    <x v="1"/>
    <x v="2479"/>
    <n v="27593.806"/>
    <n v="978.63"/>
    <n v="134"/>
    <n v="1"/>
    <x v="2263"/>
    <x v="2014"/>
    <n v="186.81504000000001"/>
    <n v="-187.20191"/>
    <n v="2.7867790000000001"/>
    <n v="186.676346"/>
    <n v="-188.00292999999999"/>
    <n v="2.7962799999999999"/>
    <n v="81.293789000000004"/>
    <n v="9.5010000000000008E-3"/>
  </r>
  <r>
    <n v="2499"/>
    <x v="24"/>
    <x v="427"/>
    <s v="8-14-43-62-67-68-109-121-122-123-124-125-126-127-128-129-130-131-132-133-134-136-139-141-143-185-198"/>
    <x v="1"/>
    <x v="2480"/>
    <n v="1661.7919999999999"/>
    <n v="466.76499999999999"/>
    <n v="40.163910000000001"/>
    <n v="0"/>
    <x v="2264"/>
    <x v="2015"/>
    <n v="186.487719"/>
    <n v="-190.49370300000001"/>
    <n v="2.6186289999999999"/>
    <n v="185.977341"/>
    <n v="-187.840057"/>
    <n v="2.8731230000000001"/>
    <n v="270.22807399999999"/>
    <n v="0.25449500000000003"/>
  </r>
  <r>
    <n v="2500"/>
    <x v="22"/>
    <x v="428"/>
    <s v="8-14-43-62-67-109-121-122-123-124-125-126-127-128-129-130-131-132-133-134-136-139-141-185-198"/>
    <x v="1"/>
    <x v="2481"/>
    <n v="3402.3690000000001"/>
    <n v="1808.9590000000001"/>
    <n v="136.503557"/>
    <n v="0"/>
    <x v="2265"/>
    <x v="2016"/>
    <n v="219.63563099999999"/>
    <n v="-190.24517"/>
    <n v="-0.345891"/>
    <n v="185.029495"/>
    <n v="-187.695663"/>
    <n v="2.9650069999999999"/>
    <n v="3469.9922729999998"/>
    <n v="2.6191170000000001"/>
  </r>
  <r>
    <n v="2501"/>
    <x v="22"/>
    <x v="429"/>
    <s v="8-14-43-62-67-109-121-122-123-124-125-126-127-128-129-130-131-132-133-134-136-139-141-185-198"/>
    <x v="1"/>
    <x v="2482"/>
    <n v="2716.9380000000001"/>
    <n v="945.62"/>
    <n v="92.975888999999995"/>
    <n v="0"/>
    <x v="2266"/>
    <x v="2017"/>
    <n v="213.71097499999999"/>
    <n v="-180.86904200000001"/>
    <n v="-0.33973799999999998"/>
    <n v="184.30737300000001"/>
    <n v="-187.62600699999999"/>
    <n v="3.0186160000000002"/>
    <n v="3016.9991530000002"/>
    <n v="2.6788780000000001"/>
  </r>
  <r>
    <n v="2502"/>
    <x v="21"/>
    <x v="430"/>
    <s v="8-14-43-62-109-121-122-123-124-125-126-127-128-129-130-131-132-133-134-136-139-141-185-198"/>
    <x v="1"/>
    <x v="2483"/>
    <n v="2347.16"/>
    <n v="2987.7640000000001"/>
    <n v="160.90818200000001"/>
    <n v="0"/>
    <x v="2267"/>
    <x v="2018"/>
    <n v="194.17957000000001"/>
    <n v="-171.57504900000001"/>
    <n v="2.1409150000000001"/>
    <n v="183.33712800000001"/>
    <n v="-187.57041899999999"/>
    <n v="3.0715059999999998"/>
    <n v="1932.383063"/>
    <n v="0.93059099999999995"/>
  </r>
  <r>
    <n v="2503"/>
    <x v="20"/>
    <x v="431"/>
    <s v="8-14-43-62-109-121-122-123-124-125-127-128-129-130-131-132-133-134-136-139-141-185-198"/>
    <x v="0"/>
    <x v="2484"/>
    <n v="20713.949000000001"/>
    <n v="452.20499999999998"/>
    <n v="28"/>
    <n v="1"/>
    <x v="2268"/>
    <x v="2019"/>
    <n v="182.606538"/>
    <n v="-187.54975999999999"/>
    <n v="3.0987680000000002"/>
    <n v="182.60897800000001"/>
    <n v="-187.54766799999999"/>
    <n v="3.0986039999999999"/>
    <n v="0.32137399999999999"/>
    <n v="1.64E-4"/>
  </r>
  <r>
    <n v="2504"/>
    <x v="19"/>
    <x v="432"/>
    <s v="8-14-43-62-109-121-123-124-125-127-128-129-130-131-132-133-134-136-139-185-198"/>
    <x v="0"/>
    <x v="2485"/>
    <n v="2380.181"/>
    <n v="490.07900000000001"/>
    <n v="24.589767999999999"/>
    <n v="0"/>
    <x v="2269"/>
    <x v="2020"/>
    <n v="181.640444"/>
    <n v="-187.548813"/>
    <n v="3.1242429999999999"/>
    <n v="181.64111299999999"/>
    <n v="-187.53428600000001"/>
    <n v="3.122789"/>
    <n v="1.454142"/>
    <n v="1.454E-3"/>
  </r>
  <r>
    <n v="2505"/>
    <x v="17"/>
    <x v="433"/>
    <s v="8-14-43-62-109-121-123-124-125-127-128-129-130-131-132-133-134-136-185-198"/>
    <x v="0"/>
    <x v="2486"/>
    <n v="1615.9949999999999"/>
    <n v="467.96699999999998"/>
    <n v="17.622917000000001"/>
    <n v="0"/>
    <x v="2270"/>
    <x v="2021"/>
    <n v="180.91098500000001"/>
    <n v="-187.53894600000001"/>
    <n v="3.1347520000000002"/>
    <n v="180.91699199999999"/>
    <n v="-187.53301999999999"/>
    <n v="3.1347489999999998"/>
    <n v="0.84385600000000005"/>
    <n v="3.0000000000000001E-6"/>
  </r>
  <r>
    <n v="2506"/>
    <x v="16"/>
    <x v="434"/>
    <s v="8-14-43-62-109-121-123-124-127-128-129-130-131-132-133-134-136-185-198"/>
    <x v="0"/>
    <x v="2487"/>
    <n v="1053.944"/>
    <n v="461.959"/>
    <n v="21.855329999999999"/>
    <n v="0"/>
    <x v="2271"/>
    <x v="2022"/>
    <n v="179.94863799999999"/>
    <n v="-187.589921"/>
    <n v="-3.1358709999999999"/>
    <n v="179.95130900000001"/>
    <n v="-187.539017"/>
    <n v="-3.1376870000000001"/>
    <n v="5.097442"/>
    <n v="1.8159999999999999E-3"/>
  </r>
  <r>
    <n v="2507"/>
    <x v="13"/>
    <x v="435"/>
    <s v="8-14-43-62-123-124-127-128-129-130-131-132-133-134-185-198"/>
    <x v="0"/>
    <x v="2488"/>
    <n v="988.91700000000003"/>
    <n v="294.26"/>
    <n v="12.127896"/>
    <n v="0"/>
    <x v="2272"/>
    <x v="2023"/>
    <n v="179.22315599999999"/>
    <n v="-187.51630299999999"/>
    <n v="-3.136158"/>
    <n v="179.22583"/>
    <n v="-187.54505900000001"/>
    <n v="-3.1342859999999999"/>
    <n v="2.8880439999999998"/>
    <n v="1.872E-3"/>
  </r>
  <r>
    <n v="2508"/>
    <x v="10"/>
    <x v="436"/>
    <s v="14-43-62-123-124-128-130-131-132-133-134-185-198"/>
    <x v="0"/>
    <x v="2489"/>
    <n v="994.8"/>
    <n v="445.86700000000002"/>
    <n v="12.517085"/>
    <n v="0"/>
    <x v="2273"/>
    <x v="2024"/>
    <n v="178.248673"/>
    <n v="-187.59427199999999"/>
    <n v="-3.1304810000000001"/>
    <n v="178.257248"/>
    <n v="-187.55342099999999"/>
    <n v="-3.1329030000000002"/>
    <n v="4.1740979999999999"/>
    <n v="2.4229999999999998E-3"/>
  </r>
  <r>
    <n v="2509"/>
    <x v="8"/>
    <x v="437"/>
    <s v="14-43-62-128-130-131-133-134-185-198"/>
    <x v="0"/>
    <x v="2490"/>
    <n v="857.14"/>
    <n v="329.09199999999998"/>
    <n v="8.2573899999999991"/>
    <n v="0"/>
    <x v="2274"/>
    <x v="2025"/>
    <n v="177.53437099999999"/>
    <n v="-187.54942800000001"/>
    <n v="-3.1357810000000002"/>
    <n v="177.53062399999999"/>
    <n v="-187.55998199999999"/>
    <n v="-3.1326079999999998"/>
    <n v="1.1199239999999999"/>
    <n v="3.173E-3"/>
  </r>
  <r>
    <n v="2510"/>
    <x v="2"/>
    <x v="269"/>
    <s v="14-43-62-185-198"/>
    <x v="0"/>
    <x v="2491"/>
    <n v="372.78399999999999"/>
    <n v="311.47300000000001"/>
    <n v="5.826848"/>
    <n v="0"/>
    <x v="2275"/>
    <x v="2026"/>
    <n v="176.57530499999999"/>
    <n v="-187.558616"/>
    <n v="-3.1332260000000001"/>
    <n v="176.562454"/>
    <n v="-187.56880200000001"/>
    <n v="-3.1324450000000001"/>
    <n v="1.6398079999999999"/>
    <n v="7.7999999999999999E-4"/>
  </r>
  <r>
    <n v="2511"/>
    <x v="2"/>
    <x v="269"/>
    <s v="14-43-62-185-198"/>
    <x v="0"/>
    <x v="2492"/>
    <n v="607.32799999999997"/>
    <n v="376.69"/>
    <n v="3.7334740000000002"/>
    <n v="0"/>
    <x v="2276"/>
    <x v="2027"/>
    <n v="175.842938"/>
    <n v="-187.554081"/>
    <n v="-3.1348549999999999"/>
    <n v="175.83686800000001"/>
    <n v="-187.57547"/>
    <n v="-3.132336"/>
    <n v="2.2234029999999998"/>
    <n v="2.5200000000000001E-3"/>
  </r>
  <r>
    <n v="2512"/>
    <x v="3"/>
    <x v="438"/>
    <s v="14-43-62-65-185-198"/>
    <x v="0"/>
    <x v="2493"/>
    <n v="695.524"/>
    <n v="341.642"/>
    <n v="5.8041470000000004"/>
    <n v="0"/>
    <x v="2277"/>
    <x v="2028"/>
    <n v="174.84572600000001"/>
    <n v="-187.58828299999999"/>
    <n v="-3.1350210000000001"/>
    <n v="174.869598"/>
    <n v="-187.58454900000001"/>
    <n v="-3.1322299999999998"/>
    <n v="2.4162430000000001"/>
    <n v="2.7910000000000001E-3"/>
  </r>
  <r>
    <n v="2513"/>
    <x v="2"/>
    <x v="439"/>
    <s v="14-62-65-185-198"/>
    <x v="0"/>
    <x v="2494"/>
    <n v="365.154"/>
    <n v="298.46899999999999"/>
    <n v="5.0718310000000004"/>
    <n v="0"/>
    <x v="2278"/>
    <x v="2029"/>
    <n v="174.12705099999999"/>
    <n v="-187.62626"/>
    <n v="-3.1340590000000002"/>
    <n v="174.143936"/>
    <n v="-187.59011799999999"/>
    <n v="-3.13327"/>
    <n v="3.9891459999999999"/>
    <n v="7.9000000000000001E-4"/>
  </r>
  <r>
    <n v="2514"/>
    <x v="2"/>
    <x v="439"/>
    <s v="14-62-65-185-198"/>
    <x v="0"/>
    <x v="2495"/>
    <n v="469.40800000000002"/>
    <n v="264.24099999999999"/>
    <n v="5.7005949999999999"/>
    <n v="0"/>
    <x v="2279"/>
    <x v="2030"/>
    <n v="173.18277"/>
    <n v="-187.589843"/>
    <n v="-3.1341000000000001"/>
    <n v="173.17607100000001"/>
    <n v="-187.596115"/>
    <n v="-3.1349170000000002"/>
    <n v="0.91771899999999995"/>
    <n v="8.1700000000000002E-4"/>
  </r>
  <r>
    <n v="2515"/>
    <x v="2"/>
    <x v="439"/>
    <s v="14-62-65-185-198"/>
    <x v="0"/>
    <x v="2496"/>
    <n v="547.62"/>
    <n v="372.54"/>
    <n v="4.1366899999999998"/>
    <n v="0"/>
    <x v="2142"/>
    <x v="2031"/>
    <n v="172.39059"/>
    <n v="-187.64829399999999"/>
    <n v="-3.1389849999999999"/>
    <n v="172.45008899999999"/>
    <n v="-187.59989899999999"/>
    <n v="-3.1358199999999998"/>
    <n v="7.6694750000000003"/>
    <n v="3.1640000000000001E-3"/>
  </r>
  <r>
    <n v="2516"/>
    <x v="2"/>
    <x v="439"/>
    <s v="14-62-65-185-198"/>
    <x v="0"/>
    <x v="2497"/>
    <n v="422.60199999999998"/>
    <n v="337.70400000000001"/>
    <n v="5.4070879999999999"/>
    <n v="0"/>
    <x v="2280"/>
    <x v="2032"/>
    <n v="171.48115799999999"/>
    <n v="-187.60511099999999"/>
    <n v="-3.1374680000000001"/>
    <n v="171.48213200000001"/>
    <n v="-187.604446"/>
    <n v="-3.1366879999999999"/>
    <n v="0.11786199999999999"/>
    <n v="7.7999999999999999E-4"/>
  </r>
  <r>
    <n v="2517"/>
    <x v="2"/>
    <x v="440"/>
    <s v="14-65-178-185-198"/>
    <x v="0"/>
    <x v="2498"/>
    <n v="372.00599999999997"/>
    <n v="364.14499999999998"/>
    <n v="3.2806410000000001"/>
    <n v="0"/>
    <x v="2281"/>
    <x v="2033"/>
    <n v="170.77483899999999"/>
    <n v="-187.575624"/>
    <n v="-3.1377130000000002"/>
    <n v="170.756317"/>
    <n v="-187.60755900000001"/>
    <n v="-3.137159"/>
    <n v="3.6917759999999999"/>
    <n v="5.5400000000000002E-4"/>
  </r>
  <r>
    <n v="2518"/>
    <x v="2"/>
    <x v="440"/>
    <s v="14-65-178-185-198"/>
    <x v="0"/>
    <x v="2499"/>
    <n v="382.43200000000002"/>
    <n v="248.578"/>
    <n v="5.6628869999999996"/>
    <n v="0"/>
    <x v="2282"/>
    <x v="2034"/>
    <n v="169.795389"/>
    <n v="-187.587411"/>
    <n v="-3.140225"/>
    <n v="169.788589"/>
    <n v="-187.61128199999999"/>
    <n v="-3.1376369999999998"/>
    <n v="2.4820989999999998"/>
    <n v="2.5869999999999999E-3"/>
  </r>
  <r>
    <n v="2519"/>
    <x v="2"/>
    <x v="440"/>
    <s v="14-65-178-185-198"/>
    <x v="0"/>
    <x v="2500"/>
    <n v="347.01900000000001"/>
    <n v="367.96499999999997"/>
    <n v="3.8892500000000001"/>
    <n v="0"/>
    <x v="2283"/>
    <x v="2035"/>
    <n v="168.95597599999999"/>
    <n v="-187.64918399999999"/>
    <n v="3.133394"/>
    <n v="169.06279000000001"/>
    <n v="-187.61335800000001"/>
    <n v="-3.1382859999999999"/>
    <n v="11.266249"/>
    <n v="4.8919999999999996E-3"/>
  </r>
  <r>
    <n v="2520"/>
    <x v="2"/>
    <x v="440"/>
    <s v="14-65-178-185-198"/>
    <x v="0"/>
    <x v="2501"/>
    <n v="377.721"/>
    <n v="392.30200000000002"/>
    <n v="5.504435"/>
    <n v="0"/>
    <x v="2284"/>
    <x v="2036"/>
    <n v="168.09891300000001"/>
    <n v="-187.62000699999999"/>
    <n v="-3.1372149999999999"/>
    <n v="168.09506200000001"/>
    <n v="-187.615555"/>
    <n v="-3.139081"/>
    <n v="0.58862700000000001"/>
    <n v="1.867E-3"/>
  </r>
  <r>
    <n v="2521"/>
    <x v="2"/>
    <x v="440"/>
    <s v="14-65-178-185-198"/>
    <x v="0"/>
    <x v="2502"/>
    <n v="343.14299999999997"/>
    <n v="274.24099999999999"/>
    <n v="5.0596759999999996"/>
    <n v="0"/>
    <x v="2285"/>
    <x v="2037"/>
    <n v="167.150846"/>
    <n v="-187.59817000000001"/>
    <n v="-3.1390289999999998"/>
    <n v="167.127151"/>
    <n v="-187.61729399999999"/>
    <n v="-3.1396280000000001"/>
    <n v="3.0449839999999999"/>
    <n v="5.9800000000000001E-4"/>
  </r>
  <r>
    <n v="2522"/>
    <x v="2"/>
    <x v="440"/>
    <s v="14-65-178-185-198"/>
    <x v="0"/>
    <x v="2503"/>
    <n v="378.50799999999998"/>
    <n v="248.12100000000001"/>
    <n v="4.2699230000000004"/>
    <n v="0"/>
    <x v="2286"/>
    <x v="2038"/>
    <n v="166.385638"/>
    <n v="-187.64321100000001"/>
    <n v="-3.1406360000000002"/>
    <n v="166.40124499999999"/>
    <n v="-187.618469"/>
    <n v="-3.1399309999999998"/>
    <n v="2.9252750000000001"/>
    <n v="7.0500000000000001E-4"/>
  </r>
  <r>
    <n v="2523"/>
    <x v="2"/>
    <x v="440"/>
    <s v="14-65-178-185-198"/>
    <x v="0"/>
    <x v="2504"/>
    <n v="330.108"/>
    <n v="280.88299999999998"/>
    <n v="4.7395019999999999"/>
    <n v="0"/>
    <x v="2287"/>
    <x v="2039"/>
    <n v="165.45135999999999"/>
    <n v="-187.65357399999999"/>
    <n v="-3.1350950000000002"/>
    <n v="165.43351699999999"/>
    <n v="-187.61990399999999"/>
    <n v="-3.1401469999999998"/>
    <n v="3.8105560000000001"/>
    <n v="5.0520000000000001E-3"/>
  </r>
  <r>
    <n v="2524"/>
    <x v="0"/>
    <x v="441"/>
    <s v="14-65-178-185"/>
    <x v="0"/>
    <x v="2505"/>
    <n v="404.51900000000001"/>
    <n v="342.584"/>
    <n v="3.1690740000000002"/>
    <n v="0"/>
    <x v="2288"/>
    <x v="2040"/>
    <n v="164.840024"/>
    <n v="-187.509456"/>
    <n v="-3.134979"/>
    <n v="164.707718"/>
    <n v="-187.62080399999999"/>
    <n v="-3.1402299999999999"/>
    <n v="17.292584000000002"/>
    <n v="5.2500000000000003E-3"/>
  </r>
  <r>
    <n v="2525"/>
    <x v="0"/>
    <x v="441"/>
    <s v="14-65-178-185"/>
    <x v="0"/>
    <x v="2506"/>
    <n v="271.214"/>
    <n v="292.41500000000002"/>
    <n v="5.3988649999999998"/>
    <n v="0"/>
    <x v="2289"/>
    <x v="2041"/>
    <n v="163.778032"/>
    <n v="-187.57107400000001"/>
    <n v="-3.1394769999999999"/>
    <n v="163.73994400000001"/>
    <n v="-187.62164300000001"/>
    <n v="-3.1405919999999998"/>
    <n v="6.3307979999999997"/>
    <n v="1.1150000000000001E-3"/>
  </r>
  <r>
    <n v="2526"/>
    <x v="0"/>
    <x v="441"/>
    <s v="14-65-178-185"/>
    <x v="0"/>
    <x v="2507"/>
    <n v="392.94"/>
    <n v="360.90199999999999"/>
    <n v="3.080355"/>
    <n v="0"/>
    <x v="713"/>
    <x v="2042"/>
    <n v="163.08779899999999"/>
    <n v="-187.565517"/>
    <n v="-3.1378620000000002"/>
    <n v="163.01405299999999"/>
    <n v="-187.622086"/>
    <n v="-3.1408809999999998"/>
    <n v="9.2943090000000002"/>
    <n v="3.019E-3"/>
  </r>
  <r>
    <n v="2527"/>
    <x v="0"/>
    <x v="441"/>
    <s v="14-65-178-185"/>
    <x v="0"/>
    <x v="2508"/>
    <n v="485.77300000000002"/>
    <n v="343.92200000000003"/>
    <n v="4.5477400000000001"/>
    <n v="0"/>
    <x v="2290"/>
    <x v="2043"/>
    <n v="162.04606200000001"/>
    <n v="-187.62238300000001"/>
    <n v="3.1414569999999999"/>
    <n v="162.04620399999999"/>
    <n v="-187.62252799999999"/>
    <n v="-3.1411060000000002"/>
    <n v="2.0282000000000001E-2"/>
    <n v="3.5100000000000002E-4"/>
  </r>
  <r>
    <n v="2528"/>
    <x v="0"/>
    <x v="441"/>
    <s v="14-65-178-185"/>
    <x v="0"/>
    <x v="2509"/>
    <n v="333.71600000000001"/>
    <n v="285.52800000000002"/>
    <n v="2.4829870000000001"/>
    <n v="0"/>
    <x v="2291"/>
    <x v="2044"/>
    <n v="161.37208000000001"/>
    <n v="-187.56092100000001"/>
    <n v="3.1406429999999999"/>
    <n v="161.32038900000001"/>
    <n v="-187.62275700000001"/>
    <n v="-3.1411699999999998"/>
    <n v="8.0595669999999995"/>
    <n v="5.2700000000000002E-4"/>
  </r>
  <r>
    <n v="2529"/>
    <x v="0"/>
    <x v="441"/>
    <s v="14-65-178-185"/>
    <x v="0"/>
    <x v="2510"/>
    <n v="321.65199999999999"/>
    <n v="338.685"/>
    <n v="3.3305539999999998"/>
    <n v="0"/>
    <x v="2292"/>
    <x v="2045"/>
    <n v="160.35117099999999"/>
    <n v="-187.58298300000001"/>
    <n v="-3.1384099999999999"/>
    <n v="160.35574299999999"/>
    <n v="-187.62300099999999"/>
    <n v="-3.141283"/>
    <n v="4.0278409999999996"/>
    <n v="2.8730000000000001E-3"/>
  </r>
  <r>
    <n v="2530"/>
    <x v="0"/>
    <x v="441"/>
    <s v="14-65-178-185"/>
    <x v="0"/>
    <x v="2511"/>
    <n v="283.29500000000002"/>
    <n v="318.67899999999997"/>
    <n v="3.8297729999999999"/>
    <n v="0"/>
    <x v="2293"/>
    <x v="2046"/>
    <n v="159.38706199999999"/>
    <n v="-187.60710399999999"/>
    <n v="-3.1363910000000002"/>
    <n v="159.403854"/>
    <n v="-187.62307699999999"/>
    <n v="-3.1414270000000002"/>
    <n v="2.3176619999999999"/>
    <n v="5.0359999999999997E-3"/>
  </r>
  <r>
    <n v="2531"/>
    <x v="2"/>
    <x v="442"/>
    <s v="14-65-178-185-194"/>
    <x v="0"/>
    <x v="2512"/>
    <n v="337.13400000000001"/>
    <n v="298.80900000000003"/>
    <n v="4.3230519999999997"/>
    <n v="0"/>
    <x v="2294"/>
    <x v="2047"/>
    <n v="158.68282500000001"/>
    <n v="-187.68161599999999"/>
    <n v="3.1378219999999999"/>
    <n v="158.70283499999999"/>
    <n v="-187.62312299999999"/>
    <n v="-3.1415489999999999"/>
    <n v="6.1820339999999998"/>
    <n v="3.7269999999999998E-3"/>
  </r>
  <r>
    <n v="2532"/>
    <x v="2"/>
    <x v="442"/>
    <s v="14-65-178-185-194"/>
    <x v="0"/>
    <x v="2513"/>
    <n v="444.536"/>
    <n v="299.11700000000002"/>
    <n v="4.6584830000000004"/>
    <n v="0"/>
    <x v="2295"/>
    <x v="2048"/>
    <n v="157.814076"/>
    <n v="-187.59204700000001"/>
    <n v="-3.1413790000000001"/>
    <n v="157.785461"/>
    <n v="-187.62312299999999"/>
    <n v="3.1415519999999999"/>
    <n v="4.2243750000000002"/>
    <n v="1.74E-4"/>
  </r>
  <r>
    <n v="2533"/>
    <x v="2"/>
    <x v="442"/>
    <s v="14-65-178-185-194"/>
    <x v="0"/>
    <x v="2514"/>
    <n v="551.11699999999996"/>
    <n v="512.72500000000002"/>
    <n v="3.9910230000000002"/>
    <n v="0"/>
    <x v="2296"/>
    <x v="2049"/>
    <n v="157.151004"/>
    <n v="-187.576877"/>
    <n v="-3.141464"/>
    <n v="157.10807800000001"/>
    <n v="-187.62301600000001"/>
    <n v="3.1415410000000001"/>
    <n v="6.3019749999999997"/>
    <n v="7.7000000000000001E-5"/>
  </r>
  <r>
    <n v="2534"/>
    <x v="2"/>
    <x v="442"/>
    <s v="14-65-178-185-194"/>
    <x v="0"/>
    <x v="2515"/>
    <n v="411.60500000000002"/>
    <n v="399.12599999999998"/>
    <n v="4.9820469999999997"/>
    <n v="0"/>
    <x v="2297"/>
    <x v="2050"/>
    <n v="156.18765500000001"/>
    <n v="-187.638453"/>
    <n v="-3.1382690000000002"/>
    <n v="156.21563699999999"/>
    <n v="-187.622849"/>
    <n v="3.1414870000000001"/>
    <n v="3.203878"/>
    <n v="3.2179999999999999E-3"/>
  </r>
  <r>
    <n v="2535"/>
    <x v="2"/>
    <x v="442"/>
    <s v="14-65-178-185-194"/>
    <x v="0"/>
    <x v="2516"/>
    <n v="442.10300000000001"/>
    <n v="306.65800000000002"/>
    <n v="3.9937559999999999"/>
    <n v="0"/>
    <x v="2298"/>
    <x v="2051"/>
    <n v="155.565102"/>
    <n v="-187.656811"/>
    <n v="-3.1385369999999999"/>
    <n v="155.55355800000001"/>
    <n v="-187.62271100000001"/>
    <n v="3.1414249999999999"/>
    <n v="3.6000770000000002"/>
    <n v="2.8879999999999999E-3"/>
  </r>
  <r>
    <n v="2536"/>
    <x v="2"/>
    <x v="443"/>
    <s v="14-38-65-178-194"/>
    <x v="0"/>
    <x v="2517"/>
    <n v="580.20899999999995"/>
    <n v="347.39499999999998"/>
    <n v="4.2368620000000004"/>
    <n v="0"/>
    <x v="2299"/>
    <x v="2052"/>
    <n v="154.67030700000001"/>
    <n v="-187.63255799999999"/>
    <n v="3.1410640000000001"/>
    <n v="154.681488"/>
    <n v="-187.62248199999999"/>
    <n v="3.1413829999999998"/>
    <n v="1.505098"/>
    <n v="3.2000000000000003E-4"/>
  </r>
  <r>
    <n v="2537"/>
    <x v="2"/>
    <x v="443"/>
    <s v="14-38-65-178-194"/>
    <x v="0"/>
    <x v="2518"/>
    <n v="437.36900000000003"/>
    <n v="321.82499999999999"/>
    <n v="2.9729359999999998"/>
    <n v="0"/>
    <x v="2300"/>
    <x v="2053"/>
    <n v="154.029158"/>
    <n v="-187.59766200000001"/>
    <n v="-3.1407319999999999"/>
    <n v="154.036484"/>
    <n v="-187.622299"/>
    <n v="3.1413570000000002"/>
    <n v="2.5702850000000002"/>
    <n v="6.2500000000000001E-4"/>
  </r>
  <r>
    <n v="2538"/>
    <x v="2"/>
    <x v="443"/>
    <s v="14-38-65-178-194"/>
    <x v="0"/>
    <x v="2519"/>
    <n v="426.3"/>
    <n v="484.75900000000001"/>
    <n v="3.8213509999999999"/>
    <n v="0"/>
    <x v="2301"/>
    <x v="2054"/>
    <n v="153.166146"/>
    <n v="-187.63295199999999"/>
    <n v="-3.1407240000000001"/>
    <n v="153.18924000000001"/>
    <n v="-187.62207000000001"/>
    <n v="3.141324"/>
    <n v="2.5528789999999999"/>
    <n v="5.9900000000000003E-4"/>
  </r>
  <r>
    <n v="2539"/>
    <x v="2"/>
    <x v="443"/>
    <s v="14-38-65-178-194"/>
    <x v="0"/>
    <x v="2520"/>
    <n v="376.964"/>
    <n v="293.85500000000002"/>
    <n v="3.261552"/>
    <n v="0"/>
    <x v="2302"/>
    <x v="2055"/>
    <n v="152.53598400000001"/>
    <n v="-187.60037600000001"/>
    <n v="-3.136231"/>
    <n v="152.563019"/>
    <n v="-187.621872"/>
    <n v="3.141229"/>
    <n v="3.4539270000000002"/>
    <n v="4.9979999999999998E-3"/>
  </r>
  <r>
    <n v="2540"/>
    <x v="2"/>
    <x v="443"/>
    <s v="14-38-65-178-194"/>
    <x v="0"/>
    <x v="2521"/>
    <n v="413.05700000000002"/>
    <n v="408.80599999999998"/>
    <n v="3.9785059999999999"/>
    <n v="0"/>
    <x v="2303"/>
    <x v="2056"/>
    <n v="151.75886700000001"/>
    <n v="-187.61242200000001"/>
    <n v="3.139516"/>
    <n v="151.739395"/>
    <n v="-187.62158199999999"/>
    <n v="3.1411880000000001"/>
    <n v="2.1518419999999998"/>
    <n v="1.6720000000000001E-3"/>
  </r>
  <r>
    <n v="2541"/>
    <x v="2"/>
    <x v="443"/>
    <s v="14-38-65-178-194"/>
    <x v="0"/>
    <x v="2522"/>
    <n v="430.03100000000001"/>
    <n v="290.95100000000002"/>
    <n v="3.4951750000000001"/>
    <n v="0"/>
    <x v="2304"/>
    <x v="2057"/>
    <n v="151.19845599999999"/>
    <n v="-187.588514"/>
    <n v="3.1364130000000001"/>
    <n v="151.12965399999999"/>
    <n v="-187.62138400000001"/>
    <n v="3.1412369999999998"/>
    <n v="7.6250540000000004"/>
    <n v="4.8240000000000002E-3"/>
  </r>
  <r>
    <n v="2542"/>
    <x v="2"/>
    <x v="443"/>
    <s v="14-38-65-178-194"/>
    <x v="0"/>
    <x v="2523"/>
    <n v="594.601"/>
    <n v="419.27800000000002"/>
    <n v="5.4904549999999999"/>
    <n v="0"/>
    <x v="2305"/>
    <x v="2058"/>
    <n v="150.164241"/>
    <n v="-187.77540200000001"/>
    <n v="-3.1403780000000001"/>
    <n v="150.327179"/>
    <n v="-187.621048"/>
    <n v="3.1412059999999999"/>
    <n v="22.444157000000001"/>
    <n v="8.2899999999999998E-4"/>
  </r>
  <r>
    <n v="2543"/>
    <x v="2"/>
    <x v="443"/>
    <s v="14-38-65-178-194"/>
    <x v="0"/>
    <x v="2524"/>
    <n v="356.70100000000002"/>
    <n v="327.44799999999998"/>
    <n v="2.440369"/>
    <n v="0"/>
    <x v="2306"/>
    <x v="2059"/>
    <n v="149.71056100000001"/>
    <n v="-187.641357"/>
    <n v="-3.1409319999999998"/>
    <n v="149.73339799999999"/>
    <n v="-187.62089499999999"/>
    <n v="3.1411479999999998"/>
    <n v="3.0662780000000001"/>
    <n v="2.1599999999999999E-4"/>
  </r>
  <r>
    <n v="2544"/>
    <x v="2"/>
    <x v="443"/>
    <s v="14-38-65-178-194"/>
    <x v="0"/>
    <x v="2525"/>
    <n v="332.32499999999999"/>
    <n v="340.29300000000001"/>
    <n v="3.7398929999999999"/>
    <n v="0"/>
    <x v="2307"/>
    <x v="2060"/>
    <n v="148.99971199999999"/>
    <n v="-187.59921700000001"/>
    <n v="3.1386129999999999"/>
    <n v="148.952606"/>
    <n v="-187.620667"/>
    <n v="3.1411470000000001"/>
    <n v="5.1759550000000001"/>
    <n v="2.5339999999999998E-3"/>
  </r>
  <r>
    <n v="2545"/>
    <x v="3"/>
    <x v="261"/>
    <s v="7-14-38-65-178-194"/>
    <x v="0"/>
    <x v="2526"/>
    <n v="424.59800000000001"/>
    <n v="266.12900000000002"/>
    <n v="4.2363039999999996"/>
    <n v="0"/>
    <x v="2308"/>
    <x v="2061"/>
    <n v="148.192925"/>
    <n v="-187.62614400000001"/>
    <n v="3.1390039999999999"/>
    <n v="148.184189"/>
    <n v="-187.62042199999999"/>
    <n v="3.1411470000000001"/>
    <n v="1.0443499999999999"/>
    <n v="2.1429999999999999E-3"/>
  </r>
  <r>
    <n v="2546"/>
    <x v="3"/>
    <x v="261"/>
    <s v="7-14-38-65-178-194"/>
    <x v="0"/>
    <x v="2527"/>
    <n v="699.84"/>
    <n v="334.94499999999999"/>
    <n v="3.7574740000000002"/>
    <n v="0"/>
    <x v="2309"/>
    <x v="2062"/>
    <n v="147.608735"/>
    <n v="-187.623763"/>
    <n v="3.1415160000000002"/>
    <n v="147.61575300000001"/>
    <n v="-187.62022400000001"/>
    <n v="3.1412040000000001"/>
    <n v="0.78598999999999997"/>
    <n v="3.1199999999999999E-4"/>
  </r>
  <r>
    <n v="2547"/>
    <x v="2"/>
    <x v="260"/>
    <s v="7-38-65-178-194"/>
    <x v="0"/>
    <x v="2528"/>
    <n v="318.87599999999998"/>
    <n v="230.49600000000001"/>
    <n v="4.3968959999999999"/>
    <n v="0"/>
    <x v="2310"/>
    <x v="2063"/>
    <n v="146.87621300000001"/>
    <n v="-187.61472599999999"/>
    <n v="3.1385839999999998"/>
    <n v="146.86798099999999"/>
    <n v="-187.61999499999999"/>
    <n v="3.1412040000000001"/>
    <n v="0.97740499999999997"/>
    <n v="2.6199999999999999E-3"/>
  </r>
  <r>
    <n v="2548"/>
    <x v="2"/>
    <x v="260"/>
    <s v="7-38-65-178-194"/>
    <x v="0"/>
    <x v="2529"/>
    <n v="404.47899999999998"/>
    <n v="494.05399999999997"/>
    <n v="3.4796469999999999"/>
    <n v="0"/>
    <x v="2311"/>
    <x v="2064"/>
    <n v="146.29798700000001"/>
    <n v="-187.62246300000001"/>
    <n v="3.135097"/>
    <n v="146.314606"/>
    <n v="-187.619843"/>
    <n v="3.141146"/>
    <n v="1.6824520000000001"/>
    <n v="6.0489999999999997E-3"/>
  </r>
  <r>
    <n v="2549"/>
    <x v="2"/>
    <x v="260"/>
    <s v="7-38-65-178-194"/>
    <x v="0"/>
    <x v="2530"/>
    <n v="534.01800000000003"/>
    <n v="378.858"/>
    <n v="2.9445990000000002"/>
    <n v="0"/>
    <x v="2312"/>
    <x v="2065"/>
    <n v="145.57047399999999"/>
    <n v="-187.62597700000001"/>
    <n v="3.1375769999999998"/>
    <n v="145.586761"/>
    <n v="-187.619598"/>
    <n v="3.1411449999999999"/>
    <n v="1.7491939999999999"/>
    <n v="3.568E-3"/>
  </r>
  <r>
    <n v="2550"/>
    <x v="3"/>
    <x v="177"/>
    <s v="7-38-65-178-187-194"/>
    <x v="0"/>
    <x v="2531"/>
    <n v="433.625"/>
    <n v="325.37700000000001"/>
    <n v="3.727093"/>
    <n v="0"/>
    <x v="2313"/>
    <x v="2066"/>
    <n v="145.03823600000001"/>
    <n v="-187.625822"/>
    <n v="3.1397219999999999"/>
    <n v="145.048248"/>
    <n v="-187.619415"/>
    <n v="3.1412040000000001"/>
    <n v="1.1887030000000001"/>
    <n v="1.482E-3"/>
  </r>
  <r>
    <n v="2551"/>
    <x v="3"/>
    <x v="177"/>
    <s v="7-38-65-178-187-194"/>
    <x v="0"/>
    <x v="2532"/>
    <n v="520.63900000000001"/>
    <n v="285.49"/>
    <n v="4.9082520000000001"/>
    <n v="0"/>
    <x v="2314"/>
    <x v="2067"/>
    <n v="144.34665000000001"/>
    <n v="-187.609757"/>
    <n v="3.140393"/>
    <n v="144.34007299999999"/>
    <n v="-187.61917099999999"/>
    <n v="3.1412040000000001"/>
    <n v="1.1484620000000001"/>
    <n v="8.0999999999999996E-4"/>
  </r>
  <r>
    <n v="2552"/>
    <x v="3"/>
    <x v="177"/>
    <s v="7-38-65-178-187-194"/>
    <x v="0"/>
    <x v="2533"/>
    <n v="447.68099999999998"/>
    <n v="293.97699999999998"/>
    <n v="3.4000059999999999"/>
    <n v="0"/>
    <x v="2315"/>
    <x v="2068"/>
    <n v="143.784817"/>
    <n v="-187.653978"/>
    <n v="-3.1389459999999998"/>
    <n v="143.816193"/>
    <n v="-187.61901900000001"/>
    <n v="3.1411440000000002"/>
    <n v="4.6974349999999996"/>
    <n v="2.1979999999999999E-3"/>
  </r>
  <r>
    <n v="2553"/>
    <x v="3"/>
    <x v="177"/>
    <s v="7-38-65-178-187-194"/>
    <x v="0"/>
    <x v="2534"/>
    <n v="605.20399999999995"/>
    <n v="446.82299999999998"/>
    <n v="4.9729210000000004"/>
    <n v="0"/>
    <x v="2316"/>
    <x v="2069"/>
    <n v="143.11465899999999"/>
    <n v="-187.62679499999999"/>
    <n v="3.1384470000000002"/>
    <n v="143.12709000000001"/>
    <n v="-187.61878999999999"/>
    <n v="3.1411440000000002"/>
    <n v="1.4786440000000001"/>
    <n v="2.6970000000000002E-3"/>
  </r>
  <r>
    <n v="2554"/>
    <x v="3"/>
    <x v="177"/>
    <s v="7-38-65-178-187-194"/>
    <x v="0"/>
    <x v="2535"/>
    <n v="406.34"/>
    <n v="326.49700000000001"/>
    <n v="3.3042880000000001"/>
    <n v="0"/>
    <x v="2317"/>
    <x v="2070"/>
    <n v="142.43563599999999"/>
    <n v="-187.621118"/>
    <n v="3.1382129999999999"/>
    <n v="142.44607500000001"/>
    <n v="-187.61840799999999"/>
    <n v="3.1410990000000001"/>
    <n v="1.0785039999999999"/>
    <n v="2.8860000000000001E-3"/>
  </r>
  <r>
    <n v="2555"/>
    <x v="3"/>
    <x v="177"/>
    <s v="7-38-65-178-187-194"/>
    <x v="0"/>
    <x v="2536"/>
    <n v="379.92899999999997"/>
    <n v="221.63800000000001"/>
    <n v="3.8931879999999999"/>
    <n v="0"/>
    <x v="2318"/>
    <x v="2071"/>
    <n v="141.89515599999999"/>
    <n v="-187.647502"/>
    <n v="3.1414490000000002"/>
    <n v="141.92570499999999"/>
    <n v="-187.618225"/>
    <n v="3.1411539999999998"/>
    <n v="4.2312649999999996"/>
    <n v="2.9500000000000001E-4"/>
  </r>
  <r>
    <n v="2556"/>
    <x v="3"/>
    <x v="177"/>
    <s v="7-38-65-178-187-194"/>
    <x v="0"/>
    <x v="2537"/>
    <n v="384.04399999999998"/>
    <n v="280.48200000000003"/>
    <n v="4.4226919999999996"/>
    <n v="0"/>
    <x v="2319"/>
    <x v="2072"/>
    <n v="141.20760300000001"/>
    <n v="-187.571045"/>
    <n v="3.136031"/>
    <n v="141.190079"/>
    <n v="-187.617828"/>
    <n v="3.1411039999999999"/>
    <n v="4.9957789999999997"/>
    <n v="5.0730000000000003E-3"/>
  </r>
  <r>
    <n v="2557"/>
    <x v="3"/>
    <x v="177"/>
    <s v="7-38-65-178-187-194"/>
    <x v="0"/>
    <x v="2538"/>
    <n v="654.14700000000005"/>
    <n v="398.30599999999998"/>
    <n v="2.6707360000000002"/>
    <n v="0"/>
    <x v="2320"/>
    <x v="2073"/>
    <n v="140.58081200000001"/>
    <n v="-187.60874100000001"/>
    <n v="3.1380710000000001"/>
    <n v="140.595291"/>
    <n v="-187.617493"/>
    <n v="3.1410309999999999"/>
    <n v="1.691905"/>
    <n v="2.96E-3"/>
  </r>
  <r>
    <n v="2558"/>
    <x v="3"/>
    <x v="177"/>
    <s v="7-38-65-178-187-194"/>
    <x v="0"/>
    <x v="2539"/>
    <n v="419.54300000000001"/>
    <n v="307.19200000000001"/>
    <n v="5.3264170000000002"/>
    <n v="0"/>
    <x v="2321"/>
    <x v="2074"/>
    <n v="139.742818"/>
    <n v="-187.65011699999999"/>
    <n v="-3.1376740000000001"/>
    <n v="139.73699999999999"/>
    <n v="-187.61702"/>
    <n v="3.1410330000000002"/>
    <n v="3.3605269999999998"/>
    <n v="3.359E-3"/>
  </r>
  <r>
    <n v="2559"/>
    <x v="3"/>
    <x v="177"/>
    <s v="7-38-65-178-187-194"/>
    <x v="0"/>
    <x v="2540"/>
    <n v="388.84199999999998"/>
    <n v="273.95699999999999"/>
    <n v="4.4501920000000004"/>
    <n v="0"/>
    <x v="2322"/>
    <x v="2075"/>
    <n v="139.07660200000001"/>
    <n v="-187.58214599999999"/>
    <n v="3.1411280000000001"/>
    <n v="139.04225199999999"/>
    <n v="-187.61665300000001"/>
    <n v="3.1410939999999998"/>
    <n v="4.8690230000000003"/>
    <n v="3.4999999999999997E-5"/>
  </r>
  <r>
    <n v="2560"/>
    <x v="3"/>
    <x v="177"/>
    <s v="7-38-65-178-187-194"/>
    <x v="0"/>
    <x v="2541"/>
    <n v="402.02100000000002"/>
    <n v="270.53800000000001"/>
    <n v="5.4011550000000002"/>
    <n v="0"/>
    <x v="2323"/>
    <x v="2076"/>
    <n v="138.03763900000001"/>
    <n v="-187.61456100000001"/>
    <n v="-3.1408809999999998"/>
    <n v="138.05651900000001"/>
    <n v="-187.61610400000001"/>
    <n v="3.1410589999999998"/>
    <n v="1.894247"/>
    <n v="1.7799999999999999E-4"/>
  </r>
  <r>
    <n v="2561"/>
    <x v="3"/>
    <x v="177"/>
    <s v="7-38-65-178-187-194"/>
    <x v="0"/>
    <x v="2542"/>
    <n v="667.39800000000002"/>
    <n v="388.01400000000001"/>
    <n v="7.0160910000000003"/>
    <n v="0"/>
    <x v="2324"/>
    <x v="2077"/>
    <n v="137.05825200000001"/>
    <n v="-187.62282500000001"/>
    <n v="3.1390859999999998"/>
    <n v="137.05302399999999"/>
    <n v="-187.615646"/>
    <n v="3.1410499999999999"/>
    <n v="0.88809099999999996"/>
    <n v="1.964E-3"/>
  </r>
  <r>
    <n v="2562"/>
    <x v="3"/>
    <x v="177"/>
    <s v="7-38-65-178-187-194"/>
    <x v="0"/>
    <x v="2543"/>
    <n v="755.47500000000002"/>
    <n v="331.90600000000001"/>
    <n v="4.3474529999999998"/>
    <n v="0"/>
    <x v="2325"/>
    <x v="2078"/>
    <n v="136.305939"/>
    <n v="-187.625956"/>
    <n v="3.1400960000000002"/>
    <n v="136.31353799999999"/>
    <n v="-187.61531099999999"/>
    <n v="3.1409989999999999"/>
    <n v="1.3079620000000001"/>
    <n v="9.0300000000000005E-4"/>
  </r>
  <r>
    <n v="2563"/>
    <x v="3"/>
    <x v="177"/>
    <s v="7-38-65-178-187-194"/>
    <x v="0"/>
    <x v="2544"/>
    <n v="388.01600000000002"/>
    <n v="322.47000000000003"/>
    <n v="5.6140020000000002"/>
    <n v="0"/>
    <x v="2326"/>
    <x v="2079"/>
    <n v="135.37570299999999"/>
    <n v="-187.59365099999999"/>
    <n v="3.140765"/>
    <n v="135.35034200000001"/>
    <n v="-187.61483799999999"/>
    <n v="3.141"/>
    <n v="3.304656"/>
    <n v="2.3499999999999999E-4"/>
  </r>
  <r>
    <n v="2564"/>
    <x v="3"/>
    <x v="177"/>
    <s v="7-38-65-178-187-194"/>
    <x v="0"/>
    <x v="2545"/>
    <n v="433.27300000000002"/>
    <n v="264.255"/>
    <n v="4.4479389999999999"/>
    <n v="0"/>
    <x v="2327"/>
    <x v="2080"/>
    <n v="134.61923200000001"/>
    <n v="-187.63287800000001"/>
    <n v="-3.1384509999999999"/>
    <n v="134.63644400000001"/>
    <n v="-187.61447100000001"/>
    <n v="3.1410770000000001"/>
    <n v="2.5199799999999999"/>
    <n v="2.6259999999999999E-3"/>
  </r>
  <r>
    <n v="2565"/>
    <x v="3"/>
    <x v="177"/>
    <s v="7-38-65-178-187-194"/>
    <x v="0"/>
    <x v="2546"/>
    <n v="406.601"/>
    <n v="263.86200000000002"/>
    <n v="5.8928000000000003"/>
    <n v="0"/>
    <x v="2328"/>
    <x v="2081"/>
    <n v="133.658635"/>
    <n v="-187.63727"/>
    <n v="-3.140695"/>
    <n v="133.67948899999999"/>
    <n v="-187.61398299999999"/>
    <n v="3.1410830000000001"/>
    <n v="3.1259779999999999"/>
    <n v="3.88E-4"/>
  </r>
  <r>
    <n v="2566"/>
    <x v="3"/>
    <x v="177"/>
    <s v="7-38-65-178-187-194"/>
    <x v="0"/>
    <x v="2547"/>
    <n v="404.95100000000002"/>
    <n v="326.01299999999998"/>
    <n v="5.4456860000000002"/>
    <n v="0"/>
    <x v="2329"/>
    <x v="2082"/>
    <n v="132.95744999999999"/>
    <n v="-187.606404"/>
    <n v="3.1396869999999999"/>
    <n v="132.953247"/>
    <n v="-187.61364699999999"/>
    <n v="3.141038"/>
    <n v="0.83746500000000001"/>
    <n v="1.351E-3"/>
  </r>
  <r>
    <n v="2567"/>
    <x v="3"/>
    <x v="177"/>
    <s v="7-38-65-178-187-194"/>
    <x v="0"/>
    <x v="2548"/>
    <n v="775.32600000000002"/>
    <n v="438.04500000000002"/>
    <n v="5.6639590000000002"/>
    <n v="0"/>
    <x v="2330"/>
    <x v="2083"/>
    <n v="131.959385"/>
    <n v="-187.59545600000001"/>
    <n v="-3.1398440000000001"/>
    <n v="131.9785"/>
    <n v="-187.61317399999999"/>
    <n v="3.141038"/>
    <n v="2.60643"/>
    <n v="1.194E-3"/>
  </r>
  <r>
    <n v="2568"/>
    <x v="3"/>
    <x v="177"/>
    <s v="7-38-65-178-187-194"/>
    <x v="0"/>
    <x v="2549"/>
    <n v="454.935"/>
    <n v="322.303"/>
    <n v="5.2061650000000004"/>
    <n v="0"/>
    <x v="2331"/>
    <x v="2084"/>
    <n v="131.232293"/>
    <n v="-187.61766700000001"/>
    <n v="3.1364019999999999"/>
    <n v="131.24829099999999"/>
    <n v="-187.612808"/>
    <n v="3.1410840000000002"/>
    <n v="1.6720170000000001"/>
    <n v="4.6829999999999997E-3"/>
  </r>
  <r>
    <n v="2569"/>
    <x v="3"/>
    <x v="177"/>
    <s v="7-38-65-178-187-194"/>
    <x v="0"/>
    <x v="2550"/>
    <n v="473.154"/>
    <n v="344.34199999999998"/>
    <n v="4.9194839999999997"/>
    <n v="0"/>
    <x v="2332"/>
    <x v="2085"/>
    <n v="130.270062"/>
    <n v="-187.62708699999999"/>
    <n v="-3.1407479999999999"/>
    <n v="130.27973900000001"/>
    <n v="-187.612335"/>
    <n v="3.1410840000000002"/>
    <n v="1.7642420000000001"/>
    <n v="3.3599999999999998E-4"/>
  </r>
  <r>
    <n v="2570"/>
    <x v="5"/>
    <x v="176"/>
    <s v="7-38-46-65-178-187-194"/>
    <x v="0"/>
    <x v="2551"/>
    <n v="448.517"/>
    <n v="284.20100000000002"/>
    <n v="4.6118030000000001"/>
    <n v="0"/>
    <x v="2333"/>
    <x v="2086"/>
    <n v="129.579768"/>
    <n v="-187.58298199999999"/>
    <n v="3.1412620000000002"/>
    <n v="129.55607599999999"/>
    <n v="-187.61196899999999"/>
    <n v="3.1410230000000001"/>
    <n v="3.74369"/>
    <n v="2.3900000000000001E-4"/>
  </r>
  <r>
    <n v="2571"/>
    <x v="5"/>
    <x v="176"/>
    <s v="7-38-46-65-178-187-194"/>
    <x v="0"/>
    <x v="2552"/>
    <n v="486.55099999999999"/>
    <n v="394.45100000000002"/>
    <n v="8.1795600000000004"/>
    <n v="0"/>
    <x v="2334"/>
    <x v="2087"/>
    <n v="128.559168"/>
    <n v="-187.61266800000001"/>
    <n v="-3.1401189999999999"/>
    <n v="128.591217"/>
    <n v="-187.61149599999999"/>
    <n v="3.141003"/>
    <n v="3.207084"/>
    <n v="8.8500000000000004E-4"/>
  </r>
  <r>
    <n v="2572"/>
    <x v="5"/>
    <x v="176"/>
    <s v="7-38-46-65-178-187-194"/>
    <x v="0"/>
    <x v="2553"/>
    <n v="555.577"/>
    <n v="301.48399999999998"/>
    <n v="4.7794040000000004"/>
    <n v="0"/>
    <x v="2335"/>
    <x v="2088"/>
    <n v="127.877639"/>
    <n v="-187.60652999999999"/>
    <n v="-3.1409630000000002"/>
    <n v="127.865967"/>
    <n v="-187.61113"/>
    <n v="3.1410779999999998"/>
    <n v="1.2545919999999999"/>
    <n v="1.15E-4"/>
  </r>
  <r>
    <n v="2573"/>
    <x v="6"/>
    <x v="444"/>
    <s v="2-7-38-46-65-178-187-194"/>
    <x v="0"/>
    <x v="2554"/>
    <n v="701.17100000000005"/>
    <n v="432.87700000000001"/>
    <n v="7.5110510000000001"/>
    <n v="0"/>
    <x v="2336"/>
    <x v="838"/>
    <n v="126.921122"/>
    <n v="-187.52923000000001"/>
    <n v="-3.1393819999999999"/>
    <n v="126.897049"/>
    <n v="-187.61064099999999"/>
    <n v="3.1410830000000001"/>
    <n v="8.4895829999999997"/>
    <n v="1.701E-3"/>
  </r>
  <r>
    <n v="2574"/>
    <x v="5"/>
    <x v="174"/>
    <s v="2-7-38-46-178-187-194"/>
    <x v="0"/>
    <x v="2555"/>
    <n v="463.98099999999999"/>
    <n v="303.83"/>
    <n v="7.1121930000000004"/>
    <n v="0"/>
    <x v="2337"/>
    <x v="840"/>
    <n v="125.906029"/>
    <n v="-187.62113500000001"/>
    <n v="-3.1412070000000001"/>
    <n v="125.92787199999999"/>
    <n v="-187.61016799999999"/>
    <n v="3.1410840000000002"/>
    <n v="2.4441109999999999"/>
    <n v="1.2300000000000001E-4"/>
  </r>
  <r>
    <n v="2575"/>
    <x v="5"/>
    <x v="174"/>
    <s v="2-7-38-46-178-187-194"/>
    <x v="0"/>
    <x v="2556"/>
    <n v="460.43200000000002"/>
    <n v="311.96199999999999"/>
    <n v="5.4278389999999996"/>
    <n v="0"/>
    <x v="2338"/>
    <x v="2089"/>
    <n v="125.170434"/>
    <n v="-187.64246600000001"/>
    <n v="3.1396320000000002"/>
    <n v="125.20169799999999"/>
    <n v="-187.60983300000001"/>
    <n v="3.141038"/>
    <n v="4.5192949999999996"/>
    <n v="1.4059999999999999E-3"/>
  </r>
  <r>
    <n v="2576"/>
    <x v="5"/>
    <x v="174"/>
    <s v="2-7-38-46-178-187-194"/>
    <x v="0"/>
    <x v="2557"/>
    <n v="720.32399999999996"/>
    <n v="377.11200000000002"/>
    <n v="7.265962"/>
    <n v="0"/>
    <x v="2339"/>
    <x v="2090"/>
    <n v="124.17723700000001"/>
    <n v="-187.66694000000001"/>
    <n v="-3.141054"/>
    <n v="124.23434399999999"/>
    <n v="-187.609375"/>
    <n v="3.141054"/>
    <n v="8.1086279999999995"/>
    <n v="9.9999999999999995E-7"/>
  </r>
  <r>
    <n v="2577"/>
    <x v="5"/>
    <x v="174"/>
    <s v="2-7-38-46-178-187-194"/>
    <x v="0"/>
    <x v="2558"/>
    <n v="805.678"/>
    <n v="456.57799999999997"/>
    <n v="6.2919219999999996"/>
    <n v="0"/>
    <x v="2340"/>
    <x v="2091"/>
    <n v="123.54062500000001"/>
    <n v="-187.57872399999999"/>
    <n v="3.1407929999999999"/>
    <n v="123.50901"/>
    <n v="-187.60902400000001"/>
    <n v="3.1411229999999999"/>
    <n v="4.3790399999999998"/>
    <n v="3.3E-4"/>
  </r>
  <r>
    <n v="2578"/>
    <x v="5"/>
    <x v="174"/>
    <s v="2-7-38-46-178-187-194"/>
    <x v="0"/>
    <x v="2559"/>
    <n v="781.03399999999999"/>
    <n v="413.66899999999998"/>
    <n v="7.660374"/>
    <n v="0"/>
    <x v="2341"/>
    <x v="2092"/>
    <n v="122.562478"/>
    <n v="-187.59515200000001"/>
    <n v="3.140774"/>
    <n v="122.541504"/>
    <n v="-187.60853599999999"/>
    <n v="3.1411539999999998"/>
    <n v="2.4880659999999999"/>
    <n v="3.8000000000000002E-4"/>
  </r>
  <r>
    <n v="2579"/>
    <x v="5"/>
    <x v="174"/>
    <s v="2-7-38-46-178-187-194"/>
    <x v="0"/>
    <x v="2560"/>
    <n v="504.63499999999999"/>
    <n v="328.29899999999998"/>
    <n v="4.2054960000000001"/>
    <n v="0"/>
    <x v="2342"/>
    <x v="2093"/>
    <n v="121.948106"/>
    <n v="-187.505698"/>
    <n v="3.1366640000000001"/>
    <n v="121.81551399999999"/>
    <n v="-187.60820000000001"/>
    <n v="3.141114"/>
    <n v="16.759274000000001"/>
    <n v="4.45E-3"/>
  </r>
  <r>
    <n v="2580"/>
    <x v="3"/>
    <x v="173"/>
    <s v="2-7-38-46-187-194"/>
    <x v="0"/>
    <x v="2561"/>
    <n v="392.48"/>
    <n v="301.95600000000002"/>
    <n v="6.0290119999999998"/>
    <n v="0"/>
    <x v="2343"/>
    <x v="1774"/>
    <n v="120.87738899999999"/>
    <n v="-187.57590500000001"/>
    <n v="3.1394690000000001"/>
    <n v="120.84738900000001"/>
    <n v="-187.60772700000001"/>
    <n v="3.1411150000000001"/>
    <n v="4.3732939999999996"/>
    <n v="1.647E-3"/>
  </r>
  <r>
    <n v="2581"/>
    <x v="6"/>
    <x v="445"/>
    <s v="2-7-27-31-38-46-187-194"/>
    <x v="0"/>
    <x v="2562"/>
    <n v="843.04499999999996"/>
    <n v="316.05399999999997"/>
    <n v="6.3224989999999996"/>
    <n v="0"/>
    <x v="2344"/>
    <x v="839"/>
    <n v="120.110241"/>
    <n v="-187.60722100000001"/>
    <n v="-3.1401599999999998"/>
    <n v="120.121391"/>
    <n v="-187.607361"/>
    <n v="3.1411609999999999"/>
    <n v="1.1151329999999999"/>
    <n v="1.0009999999999999E-3"/>
  </r>
  <r>
    <n v="2582"/>
    <x v="6"/>
    <x v="445"/>
    <s v="2-7-27-31-38-46-187-194"/>
    <x v="0"/>
    <x v="2563"/>
    <n v="676.995"/>
    <n v="434.35599999999999"/>
    <n v="8.0482370000000003"/>
    <n v="0"/>
    <x v="1472"/>
    <x v="2094"/>
    <n v="119.15467700000001"/>
    <n v="-187.61103199999999"/>
    <n v="3.1415359999999999"/>
    <n v="119.15361"/>
    <n v="-187.60690299999999"/>
    <n v="3.1411760000000002"/>
    <n v="0.42644900000000002"/>
    <n v="3.59E-4"/>
  </r>
  <r>
    <n v="2583"/>
    <x v="6"/>
    <x v="445"/>
    <s v="2-7-27-31-38-46-187-194"/>
    <x v="0"/>
    <x v="2564"/>
    <n v="926.18"/>
    <n v="385.66300000000001"/>
    <n v="7.7615829999999999"/>
    <n v="0"/>
    <x v="2345"/>
    <x v="2095"/>
    <n v="118.19047500000001"/>
    <n v="-187.60083700000001"/>
    <n v="-3.141578"/>
    <n v="118.185974"/>
    <n v="-187.606461"/>
    <n v="3.1411699999999998"/>
    <n v="0.72031000000000001"/>
    <n v="4.0700000000000003E-4"/>
  </r>
  <r>
    <n v="2584"/>
    <x v="6"/>
    <x v="445"/>
    <s v="2-7-27-31-38-46-187-194"/>
    <x v="0"/>
    <x v="2565"/>
    <n v="739.43700000000001"/>
    <n v="594.38900000000001"/>
    <n v="7.4006109999999996"/>
    <n v="0"/>
    <x v="2346"/>
    <x v="2096"/>
    <n v="117.470783"/>
    <n v="-187.602923"/>
    <n v="-3.1410740000000001"/>
    <n v="117.46017500000001"/>
    <n v="-187.60612499999999"/>
    <n v="3.1411180000000001"/>
    <n v="1.1080760000000001"/>
    <n v="4.3999999999999999E-5"/>
  </r>
  <r>
    <n v="2585"/>
    <x v="5"/>
    <x v="170"/>
    <s v="2-7-27-31-38-46-187"/>
    <x v="0"/>
    <x v="2566"/>
    <n v="650.18700000000001"/>
    <n v="827.18600000000004"/>
    <n v="7.1371770000000003"/>
    <n v="0"/>
    <x v="2347"/>
    <x v="2089"/>
    <n v="116.51348900000001"/>
    <n v="-187.584654"/>
    <n v="-3.1406390000000002"/>
    <n v="116.49234"/>
    <n v="-187.60566700000001"/>
    <n v="3.1411159999999998"/>
    <n v="2.9813670000000001"/>
    <n v="4.7699999999999999E-4"/>
  </r>
  <r>
    <n v="2586"/>
    <x v="5"/>
    <x v="170"/>
    <s v="2-7-27-31-38-46-187"/>
    <x v="0"/>
    <x v="2567"/>
    <n v="435.72699999999998"/>
    <n v="313.53699999999998"/>
    <n v="5.7692079999999999"/>
    <n v="0"/>
    <x v="774"/>
    <x v="2097"/>
    <n v="115.76142"/>
    <n v="-187.59201999999999"/>
    <n v="3.1391399999999998"/>
    <n v="115.76644899999999"/>
    <n v="-187.60528600000001"/>
    <n v="3.1411609999999999"/>
    <n v="1.4186970000000001"/>
    <n v="2.0209999999999998E-3"/>
  </r>
  <r>
    <n v="2587"/>
    <x v="5"/>
    <x v="170"/>
    <s v="2-7-27-31-38-46-187"/>
    <x v="0"/>
    <x v="2568"/>
    <n v="451.40600000000001"/>
    <n v="324.16500000000002"/>
    <n v="7.6470719999999996"/>
    <n v="0"/>
    <x v="2348"/>
    <x v="840"/>
    <n v="114.76600500000001"/>
    <n v="-187.58974799999999"/>
    <n v="-3.130223"/>
    <n v="114.798599"/>
    <n v="-187.60481300000001"/>
    <n v="3.1411609999999999"/>
    <n v="3.5906959999999999"/>
    <n v="1.0938E-2"/>
  </r>
  <r>
    <n v="2588"/>
    <x v="5"/>
    <x v="170"/>
    <s v="2-7-27-31-38-46-187"/>
    <x v="0"/>
    <x v="2569"/>
    <n v="598.86400000000003"/>
    <n v="382.745"/>
    <n v="5.5874509999999997"/>
    <n v="0"/>
    <x v="2349"/>
    <x v="841"/>
    <n v="114.06669599999999"/>
    <n v="-187.59508299999999"/>
    <n v="3.1403029999999998"/>
    <n v="114.072716"/>
    <n v="-187.60449199999999"/>
    <n v="3.1411159999999998"/>
    <n v="1.116957"/>
    <n v="8.1300000000000003E-4"/>
  </r>
  <r>
    <n v="2589"/>
    <x v="5"/>
    <x v="170"/>
    <s v="2-7-27-31-38-46-187"/>
    <x v="0"/>
    <x v="2570"/>
    <n v="602.80200000000002"/>
    <n v="340.226"/>
    <n v="6.0303019999999998"/>
    <n v="0"/>
    <x v="2350"/>
    <x v="841"/>
    <n v="113.133824"/>
    <n v="-187.58077299999999"/>
    <n v="-3.1407560000000001"/>
    <n v="113.10496500000001"/>
    <n v="-187.60401899999999"/>
    <n v="3.1411159999999998"/>
    <n v="3.7057419999999999"/>
    <n v="3.6000000000000002E-4"/>
  </r>
  <r>
    <n v="2590"/>
    <x v="5"/>
    <x v="170"/>
    <s v="2-7-27-31-38-46-187"/>
    <x v="0"/>
    <x v="2571"/>
    <n v="449.42500000000001"/>
    <n v="268.33300000000003"/>
    <n v="5.8567539999999996"/>
    <n v="0"/>
    <x v="2351"/>
    <x v="840"/>
    <n v="112.380523"/>
    <n v="-187.6035"/>
    <n v="3.141537"/>
    <n v="112.379158"/>
    <n v="-187.60365300000001"/>
    <n v="3.1411609999999999"/>
    <n v="0.13736300000000001"/>
    <n v="3.7599999999999998E-4"/>
  </r>
  <r>
    <n v="2591"/>
    <x v="5"/>
    <x v="170"/>
    <s v="2-7-27-31-38-46-187"/>
    <x v="0"/>
    <x v="2572"/>
    <n v="455.00700000000001"/>
    <n v="392.63200000000001"/>
    <n v="6.0143849999999999"/>
    <n v="0"/>
    <x v="2352"/>
    <x v="840"/>
    <n v="111.447092"/>
    <n v="-187.57803799999999"/>
    <n v="3.1385670000000001"/>
    <n v="111.41130800000001"/>
    <n v="-187.60318000000001"/>
    <n v="3.1411609999999999"/>
    <n v="4.373335"/>
    <n v="2.594E-3"/>
  </r>
  <r>
    <n v="2592"/>
    <x v="5"/>
    <x v="170"/>
    <s v="2-7-27-31-38-46-187"/>
    <x v="0"/>
    <x v="2573"/>
    <n v="413.09300000000002"/>
    <n v="363.01900000000001"/>
    <n v="8.2285450000000004"/>
    <n v="0"/>
    <x v="2353"/>
    <x v="2098"/>
    <n v="110.364988"/>
    <n v="-187.652109"/>
    <n v="3.1279599999999999"/>
    <n v="110.443451"/>
    <n v="-187.60273699999999"/>
    <n v="3.1411760000000002"/>
    <n v="9.2703419999999994"/>
    <n v="1.3216E-2"/>
  </r>
  <r>
    <n v="2593"/>
    <x v="5"/>
    <x v="170"/>
    <s v="2-7-27-31-38-46-187"/>
    <x v="0"/>
    <x v="2574"/>
    <n v="787.56200000000001"/>
    <n v="384.584"/>
    <n v="4.9436390000000001"/>
    <n v="0"/>
    <x v="2354"/>
    <x v="2099"/>
    <n v="109.720337"/>
    <n v="-187.60897900000001"/>
    <n v="3.140012"/>
    <n v="109.717567"/>
    <n v="-187.60240200000001"/>
    <n v="3.1411500000000001"/>
    <n v="0.71367700000000001"/>
    <n v="1.1379999999999999E-3"/>
  </r>
  <r>
    <n v="2594"/>
    <x v="5"/>
    <x v="446"/>
    <s v="2-27-29-31-38-46-187"/>
    <x v="0"/>
    <x v="2575"/>
    <n v="521.08000000000004"/>
    <n v="378.27100000000002"/>
    <n v="7.3448159999999998"/>
    <n v="0"/>
    <x v="2355"/>
    <x v="2100"/>
    <n v="108.752814"/>
    <n v="-187.618844"/>
    <n v="3.1402139999999998"/>
    <n v="108.749718"/>
    <n v="-187.60192900000001"/>
    <n v="3.1411539999999998"/>
    <n v="1.7196819999999999"/>
    <n v="9.3999999999999997E-4"/>
  </r>
  <r>
    <n v="2595"/>
    <x v="5"/>
    <x v="446"/>
    <s v="2-27-29-31-38-46-187"/>
    <x v="0"/>
    <x v="2576"/>
    <n v="418.755"/>
    <n v="305.22800000000001"/>
    <n v="5.912439"/>
    <n v="0"/>
    <x v="2155"/>
    <x v="2101"/>
    <n v="108.01078200000001"/>
    <n v="-187.61452299999999"/>
    <n v="3.1412059999999999"/>
    <n v="108.023827"/>
    <n v="-187.601562"/>
    <n v="3.1411989999999999"/>
    <n v="1.838838"/>
    <n v="6.0000000000000002E-6"/>
  </r>
  <r>
    <n v="2596"/>
    <x v="5"/>
    <x v="446"/>
    <s v="2-27-29-31-38-46-187"/>
    <x v="0"/>
    <x v="2577"/>
    <n v="477.34199999999998"/>
    <n v="326.93099999999998"/>
    <n v="6.615227"/>
    <n v="0"/>
    <x v="2356"/>
    <x v="839"/>
    <n v="107.060508"/>
    <n v="-187.59983199999999"/>
    <n v="-3.1415130000000002"/>
    <n v="107.055977"/>
    <n v="-187.601089"/>
    <n v="3.1411989999999999"/>
    <n v="0.47023799999999999"/>
    <n v="3.1399999999999999E-4"/>
  </r>
  <r>
    <n v="2597"/>
    <x v="5"/>
    <x v="446"/>
    <s v="2-27-29-31-38-46-187"/>
    <x v="0"/>
    <x v="2578"/>
    <n v="410.286"/>
    <n v="229.399"/>
    <n v="7.0174440000000002"/>
    <n v="0"/>
    <x v="2357"/>
    <x v="840"/>
    <n v="106.033361"/>
    <n v="-187.608508"/>
    <n v="3.1345369999999999"/>
    <n v="106.08812"/>
    <n v="-187.600616"/>
    <n v="3.1411989999999999"/>
    <n v="5.5323849999999997"/>
    <n v="6.6629999999999997E-3"/>
  </r>
  <r>
    <n v="2598"/>
    <x v="5"/>
    <x v="446"/>
    <s v="2-27-29-31-38-46-187"/>
    <x v="0"/>
    <x v="2579"/>
    <n v="598.447"/>
    <n v="366.04700000000003"/>
    <n v="5.9574780000000001"/>
    <n v="0"/>
    <x v="2358"/>
    <x v="841"/>
    <n v="105.31844"/>
    <n v="-187.640952"/>
    <n v="3.1396090000000001"/>
    <n v="105.362236"/>
    <n v="-187.60029599999999"/>
    <n v="3.1411539999999998"/>
    <n v="5.9757490000000004"/>
    <n v="1.5449999999999999E-3"/>
  </r>
  <r>
    <n v="2599"/>
    <x v="3"/>
    <x v="168"/>
    <s v="2-27-29-31-46-187"/>
    <x v="0"/>
    <x v="2580"/>
    <n v="378.78899999999999"/>
    <n v="275.762"/>
    <n v="5.6781759999999997"/>
    <n v="0"/>
    <x v="2359"/>
    <x v="841"/>
    <n v="104.412538"/>
    <n v="-187.58308299999999"/>
    <n v="3.1414659999999999"/>
    <n v="104.394379"/>
    <n v="-187.59982299999999"/>
    <n v="3.1411539999999998"/>
    <n v="2.469811"/>
    <n v="3.1199999999999999E-4"/>
  </r>
  <r>
    <n v="2600"/>
    <x v="3"/>
    <x v="168"/>
    <s v="2-27-29-31-46-187"/>
    <x v="0"/>
    <x v="2581"/>
    <n v="484.36"/>
    <n v="307.51100000000002"/>
    <n v="5.3051000000000004"/>
    <n v="0"/>
    <x v="2360"/>
    <x v="840"/>
    <n v="103.613433"/>
    <n v="-187.54964200000001"/>
    <n v="3.1335199999999999"/>
    <n v="103.66849499999999"/>
    <n v="-187.59944200000001"/>
    <n v="3.1411989999999999"/>
    <n v="7.4242220000000003"/>
    <n v="7.6790000000000001E-3"/>
  </r>
  <r>
    <n v="2601"/>
    <x v="3"/>
    <x v="168"/>
    <s v="2-27-29-31-46-187"/>
    <x v="0"/>
    <x v="2582"/>
    <n v="444.29199999999997"/>
    <n v="416.55700000000002"/>
    <n v="5.5155529999999997"/>
    <n v="0"/>
    <x v="2361"/>
    <x v="840"/>
    <n v="102.699572"/>
    <n v="-187.59409299999999"/>
    <n v="3.1415730000000002"/>
    <n v="102.70064499999999"/>
    <n v="-187.598984"/>
    <n v="3.1411989999999999"/>
    <n v="0.50068400000000002"/>
    <n v="3.7399999999999998E-4"/>
  </r>
  <r>
    <n v="2602"/>
    <x v="3"/>
    <x v="168"/>
    <s v="2-27-29-31-46-187"/>
    <x v="0"/>
    <x v="2583"/>
    <n v="386.31900000000002"/>
    <n v="336.62799999999999"/>
    <n v="6.7964539999999998"/>
    <n v="0"/>
    <x v="2362"/>
    <x v="840"/>
    <n v="101.72467"/>
    <n v="-187.59203600000001"/>
    <n v="3.1395010000000001"/>
    <n v="101.732788"/>
    <n v="-187.598511"/>
    <n v="3.1411989999999999"/>
    <n v="1.0383800000000001"/>
    <n v="1.6980000000000001E-3"/>
  </r>
  <r>
    <n v="2603"/>
    <x v="3"/>
    <x v="168"/>
    <s v="2-27-29-31-46-187"/>
    <x v="0"/>
    <x v="2584"/>
    <n v="389.24299999999999"/>
    <n v="275.41800000000001"/>
    <n v="4.4262509999999997"/>
    <n v="0"/>
    <x v="720"/>
    <x v="841"/>
    <n v="100.993409"/>
    <n v="-187.58494999999999"/>
    <n v="3.1392410000000002"/>
    <n v="101.006905"/>
    <n v="-187.598175"/>
    <n v="3.1411539999999998"/>
    <n v="1.889497"/>
    <n v="1.9120000000000001E-3"/>
  </r>
  <r>
    <n v="2604"/>
    <x v="3"/>
    <x v="168"/>
    <s v="2-27-29-31-46-187"/>
    <x v="0"/>
    <x v="2585"/>
    <n v="460.42700000000002"/>
    <n v="253.822"/>
    <n v="5.9414999999999996"/>
    <n v="0"/>
    <x v="914"/>
    <x v="841"/>
    <n v="100.032118"/>
    <n v="-187.65734399999999"/>
    <n v="-3.1386150000000002"/>
    <n v="100.039047"/>
    <n v="-187.59771699999999"/>
    <n v="3.1411539999999998"/>
    <n v="6.0027679999999997"/>
    <n v="2.539E-3"/>
  </r>
  <r>
    <n v="2605"/>
    <x v="3"/>
    <x v="168"/>
    <s v="2-27-29-31-46-187"/>
    <x v="0"/>
    <x v="2586"/>
    <n v="521.61099999999999"/>
    <n v="356.892"/>
    <n v="4.1324129999999997"/>
    <n v="0"/>
    <x v="717"/>
    <x v="840"/>
    <n v="99.330091999999993"/>
    <n v="-187.59917200000001"/>
    <n v="-3.1400790000000001"/>
    <n v="99.313164"/>
    <n v="-187.59733600000001"/>
    <n v="3.1411989999999999"/>
    <n v="1.7027699999999999"/>
    <n v="1.1199999999999999E-3"/>
  </r>
  <r>
    <n v="2606"/>
    <x v="3"/>
    <x v="168"/>
    <s v="2-27-29-31-46-187"/>
    <x v="0"/>
    <x v="2587"/>
    <n v="409.99900000000002"/>
    <n v="298.61"/>
    <n v="6.3791219999999997"/>
    <n v="0"/>
    <x v="720"/>
    <x v="840"/>
    <n v="98.335459999999998"/>
    <n v="-187.62927099999999"/>
    <n v="-3.1410170000000002"/>
    <n v="98.345314000000002"/>
    <n v="-187.596878"/>
    <n v="3.1412"/>
    <n v="3.385866"/>
    <n v="1.8200000000000001E-4"/>
  </r>
  <r>
    <n v="2607"/>
    <x v="3"/>
    <x v="168"/>
    <s v="2-27-29-31-46-187"/>
    <x v="0"/>
    <x v="2588"/>
    <n v="454.11599999999999"/>
    <n v="291.35500000000002"/>
    <n v="5.6738679999999997"/>
    <n v="0"/>
    <x v="718"/>
    <x v="2102"/>
    <n v="97.646327999999997"/>
    <n v="-187.608949"/>
    <n v="-3.1372740000000001"/>
    <n v="97.619422999999998"/>
    <n v="-187.59657300000001"/>
    <n v="3.1411699999999998"/>
    <n v="2.9614910000000001"/>
    <n v="3.8960000000000002E-3"/>
  </r>
  <r>
    <n v="2608"/>
    <x v="3"/>
    <x v="168"/>
    <s v="2-27-29-31-46-187"/>
    <x v="0"/>
    <x v="2589"/>
    <n v="562.60699999999997"/>
    <n v="376.93900000000002"/>
    <n v="5.7596939999999996"/>
    <n v="0"/>
    <x v="718"/>
    <x v="2103"/>
    <n v="96.674246999999994"/>
    <n v="-187.60381899999999"/>
    <n v="-3.1406209999999999"/>
    <n v="96.651572999999999"/>
    <n v="-187.596161"/>
    <n v="3.1411899999999999"/>
    <n v="2.3932769999999999"/>
    <n v="5.6999999999999998E-4"/>
  </r>
  <r>
    <n v="2609"/>
    <x v="2"/>
    <x v="447"/>
    <s v="2-27-29-31-46"/>
    <x v="0"/>
    <x v="2590"/>
    <n v="643.68399999999997"/>
    <n v="474.88400000000001"/>
    <n v="4.5693659999999996"/>
    <n v="0"/>
    <x v="713"/>
    <x v="2104"/>
    <n v="95.828524999999999"/>
    <n v="-187.63414399999999"/>
    <n v="-3.1355819999999999"/>
    <n v="95.683716000000004"/>
    <n v="-187.59570299999999"/>
    <n v="3.1411609999999999"/>
    <n v="14.982430000000001"/>
    <n v="5.5789999999999998E-3"/>
  </r>
  <r>
    <n v="2610"/>
    <x v="2"/>
    <x v="447"/>
    <s v="2-27-29-31-46"/>
    <x v="0"/>
    <x v="2591"/>
    <n v="364.12299999999999"/>
    <n v="278.40499999999997"/>
    <n v="3.6176879999999998"/>
    <n v="0"/>
    <x v="2360"/>
    <x v="2105"/>
    <n v="95.106685999999996"/>
    <n v="-187.53912399999999"/>
    <n v="-3.1364299999999998"/>
    <n v="94.957831999999996"/>
    <n v="-187.59532200000001"/>
    <n v="3.1412010000000001"/>
    <n v="15.910906000000001"/>
    <n v="4.7710000000000001E-3"/>
  </r>
  <r>
    <n v="2611"/>
    <x v="2"/>
    <x v="447"/>
    <s v="2-27-29-31-46"/>
    <x v="0"/>
    <x v="2592"/>
    <n v="600.83799999999997"/>
    <n v="444.97699999999998"/>
    <n v="6.2491459999999996"/>
    <n v="0"/>
    <x v="713"/>
    <x v="2106"/>
    <n v="93.905778999999995"/>
    <n v="-187.684731"/>
    <n v="-3.1367630000000002"/>
    <n v="93.989975000000001"/>
    <n v="-187.594864"/>
    <n v="3.1412"/>
    <n v="12.314673000000001"/>
    <n v="4.4359999999999998E-3"/>
  </r>
  <r>
    <n v="2612"/>
    <x v="2"/>
    <x v="447"/>
    <s v="2-27-29-31-46"/>
    <x v="0"/>
    <x v="2593"/>
    <n v="598.63199999999995"/>
    <n v="396.209"/>
    <n v="3.2034639999999999"/>
    <n v="0"/>
    <x v="718"/>
    <x v="2107"/>
    <n v="93.313457"/>
    <n v="-187.547167"/>
    <n v="-3.141518"/>
    <n v="93.264090999999993"/>
    <n v="-187.594528"/>
    <n v="3.1411539999999998"/>
    <n v="6.841075"/>
    <n v="3.6299999999999999E-4"/>
  </r>
  <r>
    <n v="2613"/>
    <x v="2"/>
    <x v="447"/>
    <s v="2-27-29-31-46"/>
    <x v="0"/>
    <x v="2594"/>
    <n v="484.56200000000001"/>
    <n v="351.82900000000001"/>
    <n v="5.3705910000000001"/>
    <n v="0"/>
    <x v="718"/>
    <x v="841"/>
    <n v="92.265333999999996"/>
    <n v="-187.594446"/>
    <n v="3.1401979999999998"/>
    <n v="92.296242000000007"/>
    <n v="-187.594055"/>
    <n v="3.1411539999999998"/>
    <n v="3.090973"/>
    <n v="9.5600000000000004E-4"/>
  </r>
  <r>
    <n v="2614"/>
    <x v="2"/>
    <x v="447"/>
    <s v="2-27-29-31-46"/>
    <x v="0"/>
    <x v="2595"/>
    <n v="317.96199999999999"/>
    <n v="295.15499999999997"/>
    <n v="5.48217"/>
    <n v="0"/>
    <x v="713"/>
    <x v="841"/>
    <n v="91.279302000000001"/>
    <n v="-187.568477"/>
    <n v="3.1379769999999998"/>
    <n v="91.328384"/>
    <n v="-187.593582"/>
    <n v="3.1411539999999998"/>
    <n v="5.5130689999999998"/>
    <n v="3.1770000000000001E-3"/>
  </r>
  <r>
    <n v="2615"/>
    <x v="2"/>
    <x v="447"/>
    <s v="2-27-29-31-46"/>
    <x v="0"/>
    <x v="2596"/>
    <n v="326.70600000000002"/>
    <n v="297.37700000000001"/>
    <n v="3.045137"/>
    <n v="0"/>
    <x v="716"/>
    <x v="840"/>
    <n v="90.622501"/>
    <n v="-187.532771"/>
    <n v="3.135005"/>
    <n v="90.602501000000004"/>
    <n v="-187.59321600000001"/>
    <n v="3.1412"/>
    <n v="6.3667790000000002"/>
    <n v="6.195E-3"/>
  </r>
  <r>
    <n v="2616"/>
    <x v="3"/>
    <x v="448"/>
    <s v="2-27-29-31-44-46"/>
    <x v="0"/>
    <x v="2597"/>
    <n v="411.66199999999998"/>
    <n v="301.83100000000002"/>
    <n v="5.070875"/>
    <n v="0"/>
    <x v="2360"/>
    <x v="840"/>
    <n v="89.637922000000003"/>
    <n v="-187.58125799999999"/>
    <n v="-3.136895"/>
    <n v="89.634643999999994"/>
    <n v="-187.59274300000001"/>
    <n v="3.1412"/>
    <n v="1.1943729999999999"/>
    <n v="4.3039999999999997E-3"/>
  </r>
  <r>
    <n v="2617"/>
    <x v="2"/>
    <x v="165"/>
    <s v="2-29-31-44-46"/>
    <x v="0"/>
    <x v="2598"/>
    <n v="505.69299999999998"/>
    <n v="415.69499999999999"/>
    <n v="4.875648"/>
    <n v="0"/>
    <x v="716"/>
    <x v="841"/>
    <n v="88.882791999999995"/>
    <n v="-187.63043500000001"/>
    <n v="3.1370939999999998"/>
    <n v="88.908760000000001"/>
    <n v="-187.592422"/>
    <n v="3.1411539999999998"/>
    <n v="4.603567"/>
    <n v="4.0600000000000002E-3"/>
  </r>
  <r>
    <n v="2618"/>
    <x v="2"/>
    <x v="165"/>
    <s v="2-29-31-44-46"/>
    <x v="0"/>
    <x v="2599"/>
    <n v="452.13299999999998"/>
    <n v="344.82499999999999"/>
    <n v="5.8941189999999999"/>
    <n v="0"/>
    <x v="713"/>
    <x v="2102"/>
    <n v="87.921441000000002"/>
    <n v="-187.59506200000001"/>
    <n v="3.1393080000000002"/>
    <n v="87.940903000000006"/>
    <n v="-187.591995"/>
    <n v="3.1411699999999998"/>
    <n v="1.9701299999999999"/>
    <n v="1.861E-3"/>
  </r>
  <r>
    <n v="2619"/>
    <x v="2"/>
    <x v="165"/>
    <s v="2-29-31-44-46"/>
    <x v="0"/>
    <x v="2600"/>
    <n v="551.63699999999994"/>
    <n v="319.76100000000002"/>
    <n v="5.2280790000000001"/>
    <n v="0"/>
    <x v="718"/>
    <x v="2108"/>
    <n v="86.930966999999995"/>
    <n v="-187.63325900000001"/>
    <n v="3.1411500000000001"/>
    <n v="86.973052999999993"/>
    <n v="-187.59158300000001"/>
    <n v="3.1411750000000001"/>
    <n v="5.9229510000000003"/>
    <n v="2.5000000000000001E-5"/>
  </r>
  <r>
    <n v="2620"/>
    <x v="2"/>
    <x v="165"/>
    <s v="2-29-31-44-46"/>
    <x v="0"/>
    <x v="2601"/>
    <n v="628.79300000000001"/>
    <n v="417.50400000000002"/>
    <n v="3.6358519999999999"/>
    <n v="0"/>
    <x v="716"/>
    <x v="2109"/>
    <n v="86.261302000000001"/>
    <n v="-187.57735199999999"/>
    <n v="-3.1407790000000002"/>
    <n v="86.247169"/>
    <n v="-187.59120200000001"/>
    <n v="3.141203"/>
    <n v="1.9787570000000001"/>
    <n v="4.2400000000000001E-4"/>
  </r>
  <r>
    <n v="2621"/>
    <x v="2"/>
    <x v="165"/>
    <s v="2-29-31-44-46"/>
    <x v="0"/>
    <x v="2602"/>
    <n v="446.62200000000001"/>
    <n v="259.77300000000002"/>
    <n v="4.816999"/>
    <n v="0"/>
    <x v="713"/>
    <x v="2110"/>
    <n v="85.297335000000004"/>
    <n v="-187.55317700000001"/>
    <n v="3.1356769999999998"/>
    <n v="85.279312000000004"/>
    <n v="-187.590744"/>
    <n v="3.1412"/>
    <n v="4.1666429999999997"/>
    <n v="5.5230000000000001E-3"/>
  </r>
  <r>
    <n v="2622"/>
    <x v="2"/>
    <x v="165"/>
    <s v="2-29-31-44-46"/>
    <x v="0"/>
    <x v="2603"/>
    <n v="397.88"/>
    <n v="450.899"/>
    <n v="3.4458120000000001"/>
    <n v="0"/>
    <x v="713"/>
    <x v="2111"/>
    <n v="84.569694999999996"/>
    <n v="-187.58525599999999"/>
    <n v="3.1415310000000001"/>
    <n v="84.553428999999994"/>
    <n v="-187.590408"/>
    <n v="3.1411539999999998"/>
    <n v="1.7062649999999999"/>
    <n v="3.77E-4"/>
  </r>
  <r>
    <n v="2623"/>
    <x v="2"/>
    <x v="165"/>
    <s v="2-29-31-44-46"/>
    <x v="0"/>
    <x v="2604"/>
    <n v="462.07499999999999"/>
    <n v="281.57600000000002"/>
    <n v="6.015117"/>
    <n v="0"/>
    <x v="718"/>
    <x v="841"/>
    <n v="83.551485"/>
    <n v="-187.625753"/>
    <n v="3.1410520000000002"/>
    <n v="83.585571000000002"/>
    <n v="-187.589935"/>
    <n v="3.1411539999999998"/>
    <n v="4.9444879999999998"/>
    <n v="1.02E-4"/>
  </r>
  <r>
    <n v="2624"/>
    <x v="3"/>
    <x v="449"/>
    <s v="2-29-31-44-46-188"/>
    <x v="0"/>
    <x v="2605"/>
    <n v="686.19200000000001"/>
    <n v="1323.482"/>
    <n v="6.1272549999999999"/>
    <n v="0"/>
    <x v="720"/>
    <x v="841"/>
    <n v="82.635819999999995"/>
    <n v="-187.57847799999999"/>
    <n v="-3.1399759999999999"/>
    <n v="82.617722000000001"/>
    <n v="-187.589462"/>
    <n v="3.1411539999999998"/>
    <n v="2.1170339999999999"/>
    <n v="1.1789999999999999E-3"/>
  </r>
  <r>
    <n v="2625"/>
    <x v="2"/>
    <x v="450"/>
    <s v="29-31-44-46-188"/>
    <x v="0"/>
    <x v="2606"/>
    <n v="639.51400000000001"/>
    <n v="448.82799999999997"/>
    <n v="3.3523070000000001"/>
    <n v="0"/>
    <x v="716"/>
    <x v="840"/>
    <n v="81.905867999999998"/>
    <n v="-187.58780400000001"/>
    <n v="-3.1392709999999999"/>
    <n v="81.891861000000006"/>
    <n v="-187.58909600000001"/>
    <n v="3.1412"/>
    <n v="1.4066909999999999"/>
    <n v="1.928E-3"/>
  </r>
  <r>
    <n v="2626"/>
    <x v="1"/>
    <x v="161"/>
    <s v="29-44-188"/>
    <x v="0"/>
    <x v="2607"/>
    <n v="212.017"/>
    <n v="371.70699999999999"/>
    <n v="2.428172"/>
    <n v="0"/>
    <x v="2360"/>
    <x v="840"/>
    <n v="80.919386000000003"/>
    <n v="-187.52498"/>
    <n v="3.128619"/>
    <n v="80.924064999999999"/>
    <n v="-187.58862300000001"/>
    <n v="3.1412"/>
    <n v="6.3814539999999997"/>
    <n v="1.2579999999999999E-2"/>
  </r>
  <r>
    <n v="2627"/>
    <x v="1"/>
    <x v="161"/>
    <s v="29-44-188"/>
    <x v="0"/>
    <x v="2608"/>
    <n v="248.32499999999999"/>
    <n v="338.125"/>
    <n v="2.7900849999999999"/>
    <n v="0"/>
    <x v="720"/>
    <x v="2112"/>
    <n v="79.895561999999998"/>
    <n v="-187.63417899999999"/>
    <n v="3.1382699999999999"/>
    <n v="79.956276000000003"/>
    <n v="-187.588257"/>
    <n v="3.1412260000000001"/>
    <n v="7.6125030000000002"/>
    <n v="2.9559999999999999E-3"/>
  </r>
  <r>
    <n v="2628"/>
    <x v="1"/>
    <x v="161"/>
    <s v="29-44-188"/>
    <x v="0"/>
    <x v="2609"/>
    <n v="248.59299999999999"/>
    <n v="300.267"/>
    <n v="1.9557359999999999"/>
    <n v="0"/>
    <x v="713"/>
    <x v="2103"/>
    <n v="79.186048"/>
    <n v="-187.630517"/>
    <n v="3.1415500000000001"/>
    <n v="79.230430999999996"/>
    <n v="-187.58792099999999"/>
    <n v="3.1411899999999999"/>
    <n v="6.1515620000000002"/>
    <n v="3.6000000000000002E-4"/>
  </r>
  <r>
    <n v="2629"/>
    <x v="1"/>
    <x v="161"/>
    <s v="29-44-188"/>
    <x v="0"/>
    <x v="2610"/>
    <n v="252.684"/>
    <n v="301.86399999999998"/>
    <n v="2.574843"/>
    <n v="0"/>
    <x v="720"/>
    <x v="2113"/>
    <n v="78.274327"/>
    <n v="-187.66015100000001"/>
    <n v="3.1364860000000001"/>
    <n v="78.262634000000006"/>
    <n v="-187.587616"/>
    <n v="3.1412239999999998"/>
    <n v="7.3471580000000003"/>
    <n v="4.738E-3"/>
  </r>
  <r>
    <n v="2630"/>
    <x v="1"/>
    <x v="161"/>
    <s v="29-44-188"/>
    <x v="0"/>
    <x v="2611"/>
    <n v="234.31"/>
    <n v="336.971"/>
    <n v="3.0795940000000002"/>
    <n v="0"/>
    <x v="718"/>
    <x v="2114"/>
    <n v="77.569946000000002"/>
    <n v="-187.566351"/>
    <n v="-3.1342989999999999"/>
    <n v="77.536788999999999"/>
    <n v="-187.58734100000001"/>
    <n v="3.1412640000000001"/>
    <n v="3.9242979999999998"/>
    <n v="6.9649999999999998E-3"/>
  </r>
  <r>
    <n v="2631"/>
    <x v="1"/>
    <x v="161"/>
    <s v="29-44-188"/>
    <x v="0"/>
    <x v="2612"/>
    <n v="240.13300000000001"/>
    <n v="336.01"/>
    <n v="3.4517820000000001"/>
    <n v="0"/>
    <x v="720"/>
    <x v="2115"/>
    <n v="76.605204999999998"/>
    <n v="-187.45006900000001"/>
    <n v="-3.1350920000000002"/>
    <n v="76.569000000000003"/>
    <n v="-187.586884"/>
    <n v="3.1412059999999999"/>
    <n v="14.152392000000001"/>
    <n v="6.1139999999999996E-3"/>
  </r>
  <r>
    <n v="2632"/>
    <x v="1"/>
    <x v="161"/>
    <s v="29-44-188"/>
    <x v="0"/>
    <x v="2613"/>
    <n v="249.101"/>
    <n v="226.422"/>
    <n v="3.0483600000000002"/>
    <n v="0"/>
    <x v="2360"/>
    <x v="2116"/>
    <n v="75.538419000000005"/>
    <n v="-187.65214399999999"/>
    <n v="3.1408770000000001"/>
    <n v="75.601203999999996"/>
    <n v="-187.58642599999999"/>
    <n v="3.1412"/>
    <n v="9.0889179999999996"/>
    <n v="3.2299999999999999E-4"/>
  </r>
  <r>
    <n v="2633"/>
    <x v="1"/>
    <x v="161"/>
    <s v="29-44-188"/>
    <x v="0"/>
    <x v="2614"/>
    <n v="240.32300000000001"/>
    <n v="330.827"/>
    <n v="2.1113550000000001"/>
    <n v="0"/>
    <x v="713"/>
    <x v="2117"/>
    <n v="74.855360000000005"/>
    <n v="-187.46787"/>
    <n v="-3.1324969999999999"/>
    <n v="74.875359000000003"/>
    <n v="-187.586105"/>
    <n v="3.1411229999999999"/>
    <n v="11.991479999999999"/>
    <n v="8.626E-3"/>
  </r>
  <r>
    <n v="2634"/>
    <x v="1"/>
    <x v="161"/>
    <s v="29-44-188"/>
    <x v="0"/>
    <x v="2615"/>
    <n v="406.19299999999998"/>
    <n v="432.74299999999999"/>
    <n v="2.5709390000000001"/>
    <n v="0"/>
    <x v="718"/>
    <x v="2118"/>
    <n v="73.868014000000002"/>
    <n v="-187.55616900000001"/>
    <n v="3.1326320000000001"/>
    <n v="73.907570000000007"/>
    <n v="-187.58566300000001"/>
    <n v="3.1411509999999998"/>
    <n v="4.9341239999999997"/>
    <n v="8.5199999999999998E-3"/>
  </r>
  <r>
    <n v="2635"/>
    <x v="1"/>
    <x v="161"/>
    <s v="29-44-188"/>
    <x v="0"/>
    <x v="2616"/>
    <n v="230.84800000000001"/>
    <n v="289.28100000000001"/>
    <n v="2.51268"/>
    <n v="0"/>
    <x v="718"/>
    <x v="2119"/>
    <n v="72.948406000000006"/>
    <n v="-187.435056"/>
    <n v="-3.1301779999999999"/>
    <n v="72.939774"/>
    <n v="-187.58523600000001"/>
    <n v="3.1411699999999998"/>
    <n v="15.042775000000001"/>
    <n v="1.0991000000000001E-2"/>
  </r>
  <r>
    <n v="2636"/>
    <x v="1"/>
    <x v="161"/>
    <s v="29-44-188"/>
    <x v="0"/>
    <x v="2617"/>
    <n v="272.83800000000002"/>
    <n v="310.63900000000001"/>
    <n v="2.180428"/>
    <n v="0"/>
    <x v="720"/>
    <x v="762"/>
    <n v="72.171944999999994"/>
    <n v="-187.52409499999999"/>
    <n v="-3.1337480000000002"/>
    <n v="72.213927999999996"/>
    <n v="-187.584915"/>
    <n v="3.1412330000000002"/>
    <n v="7.3903780000000001"/>
    <n v="7.4859999999999996E-3"/>
  </r>
  <r>
    <n v="2637"/>
    <x v="1"/>
    <x v="161"/>
    <s v="29-44-188"/>
    <x v="0"/>
    <x v="2618"/>
    <n v="426.99099999999999"/>
    <n v="635.53300000000002"/>
    <n v="2.4103819999999998"/>
    <n v="0"/>
    <x v="2363"/>
    <x v="1186"/>
    <n v="71.281796999999997"/>
    <n v="-187.640883"/>
    <n v="3.1332230000000001"/>
    <n v="71.246193000000005"/>
    <n v="-187.584442"/>
    <n v="3.1412110000000002"/>
    <n v="6.6732480000000001"/>
    <n v="7.9880000000000003E-3"/>
  </r>
  <r>
    <n v="2638"/>
    <x v="1"/>
    <x v="161"/>
    <s v="29-44-188"/>
    <x v="0"/>
    <x v="2619"/>
    <n v="420.44099999999997"/>
    <n v="527.93700000000001"/>
    <n v="2.4908299999999999"/>
    <n v="0"/>
    <x v="2364"/>
    <x v="2120"/>
    <n v="70.447254999999998"/>
    <n v="-187.64869300000001"/>
    <n v="-3.1394669999999998"/>
    <n v="70.522034000000005"/>
    <n v="-187.58412200000001"/>
    <n v="3.1411560000000001"/>
    <n v="9.8799379999999992"/>
    <n v="1.689E-3"/>
  </r>
  <r>
    <n v="2639"/>
    <x v="0"/>
    <x v="451"/>
    <s v="29-42-44-188"/>
    <x v="0"/>
    <x v="2620"/>
    <n v="492.577"/>
    <n v="277.363"/>
    <n v="3.7686489999999999"/>
    <n v="0"/>
    <x v="2365"/>
    <x v="2121"/>
    <n v="69.572006999999999"/>
    <n v="-187.57805500000001"/>
    <n v="3.141146"/>
    <n v="69.566428999999999"/>
    <n v="-187.58364900000001"/>
    <n v="3.1411530000000001"/>
    <n v="0.78988999999999998"/>
    <n v="6.9999999999999999E-6"/>
  </r>
  <r>
    <n v="2640"/>
    <x v="0"/>
    <x v="451"/>
    <s v="29-42-44-188"/>
    <x v="0"/>
    <x v="2621"/>
    <n v="272.12099999999998"/>
    <n v="225.81200000000001"/>
    <n v="3.6165509999999998"/>
    <n v="0"/>
    <x v="2366"/>
    <x v="2122"/>
    <n v="68.781917000000007"/>
    <n v="-187.42597000000001"/>
    <n v="-3.1400139999999999"/>
    <n v="68.629654000000002"/>
    <n v="-187.58317600000001"/>
    <n v="3.1411509999999998"/>
    <n v="21.88552"/>
    <n v="1.137E-3"/>
  </r>
  <r>
    <n v="2641"/>
    <x v="0"/>
    <x v="451"/>
    <s v="29-42-44-188"/>
    <x v="0"/>
    <x v="2622"/>
    <n v="309.41000000000003"/>
    <n v="329.24599999999998"/>
    <n v="2.8106629999999999"/>
    <n v="0"/>
    <x v="2367"/>
    <x v="2123"/>
    <n v="67.963617999999997"/>
    <n v="-187.5395"/>
    <n v="3.1397710000000001"/>
    <n v="67.940299999999993"/>
    <n v="-187.582809"/>
    <n v="3.1412010000000001"/>
    <n v="4.9187279999999998"/>
    <n v="1.4300000000000001E-3"/>
  </r>
  <r>
    <n v="2642"/>
    <x v="2"/>
    <x v="159"/>
    <s v="29-42-44-188-192"/>
    <x v="0"/>
    <x v="2623"/>
    <n v="330.75799999999998"/>
    <n v="283.18400000000003"/>
    <n v="4.5499179999999999"/>
    <n v="0"/>
    <x v="2368"/>
    <x v="2124"/>
    <n v="67.008336999999997"/>
    <n v="-187.637542"/>
    <n v="3.1370010000000002"/>
    <n v="67.035613999999995"/>
    <n v="-187.582336"/>
    <n v="3.1412"/>
    <n v="6.1576259999999996"/>
    <n v="4.1999999999999997E-3"/>
  </r>
  <r>
    <n v="2643"/>
    <x v="2"/>
    <x v="159"/>
    <s v="29-42-44-188-192"/>
    <x v="0"/>
    <x v="2624"/>
    <n v="638.37800000000004"/>
    <n v="362.73599999999999"/>
    <n v="3.177146"/>
    <n v="0"/>
    <x v="2369"/>
    <x v="2125"/>
    <n v="66.333612000000002"/>
    <n v="-187.62897599999999"/>
    <n v="3.1388259999999999"/>
    <n v="66.365455999999995"/>
    <n v="-187.58200099999999"/>
    <n v="3.1411500000000001"/>
    <n v="5.6751389999999997"/>
    <n v="2.3240000000000001E-3"/>
  </r>
  <r>
    <n v="2644"/>
    <x v="2"/>
    <x v="159"/>
    <s v="29-42-44-188-192"/>
    <x v="0"/>
    <x v="1951"/>
    <n v="346.851"/>
    <n v="287.19799999999998"/>
    <n v="4.8296590000000004"/>
    <n v="0"/>
    <x v="2370"/>
    <x v="2126"/>
    <n v="65.451176000000004"/>
    <n v="-187.61639500000001"/>
    <n v="-3.141311"/>
    <n v="65.481605999999999"/>
    <n v="-187.58154300000001"/>
    <n v="3.1411500000000001"/>
    <n v="4.6266740000000004"/>
    <n v="1.6100000000000001E-4"/>
  </r>
  <r>
    <n v="2645"/>
    <x v="2"/>
    <x v="159"/>
    <s v="29-42-44-188-192"/>
    <x v="0"/>
    <x v="2625"/>
    <n v="322.71100000000001"/>
    <n v="238.20599999999999"/>
    <n v="5.0207920000000001"/>
    <n v="0"/>
    <x v="2371"/>
    <x v="2127"/>
    <n v="64.543068000000005"/>
    <n v="-187.680024"/>
    <n v="3.1350929999999999"/>
    <n v="64.609855999999994"/>
    <n v="-187.581253"/>
    <n v="3.1411920000000002"/>
    <n v="11.923257"/>
    <n v="6.0990000000000003E-3"/>
  </r>
  <r>
    <n v="2646"/>
    <x v="2"/>
    <x v="159"/>
    <s v="29-42-44-188-192"/>
    <x v="0"/>
    <x v="2626"/>
    <n v="451.37799999999999"/>
    <n v="336.863"/>
    <n v="2.9468890000000001"/>
    <n v="0"/>
    <x v="2372"/>
    <x v="2128"/>
    <n v="63.957402999999999"/>
    <n v="-187.578396"/>
    <n v="-3.1395550000000001"/>
    <n v="63.965125999999998"/>
    <n v="-187.58102400000001"/>
    <n v="3.1412659999999999"/>
    <n v="0.81581099999999995"/>
    <n v="1.7110000000000001E-3"/>
  </r>
  <r>
    <n v="2647"/>
    <x v="2"/>
    <x v="159"/>
    <s v="29-42-44-188-192"/>
    <x v="0"/>
    <x v="2627"/>
    <n v="327.06900000000002"/>
    <n v="274.38900000000001"/>
    <n v="6.656955"/>
    <n v="0"/>
    <x v="2373"/>
    <x v="2129"/>
    <n v="63.181645000000003"/>
    <n v="-187.52157399999999"/>
    <n v="3.1400679999999999"/>
    <n v="63.118243999999997"/>
    <n v="-187.58079499999999"/>
    <n v="3.14127"/>
    <n v="8.6757500000000007"/>
    <n v="1.2019999999999999E-3"/>
  </r>
  <r>
    <n v="2648"/>
    <x v="2"/>
    <x v="159"/>
    <s v="29-42-44-188-192"/>
    <x v="0"/>
    <x v="2628"/>
    <n v="634.74800000000005"/>
    <n v="374.74099999999999"/>
    <n v="2.8036210000000001"/>
    <n v="0"/>
    <x v="2374"/>
    <x v="2130"/>
    <n v="62.540013999999999"/>
    <n v="-187.44150500000001"/>
    <n v="-3.1300319999999999"/>
    <n v="62.492294000000001"/>
    <n v="-187.58058199999999"/>
    <n v="3.1411889999999998"/>
    <n v="14.703599000000001"/>
    <n v="1.1157E-2"/>
  </r>
  <r>
    <n v="2649"/>
    <x v="2"/>
    <x v="159"/>
    <s v="29-42-44-188-192"/>
    <x v="0"/>
    <x v="2629"/>
    <n v="442.57499999999999"/>
    <n v="332.827"/>
    <n v="5.8540559999999999"/>
    <n v="0"/>
    <x v="2375"/>
    <x v="2131"/>
    <n v="61.601250999999998"/>
    <n v="-187.64926399999999"/>
    <n v="3.1409400000000001"/>
    <n v="61.668971999999997"/>
    <n v="-187.580353"/>
    <n v="3.141184"/>
    <n v="9.6617200000000008"/>
    <n v="2.43E-4"/>
  </r>
  <r>
    <n v="2650"/>
    <x v="2"/>
    <x v="159"/>
    <s v="29-42-44-188-192"/>
    <x v="0"/>
    <x v="2630"/>
    <n v="322.17099999999999"/>
    <n v="243.14099999999999"/>
    <n v="4.1798289999999998"/>
    <n v="0"/>
    <x v="2376"/>
    <x v="2132"/>
    <n v="60.828387999999997"/>
    <n v="-187.59321499999999"/>
    <n v="3.1399569999999999"/>
    <n v="60.857768999999998"/>
    <n v="-187.58010899999999"/>
    <n v="3.1411829999999998"/>
    <n v="3.217177"/>
    <n v="1.2260000000000001E-3"/>
  </r>
  <r>
    <n v="2651"/>
    <x v="2"/>
    <x v="159"/>
    <s v="29-42-44-188-192"/>
    <x v="0"/>
    <x v="2631"/>
    <n v="359.75099999999998"/>
    <n v="273.98399999999998"/>
    <n v="3.2487689999999998"/>
    <n v="0"/>
    <x v="2377"/>
    <x v="2133"/>
    <n v="60.183511000000003"/>
    <n v="-187.64167"/>
    <n v="-3.1388569999999998"/>
    <n v="60.257277999999999"/>
    <n v="-187.57988"/>
    <n v="3.1412239999999998"/>
    <n v="9.6227440000000009"/>
    <n v="2.3670000000000002E-3"/>
  </r>
  <r>
    <n v="2652"/>
    <x v="2"/>
    <x v="159"/>
    <s v="29-42-44-188-192"/>
    <x v="0"/>
    <x v="2632"/>
    <n v="372.505"/>
    <n v="279.577"/>
    <n v="3.4656479999999998"/>
    <n v="0"/>
    <x v="2378"/>
    <x v="2134"/>
    <n v="59.452077000000003"/>
    <n v="-187.57620499999999"/>
    <n v="-3.1411799999999999"/>
    <n v="59.46743"/>
    <n v="-187.57942199999999"/>
    <n v="3.141178"/>
    <n v="1.568624"/>
    <n v="1.9999999999999999E-6"/>
  </r>
  <r>
    <n v="2653"/>
    <x v="0"/>
    <x v="452"/>
    <s v="42-44-188-192"/>
    <x v="0"/>
    <x v="2633"/>
    <n v="269.404"/>
    <n v="256.05599999999998"/>
    <n v="3.2038220000000002"/>
    <n v="0"/>
    <x v="2379"/>
    <x v="2135"/>
    <n v="58.637873999999996"/>
    <n v="-187.60665599999999"/>
    <n v="-3.1381549999999998"/>
    <n v="58.690071000000003"/>
    <n v="-187.579117"/>
    <n v="3.1411880000000001"/>
    <n v="5.901688"/>
    <n v="3.0330000000000001E-3"/>
  </r>
  <r>
    <n v="2654"/>
    <x v="2"/>
    <x v="157"/>
    <s v="22-42-44-188-192"/>
    <x v="0"/>
    <x v="2634"/>
    <n v="410.63"/>
    <n v="290.53699999999998"/>
    <n v="2.912569"/>
    <n v="0"/>
    <x v="2380"/>
    <x v="2136"/>
    <n v="58.099891999999997"/>
    <n v="-187.629378"/>
    <n v="3.136018"/>
    <n v="58.115138999999999"/>
    <n v="-187.578934"/>
    <n v="3.1411449999999999"/>
    <n v="5.2698489999999998"/>
    <n v="5.1269999999999996E-3"/>
  </r>
  <r>
    <n v="2655"/>
    <x v="2"/>
    <x v="157"/>
    <s v="22-42-44-188-192"/>
    <x v="0"/>
    <x v="2635"/>
    <n v="748.83600000000001"/>
    <n v="356.92500000000001"/>
    <n v="3.3400080000000001"/>
    <n v="0"/>
    <x v="2381"/>
    <x v="2137"/>
    <n v="57.372999"/>
    <n v="-187.56513200000001"/>
    <n v="-3.140695"/>
    <n v="57.358994000000003"/>
    <n v="-187.57933"/>
    <n v="-3.141445"/>
    <n v="1.9943869999999999"/>
    <n v="7.5000000000000002E-4"/>
  </r>
  <r>
    <n v="2656"/>
    <x v="2"/>
    <x v="157"/>
    <s v="22-42-44-188-192"/>
    <x v="0"/>
    <x v="2636"/>
    <n v="635.98400000000004"/>
    <n v="425.39499999999998"/>
    <n v="4.5626119999999997"/>
    <n v="0"/>
    <x v="2382"/>
    <x v="2138"/>
    <n v="56.541986000000001"/>
    <n v="-187.65725399999999"/>
    <n v="-3.1334770000000001"/>
    <n v="56.614502000000002"/>
    <n v="-187.58509799999999"/>
    <n v="-3.1370879999999999"/>
    <n v="10.229817000000001"/>
    <n v="3.6120000000000002E-3"/>
  </r>
  <r>
    <n v="2657"/>
    <x v="2"/>
    <x v="157"/>
    <s v="22-42-44-188-192"/>
    <x v="0"/>
    <x v="2637"/>
    <n v="596.27599999999995"/>
    <n v="446.25200000000001"/>
    <n v="2.7950949999999999"/>
    <n v="0"/>
    <x v="2383"/>
    <x v="2139"/>
    <n v="56.029589000000001"/>
    <n v="-187.62665000000001"/>
    <n v="-3.132755"/>
    <n v="56.063552999999999"/>
    <n v="-187.59118699999999"/>
    <n v="-3.1340210000000002"/>
    <n v="4.9104219999999996"/>
    <n v="1.2650000000000001E-3"/>
  </r>
  <r>
    <n v="2658"/>
    <x v="2"/>
    <x v="157"/>
    <s v="22-42-44-188-192"/>
    <x v="0"/>
    <x v="2638"/>
    <n v="693.91300000000001"/>
    <n v="433.387"/>
    <n v="3.664606"/>
    <n v="0"/>
    <x v="2384"/>
    <x v="2140"/>
    <n v="55.338934000000002"/>
    <n v="-187.62475499999999"/>
    <n v="-3.131875"/>
    <n v="55.338813999999999"/>
    <n v="-187.60064700000001"/>
    <n v="-3.1309580000000001"/>
    <n v="2.4107850000000002"/>
    <n v="9.1799999999999998E-4"/>
  </r>
  <r>
    <n v="2659"/>
    <x v="2"/>
    <x v="157"/>
    <s v="22-42-44-188-192"/>
    <x v="0"/>
    <x v="2639"/>
    <n v="454.23099999999999"/>
    <n v="363.375"/>
    <n v="3.4410989999999999"/>
    <n v="0"/>
    <x v="2385"/>
    <x v="2141"/>
    <n v="54.810510999999998"/>
    <n v="-187.59796499999999"/>
    <n v="-3.1289030000000002"/>
    <n v="54.802669999999999"/>
    <n v="-187.60839799999999"/>
    <n v="-3.1293220000000002"/>
    <n v="1.305156"/>
    <n v="4.1899999999999999E-4"/>
  </r>
  <r>
    <n v="2660"/>
    <x v="3"/>
    <x v="156"/>
    <s v="22-42-44-188-190-192"/>
    <x v="0"/>
    <x v="2640"/>
    <n v="412.07299999999998"/>
    <n v="317.267"/>
    <n v="4.4806679999999997"/>
    <n v="0"/>
    <x v="2386"/>
    <x v="2142"/>
    <n v="54.136951000000003"/>
    <n v="-187.552539"/>
    <n v="-3.1327120000000002"/>
    <n v="54.097622000000001"/>
    <n v="-187.619247"/>
    <n v="-3.1276459999999999"/>
    <n v="7.7438840000000004"/>
    <n v="5.0660000000000002E-3"/>
  </r>
  <r>
    <n v="2661"/>
    <x v="3"/>
    <x v="156"/>
    <s v="22-42-44-188-190-192"/>
    <x v="0"/>
    <x v="14"/>
    <n v="397.59899999999999"/>
    <n v="222.30699999999999"/>
    <n v="4.6164420000000002"/>
    <n v="0"/>
    <x v="2387"/>
    <x v="2143"/>
    <n v="53.399090000000001"/>
    <n v="-187.64067700000001"/>
    <n v="-3.1255649999999999"/>
    <n v="53.403548999999998"/>
    <n v="-187.630539"/>
    <n v="-3.1264449999999999"/>
    <n v="1.10758"/>
    <n v="8.8000000000000003E-4"/>
  </r>
  <r>
    <n v="2662"/>
    <x v="3"/>
    <x v="156"/>
    <s v="22-42-44-188-190-192"/>
    <x v="0"/>
    <x v="2641"/>
    <n v="449.90499999999997"/>
    <n v="315.11399999999998"/>
    <n v="3.3984830000000001"/>
    <n v="0"/>
    <x v="2388"/>
    <x v="2144"/>
    <n v="52.884855999999999"/>
    <n v="-187.63949400000001"/>
    <n v="-3.1263380000000001"/>
    <n v="52.889999000000003"/>
    <n v="-187.63911400000001"/>
    <n v="-3.1257039999999998"/>
    <n v="0.515737"/>
    <n v="6.3400000000000001E-4"/>
  </r>
  <r>
    <n v="2663"/>
    <x v="3"/>
    <x v="156"/>
    <s v="22-42-44-188-190-192"/>
    <x v="0"/>
    <x v="2642"/>
    <n v="601.81200000000001"/>
    <n v="371.89499999999998"/>
    <n v="3.7919619999999998"/>
    <n v="0"/>
    <x v="2389"/>
    <x v="2145"/>
    <n v="52.218524000000002"/>
    <n v="-187.645646"/>
    <n v="-3.124889"/>
    <n v="52.214409000000003"/>
    <n v="-187.65083300000001"/>
    <n v="-3.1250089999999999"/>
    <n v="0.66211200000000003"/>
    <n v="1.2E-4"/>
  </r>
  <r>
    <n v="2664"/>
    <x v="3"/>
    <x v="156"/>
    <s v="22-42-44-188-190-192"/>
    <x v="0"/>
    <x v="2643"/>
    <n v="447.935"/>
    <n v="277.98700000000002"/>
    <n v="3.7305570000000001"/>
    <n v="0"/>
    <x v="2390"/>
    <x v="2146"/>
    <n v="51.706114999999997"/>
    <n v="-187.715371"/>
    <n v="-3.1135799999999998"/>
    <n v="51.714523"/>
    <n v="-187.66708399999999"/>
    <n v="-3.1182910000000001"/>
    <n v="4.9013520000000002"/>
    <n v="4.712E-3"/>
  </r>
  <r>
    <n v="2665"/>
    <x v="3"/>
    <x v="156"/>
    <s v="22-42-44-188-190-192"/>
    <x v="0"/>
    <x v="2644"/>
    <n v="522.53"/>
    <n v="407.32"/>
    <n v="3.519447"/>
    <n v="0"/>
    <x v="2391"/>
    <x v="2147"/>
    <n v="51.061304"/>
    <n v="-187.70003700000001"/>
    <n v="-3.0963919999999998"/>
    <n v="51.056731999999997"/>
    <n v="-187.70915199999999"/>
    <n v="-3.097064"/>
    <n v="1.0196989999999999"/>
    <n v="6.7199999999999996E-4"/>
  </r>
  <r>
    <n v="2666"/>
    <x v="3"/>
    <x v="156"/>
    <s v="22-42-44-188-190-192"/>
    <x v="0"/>
    <x v="2645"/>
    <n v="438.315"/>
    <n v="291.298"/>
    <n v="3.1675680000000002"/>
    <n v="0"/>
    <x v="2392"/>
    <x v="2148"/>
    <n v="50.548344"/>
    <n v="-187.77012300000001"/>
    <n v="-3.0733160000000002"/>
    <n v="50.560344999999998"/>
    <n v="-187.759491"/>
    <n v="-3.074344"/>
    <n v="1.603275"/>
    <n v="1.0280000000000001E-3"/>
  </r>
  <r>
    <n v="2667"/>
    <x v="5"/>
    <x v="155"/>
    <s v="22-33-42-44-188-190-192"/>
    <x v="0"/>
    <x v="2646"/>
    <n v="446.029"/>
    <n v="360.05099999999999"/>
    <n v="5.8445910000000003"/>
    <n v="0"/>
    <x v="2393"/>
    <x v="2149"/>
    <n v="49.867981"/>
    <n v="-187.87169499999999"/>
    <n v="-3.0312999999999999"/>
    <n v="49.868167999999997"/>
    <n v="-187.86445599999999"/>
    <n v="-3.0319229999999999"/>
    <n v="0.72408799999999995"/>
    <n v="6.2399999999999999E-4"/>
  </r>
  <r>
    <n v="2668"/>
    <x v="5"/>
    <x v="155"/>
    <s v="22-33-42-44-188-190-192"/>
    <x v="0"/>
    <x v="2647"/>
    <n v="440.19200000000001"/>
    <n v="340.99299999999999"/>
    <n v="6.4546469999999996"/>
    <n v="0"/>
    <x v="2394"/>
    <x v="2150"/>
    <n v="49.116039999999998"/>
    <n v="-188.02919700000001"/>
    <n v="-2.976372"/>
    <n v="49.121834"/>
    <n v="-188.022324"/>
    <n v="-2.97776"/>
    <n v="0.89900400000000003"/>
    <n v="1.3879999999999999E-3"/>
  </r>
  <r>
    <n v="2669"/>
    <x v="5"/>
    <x v="155"/>
    <s v="22-33-42-44-188-190-192"/>
    <x v="0"/>
    <x v="2648"/>
    <n v="442.267"/>
    <n v="363.09699999999998"/>
    <n v="6.9995250000000002"/>
    <n v="0"/>
    <x v="2395"/>
    <x v="2151"/>
    <n v="48.519925000000001"/>
    <n v="-188.191607"/>
    <n v="-2.9272999999999998"/>
    <n v="48.522362000000001"/>
    <n v="-188.18869000000001"/>
    <n v="-2.9266909999999999"/>
    <n v="0.38005"/>
    <n v="6.0899999999999995E-4"/>
  </r>
  <r>
    <n v="2670"/>
    <x v="5"/>
    <x v="155"/>
    <s v="22-33-42-44-188-190-192"/>
    <x v="0"/>
    <x v="2649"/>
    <n v="720.41399999999999"/>
    <n v="306.66899999999998"/>
    <n v="8.6173120000000001"/>
    <n v="0"/>
    <x v="2396"/>
    <x v="2152"/>
    <n v="47.660995"/>
    <n v="-188.49774199999999"/>
    <n v="-2.8500709999999998"/>
    <n v="47.679192"/>
    <n v="-188.47911099999999"/>
    <n v="-2.851372"/>
    <n v="2.6042700000000001"/>
    <n v="1.3010000000000001E-3"/>
  </r>
  <r>
    <n v="2671"/>
    <x v="5"/>
    <x v="155"/>
    <s v="22-33-42-44-188-190-192"/>
    <x v="0"/>
    <x v="2650"/>
    <n v="697.80499999999995"/>
    <n v="419.83100000000002"/>
    <n v="7.2630619999999997"/>
    <n v="0"/>
    <x v="2397"/>
    <x v="2153"/>
    <n v="47.022243000000003"/>
    <n v="-188.75175999999999"/>
    <n v="-2.7856260000000002"/>
    <n v="47.021317000000003"/>
    <n v="-188.76020800000001"/>
    <n v="-2.7862279999999999"/>
    <n v="0.84986300000000004"/>
    <n v="6.02E-4"/>
  </r>
  <r>
    <n v="2672"/>
    <x v="5"/>
    <x v="155"/>
    <s v="22-33-42-44-188-190-192"/>
    <x v="0"/>
    <x v="2651"/>
    <n v="798.23400000000004"/>
    <n v="422.67"/>
    <n v="11.716169000000001"/>
    <n v="0"/>
    <x v="2398"/>
    <x v="2154"/>
    <n v="46.144765"/>
    <n v="-189.36819600000001"/>
    <n v="-2.6921499999999998"/>
    <n v="46.146214000000001"/>
    <n v="-189.223038"/>
    <n v="-2.6870539999999998"/>
    <n v="14.516515999999999"/>
    <n v="5.0959999999999998E-3"/>
  </r>
  <r>
    <n v="2673"/>
    <x v="5"/>
    <x v="155"/>
    <s v="22-33-42-44-188-190-192"/>
    <x v="0"/>
    <x v="2652"/>
    <n v="449.36500000000001"/>
    <n v="274.78800000000001"/>
    <n v="11.749504"/>
    <n v="0"/>
    <x v="2399"/>
    <x v="2155"/>
    <n v="45.352904000000002"/>
    <n v="-189.80547000000001"/>
    <n v="-2.5817380000000001"/>
    <n v="45.331158000000002"/>
    <n v="-189.76989699999999"/>
    <n v="-2.577572"/>
    <n v="4.1693470000000001"/>
    <n v="4.1660000000000004E-3"/>
  </r>
  <r>
    <n v="2674"/>
    <x v="5"/>
    <x v="155"/>
    <s v="22-33-42-44-188-190-192"/>
    <x v="0"/>
    <x v="2653"/>
    <n v="696.12099999999998"/>
    <n v="415.12"/>
    <n v="8.9224390000000007"/>
    <n v="0"/>
    <x v="2400"/>
    <x v="2156"/>
    <n v="44.780991999999998"/>
    <n v="-190.21464800000001"/>
    <n v="-2.4908929999999998"/>
    <n v="44.779494999999997"/>
    <n v="-190.228882"/>
    <n v="-2.4908220000000001"/>
    <n v="1.431249"/>
    <n v="7.1000000000000005E-5"/>
  </r>
  <r>
    <n v="2675"/>
    <x v="5"/>
    <x v="155"/>
    <s v="22-33-42-44-188-190-192"/>
    <x v="0"/>
    <x v="2654"/>
    <n v="421.42500000000001"/>
    <n v="281.80200000000002"/>
    <n v="13.029996000000001"/>
    <n v="0"/>
    <x v="2401"/>
    <x v="2157"/>
    <n v="44.119227000000002"/>
    <n v="-190.84350800000001"/>
    <n v="-2.3726430000000001"/>
    <n v="44.123001000000002"/>
    <n v="-190.905304"/>
    <n v="-2.3734709999999999"/>
    <n v="6.1910699999999999"/>
    <n v="8.2899999999999998E-4"/>
  </r>
  <r>
    <n v="2676"/>
    <x v="5"/>
    <x v="155"/>
    <s v="22-33-42-44-188-190-192"/>
    <x v="0"/>
    <x v="584"/>
    <n v="457.85"/>
    <n v="270.24799999999999"/>
    <n v="8.7701239999999991"/>
    <n v="0"/>
    <x v="2402"/>
    <x v="2158"/>
    <n v="43.685099000000001"/>
    <n v="-191.49664100000001"/>
    <n v="-2.2857539999999998"/>
    <n v="43.681992000000001"/>
    <n v="-191.462952"/>
    <n v="-2.2876210000000001"/>
    <n v="3.3832559999999998"/>
    <n v="1.866E-3"/>
  </r>
  <r>
    <n v="2677"/>
    <x v="5"/>
    <x v="155"/>
    <s v="22-33-42-44-188-190-192"/>
    <x v="0"/>
    <x v="2655"/>
    <n v="444.07400000000001"/>
    <n v="261.31200000000001"/>
    <n v="11.578301"/>
    <n v="0"/>
    <x v="2403"/>
    <x v="2159"/>
    <n v="43.179079000000002"/>
    <n v="-192.327136"/>
    <n v="-2.1704349999999999"/>
    <n v="43.171546999999997"/>
    <n v="-192.27311700000001"/>
    <n v="-2.1682929999999998"/>
    <n v="5.4541719999999998"/>
    <n v="2.1410000000000001E-3"/>
  </r>
  <r>
    <n v="2678"/>
    <x v="6"/>
    <x v="154"/>
    <s v="22-33-42-44-56-188-190-192"/>
    <x v="0"/>
    <x v="2656"/>
    <n v="504.07499999999999"/>
    <n v="363.08"/>
    <n v="11.003657"/>
    <n v="0"/>
    <x v="2404"/>
    <x v="2160"/>
    <n v="42.835847999999999"/>
    <n v="-192.871466"/>
    <n v="-2.0819920000000001"/>
    <n v="42.844070000000002"/>
    <n v="-192.92134100000001"/>
    <n v="-2.0839919999999998"/>
    <n v="5.0548320000000002"/>
    <n v="2E-3"/>
  </r>
  <r>
    <n v="2679"/>
    <x v="6"/>
    <x v="154"/>
    <s v="22-33-42-44-56-188-190-192"/>
    <x v="0"/>
    <x v="2657"/>
    <n v="779.39200000000005"/>
    <n v="312.57"/>
    <n v="14.041058"/>
    <n v="0"/>
    <x v="2405"/>
    <x v="2161"/>
    <n v="42.511971000000003"/>
    <n v="-193.88276999999999"/>
    <n v="-1.9764079999999999"/>
    <n v="42.486564999999999"/>
    <n v="-193.82112100000001"/>
    <n v="-1.9765999999999999"/>
    <n v="6.667916"/>
    <n v="1.93E-4"/>
  </r>
  <r>
    <n v="2680"/>
    <x v="6"/>
    <x v="154"/>
    <s v="22-33-42-44-56-188-190-192"/>
    <x v="0"/>
    <x v="2658"/>
    <n v="669.221"/>
    <n v="412.18"/>
    <n v="10.725745999999999"/>
    <n v="0"/>
    <x v="2406"/>
    <x v="2162"/>
    <n v="42.313938999999998"/>
    <n v="-194.55144200000001"/>
    <n v="-1.8956900000000001"/>
    <n v="42.281860000000002"/>
    <n v="-194.513214"/>
    <n v="-1.89838"/>
    <n v="4.9903620000000002"/>
    <n v="2.6900000000000001E-3"/>
  </r>
  <r>
    <n v="2681"/>
    <x v="6"/>
    <x v="154"/>
    <s v="22-33-42-44-56-188-190-192"/>
    <x v="0"/>
    <x v="2659"/>
    <n v="702.04200000000003"/>
    <n v="391.19900000000001"/>
    <n v="11.401225"/>
    <n v="0"/>
    <x v="2407"/>
    <x v="2163"/>
    <n v="42.083925999999998"/>
    <n v="-195.45826299999999"/>
    <n v="-1.810135"/>
    <n v="42.075867000000002"/>
    <n v="-195.45320100000001"/>
    <n v="-1.809169"/>
    <n v="0.95166499999999998"/>
    <n v="9.6599999999999995E-4"/>
  </r>
  <r>
    <n v="2682"/>
    <x v="6"/>
    <x v="154"/>
    <s v="22-33-42-44-56-188-190-192"/>
    <x v="0"/>
    <x v="2660"/>
    <n v="755.83900000000006"/>
    <n v="460.47500000000002"/>
    <n v="7.6402169999999998"/>
    <n v="0"/>
    <x v="2408"/>
    <x v="2164"/>
    <n v="41.938465000000001"/>
    <n v="-196.086738"/>
    <n v="-1.748632"/>
    <n v="41.965671999999998"/>
    <n v="-196.16798399999999"/>
    <n v="-1.752251"/>
    <n v="8.5680809999999994"/>
    <n v="3.6189999999999998E-3"/>
  </r>
  <r>
    <n v="2683"/>
    <x v="6"/>
    <x v="154"/>
    <s v="22-33-42-44-56-188-190-192"/>
    <x v="0"/>
    <x v="2661"/>
    <n v="528.97299999999996"/>
    <n v="302.024"/>
    <n v="9.9997480000000003"/>
    <n v="0"/>
    <x v="2409"/>
    <x v="2165"/>
    <n v="41.843879000000001"/>
    <n v="-197.11467300000001"/>
    <n v="-1.68344"/>
    <n v="41.86956"/>
    <n v="-197.12966900000001"/>
    <n v="-1.6872039999999999"/>
    <n v="2.9738440000000002"/>
    <n v="3.764E-3"/>
  </r>
  <r>
    <n v="2684"/>
    <x v="6"/>
    <x v="154"/>
    <s v="22-33-42-44-56-188-190-192"/>
    <x v="0"/>
    <x v="2662"/>
    <n v="504.99"/>
    <n v="322.26600000000002"/>
    <n v="6.6547770000000002"/>
    <n v="0"/>
    <x v="2410"/>
    <x v="2166"/>
    <n v="41.823905000000003"/>
    <n v="-197.85086000000001"/>
    <n v="-1.6506670000000001"/>
    <n v="41.825428000000002"/>
    <n v="-197.85484299999999"/>
    <n v="-1.6495359999999999"/>
    <n v="0.42645499999999997"/>
    <n v="1.132E-3"/>
  </r>
  <r>
    <n v="2685"/>
    <x v="6"/>
    <x v="154"/>
    <s v="22-33-42-44-56-188-190-192"/>
    <x v="0"/>
    <x v="2663"/>
    <n v="501.88400000000001"/>
    <n v="318.02"/>
    <n v="7.8336370000000004"/>
    <n v="0"/>
    <x v="2411"/>
    <x v="2167"/>
    <n v="41.749011000000003"/>
    <n v="-198.781498"/>
    <n v="-1.611872"/>
    <n v="41.792895999999999"/>
    <n v="-198.82325700000001"/>
    <n v="-1.6128990000000001"/>
    <n v="6.0579010000000002"/>
    <n v="1.0269999999999999E-3"/>
  </r>
  <r>
    <n v="2686"/>
    <x v="6"/>
    <x v="154"/>
    <s v="22-33-42-44-56-188-190-192"/>
    <x v="0"/>
    <x v="2664"/>
    <n v="886.95899999999995"/>
    <n v="376.38799999999998"/>
    <n v="6.8593830000000002"/>
    <n v="0"/>
    <x v="2412"/>
    <x v="2168"/>
    <n v="41.785294"/>
    <n v="-199.556973"/>
    <n v="-1.5930500000000001"/>
    <n v="41.782715000000003"/>
    <n v="-199.549149"/>
    <n v="-1.59358"/>
    <n v="0.82388700000000004"/>
    <n v="5.2999999999999998E-4"/>
  </r>
  <r>
    <n v="2687"/>
    <x v="5"/>
    <x v="453"/>
    <s v="22-33-42-56-188-190-192"/>
    <x v="0"/>
    <x v="2665"/>
    <n v="491.72199999999998"/>
    <n v="247.99700000000001"/>
    <n v="6.837288"/>
    <n v="0"/>
    <x v="2413"/>
    <x v="2169"/>
    <n v="41.762692000000001"/>
    <n v="-200.50041400000001"/>
    <n v="-1.5788489999999999"/>
    <n v="41.777839999999998"/>
    <n v="-200.516266"/>
    <n v="-1.5787340000000001"/>
    <n v="2.1926079999999999"/>
    <n v="1.15E-4"/>
  </r>
  <r>
    <n v="2688"/>
    <x v="5"/>
    <x v="453"/>
    <s v="22-33-42-56-188-190-192"/>
    <x v="0"/>
    <x v="2666"/>
    <n v="802.91300000000001"/>
    <n v="434.70100000000002"/>
    <n v="6.7106310000000002"/>
    <n v="0"/>
    <x v="2414"/>
    <x v="2170"/>
    <n v="41.766874999999999"/>
    <n v="-201.46785800000001"/>
    <n v="-1.571914"/>
    <n v="41.779899999999998"/>
    <n v="-201.48333700000001"/>
    <n v="-1.570281"/>
    <n v="2.0230060000000001"/>
    <n v="1.6329999999999999E-3"/>
  </r>
  <r>
    <n v="2689"/>
    <x v="7"/>
    <x v="454"/>
    <s v="1-22-33-42-56-184-188-190-192"/>
    <x v="0"/>
    <x v="2667"/>
    <n v="1026.171"/>
    <n v="246.95400000000001"/>
    <n v="7.0972090000000003"/>
    <n v="0"/>
    <x v="2415"/>
    <x v="2171"/>
    <n v="41.764321000000002"/>
    <n v="-202.18625800000001"/>
    <n v="-1.563185"/>
    <n v="41.784416"/>
    <n v="-202.209"/>
    <n v="-1.5661849999999999"/>
    <n v="3.0347930000000001"/>
    <n v="3.0000000000000001E-3"/>
  </r>
  <r>
    <n v="2690"/>
    <x v="7"/>
    <x v="454"/>
    <s v="1-22-33-42-56-184-188-190-192"/>
    <x v="0"/>
    <x v="2668"/>
    <n v="561.45899999999995"/>
    <n v="291.75"/>
    <n v="8.7692069999999998"/>
    <n v="0"/>
    <x v="2416"/>
    <x v="2172"/>
    <n v="41.792431999999998"/>
    <n v="-203.187825"/>
    <n v="-1.5669139999999999"/>
    <n v="41.792175"/>
    <n v="-203.17700199999999"/>
    <n v="-1.563364"/>
    <n v="1.0825750000000001"/>
    <n v="3.5490000000000001E-3"/>
  </r>
  <r>
    <n v="2691"/>
    <x v="8"/>
    <x v="455"/>
    <s v="1-9-22-33-42-56-184-188-190-192"/>
    <x v="0"/>
    <x v="2669"/>
    <n v="729.91800000000001"/>
    <n v="505.89499999999998"/>
    <n v="8.1946670000000008"/>
    <n v="0"/>
    <x v="2417"/>
    <x v="2173"/>
    <n v="41.796585"/>
    <n v="-203.898515"/>
    <n v="-1.5640540000000001"/>
    <n v="41.797404999999998"/>
    <n v="-203.90315200000001"/>
    <n v="-1.5633330000000001"/>
    <n v="0.47093000000000002"/>
    <n v="7.2099999999999996E-4"/>
  </r>
  <r>
    <n v="2692"/>
    <x v="7"/>
    <x v="456"/>
    <s v="1-9-22-33-42-56-184-190-192"/>
    <x v="0"/>
    <x v="2670"/>
    <n v="541.6"/>
    <n v="295.24200000000002"/>
    <n v="8.2835420000000006"/>
    <n v="0"/>
    <x v="2418"/>
    <x v="2174"/>
    <n v="41.809370999999999"/>
    <n v="-204.90122700000001"/>
    <n v="-1.570511"/>
    <n v="41.804049999999997"/>
    <n v="-204.87110899999999"/>
    <n v="-1.5637179999999999"/>
    <n v="3.0584539999999998"/>
    <n v="6.7920000000000003E-3"/>
  </r>
  <r>
    <n v="2693"/>
    <x v="7"/>
    <x v="456"/>
    <s v="1-9-22-33-42-56-184-190-192"/>
    <x v="0"/>
    <x v="2671"/>
    <n v="615.09400000000005"/>
    <n v="332.24799999999999"/>
    <n v="7.1255329999999999"/>
    <n v="0"/>
    <x v="2419"/>
    <x v="2175"/>
    <n v="41.791007"/>
    <n v="-205.56778399999999"/>
    <n v="-1.5605640000000001"/>
    <n v="41.808864999999997"/>
    <n v="-205.59690900000001"/>
    <n v="-1.563947"/>
    <n v="3.4162949999999999"/>
    <n v="3.3830000000000002E-3"/>
  </r>
  <r>
    <n v="2694"/>
    <x v="7"/>
    <x v="456"/>
    <s v="1-9-22-33-42-56-184-190-192"/>
    <x v="0"/>
    <x v="2672"/>
    <n v="585.298"/>
    <n v="348.97300000000001"/>
    <n v="9.0617219999999996"/>
    <n v="0"/>
    <x v="2420"/>
    <x v="2176"/>
    <n v="41.832368000000002"/>
    <n v="-206.57915399999999"/>
    <n v="-1.5660160000000001"/>
    <n v="41.815173999999999"/>
    <n v="-206.56463600000001"/>
    <n v="-1.564192"/>
    <n v="2.250283"/>
    <n v="1.823E-3"/>
  </r>
  <r>
    <n v="2695"/>
    <x v="7"/>
    <x v="456"/>
    <s v="1-9-22-33-42-56-184-190-192"/>
    <x v="0"/>
    <x v="2673"/>
    <n v="1008.191"/>
    <n v="465.57100000000003"/>
    <n v="10.408562"/>
    <n v="0"/>
    <x v="2421"/>
    <x v="2177"/>
    <n v="41.837519999999998"/>
    <n v="-207.528437"/>
    <n v="-1.5614859999999999"/>
    <n v="41.821384000000002"/>
    <n v="-207.532242"/>
    <n v="-1.5643260000000001"/>
    <n v="1.6578299999999999"/>
    <n v="2.8400000000000001E-3"/>
  </r>
  <r>
    <n v="2696"/>
    <x v="6"/>
    <x v="457"/>
    <s v="9-22-33-42-56-184-190-192"/>
    <x v="0"/>
    <x v="2674"/>
    <n v="490.04599999999999"/>
    <n v="277.75099999999998"/>
    <n v="6.1313969999999998"/>
    <n v="0"/>
    <x v="2422"/>
    <x v="2178"/>
    <n v="41.804296000000001"/>
    <n v="-208.23665800000001"/>
    <n v="-1.5652239999999999"/>
    <n v="41.825527000000001"/>
    <n v="-208.25555399999999"/>
    <n v="-1.564848"/>
    <n v="2.8422109999999998"/>
    <n v="3.7599999999999998E-4"/>
  </r>
  <r>
    <n v="2697"/>
    <x v="6"/>
    <x v="457"/>
    <s v="9-22-33-42-56-184-190-192"/>
    <x v="0"/>
    <x v="2675"/>
    <n v="566.99300000000005"/>
    <n v="306.15499999999997"/>
    <n v="7.6856739999999997"/>
    <n v="0"/>
    <x v="2423"/>
    <x v="2179"/>
    <n v="41.827727000000003"/>
    <n v="-209.205996"/>
    <n v="-1.5659400000000001"/>
    <n v="41.829739000000004"/>
    <n v="-209.20860300000001"/>
    <n v="-1.566009"/>
    <n v="0.32930399999999999"/>
    <n v="6.9999999999999994E-5"/>
  </r>
  <r>
    <n v="2698"/>
    <x v="5"/>
    <x v="458"/>
    <s v="9-22-33-56-184-190-192"/>
    <x v="0"/>
    <x v="2676"/>
    <n v="798.423"/>
    <n v="358.64"/>
    <n v="5.8557969999999999"/>
    <n v="0"/>
    <x v="2424"/>
    <x v="2180"/>
    <n v="41.835645"/>
    <n v="-209.91209599999999"/>
    <n v="-1.5668150000000001"/>
    <n v="41.832343999999999"/>
    <n v="-209.91064499999999"/>
    <n v="-1.5666599999999999"/>
    <n v="0.36064000000000002"/>
    <n v="1.55E-4"/>
  </r>
  <r>
    <n v="2699"/>
    <x v="5"/>
    <x v="458"/>
    <s v="9-22-33-56-184-190-192"/>
    <x v="0"/>
    <x v="2677"/>
    <n v="756.68"/>
    <n v="385.029"/>
    <n v="5.8520529999999997"/>
    <n v="0"/>
    <x v="2425"/>
    <x v="2181"/>
    <n v="41.805401000000003"/>
    <n v="-210.810057"/>
    <n v="-1.5678639999999999"/>
    <n v="41.835388000000002"/>
    <n v="-210.82916299999999"/>
    <n v="-1.567277"/>
    <n v="3.5556239999999999"/>
    <n v="5.8699999999999996E-4"/>
  </r>
  <r>
    <n v="2700"/>
    <x v="5"/>
    <x v="458"/>
    <s v="9-22-33-56-184-190-192"/>
    <x v="0"/>
    <x v="2678"/>
    <n v="413.35700000000003"/>
    <n v="308.60599999999999"/>
    <n v="6.249854"/>
    <n v="0"/>
    <x v="2426"/>
    <x v="2182"/>
    <n v="41.841515000000001"/>
    <n v="-211.725165"/>
    <n v="-1.569016"/>
    <n v="41.838085"/>
    <n v="-211.731537"/>
    <n v="-1.567669"/>
    <n v="0.72359600000000002"/>
    <n v="1.3470000000000001E-3"/>
  </r>
  <r>
    <n v="2701"/>
    <x v="5"/>
    <x v="458"/>
    <s v="9-22-33-56-184-190-192"/>
    <x v="0"/>
    <x v="2679"/>
    <n v="692.35"/>
    <n v="356.25400000000002"/>
    <n v="5.5335169999999998"/>
    <n v="0"/>
    <x v="2427"/>
    <x v="2183"/>
    <n v="41.833247"/>
    <n v="-212.39047500000001"/>
    <n v="-1.569053"/>
    <n v="41.839950999999999"/>
    <n v="-212.40026900000001"/>
    <n v="-1.567933"/>
    <n v="1.1868300000000001"/>
    <n v="1.1199999999999999E-3"/>
  </r>
  <r>
    <n v="2702"/>
    <x v="5"/>
    <x v="458"/>
    <s v="9-22-33-56-184-190-192"/>
    <x v="0"/>
    <x v="2680"/>
    <n v="789.428"/>
    <n v="400.738"/>
    <n v="6.5659859999999997"/>
    <n v="0"/>
    <x v="2428"/>
    <x v="2184"/>
    <n v="41.828054999999999"/>
    <n v="-213.26509300000001"/>
    <n v="-1.5682160000000001"/>
    <n v="41.841994999999997"/>
    <n v="-213.282242"/>
    <n v="-1.5683469999999999"/>
    <n v="2.2100569999999999"/>
    <n v="1.3100000000000001E-4"/>
  </r>
  <r>
    <n v="2703"/>
    <x v="5"/>
    <x v="149"/>
    <s v="9-22-56-180-184-190-192"/>
    <x v="0"/>
    <x v="2681"/>
    <n v="817.74699999999996"/>
    <n v="405.476"/>
    <n v="5.4503959999999996"/>
    <n v="0"/>
    <x v="2429"/>
    <x v="323"/>
    <n v="41.909958000000003"/>
    <n v="-214.000855"/>
    <n v="-1.569312"/>
    <n v="41.843178000000002"/>
    <n v="-213.93573000000001"/>
    <n v="-1.568668"/>
    <n v="9.3278859999999995"/>
    <n v="6.4300000000000002E-4"/>
  </r>
  <r>
    <n v="2704"/>
    <x v="5"/>
    <x v="149"/>
    <s v="9-22-56-180-184-190-192"/>
    <x v="0"/>
    <x v="2682"/>
    <n v="803.77499999999998"/>
    <n v="386.39400000000001"/>
    <n v="6.628063"/>
    <n v="0"/>
    <x v="2430"/>
    <x v="2185"/>
    <n v="41.853146000000002"/>
    <n v="-214.79986099999999"/>
    <n v="-1.5694410000000001"/>
    <n v="41.844521"/>
    <n v="-214.794815"/>
    <n v="-1.569043"/>
    <n v="0.99931800000000004"/>
    <n v="3.9800000000000002E-4"/>
  </r>
  <r>
    <n v="2705"/>
    <x v="6"/>
    <x v="459"/>
    <s v="9-21-22-56-180-184-190-192"/>
    <x v="0"/>
    <x v="2683"/>
    <n v="937.02700000000004"/>
    <n v="265.15300000000002"/>
    <n v="7.8829089999999997"/>
    <n v="0"/>
    <x v="2431"/>
    <x v="2186"/>
    <n v="41.856422000000002"/>
    <n v="-215.64530600000001"/>
    <n v="-1.569558"/>
    <n v="41.845692"/>
    <n v="-215.63940400000001"/>
    <n v="-1.56928"/>
    <n v="1.22458"/>
    <n v="2.7799999999999998E-4"/>
  </r>
  <r>
    <n v="2706"/>
    <x v="5"/>
    <x v="147"/>
    <s v="9-21-22-56-180-184-192"/>
    <x v="0"/>
    <x v="2684"/>
    <n v="476.98599999999999"/>
    <n v="289.988"/>
    <n v="4.494313"/>
    <n v="0"/>
    <x v="2432"/>
    <x v="2187"/>
    <n v="41.88015"/>
    <n v="-216.286249"/>
    <n v="-1.571315"/>
    <n v="41.846530999999999"/>
    <n v="-216.26374799999999"/>
    <n v="-1.5694349999999999"/>
    <n v="4.0454359999999996"/>
    <n v="1.8799999999999999E-3"/>
  </r>
  <r>
    <n v="2707"/>
    <x v="5"/>
    <x v="147"/>
    <s v="9-21-22-56-180-184-192"/>
    <x v="0"/>
    <x v="2685"/>
    <n v="592.15800000000002"/>
    <n v="402.36200000000002"/>
    <n v="4.921665"/>
    <n v="0"/>
    <x v="2433"/>
    <x v="2188"/>
    <n v="41.843549000000003"/>
    <n v="-217.081019"/>
    <n v="-1.569563"/>
    <n v="41.847617999999997"/>
    <n v="-217.085037"/>
    <n v="-1.5694870000000001"/>
    <n v="0.57189100000000004"/>
    <n v="7.6000000000000004E-5"/>
  </r>
  <r>
    <n v="2708"/>
    <x v="5"/>
    <x v="147"/>
    <s v="9-21-22-56-180-184-192"/>
    <x v="0"/>
    <x v="2686"/>
    <n v="425.34699999999998"/>
    <n v="300.19299999999998"/>
    <n v="4.7373219999999998"/>
    <n v="0"/>
    <x v="2434"/>
    <x v="2189"/>
    <n v="41.746205000000003"/>
    <n v="-217.61258900000001"/>
    <n v="-1.5660210000000001"/>
    <n v="41.848370000000003"/>
    <n v="-217.693085"/>
    <n v="-1.5694589999999999"/>
    <n v="13.006537"/>
    <n v="3.4380000000000001E-3"/>
  </r>
  <r>
    <n v="2709"/>
    <x v="5"/>
    <x v="147"/>
    <s v="9-21-22-56-180-184-192"/>
    <x v="0"/>
    <x v="2687"/>
    <n v="476.48599999999999"/>
    <n v="256.71100000000001"/>
    <n v="6.917662"/>
    <n v="0"/>
    <x v="2435"/>
    <x v="2190"/>
    <n v="41.862887999999998"/>
    <n v="-218.47165000000001"/>
    <n v="-1.5670109999999999"/>
    <n v="41.849136000000001"/>
    <n v="-218.493301"/>
    <n v="-1.569685"/>
    <n v="2.5649359999999999"/>
    <n v="2.6740000000000002E-3"/>
  </r>
  <r>
    <n v="2710"/>
    <x v="5"/>
    <x v="147"/>
    <s v="9-21-22-56-180-184-192"/>
    <x v="0"/>
    <x v="2688"/>
    <n v="411.28"/>
    <n v="298.87"/>
    <n v="6.732094"/>
    <n v="0"/>
    <x v="2436"/>
    <x v="2191"/>
    <n v="41.842070999999997"/>
    <n v="-219.321462"/>
    <n v="-1.57589"/>
    <n v="41.849735000000003"/>
    <n v="-219.281128"/>
    <n v="-1.5698780000000001"/>
    <n v="4.1055950000000001"/>
    <n v="6.012E-3"/>
  </r>
  <r>
    <n v="2711"/>
    <x v="5"/>
    <x v="147"/>
    <s v="9-21-22-56-180-184-192"/>
    <x v="0"/>
    <x v="2689"/>
    <n v="404.06900000000002"/>
    <n v="250.03399999999999"/>
    <n v="4.8880540000000003"/>
    <n v="0"/>
    <x v="2437"/>
    <x v="2192"/>
    <n v="41.845834000000004"/>
    <n v="-219.85409799999999"/>
    <n v="-1.5691059999999999"/>
    <n v="41.850135999999999"/>
    <n v="-219.86378500000001"/>
    <n v="-1.5700510000000001"/>
    <n v="1.059914"/>
    <n v="9.4499999999999998E-4"/>
  </r>
  <r>
    <n v="2712"/>
    <x v="5"/>
    <x v="147"/>
    <s v="9-21-22-56-180-184-192"/>
    <x v="0"/>
    <x v="2690"/>
    <n v="423.255"/>
    <n v="236.453"/>
    <n v="5.8551489999999999"/>
    <n v="0"/>
    <x v="2438"/>
    <x v="2193"/>
    <n v="41.846238"/>
    <n v="-220.63197400000001"/>
    <n v="-1.567142"/>
    <n v="41.850577999999999"/>
    <n v="-220.62994399999999"/>
    <n v="-1.570165"/>
    <n v="0.479155"/>
    <n v="3.0230000000000001E-3"/>
  </r>
  <r>
    <n v="2713"/>
    <x v="5"/>
    <x v="147"/>
    <s v="9-21-22-56-180-184-192"/>
    <x v="0"/>
    <x v="2691"/>
    <n v="492.69799999999998"/>
    <n v="308.56200000000001"/>
    <n v="4.9556969999999998"/>
    <n v="0"/>
    <x v="2439"/>
    <x v="2194"/>
    <n v="41.872036999999999"/>
    <n v="-221.21343300000001"/>
    <n v="-1.568846"/>
    <n v="41.850853000000001"/>
    <n v="-221.196732"/>
    <n v="-1.5701780000000001"/>
    <n v="2.6975500000000001"/>
    <n v="1.3320000000000001E-3"/>
  </r>
  <r>
    <n v="2714"/>
    <x v="5"/>
    <x v="147"/>
    <s v="9-21-22-56-180-184-192"/>
    <x v="0"/>
    <x v="2692"/>
    <n v="426.48200000000003"/>
    <n v="306.17700000000002"/>
    <n v="6.1456600000000003"/>
    <n v="0"/>
    <x v="2440"/>
    <x v="1451"/>
    <n v="41.848650999999997"/>
    <n v="-221.933595"/>
    <n v="-1.56945"/>
    <n v="41.851204000000003"/>
    <n v="-221.94233700000001"/>
    <n v="-1.570235"/>
    <n v="0.91069800000000001"/>
    <n v="7.8600000000000002E-4"/>
  </r>
  <r>
    <n v="2715"/>
    <x v="5"/>
    <x v="147"/>
    <s v="9-21-22-56-180-184-192"/>
    <x v="0"/>
    <x v="2693"/>
    <n v="780.17700000000002"/>
    <n v="413.92399999999998"/>
    <n v="4.0442590000000003"/>
    <n v="0"/>
    <x v="2441"/>
    <x v="2195"/>
    <n v="41.846730999999998"/>
    <n v="-222.50773699999999"/>
    <n v="-1.56332"/>
    <n v="41.851489999999998"/>
    <n v="-222.49411000000001"/>
    <n v="-1.5703199999999999"/>
    <n v="1.4433480000000001"/>
    <n v="6.999E-3"/>
  </r>
  <r>
    <n v="2716"/>
    <x v="5"/>
    <x v="147"/>
    <s v="9-21-22-56-180-184-192"/>
    <x v="0"/>
    <x v="2694"/>
    <n v="501.63299999999998"/>
    <n v="351.93400000000003"/>
    <n v="6.5672769999999998"/>
    <n v="0"/>
    <x v="2442"/>
    <x v="2196"/>
    <n v="41.842498999999997"/>
    <n v="-223.19077300000001"/>
    <n v="-1.5625370000000001"/>
    <n v="41.861564999999999"/>
    <n v="-223.21902499999999"/>
    <n v="-1.562071"/>
    <n v="3.4083100000000002"/>
    <n v="4.66E-4"/>
  </r>
  <r>
    <n v="2717"/>
    <x v="5"/>
    <x v="147"/>
    <s v="9-21-22-56-180-184-192"/>
    <x v="0"/>
    <x v="2695"/>
    <n v="511.03"/>
    <n v="323.03699999999998"/>
    <n v="7.114833"/>
    <n v="0"/>
    <x v="2443"/>
    <x v="2197"/>
    <n v="41.928469999999997"/>
    <n v="-223.97768500000001"/>
    <n v="-1.548187"/>
    <n v="41.887627000000002"/>
    <n v="-223.93208300000001"/>
    <n v="-1.5467919999999999"/>
    <n v="6.1219140000000003"/>
    <n v="1.395E-3"/>
  </r>
  <r>
    <n v="2718"/>
    <x v="5"/>
    <x v="147"/>
    <s v="9-21-22-56-180-184-192"/>
    <x v="0"/>
    <x v="2696"/>
    <n v="756.20699999999999"/>
    <n v="288.18200000000002"/>
    <n v="3.9369339999999999"/>
    <n v="0"/>
    <x v="2444"/>
    <x v="2198"/>
    <n v="41.843797000000002"/>
    <n v="-224.37755100000001"/>
    <n v="-1.5334989999999999"/>
    <n v="41.911757999999999"/>
    <n v="-224.46014400000001"/>
    <n v="-1.5372859999999999"/>
    <n v="10.695974"/>
    <n v="3.787E-3"/>
  </r>
  <r>
    <n v="2719"/>
    <x v="5"/>
    <x v="147"/>
    <s v="9-21-22-56-180-184-192"/>
    <x v="0"/>
    <x v="2697"/>
    <n v="527.13599999999997"/>
    <n v="328.25299999999999"/>
    <n v="5.8900750000000004"/>
    <n v="0"/>
    <x v="2445"/>
    <x v="2199"/>
    <n v="41.962888999999997"/>
    <n v="-225.17241799999999"/>
    <n v="-1.5293969999999999"/>
    <n v="41.947620000000001"/>
    <n v="-225.155136"/>
    <n v="-1.52772"/>
    <n v="2.306057"/>
    <n v="1.6770000000000001E-3"/>
  </r>
  <r>
    <n v="2720"/>
    <x v="5"/>
    <x v="147"/>
    <s v="9-21-22-56-180-184-192"/>
    <x v="0"/>
    <x v="2698"/>
    <n v="652.42600000000004"/>
    <n v="298.78199999999998"/>
    <n v="3.828573"/>
    <n v="0"/>
    <x v="2446"/>
    <x v="2200"/>
    <n v="41.957996000000001"/>
    <n v="-225.64678900000001"/>
    <n v="-1.519908"/>
    <n v="41.976357"/>
    <n v="-225.66902200000001"/>
    <n v="-1.5224139999999999"/>
    <n v="2.883419"/>
    <n v="2.5070000000000001E-3"/>
  </r>
  <r>
    <n v="2721"/>
    <x v="5"/>
    <x v="147"/>
    <s v="9-21-22-56-180-184-192"/>
    <x v="0"/>
    <x v="2699"/>
    <n v="434.173"/>
    <n v="308.60599999999999"/>
    <n v="4.4512720000000003"/>
    <n v="0"/>
    <x v="2447"/>
    <x v="2201"/>
    <n v="41.992683"/>
    <n v="-226.33578"/>
    <n v="-1.517679"/>
    <n v="42.016201000000002"/>
    <n v="-226.344391"/>
    <n v="-1.5170300000000001"/>
    <n v="2.5044710000000001"/>
    <n v="6.4900000000000005E-4"/>
  </r>
  <r>
    <n v="2722"/>
    <x v="7"/>
    <x v="460"/>
    <s v="9-16-21-22-30-56-180-184-192"/>
    <x v="0"/>
    <x v="2700"/>
    <n v="543.31700000000001"/>
    <n v="264.59899999999999"/>
    <n v="6.7884760000000002"/>
    <n v="0"/>
    <x v="2448"/>
    <x v="2202"/>
    <n v="42.084142999999997"/>
    <n v="-227.022706"/>
    <n v="-1.504176"/>
    <n v="42.057205000000003"/>
    <n v="-227.009064"/>
    <n v="-1.513109"/>
    <n v="3.0195150000000002"/>
    <n v="8.933E-3"/>
  </r>
  <r>
    <n v="2723"/>
    <x v="6"/>
    <x v="461"/>
    <s v="9-16-21-22-30-56-180-184"/>
    <x v="0"/>
    <x v="2701"/>
    <n v="465.07400000000001"/>
    <n v="471.51299999999998"/>
    <n v="5.1044879999999999"/>
    <n v="0"/>
    <x v="2449"/>
    <x v="2203"/>
    <n v="42.070160999999999"/>
    <n v="-227.49086"/>
    <n v="-1.512561"/>
    <n v="42.088420999999997"/>
    <n v="-227.501068"/>
    <n v="-1.510794"/>
    <n v="2.0919810000000001"/>
    <n v="1.7669999999999999E-3"/>
  </r>
  <r>
    <n v="2724"/>
    <x v="5"/>
    <x v="462"/>
    <s v="9-16-21-30-56-180-184"/>
    <x v="0"/>
    <x v="2702"/>
    <n v="798.68200000000002"/>
    <n v="396.52499999999998"/>
    <n v="5.80694"/>
    <n v="0"/>
    <x v="2450"/>
    <x v="2204"/>
    <n v="42.151497999999997"/>
    <n v="-228.15752000000001"/>
    <n v="-1.4982219999999999"/>
    <n v="42.142417999999999"/>
    <n v="-228.14836099999999"/>
    <n v="-1.497987"/>
    <n v="1.2896369999999999"/>
    <n v="2.3499999999999999E-4"/>
  </r>
  <r>
    <n v="2725"/>
    <x v="5"/>
    <x v="462"/>
    <s v="9-16-21-30-56-180-184"/>
    <x v="0"/>
    <x v="2703"/>
    <n v="630.22699999999998"/>
    <n v="382.82100000000003"/>
    <n v="5.352697"/>
    <n v="0"/>
    <x v="2451"/>
    <x v="2205"/>
    <n v="42.214322000000003"/>
    <n v="-228.678854"/>
    <n v="-1.4726239999999999"/>
    <n v="42.211604999999999"/>
    <n v="-228.633804"/>
    <n v="-1.470901"/>
    <n v="4.5131629999999996"/>
    <n v="1.722E-3"/>
  </r>
  <r>
    <n v="2726"/>
    <x v="5"/>
    <x v="462"/>
    <s v="9-16-21-30-56-180-184"/>
    <x v="0"/>
    <x v="2704"/>
    <n v="451.85500000000002"/>
    <n v="375.97899999999998"/>
    <n v="8.3332800000000002"/>
    <n v="0"/>
    <x v="2452"/>
    <x v="2206"/>
    <n v="42.336565999999998"/>
    <n v="-229.29899700000001"/>
    <n v="-1.428876"/>
    <n v="42.330105000000003"/>
    <n v="-229.31572"/>
    <n v="-1.435319"/>
    <n v="1.792716"/>
    <n v="6.4429999999999999E-3"/>
  </r>
  <r>
    <n v="2727"/>
    <x v="6"/>
    <x v="463"/>
    <s v="9-16-21-30-56-58-180-184"/>
    <x v="0"/>
    <x v="2705"/>
    <n v="502.77600000000001"/>
    <n v="283.92700000000002"/>
    <n v="4.8048070000000003"/>
    <n v="0"/>
    <x v="2453"/>
    <x v="2207"/>
    <n v="42.437066999999999"/>
    <n v="-229.87254200000001"/>
    <n v="-1.410863"/>
    <n v="42.436557999999998"/>
    <n v="-229.867538"/>
    <n v="-1.4119250000000001"/>
    <n v="0.50294799999999995"/>
    <n v="1.062E-3"/>
  </r>
  <r>
    <n v="2728"/>
    <x v="6"/>
    <x v="463"/>
    <s v="9-16-21-30-56-58-180-184"/>
    <x v="0"/>
    <x v="2706"/>
    <n v="606.59699999999998"/>
    <n v="305.11599999999999"/>
    <n v="6.2219110000000004"/>
    <n v="0"/>
    <x v="2454"/>
    <x v="2208"/>
    <n v="42.590902"/>
    <n v="-230.65896799999999"/>
    <n v="-1.384935"/>
    <n v="42.604892999999997"/>
    <n v="-230.66940299999999"/>
    <n v="-1.384622"/>
    <n v="1.7453430000000001"/>
    <n v="3.1300000000000002E-4"/>
  </r>
  <r>
    <n v="2729"/>
    <x v="6"/>
    <x v="463"/>
    <s v="9-16-21-30-56-58-180-184"/>
    <x v="0"/>
    <x v="2707"/>
    <n v="931.69799999999998"/>
    <n v="315.14800000000002"/>
    <n v="8.5421859999999992"/>
    <n v="0"/>
    <x v="2455"/>
    <x v="2209"/>
    <n v="42.816350999999997"/>
    <n v="-231.56184099999999"/>
    <n v="-1.3467499999999999"/>
    <n v="42.823799000000001"/>
    <n v="-231.537521"/>
    <n v="-1.345675"/>
    <n v="2.543482"/>
    <n v="1.075E-3"/>
  </r>
  <r>
    <n v="2730"/>
    <x v="6"/>
    <x v="463"/>
    <s v="9-16-21-30-56-58-180-184"/>
    <x v="0"/>
    <x v="2708"/>
    <n v="469.68"/>
    <n v="275.113"/>
    <n v="7.1534060000000004"/>
    <n v="0"/>
    <x v="2456"/>
    <x v="2210"/>
    <n v="43.111125999999999"/>
    <n v="-232.25989799999999"/>
    <n v="-1.30725"/>
    <n v="43.029636000000004"/>
    <n v="-232.22666899999999"/>
    <n v="-1.3080909999999999"/>
    <n v="8.8003959999999992"/>
    <n v="8.4099999999999995E-4"/>
  </r>
  <r>
    <n v="2731"/>
    <x v="6"/>
    <x v="463"/>
    <s v="9-16-21-30-56-58-180-184"/>
    <x v="0"/>
    <x v="2709"/>
    <n v="563.26099999999997"/>
    <n v="681.14200000000005"/>
    <n v="11.110422"/>
    <n v="0"/>
    <x v="2457"/>
    <x v="2211"/>
    <n v="43.363909"/>
    <n v="-233.165119"/>
    <n v="-1.246354"/>
    <n v="43.364632"/>
    <n v="-233.16398599999999"/>
    <n v="-1.246299"/>
    <n v="0.134354"/>
    <n v="5.5000000000000002E-5"/>
  </r>
  <r>
    <n v="2732"/>
    <x v="6"/>
    <x v="463"/>
    <s v="9-16-21-30-56-58-180-184"/>
    <x v="0"/>
    <x v="2710"/>
    <n v="640.98299999999995"/>
    <n v="383.15100000000001"/>
    <n v="10.845872"/>
    <n v="0"/>
    <x v="2458"/>
    <x v="2212"/>
    <n v="43.654871999999997"/>
    <n v="-233.84695099999999"/>
    <n v="-1.189567"/>
    <n v="43.66037"/>
    <n v="-233.844955"/>
    <n v="-1.189759"/>
    <n v="0.58485600000000004"/>
    <n v="1.93E-4"/>
  </r>
  <r>
    <n v="2733"/>
    <x v="5"/>
    <x v="142"/>
    <s v="16-21-30-56-58-180-184"/>
    <x v="0"/>
    <x v="2711"/>
    <n v="447.07900000000001"/>
    <n v="430.90300000000002"/>
    <n v="10.286559"/>
    <n v="0"/>
    <x v="2459"/>
    <x v="2213"/>
    <n v="44.116370000000003"/>
    <n v="-234.691891"/>
    <n v="-1.1089150000000001"/>
    <n v="44.105941999999999"/>
    <n v="-234.70349100000001"/>
    <n v="-1.110884"/>
    <n v="1.5598989999999999"/>
    <n v="1.97E-3"/>
  </r>
  <r>
    <n v="2734"/>
    <x v="5"/>
    <x v="142"/>
    <s v="16-21-30-56-58-180-184"/>
    <x v="0"/>
    <x v="2712"/>
    <n v="819.88499999999999"/>
    <n v="411.18200000000002"/>
    <n v="9.2642579999999999"/>
    <n v="0"/>
    <x v="2460"/>
    <x v="2214"/>
    <n v="44.643075000000003"/>
    <n v="-235.525116"/>
    <n v="-1.033166"/>
    <n v="44.611378000000002"/>
    <n v="-235.50720200000001"/>
    <n v="-1.0305530000000001"/>
    <n v="3.6409210000000001"/>
    <n v="2.6129999999999999E-3"/>
  </r>
  <r>
    <n v="2735"/>
    <x v="5"/>
    <x v="142"/>
    <s v="16-21-30-56-58-180-184"/>
    <x v="0"/>
    <x v="2713"/>
    <n v="773.41800000000001"/>
    <n v="401.33199999999999"/>
    <n v="7.4057599999999999"/>
    <n v="0"/>
    <x v="2461"/>
    <x v="2215"/>
    <n v="45.038319000000001"/>
    <n v="-236.08388099999999"/>
    <n v="-0.96932799999999997"/>
    <n v="45.033867000000001"/>
    <n v="-236.08142100000001"/>
    <n v="-0.96987800000000002"/>
    <n v="0.50861000000000001"/>
    <n v="5.5000000000000003E-4"/>
  </r>
  <r>
    <n v="2736"/>
    <x v="5"/>
    <x v="142"/>
    <s v="16-21-30-56-58-180-184"/>
    <x v="0"/>
    <x v="2714"/>
    <n v="425.10500000000002"/>
    <n v="248.12100000000001"/>
    <n v="10.170598999999999"/>
    <n v="0"/>
    <x v="2462"/>
    <x v="2216"/>
    <n v="45.707152999999998"/>
    <n v="-236.81574900000001"/>
    <n v="-0.88803200000000004"/>
    <n v="45.658264000000003"/>
    <n v="-236.81225599999999"/>
    <n v="-0.88776600000000006"/>
    <n v="4.9013030000000004"/>
    <n v="2.6699999999999998E-4"/>
  </r>
  <r>
    <n v="2737"/>
    <x v="5"/>
    <x v="142"/>
    <s v="16-21-30-56-58-180-184"/>
    <x v="0"/>
    <x v="2715"/>
    <n v="419.40699999999998"/>
    <n v="413.91"/>
    <n v="8.5080229999999997"/>
    <n v="0"/>
    <x v="2463"/>
    <x v="2217"/>
    <n v="46.179949999999998"/>
    <n v="-237.33437000000001"/>
    <n v="-0.82539700000000005"/>
    <n v="46.168582999999998"/>
    <n v="-237.33050499999999"/>
    <n v="-0.82622700000000004"/>
    <n v="1.200647"/>
    <n v="8.3000000000000001E-4"/>
  </r>
  <r>
    <n v="2738"/>
    <x v="5"/>
    <x v="142"/>
    <s v="16-21-30-56-58-180-184"/>
    <x v="0"/>
    <x v="2716"/>
    <n v="495.19200000000001"/>
    <n v="275.22300000000001"/>
    <n v="8.2996510000000008"/>
    <n v="0"/>
    <x v="2464"/>
    <x v="2218"/>
    <n v="46.673537000000003"/>
    <n v="-237.821449"/>
    <n v="-0.76641300000000001"/>
    <n v="46.709999000000003"/>
    <n v="-237.81642199999999"/>
    <n v="-0.76420600000000005"/>
    <n v="3.6807379999999998"/>
    <n v="2.2060000000000001E-3"/>
  </r>
  <r>
    <n v="2739"/>
    <x v="5"/>
    <x v="142"/>
    <s v="16-21-30-56-58-180-184"/>
    <x v="0"/>
    <x v="2717"/>
    <n v="636.55399999999997"/>
    <n v="423.678"/>
    <n v="9.9177999999999997"/>
    <n v="0"/>
    <x v="2465"/>
    <x v="2219"/>
    <n v="47.476005000000001"/>
    <n v="-238.41153399999999"/>
    <n v="-0.68245199999999995"/>
    <n v="47.472358999999997"/>
    <n v="-238.408997"/>
    <n v="-0.68231399999999998"/>
    <n v="0.44423299999999999"/>
    <n v="1.3799999999999999E-4"/>
  </r>
  <r>
    <n v="2740"/>
    <x v="3"/>
    <x v="141"/>
    <s v="21-30-56-58-180-184"/>
    <x v="0"/>
    <x v="2718"/>
    <n v="410.99799999999999"/>
    <n v="278.21800000000002"/>
    <n v="7.6924060000000001"/>
    <n v="0"/>
    <x v="2466"/>
    <x v="2220"/>
    <n v="48.314269000000003"/>
    <n v="-238.94343000000001"/>
    <n v="-0.59970699999999999"/>
    <n v="48.276394000000003"/>
    <n v="-238.93516500000001"/>
    <n v="-0.60128300000000001"/>
    <n v="3.8766370000000001"/>
    <n v="1.5759999999999999E-3"/>
  </r>
  <r>
    <n v="2741"/>
    <x v="3"/>
    <x v="141"/>
    <s v="21-30-56-58-180-184"/>
    <x v="0"/>
    <x v="2719"/>
    <n v="419.06299999999999"/>
    <n v="323.041"/>
    <n v="5.1392119999999997"/>
    <n v="0"/>
    <x v="2467"/>
    <x v="2221"/>
    <n v="48.905372"/>
    <n v="-239.28803099999999"/>
    <n v="-0.54220900000000005"/>
    <n v="48.905589999999997"/>
    <n v="-239.28547699999999"/>
    <n v="-0.54035200000000005"/>
    <n v="0.25637599999999999"/>
    <n v="1.8580000000000001E-3"/>
  </r>
  <r>
    <n v="2742"/>
    <x v="3"/>
    <x v="141"/>
    <s v="21-30-56-58-180-184"/>
    <x v="0"/>
    <x v="2720"/>
    <n v="673.79600000000005"/>
    <n v="412.19900000000001"/>
    <n v="7.1692900000000002"/>
    <n v="0"/>
    <x v="2468"/>
    <x v="2222"/>
    <n v="49.789940000000001"/>
    <n v="-239.67694900000001"/>
    <n v="-0.45789299999999999"/>
    <n v="49.776916999999997"/>
    <n v="-239.694016"/>
    <n v="-0.46014500000000003"/>
    <n v="2.1468210000000001"/>
    <n v="2.2520000000000001E-3"/>
  </r>
  <r>
    <n v="2743"/>
    <x v="3"/>
    <x v="141"/>
    <s v="21-30-56-58-180-184"/>
    <x v="0"/>
    <x v="2721"/>
    <n v="707.29"/>
    <n v="434.45699999999999"/>
    <n v="5.6051849999999996"/>
    <n v="0"/>
    <x v="2469"/>
    <x v="2223"/>
    <n v="50.439425"/>
    <n v="-239.949388"/>
    <n v="-0.40180399999999999"/>
    <n v="50.451709999999999"/>
    <n v="-239.955017"/>
    <n v="-0.40044000000000002"/>
    <n v="1.351254"/>
    <n v="1.3630000000000001E-3"/>
  </r>
  <r>
    <n v="2744"/>
    <x v="3"/>
    <x v="141"/>
    <s v="21-30-56-58-180-184"/>
    <x v="0"/>
    <x v="2722"/>
    <n v="407.851"/>
    <n v="302.33999999999997"/>
    <n v="6.6909049999999999"/>
    <n v="0"/>
    <x v="2470"/>
    <x v="2224"/>
    <n v="51.331803000000001"/>
    <n v="-240.23624899999999"/>
    <n v="-0.32881700000000003"/>
    <n v="51.373550000000002"/>
    <n v="-240.244675"/>
    <n v="-0.32505899999999999"/>
    <n v="4.2589030000000001"/>
    <n v="3.7590000000000002E-3"/>
  </r>
  <r>
    <n v="2745"/>
    <x v="3"/>
    <x v="141"/>
    <s v="21-30-56-58-180-184"/>
    <x v="0"/>
    <x v="2723"/>
    <n v="425.68400000000003"/>
    <n v="319.245"/>
    <n v="5.4544269999999999"/>
    <n v="0"/>
    <x v="2471"/>
    <x v="2225"/>
    <n v="52.108404999999998"/>
    <n v="-240.373636"/>
    <n v="-0.27326"/>
    <n v="52.076675000000002"/>
    <n v="-240.425873"/>
    <n v="-0.27652500000000002"/>
    <n v="6.1118160000000001"/>
    <n v="3.2650000000000001E-3"/>
  </r>
  <r>
    <n v="2746"/>
    <x v="3"/>
    <x v="141"/>
    <s v="21-30-56-58-180-184"/>
    <x v="0"/>
    <x v="2724"/>
    <n v="412.33499999999998"/>
    <n v="289.13400000000001"/>
    <n v="5.6957240000000002"/>
    <n v="0"/>
    <x v="2472"/>
    <x v="2226"/>
    <n v="53.015441000000003"/>
    <n v="-240.61139700000001"/>
    <n v="-0.20627000000000001"/>
    <n v="53.023246999999998"/>
    <n v="-240.60618600000001"/>
    <n v="-0.20624799999999999"/>
    <n v="0.93856399999999995"/>
    <n v="2.0999999999999999E-5"/>
  </r>
  <r>
    <n v="2747"/>
    <x v="3"/>
    <x v="141"/>
    <s v="21-30-56-58-180-184"/>
    <x v="0"/>
    <x v="2725"/>
    <n v="398.26100000000002"/>
    <n v="268.238"/>
    <n v="7.0113339999999997"/>
    <n v="0"/>
    <x v="2473"/>
    <x v="2227"/>
    <n v="53.915469000000002"/>
    <n v="-240.768914"/>
    <n v="-0.13919400000000001"/>
    <n v="53.979328000000002"/>
    <n v="-240.72279399999999"/>
    <n v="-0.13985"/>
    <n v="7.8772719999999996"/>
    <n v="6.5499999999999998E-4"/>
  </r>
  <r>
    <n v="2748"/>
    <x v="3"/>
    <x v="141"/>
    <s v="21-30-56-58-180-184"/>
    <x v="0"/>
    <x v="2726"/>
    <n v="704.27099999999996"/>
    <n v="361.13"/>
    <n v="4.4577020000000003"/>
    <n v="0"/>
    <x v="2474"/>
    <x v="2228"/>
    <n v="54.629626999999999"/>
    <n v="-240.84020599999999"/>
    <n v="-0.10133399999999999"/>
    <n v="54.702548999999998"/>
    <n v="-240.78324900000001"/>
    <n v="-0.102052"/>
    <n v="9.2529850000000007"/>
    <n v="7.1699999999999997E-4"/>
  </r>
  <r>
    <n v="2749"/>
    <x v="2"/>
    <x v="464"/>
    <s v="21-30-58-180-184"/>
    <x v="0"/>
    <x v="2727"/>
    <n v="520.66499999999996"/>
    <n v="500.30799999999999"/>
    <n v="5.4791280000000002"/>
    <n v="0"/>
    <x v="2475"/>
    <x v="2229"/>
    <n v="55.630274999999997"/>
    <n v="-240.77972700000001"/>
    <n v="-5.5319E-2"/>
    <n v="55.670918"/>
    <n v="-240.83767700000001"/>
    <n v="-6.4910999999999996E-2"/>
    <n v="7.0781270000000003"/>
    <n v="9.5919999999999998E-3"/>
  </r>
  <r>
    <n v="2750"/>
    <x v="2"/>
    <x v="464"/>
    <s v="21-30-58-180-184"/>
    <x v="0"/>
    <x v="2728"/>
    <n v="599.15200000000004"/>
    <n v="401.25799999999998"/>
    <n v="3.4605410000000001"/>
    <n v="0"/>
    <x v="2274"/>
    <x v="2230"/>
    <n v="56.391840000000002"/>
    <n v="-240.84995499999999"/>
    <n v="-4.7395E-2"/>
    <n v="56.397503"/>
    <n v="-240.86317399999999"/>
    <n v="-4.4386000000000002E-2"/>
    <n v="1.438088"/>
    <n v="3.009E-3"/>
  </r>
  <r>
    <n v="2751"/>
    <x v="2"/>
    <x v="464"/>
    <s v="21-30-58-180-184"/>
    <x v="0"/>
    <x v="2729"/>
    <n v="493.55700000000002"/>
    <n v="471.298"/>
    <n v="4.5676769999999998"/>
    <n v="0"/>
    <x v="2476"/>
    <x v="2231"/>
    <n v="57.360187000000003"/>
    <n v="-240.88533699999999"/>
    <n v="-2.6407E-2"/>
    <n v="57.365031999999999"/>
    <n v="-240.88414"/>
    <n v="-2.5749999999999999E-2"/>
    <n v="0.49907000000000001"/>
    <n v="6.5799999999999995E-4"/>
  </r>
  <r>
    <n v="2752"/>
    <x v="2"/>
    <x v="464"/>
    <s v="21-30-58-180-184"/>
    <x v="0"/>
    <x v="2730"/>
    <n v="429.79899999999998"/>
    <n v="367.83300000000003"/>
    <n v="4.0316479999999997"/>
    <n v="0"/>
    <x v="2477"/>
    <x v="2232"/>
    <n v="58.028058999999999"/>
    <n v="-240.862638"/>
    <n v="-2.7723999999999999E-2"/>
    <n v="58.089984999999999"/>
    <n v="-240.89328"/>
    <n v="-1.6572E-2"/>
    <n v="6.9092190000000002"/>
    <n v="1.1153E-2"/>
  </r>
  <r>
    <n v="2753"/>
    <x v="2"/>
    <x v="464"/>
    <s v="21-30-58-180-184"/>
    <x v="0"/>
    <x v="2731"/>
    <n v="413.57900000000001"/>
    <n v="238.803"/>
    <n v="4.845529"/>
    <n v="0"/>
    <x v="2478"/>
    <x v="2233"/>
    <n v="59.054918999999998"/>
    <n v="-240.89760999999999"/>
    <n v="-8.0599999999999995E-3"/>
    <n v="59.056786000000002"/>
    <n v="-240.899734"/>
    <n v="-8.4390000000000003E-3"/>
    <n v="0.28276200000000001"/>
    <n v="3.79E-4"/>
  </r>
  <r>
    <n v="2754"/>
    <x v="0"/>
    <x v="139"/>
    <s v="21-30-58-180"/>
    <x v="0"/>
    <x v="2732"/>
    <n v="268.27800000000002"/>
    <n v="374.29700000000003"/>
    <n v="3.2755779999999999"/>
    <n v="0"/>
    <x v="2479"/>
    <x v="2234"/>
    <n v="59.760502000000002"/>
    <n v="-240.923359"/>
    <n v="-4.4229999999999998E-3"/>
    <n v="59.782494"/>
    <n v="-240.90168800000001"/>
    <n v="-4.3709999999999999E-3"/>
    <n v="3.0874830000000002"/>
    <n v="5.1999999999999997E-5"/>
  </r>
  <r>
    <n v="2755"/>
    <x v="0"/>
    <x v="139"/>
    <s v="21-30-58-180"/>
    <x v="0"/>
    <x v="2733"/>
    <n v="254.267"/>
    <n v="246.10300000000001"/>
    <n v="4.1884750000000004"/>
    <n v="0"/>
    <x v="2480"/>
    <x v="2235"/>
    <n v="60.693505000000002"/>
    <n v="-240.956874"/>
    <n v="-5.2290000000000001E-3"/>
    <n v="60.750717000000002"/>
    <n v="-240.902298"/>
    <n v="-1.227E-3"/>
    <n v="7.9068589999999999"/>
    <n v="4.0020000000000003E-3"/>
  </r>
  <r>
    <n v="2756"/>
    <x v="0"/>
    <x v="139"/>
    <s v="21-30-58-180"/>
    <x v="0"/>
    <x v="2734"/>
    <n v="386.3"/>
    <n v="366.90300000000002"/>
    <n v="2.9289869999999998"/>
    <n v="0"/>
    <x v="2481"/>
    <x v="2236"/>
    <n v="61.375466000000003"/>
    <n v="-240.99894699999999"/>
    <n v="-6.587E-3"/>
    <n v="61.476948"/>
    <n v="-240.902039"/>
    <n v="-9.0000000000000006E-5"/>
    <n v="14.031988999999999"/>
    <n v="6.4980000000000003E-3"/>
  </r>
  <r>
    <n v="2757"/>
    <x v="0"/>
    <x v="139"/>
    <s v="21-30-58-180"/>
    <x v="0"/>
    <x v="2735"/>
    <n v="357.86399999999998"/>
    <n v="420.40100000000001"/>
    <n v="4.8342130000000001"/>
    <n v="0"/>
    <x v="2482"/>
    <x v="327"/>
    <n v="62.573743999999998"/>
    <n v="-240.75572299999999"/>
    <n v="9.1260000000000004E-3"/>
    <n v="62.444920000000003"/>
    <n v="-240.901062"/>
    <n v="8.2700000000000004E-4"/>
    <n v="19.421465000000001"/>
    <n v="8.2990000000000008E-3"/>
  </r>
  <r>
    <n v="2758"/>
    <x v="0"/>
    <x v="139"/>
    <s v="21-30-58-180"/>
    <x v="0"/>
    <x v="2736"/>
    <n v="458.98500000000001"/>
    <n v="688.899"/>
    <n v="3.2696890000000001"/>
    <n v="0"/>
    <x v="2483"/>
    <x v="2237"/>
    <n v="63.165945000000001"/>
    <n v="-240.90499500000001"/>
    <n v="4.1899999999999999E-4"/>
    <n v="63.170658000000003"/>
    <n v="-240.90005500000001"/>
    <n v="1.276E-3"/>
    <n v="0.68278099999999997"/>
    <n v="8.5800000000000004E-4"/>
  </r>
  <r>
    <n v="2759"/>
    <x v="1"/>
    <x v="138"/>
    <s v="30-58-180"/>
    <x v="0"/>
    <x v="2737"/>
    <n v="218.90100000000001"/>
    <n v="289.24599999999998"/>
    <n v="2.8673109999999999"/>
    <n v="0"/>
    <x v="2484"/>
    <x v="2238"/>
    <n v="64.054993999999994"/>
    <n v="-240.898368"/>
    <n v="-7.0790000000000002E-3"/>
    <n v="64.138228999999995"/>
    <n v="-240.89840699999999"/>
    <n v="1.632E-3"/>
    <n v="8.3235209999999995"/>
    <n v="5.4469999999999996E-3"/>
  </r>
  <r>
    <n v="2760"/>
    <x v="1"/>
    <x v="138"/>
    <s v="30-58-180"/>
    <x v="0"/>
    <x v="2738"/>
    <n v="246.44900000000001"/>
    <n v="311.40199999999999"/>
    <n v="2.7167180000000002"/>
    <n v="0"/>
    <x v="2485"/>
    <x v="2239"/>
    <n v="64.885025999999996"/>
    <n v="-240.89284499999999"/>
    <n v="1.0690000000000001E-3"/>
    <n v="64.864006000000003"/>
    <n v="-240.89704900000001"/>
    <n v="1.7329999999999999E-3"/>
    <n v="2.1435759999999999"/>
    <n v="6.6399999999999999E-4"/>
  </r>
  <r>
    <n v="2761"/>
    <x v="0"/>
    <x v="137"/>
    <s v="30-58-82-180"/>
    <x v="0"/>
    <x v="2739"/>
    <n v="257.29300000000001"/>
    <n v="256.85700000000003"/>
    <n v="3.8764959999999999"/>
    <n v="0"/>
    <x v="2486"/>
    <x v="2240"/>
    <n v="65.894817000000003"/>
    <n v="-240.84039000000001"/>
    <n v="2.3739999999999998E-3"/>
    <n v="65.831871000000007"/>
    <n v="-240.895554"/>
    <n v="1.57E-3"/>
    <n v="8.3697719999999993"/>
    <n v="8.0400000000000003E-4"/>
  </r>
  <r>
    <n v="2762"/>
    <x v="0"/>
    <x v="137"/>
    <s v="30-58-82-180"/>
    <x v="0"/>
    <x v="2740"/>
    <n v="284.99599999999998"/>
    <n v="361.28699999999998"/>
    <n v="2.7404229999999998"/>
    <n v="0"/>
    <x v="2487"/>
    <x v="2241"/>
    <n v="66.562566000000004"/>
    <n v="-240.87806800000001"/>
    <n v="4.1590000000000004E-3"/>
    <n v="66.5578"/>
    <n v="-240.89471399999999"/>
    <n v="1.3699999999999999E-3"/>
    <n v="1.731514"/>
    <n v="2.7880000000000001E-3"/>
  </r>
  <r>
    <n v="2763"/>
    <x v="0"/>
    <x v="137"/>
    <s v="30-58-82-180"/>
    <x v="0"/>
    <x v="2741"/>
    <n v="430.49"/>
    <n v="393.08100000000002"/>
    <n v="4.699611"/>
    <n v="0"/>
    <x v="2488"/>
    <x v="2242"/>
    <n v="67.645363000000003"/>
    <n v="-240.781205"/>
    <n v="3.6110000000000001E-3"/>
    <n v="67.525681000000006"/>
    <n v="-240.89373800000001"/>
    <n v="1.09E-3"/>
    <n v="16.427890000000001"/>
    <n v="2.5209999999999998E-3"/>
  </r>
  <r>
    <n v="2764"/>
    <x v="0"/>
    <x v="137"/>
    <s v="30-58-82-180"/>
    <x v="0"/>
    <x v="2742"/>
    <n v="340.95400000000001"/>
    <n v="292.85599999999999"/>
    <n v="3.4250120000000002"/>
    <n v="0"/>
    <x v="2489"/>
    <x v="2243"/>
    <n v="68.356858000000003"/>
    <n v="-240.811643"/>
    <n v="1.3576E-2"/>
    <n v="68.251534000000007"/>
    <n v="-240.893036"/>
    <n v="9.41E-4"/>
    <n v="13.310896"/>
    <n v="1.2635E-2"/>
  </r>
  <r>
    <n v="2765"/>
    <x v="0"/>
    <x v="137"/>
    <s v="30-58-82-180"/>
    <x v="0"/>
    <x v="2743"/>
    <n v="267.57600000000002"/>
    <n v="240.94200000000001"/>
    <n v="3.1025749999999999"/>
    <n v="0"/>
    <x v="2490"/>
    <x v="2244"/>
    <n v="69.176559999999995"/>
    <n v="-240.94324499999999"/>
    <n v="-1.696E-3"/>
    <n v="69.219284000000002"/>
    <n v="-240.89222699999999"/>
    <n v="8.2100000000000001E-4"/>
    <n v="6.6544650000000001"/>
    <n v="8.7500000000000002E-4"/>
  </r>
  <r>
    <n v="2766"/>
    <x v="0"/>
    <x v="137"/>
    <s v="30-58-82-180"/>
    <x v="0"/>
    <x v="2744"/>
    <n v="292.60700000000003"/>
    <n v="269.98099999999999"/>
    <n v="3.733692"/>
    <n v="0"/>
    <x v="2491"/>
    <x v="2245"/>
    <n v="70.108492999999996"/>
    <n v="-240.961164"/>
    <n v="-5.0020000000000004E-3"/>
    <n v="70.187079999999995"/>
    <n v="-240.89149499999999"/>
    <n v="7.1599999999999995E-4"/>
    <n v="10.502249000000001"/>
    <n v="4.2859999999999999E-3"/>
  </r>
  <r>
    <n v="2767"/>
    <x v="0"/>
    <x v="137"/>
    <s v="30-58-82-180"/>
    <x v="0"/>
    <x v="2745"/>
    <n v="299.65800000000002"/>
    <n v="301.101"/>
    <n v="2.7629549999999998"/>
    <n v="0"/>
    <x v="2492"/>
    <x v="2246"/>
    <n v="70.834878000000003"/>
    <n v="-240.96517299999999"/>
    <n v="-3.5490000000000001E-3"/>
    <n v="70.912941000000004"/>
    <n v="-240.89120500000001"/>
    <n v="5.5900000000000004E-4"/>
    <n v="10.754186000000001"/>
    <n v="2.9910000000000002E-3"/>
  </r>
  <r>
    <n v="2768"/>
    <x v="1"/>
    <x v="136"/>
    <s v="58-82-180"/>
    <x v="0"/>
    <x v="2746"/>
    <n v="204.53100000000001"/>
    <n v="251.876"/>
    <n v="3.2276549999999999"/>
    <n v="0"/>
    <x v="2493"/>
    <x v="2247"/>
    <n v="71.778209000000004"/>
    <n v="-240.96677800000001"/>
    <n v="-1.1945000000000001E-2"/>
    <n v="71.880791000000002"/>
    <n v="-240.89091500000001"/>
    <n v="3.4299999999999999E-4"/>
    <n v="12.758625"/>
    <n v="1.1601999999999999E-2"/>
  </r>
  <r>
    <n v="2769"/>
    <x v="1"/>
    <x v="136"/>
    <s v="58-82-180"/>
    <x v="0"/>
    <x v="2747"/>
    <n v="264.93299999999999"/>
    <n v="475.99200000000002"/>
    <n v="2.4649369999999999"/>
    <n v="0"/>
    <x v="2494"/>
    <x v="2248"/>
    <n v="72.622904000000005"/>
    <n v="-240.803088"/>
    <n v="8.2030000000000002E-3"/>
    <n v="72.606682000000006"/>
    <n v="-240.89085399999999"/>
    <n v="1.4999999999999999E-4"/>
    <n v="8.9252099999999999"/>
    <n v="8.0529999999999994E-3"/>
  </r>
  <r>
    <n v="2770"/>
    <x v="1"/>
    <x v="136"/>
    <s v="58-82-180"/>
    <x v="0"/>
    <x v="2748"/>
    <n v="246.10599999999999"/>
    <n v="324.45499999999998"/>
    <n v="3.5090080000000001"/>
    <n v="0"/>
    <x v="2495"/>
    <x v="1867"/>
    <n v="73.576944999999995"/>
    <n v="-240.84722600000001"/>
    <n v="-2.8240000000000001E-3"/>
    <n v="73.574477999999999"/>
    <n v="-240.890839"/>
    <n v="7.4999999999999993E-5"/>
    <n v="4.3682169999999996"/>
    <n v="2.7499999999999998E-3"/>
  </r>
  <r>
    <n v="2771"/>
    <x v="1"/>
    <x v="136"/>
    <s v="58-82-180"/>
    <x v="0"/>
    <x v="2749"/>
    <n v="360.71100000000001"/>
    <n v="353.65800000000002"/>
    <n v="2.551288"/>
    <n v="0"/>
    <x v="2496"/>
    <x v="2076"/>
    <n v="74.130529999999993"/>
    <n v="-241.018901"/>
    <n v="-5.143E-3"/>
    <n v="74.300323000000006"/>
    <n v="-240.890839"/>
    <n v="6.7999999999999999E-5"/>
    <n v="21.267320000000002"/>
    <n v="5.0749999999999997E-3"/>
  </r>
  <r>
    <n v="2772"/>
    <x v="1"/>
    <x v="136"/>
    <s v="58-82-180"/>
    <x v="0"/>
    <x v="2750"/>
    <n v="233.405"/>
    <n v="324.39"/>
    <n v="3.2342279999999999"/>
    <n v="0"/>
    <x v="2497"/>
    <x v="2249"/>
    <n v="75.300702999999999"/>
    <n v="-240.85189"/>
    <n v="4.542E-3"/>
    <n v="75.268112000000002"/>
    <n v="-240.890839"/>
    <n v="3.1000000000000001E-5"/>
    <n v="5.0785850000000003"/>
    <n v="4.5110000000000003E-3"/>
  </r>
  <r>
    <n v="2773"/>
    <x v="1"/>
    <x v="136"/>
    <s v="58-82-180"/>
    <x v="0"/>
    <x v="2751"/>
    <n v="251.37700000000001"/>
    <n v="264.08800000000002"/>
    <n v="2.8074219999999999"/>
    <n v="0"/>
    <x v="711"/>
    <x v="2250"/>
    <n v="76.181321999999994"/>
    <n v="-240.93822399999999"/>
    <n v="-2.166E-3"/>
    <n v="76.235909000000007"/>
    <n v="-240.89103700000001"/>
    <n v="-1.03E-4"/>
    <n v="7.2154860000000003"/>
    <n v="2.0630000000000002E-3"/>
  </r>
  <r>
    <n v="2774"/>
    <x v="1"/>
    <x v="136"/>
    <s v="58-82-180"/>
    <x v="0"/>
    <x v="2752"/>
    <n v="229.43899999999999"/>
    <n v="284.58300000000003"/>
    <n v="2.7417919999999998"/>
    <n v="0"/>
    <x v="2498"/>
    <x v="2251"/>
    <n v="76.969481999999999"/>
    <n v="-241.05895699999999"/>
    <n v="-1.6234999999999999E-2"/>
    <n v="76.961753999999999"/>
    <n v="-240.89118999999999"/>
    <n v="-2.4600000000000002E-4"/>
    <n v="16.794519000000001"/>
    <n v="1.5989E-2"/>
  </r>
  <r>
    <n v="2775"/>
    <x v="1"/>
    <x v="136"/>
    <s v="58-82-180"/>
    <x v="0"/>
    <x v="2753"/>
    <n v="231.40199999999999"/>
    <n v="341.495"/>
    <n v="2.6239910000000002"/>
    <n v="0"/>
    <x v="2358"/>
    <x v="2252"/>
    <n v="77.911851999999996"/>
    <n v="-240.92737399999999"/>
    <n v="-4.3229999999999996E-3"/>
    <n v="77.929542999999995"/>
    <n v="-240.89149499999999"/>
    <n v="-3.3100000000000002E-4"/>
    <n v="4.0003780000000004"/>
    <n v="3.9919999999999999E-3"/>
  </r>
  <r>
    <n v="2776"/>
    <x v="1"/>
    <x v="136"/>
    <s v="58-82-180"/>
    <x v="0"/>
    <x v="2754"/>
    <n v="404.13400000000001"/>
    <n v="346.44200000000001"/>
    <n v="2.2682370000000001"/>
    <n v="0"/>
    <x v="720"/>
    <x v="2253"/>
    <n v="78.712253000000004"/>
    <n v="-240.82493199999999"/>
    <n v="1.206E-3"/>
    <n v="78.655388000000002"/>
    <n v="-240.89175399999999"/>
    <n v="-3.19E-4"/>
    <n v="8.7743369999999992"/>
    <n v="8.8800000000000001E-4"/>
  </r>
  <r>
    <n v="2777"/>
    <x v="1"/>
    <x v="136"/>
    <s v="58-82-180"/>
    <x v="0"/>
    <x v="2755"/>
    <n v="250.696"/>
    <n v="291.64299999999997"/>
    <n v="3.163621"/>
    <n v="0"/>
    <x v="2355"/>
    <x v="2254"/>
    <n v="79.711230999999998"/>
    <n v="-240.73150000000001"/>
    <n v="1.2160000000000001E-2"/>
    <n v="79.623183999999995"/>
    <n v="-240.89218099999999"/>
    <n v="-4.17E-4"/>
    <n v="18.322334000000001"/>
    <n v="1.1743E-2"/>
  </r>
  <r>
    <n v="2778"/>
    <x v="4"/>
    <x v="135"/>
    <s v="58-82"/>
    <x v="0"/>
    <x v="2756"/>
    <n v="225.67099999999999"/>
    <n v="259.334"/>
    <n v="1.578228"/>
    <n v="0"/>
    <x v="714"/>
    <x v="2255"/>
    <n v="80.377483999999995"/>
    <n v="-241.110229"/>
    <n v="1.6900000000000001E-3"/>
    <n v="80.590973000000005"/>
    <n v="-240.89265399999999"/>
    <n v="-4.3899999999999999E-4"/>
    <n v="30.482132"/>
    <n v="1.2520000000000001E-3"/>
  </r>
  <r>
    <n v="2779"/>
    <x v="4"/>
    <x v="135"/>
    <s v="58-82"/>
    <x v="0"/>
    <x v="2757"/>
    <n v="276.77800000000002"/>
    <n v="355.28399999999999"/>
    <n v="1.4043110000000001"/>
    <n v="0"/>
    <x v="713"/>
    <x v="2256"/>
    <n v="81.157758999999999"/>
    <n v="-241.13190499999999"/>
    <n v="1.3547E-2"/>
    <n v="81.316817999999998"/>
    <n v="-240.89299"/>
    <n v="-5.13E-4"/>
    <n v="28.701958999999999"/>
    <n v="1.3034E-2"/>
  </r>
  <r>
    <n v="2780"/>
    <x v="4"/>
    <x v="135"/>
    <s v="58-82"/>
    <x v="0"/>
    <x v="2758"/>
    <n v="195.52"/>
    <n v="445.26100000000002"/>
    <n v="2.6906729999999999"/>
    <n v="0"/>
    <x v="911"/>
    <x v="2257"/>
    <n v="82.280833999999999"/>
    <n v="-240.81854999999999"/>
    <n v="-1.5507E-2"/>
    <n v="82.284653000000006"/>
    <n v="-240.89344800000001"/>
    <n v="-5.5000000000000003E-4"/>
    <n v="7.499517"/>
    <n v="1.4957E-2"/>
  </r>
  <r>
    <n v="2781"/>
    <x v="4"/>
    <x v="135"/>
    <s v="58-82"/>
    <x v="0"/>
    <x v="2759"/>
    <n v="279.58800000000002"/>
    <n v="509.27499999999998"/>
    <n v="1.546997"/>
    <n v="0"/>
    <x v="912"/>
    <x v="2258"/>
    <n v="83.029593000000006"/>
    <n v="-240.82629600000001"/>
    <n v="6.0350000000000004E-3"/>
    <n v="83.010543999999996"/>
    <n v="-240.89387500000001"/>
    <n v="-5.4199999999999995E-4"/>
    <n v="7.0212209999999997"/>
    <n v="5.4929999999999996E-3"/>
  </r>
  <r>
    <n v="2782"/>
    <x v="4"/>
    <x v="135"/>
    <s v="58-82"/>
    <x v="0"/>
    <x v="2760"/>
    <n v="274.202"/>
    <n v="389.96600000000001"/>
    <n v="1.6280049999999999"/>
    <n v="0"/>
    <x v="720"/>
    <x v="2259"/>
    <n v="83.910199000000006"/>
    <n v="-241.02920700000001"/>
    <n v="1.6329E-2"/>
    <n v="83.978393999999994"/>
    <n v="-240.89450099999999"/>
    <n v="-5.8600000000000004E-4"/>
    <n v="15.098419"/>
    <n v="1.5743E-2"/>
  </r>
  <r>
    <n v="2783"/>
    <x v="4"/>
    <x v="135"/>
    <s v="58-82"/>
    <x v="0"/>
    <x v="2761"/>
    <n v="188.31800000000001"/>
    <n v="282.34500000000003"/>
    <n v="1.685084"/>
    <n v="0"/>
    <x v="715"/>
    <x v="1778"/>
    <n v="84.667724000000007"/>
    <n v="-240.93321299999999"/>
    <n v="-1.0070000000000001E-3"/>
    <n v="84.704284999999999"/>
    <n v="-240.89501999999999"/>
    <n v="-6.7000000000000002E-4"/>
    <n v="5.2871119999999996"/>
    <n v="3.3799999999999998E-4"/>
  </r>
  <r>
    <n v="2784"/>
    <x v="1"/>
    <x v="134"/>
    <s v="51-58-82"/>
    <x v="0"/>
    <x v="2762"/>
    <n v="289.79000000000002"/>
    <n v="297.67"/>
    <n v="3.2789450000000002"/>
    <n v="0"/>
    <x v="719"/>
    <x v="2260"/>
    <n v="85.637292000000002"/>
    <n v="-240.91716199999999"/>
    <n v="-1.934E-3"/>
    <n v="85.672134"/>
    <n v="-240.895554"/>
    <n v="-6.3100000000000005E-4"/>
    <n v="4.0999049999999997"/>
    <n v="1.3029999999999999E-3"/>
  </r>
  <r>
    <n v="2785"/>
    <x v="1"/>
    <x v="134"/>
    <s v="51-58-82"/>
    <x v="0"/>
    <x v="2763"/>
    <n v="328.95800000000003"/>
    <n v="344.71"/>
    <n v="2.7657039999999999"/>
    <n v="0"/>
    <x v="720"/>
    <x v="2261"/>
    <n v="86.649494000000004"/>
    <n v="-240.85639599999999"/>
    <n v="1.786E-3"/>
    <n v="86.639992000000007"/>
    <n v="-240.89614900000001"/>
    <n v="-6.4700000000000001E-4"/>
    <n v="4.0872409999999997"/>
    <n v="1.139E-3"/>
  </r>
  <r>
    <n v="2786"/>
    <x v="1"/>
    <x v="134"/>
    <s v="51-58-82"/>
    <x v="0"/>
    <x v="2764"/>
    <n v="368.74599999999998"/>
    <n v="336.40899999999999"/>
    <n v="1.9277690000000001"/>
    <n v="0"/>
    <x v="716"/>
    <x v="827"/>
    <n v="87.307329999999993"/>
    <n v="-240.95192700000001"/>
    <n v="1.673E-3"/>
    <n v="87.365875000000003"/>
    <n v="-240.89662200000001"/>
    <n v="-6.0099999999999997E-4"/>
    <n v="8.0537460000000003"/>
    <n v="1.072E-3"/>
  </r>
  <r>
    <n v="2787"/>
    <x v="1"/>
    <x v="134"/>
    <s v="51-58-82"/>
    <x v="0"/>
    <x v="2765"/>
    <n v="208.42599999999999"/>
    <n v="311.851"/>
    <n v="2.9351609999999999"/>
    <n v="0"/>
    <x v="720"/>
    <x v="2262"/>
    <n v="88.385807"/>
    <n v="-240.85739000000001"/>
    <n v="4.1219999999999998E-3"/>
    <n v="88.333725000000001"/>
    <n v="-240.89721700000001"/>
    <n v="-6.0300000000000002E-4"/>
    <n v="6.5564660000000003"/>
    <n v="3.5179999999999999E-3"/>
  </r>
  <r>
    <n v="2788"/>
    <x v="1"/>
    <x v="134"/>
    <s v="51-58-82"/>
    <x v="0"/>
    <x v="2766"/>
    <n v="275.36"/>
    <n v="319.351"/>
    <n v="2.566811"/>
    <n v="0"/>
    <x v="720"/>
    <x v="2263"/>
    <n v="89.040266000000003"/>
    <n v="-240.91890699999999"/>
    <n v="-5.5040000000000002E-3"/>
    <n v="89.059616000000005"/>
    <n v="-240.89773600000001"/>
    <n v="-6.7299999999999999E-4"/>
    <n v="2.8682300000000001"/>
    <n v="4.8310000000000002E-3"/>
  </r>
  <r>
    <n v="2789"/>
    <x v="1"/>
    <x v="134"/>
    <s v="51-58-82"/>
    <x v="0"/>
    <x v="2767"/>
    <n v="351.017"/>
    <n v="413.05"/>
    <n v="4.3459519999999996"/>
    <n v="0"/>
    <x v="720"/>
    <x v="1424"/>
    <n v="90.019925999999998"/>
    <n v="-240.919758"/>
    <n v="-7.463E-3"/>
    <n v="90.027466000000004"/>
    <n v="-240.898438"/>
    <n v="-6.78E-4"/>
    <n v="2.261441"/>
    <n v="6.7850000000000002E-3"/>
  </r>
  <r>
    <n v="2790"/>
    <x v="1"/>
    <x v="134"/>
    <s v="51-58-82"/>
    <x v="0"/>
    <x v="2768"/>
    <n v="401.74099999999999"/>
    <n v="471.25700000000001"/>
    <n v="2.3854009999999999"/>
    <n v="0"/>
    <x v="720"/>
    <x v="2264"/>
    <n v="90.706556000000006"/>
    <n v="-240.92111399999999"/>
    <n v="8.149E-3"/>
    <n v="90.753356999999994"/>
    <n v="-240.89894100000001"/>
    <n v="-6.1799999999999995E-4"/>
    <n v="5.1788030000000003"/>
    <n v="7.5319999999999996E-3"/>
  </r>
  <r>
    <n v="2791"/>
    <x v="4"/>
    <x v="133"/>
    <s v="51-82"/>
    <x v="0"/>
    <x v="2769"/>
    <n v="274.13299999999998"/>
    <n v="363.76799999999997"/>
    <n v="1.8963380000000001"/>
    <n v="0"/>
    <x v="716"/>
    <x v="2265"/>
    <n v="91.749442999999999"/>
    <n v="-240.89876699999999"/>
    <n v="-7.8230000000000001E-3"/>
    <n v="91.721207000000007"/>
    <n v="-240.89956699999999"/>
    <n v="-5.9699999999999998E-4"/>
    <n v="2.824786"/>
    <n v="7.2249999999999997E-3"/>
  </r>
  <r>
    <n v="2792"/>
    <x v="4"/>
    <x v="133"/>
    <s v="51-82"/>
    <x v="0"/>
    <x v="2770"/>
    <n v="245.06299999999999"/>
    <n v="440.61599999999999"/>
    <n v="1.84365"/>
    <n v="0"/>
    <x v="716"/>
    <x v="2266"/>
    <n v="92.710393999999994"/>
    <n v="-240.918857"/>
    <n v="2.3470000000000001E-3"/>
    <n v="92.689064000000002"/>
    <n v="-240.90014600000001"/>
    <n v="-5.6899999999999995E-4"/>
    <n v="2.8372899999999999"/>
    <n v="1.7780000000000001E-3"/>
  </r>
  <r>
    <n v="2793"/>
    <x v="4"/>
    <x v="133"/>
    <s v="51-82"/>
    <x v="0"/>
    <x v="2771"/>
    <n v="190.24700000000001"/>
    <n v="326.05599999999998"/>
    <n v="1.1306970000000001"/>
    <n v="0"/>
    <x v="716"/>
    <x v="2267"/>
    <n v="93.293660000000003"/>
    <n v="-241.03606400000001"/>
    <n v="-5.8180000000000003E-3"/>
    <n v="93.414947999999995"/>
    <n v="-240.900497"/>
    <n v="-6.0400000000000004E-4"/>
    <n v="18.190349000000001"/>
    <n v="5.2139999999999999E-3"/>
  </r>
  <r>
    <n v="2794"/>
    <x v="4"/>
    <x v="133"/>
    <s v="51-82"/>
    <x v="0"/>
    <x v="2772"/>
    <n v="157.999"/>
    <n v="288.02999999999997"/>
    <n v="2.3320810000000001"/>
    <n v="0"/>
    <x v="720"/>
    <x v="2268"/>
    <n v="94.408822999999998"/>
    <n v="-240.84384600000001"/>
    <n v="-2.2239999999999998E-3"/>
    <n v="94.382796999999997"/>
    <n v="-240.90097"/>
    <n v="-6.02E-4"/>
    <n v="6.2773820000000002"/>
    <n v="1.622E-3"/>
  </r>
  <r>
    <n v="2795"/>
    <x v="4"/>
    <x v="133"/>
    <s v="51-82"/>
    <x v="0"/>
    <x v="2773"/>
    <n v="196.46799999999999"/>
    <n v="564.73900000000003"/>
    <n v="1.545326"/>
    <n v="0"/>
    <x v="720"/>
    <x v="2101"/>
    <n v="95.179243"/>
    <n v="-240.83179100000001"/>
    <n v="1.1E-4"/>
    <n v="95.108688000000001"/>
    <n v="-240.90133700000001"/>
    <n v="-5.5699999999999999E-4"/>
    <n v="9.9068079999999998"/>
    <n v="4.46E-4"/>
  </r>
  <r>
    <n v="2796"/>
    <x v="4"/>
    <x v="133"/>
    <s v="51-82"/>
    <x v="0"/>
    <x v="2774"/>
    <n v="194.34800000000001"/>
    <n v="329.29199999999997"/>
    <n v="1.7203539999999999"/>
    <n v="0"/>
    <x v="719"/>
    <x v="839"/>
    <n v="96.032698999999994"/>
    <n v="-240.948767"/>
    <n v="-2.4000000000000001E-4"/>
    <n v="96.076537999999999"/>
    <n v="-240.90181000000001"/>
    <n v="-5.5699999999999999E-4"/>
    <n v="6.4241190000000001"/>
    <n v="3.1700000000000001E-4"/>
  </r>
  <r>
    <n v="2797"/>
    <x v="4"/>
    <x v="133"/>
    <s v="51-82"/>
    <x v="0"/>
    <x v="2775"/>
    <n v="157.83799999999999"/>
    <n v="249.58799999999999"/>
    <n v="2.237447"/>
    <n v="0"/>
    <x v="720"/>
    <x v="2269"/>
    <n v="97.073418000000004"/>
    <n v="-240.829387"/>
    <n v="-3.1649999999999998E-3"/>
    <n v="97.044394999999994"/>
    <n v="-240.902435"/>
    <n v="-5.8799999999999998E-4"/>
    <n v="7.8602290000000004"/>
    <n v="2.5769999999999999E-3"/>
  </r>
  <r>
    <n v="2798"/>
    <x v="1"/>
    <x v="465"/>
    <s v="51-82-182"/>
    <x v="0"/>
    <x v="2776"/>
    <n v="333.995"/>
    <n v="329.75200000000001"/>
    <n v="2.3873160000000002"/>
    <n v="0"/>
    <x v="716"/>
    <x v="2270"/>
    <n v="97.769204000000002"/>
    <n v="-240.898537"/>
    <n v="-7.1970000000000003E-3"/>
    <n v="97.770279000000002"/>
    <n v="-240.902939"/>
    <n v="-6.3900000000000003E-4"/>
    <n v="0.45309199999999999"/>
    <n v="6.5579999999999996E-3"/>
  </r>
  <r>
    <n v="2799"/>
    <x v="1"/>
    <x v="465"/>
    <s v="51-82-182"/>
    <x v="0"/>
    <x v="2777"/>
    <n v="232.709"/>
    <n v="594.38699999999994"/>
    <n v="3.3829729999999998"/>
    <n v="0"/>
    <x v="2360"/>
    <x v="2089"/>
    <n v="98.877008000000004"/>
    <n v="-240.752218"/>
    <n v="-1.6789999999999999E-3"/>
    <n v="98.738135999999997"/>
    <n v="-240.90364099999999"/>
    <n v="-6.4000000000000005E-4"/>
    <n v="20.546094"/>
    <n v="1.039E-3"/>
  </r>
  <r>
    <n v="2800"/>
    <x v="1"/>
    <x v="465"/>
    <s v="51-82-182"/>
    <x v="0"/>
    <x v="2778"/>
    <n v="277.47899999999998"/>
    <n v="324.226"/>
    <n v="1.662507"/>
    <n v="0"/>
    <x v="716"/>
    <x v="2271"/>
    <n v="99.392245000000003"/>
    <n v="-240.91895700000001"/>
    <n v="-3.9680000000000002E-3"/>
    <n v="99.464020000000005"/>
    <n v="-240.90403699999999"/>
    <n v="-5.6400000000000005E-4"/>
    <n v="7.3308650000000002"/>
    <n v="3.405E-3"/>
  </r>
  <r>
    <n v="2801"/>
    <x v="1"/>
    <x v="465"/>
    <s v="51-82-182"/>
    <x v="0"/>
    <x v="2779"/>
    <n v="397.36599999999999"/>
    <n v="385.77199999999999"/>
    <n v="3.0320079999999998"/>
    <n v="0"/>
    <x v="720"/>
    <x v="2272"/>
    <n v="100.466666"/>
    <n v="-240.87044700000001"/>
    <n v="-1.8680000000000001E-3"/>
    <n v="100.43187"/>
    <n v="-240.90450999999999"/>
    <n v="-5.5699999999999999E-4"/>
    <n v="4.8693939999999998"/>
    <n v="1.3110000000000001E-3"/>
  </r>
  <r>
    <n v="2802"/>
    <x v="1"/>
    <x v="465"/>
    <s v="51-82-182"/>
    <x v="0"/>
    <x v="2780"/>
    <n v="363.90199999999999"/>
    <n v="659.23199999999997"/>
    <n v="2.93587"/>
    <n v="0"/>
    <x v="720"/>
    <x v="2273"/>
    <n v="101.380354"/>
    <n v="-240.76373599999999"/>
    <n v="-1.2824E-2"/>
    <n v="101.399727"/>
    <n v="-240.905136"/>
    <n v="-5.8799999999999998E-4"/>
    <n v="14.272097"/>
    <n v="1.2236E-2"/>
  </r>
  <r>
    <n v="2803"/>
    <x v="0"/>
    <x v="132"/>
    <s v="3-51-82-182"/>
    <x v="0"/>
    <x v="2781"/>
    <n v="331.63799999999998"/>
    <n v="332.58"/>
    <n v="3.172323"/>
    <n v="0"/>
    <x v="720"/>
    <x v="2274"/>
    <n v="102.1782"/>
    <n v="-240.85815199999999"/>
    <n v="-3.1300000000000002E-4"/>
    <n v="102.12560999999999"/>
    <n v="-240.90559400000001"/>
    <n v="-6.5499999999999998E-4"/>
    <n v="7.0826650000000004"/>
    <n v="3.4099999999999999E-4"/>
  </r>
  <r>
    <n v="2804"/>
    <x v="0"/>
    <x v="132"/>
    <s v="3-51-82-182"/>
    <x v="0"/>
    <x v="2782"/>
    <n v="421.59899999999999"/>
    <n v="283.63"/>
    <n v="3.8674659999999998"/>
    <n v="0"/>
    <x v="720"/>
    <x v="2275"/>
    <n v="103.091978"/>
    <n v="-240.92116799999999"/>
    <n v="4.4099999999999999E-4"/>
    <n v="103.093468"/>
    <n v="-240.90625"/>
    <n v="-6.5700000000000003E-4"/>
    <n v="1.4992209999999999"/>
    <n v="2.1599999999999999E-4"/>
  </r>
  <r>
    <n v="2805"/>
    <x v="0"/>
    <x v="132"/>
    <s v="3-51-82-182"/>
    <x v="0"/>
    <x v="2783"/>
    <n v="412.87599999999998"/>
    <n v="388.149"/>
    <n v="3.619164"/>
    <n v="0"/>
    <x v="713"/>
    <x v="2276"/>
    <n v="104.08639100000001"/>
    <n v="-240.902098"/>
    <n v="6.1600000000000001E-4"/>
    <n v="104.061317"/>
    <n v="-240.90695199999999"/>
    <n v="-6.7599999999999995E-4"/>
    <n v="2.5538880000000002"/>
    <n v="6.0000000000000002E-5"/>
  </r>
  <r>
    <n v="2806"/>
    <x v="0"/>
    <x v="132"/>
    <s v="3-51-82-182"/>
    <x v="0"/>
    <x v="2784"/>
    <n v="391.61599999999999"/>
    <n v="316.67899999999997"/>
    <n v="3.2152240000000001"/>
    <n v="0"/>
    <x v="716"/>
    <x v="2277"/>
    <n v="104.83498299999999"/>
    <n v="-240.914884"/>
    <n v="4.4799999999999996E-3"/>
    <n v="104.787201"/>
    <n v="-240.907455"/>
    <n v="-6.1700000000000004E-4"/>
    <n v="4.8355860000000002"/>
    <n v="3.862E-3"/>
  </r>
  <r>
    <n v="2807"/>
    <x v="0"/>
    <x v="132"/>
    <s v="3-51-82-182"/>
    <x v="0"/>
    <x v="2785"/>
    <n v="274.77199999999999"/>
    <n v="352.68700000000001"/>
    <n v="3.1395300000000002"/>
    <n v="0"/>
    <x v="2499"/>
    <x v="2278"/>
    <n v="105.63577600000001"/>
    <n v="-241.09258399999999"/>
    <n v="5.0350000000000004E-3"/>
    <n v="105.75503500000001"/>
    <n v="-240.90801999999999"/>
    <n v="-5.8200000000000005E-4"/>
    <n v="21.974221"/>
    <n v="4.4530000000000004E-3"/>
  </r>
  <r>
    <n v="2808"/>
    <x v="0"/>
    <x v="132"/>
    <s v="3-51-82-182"/>
    <x v="0"/>
    <x v="2786"/>
    <n v="272.66699999999997"/>
    <n v="348.78899999999999"/>
    <n v="4.6933850000000001"/>
    <n v="0"/>
    <x v="2500"/>
    <x v="2279"/>
    <n v="106.675192"/>
    <n v="-240.84752900000001"/>
    <n v="-9.7350000000000006E-3"/>
    <n v="106.720573"/>
    <n v="-240.90850800000001"/>
    <n v="-5.2499999999999997E-4"/>
    <n v="7.6012940000000002"/>
    <n v="9.2110000000000004E-3"/>
  </r>
  <r>
    <n v="2809"/>
    <x v="2"/>
    <x v="466"/>
    <s v="3-51-74-82-182"/>
    <x v="0"/>
    <x v="2787"/>
    <n v="506.30900000000003"/>
    <n v="308.68099999999998"/>
    <n v="3.3410929999999999"/>
    <n v="0"/>
    <x v="2501"/>
    <x v="2280"/>
    <n v="107.373632"/>
    <n v="-240.961603"/>
    <n v="-1.4139999999999999E-3"/>
    <n v="107.43765999999999"/>
    <n v="-240.908997"/>
    <n v="-6.2299999999999996E-4"/>
    <n v="8.2868200000000005"/>
    <n v="7.9100000000000004E-4"/>
  </r>
  <r>
    <n v="2810"/>
    <x v="2"/>
    <x v="466"/>
    <s v="3-51-74-82-182"/>
    <x v="0"/>
    <x v="2788"/>
    <n v="338.613"/>
    <n v="383.04899999999998"/>
    <n v="4.4855289999999997"/>
    <n v="0"/>
    <x v="2502"/>
    <x v="2281"/>
    <n v="108.372783"/>
    <n v="-240.92843300000001"/>
    <n v="-1.328E-3"/>
    <n v="108.377411"/>
    <n v="-240.90947"/>
    <n v="-6.0700000000000001E-4"/>
    <n v="1.9519740000000001"/>
    <n v="7.2099999999999996E-4"/>
  </r>
  <r>
    <n v="2811"/>
    <x v="3"/>
    <x v="130"/>
    <s v="3-51-74-82-182-191"/>
    <x v="0"/>
    <x v="2789"/>
    <n v="437.72"/>
    <n v="267.49599999999998"/>
    <n v="4.750006"/>
    <n v="0"/>
    <x v="2503"/>
    <x v="2282"/>
    <n v="109.088904"/>
    <n v="-240.845001"/>
    <n v="-4.6169999999999996E-3"/>
    <n v="109.068794"/>
    <n v="-240.90991199999999"/>
    <n v="-5.71E-4"/>
    <n v="6.7955300000000003"/>
    <n v="4.0460000000000001E-3"/>
  </r>
  <r>
    <n v="2812"/>
    <x v="3"/>
    <x v="130"/>
    <s v="3-51-74-82-182-191"/>
    <x v="0"/>
    <x v="2790"/>
    <n v="360.27"/>
    <n v="259.76600000000002"/>
    <n v="5.2627920000000001"/>
    <n v="0"/>
    <x v="2504"/>
    <x v="2283"/>
    <n v="109.902343"/>
    <n v="-240.93838500000001"/>
    <n v="-6.5680000000000001E-3"/>
    <n v="109.975555"/>
    <n v="-240.91047699999999"/>
    <n v="-6.0300000000000002E-4"/>
    <n v="7.835134"/>
    <n v="5.9659999999999999E-3"/>
  </r>
  <r>
    <n v="2813"/>
    <x v="3"/>
    <x v="130"/>
    <s v="3-51-74-82-182-191"/>
    <x v="0"/>
    <x v="2791"/>
    <n v="585.69200000000001"/>
    <n v="285.30700000000002"/>
    <n v="6.8550610000000001"/>
    <n v="0"/>
    <x v="2505"/>
    <x v="2284"/>
    <n v="110.94293500000001"/>
    <n v="-240.93283199999999"/>
    <n v="7.8709999999999995E-3"/>
    <n v="110.86930099999999"/>
    <n v="-240.91095000000001"/>
    <n v="-6.0599999999999998E-4"/>
    <n v="7.6816700000000004"/>
    <n v="7.2649999999999998E-3"/>
  </r>
  <r>
    <n v="2814"/>
    <x v="3"/>
    <x v="130"/>
    <s v="3-51-74-82-182-191"/>
    <x v="0"/>
    <x v="2792"/>
    <n v="469.392"/>
    <n v="372.79"/>
    <n v="4.4106699999999996"/>
    <n v="0"/>
    <x v="2506"/>
    <x v="2285"/>
    <n v="111.432241"/>
    <n v="-240.96191099999999"/>
    <n v="-5.8139999999999997E-3"/>
    <n v="111.532372"/>
    <n v="-240.91130100000001"/>
    <n v="-6.0300000000000002E-4"/>
    <n v="11.219419"/>
    <n v="5.2110000000000004E-3"/>
  </r>
  <r>
    <n v="2815"/>
    <x v="3"/>
    <x v="130"/>
    <s v="3-51-74-82-182-191"/>
    <x v="0"/>
    <x v="2793"/>
    <n v="745.78800000000001"/>
    <n v="273.779"/>
    <n v="7.6567959999999999"/>
    <n v="0"/>
    <x v="2507"/>
    <x v="2051"/>
    <n v="112.500602"/>
    <n v="-240.78402399999999"/>
    <n v="-4.8789999999999997E-3"/>
    <n v="112.405991"/>
    <n v="-240.91177400000001"/>
    <n v="-5.8900000000000001E-4"/>
    <n v="15.896967"/>
    <n v="4.2900000000000004E-3"/>
  </r>
  <r>
    <n v="2816"/>
    <x v="3"/>
    <x v="130"/>
    <s v="3-51-74-82-182-191"/>
    <x v="0"/>
    <x v="2794"/>
    <n v="361.01"/>
    <n v="241.52199999999999"/>
    <n v="4.4767809999999999"/>
    <n v="0"/>
    <x v="2508"/>
    <x v="2286"/>
    <n v="113.29132"/>
    <n v="-240.903941"/>
    <n v="-2.2330000000000002E-3"/>
    <n v="113.2659"/>
    <n v="-240.912262"/>
    <n v="-6.1899999999999998E-4"/>
    <n v="2.6747830000000001"/>
    <n v="1.614E-3"/>
  </r>
  <r>
    <n v="2817"/>
    <x v="3"/>
    <x v="130"/>
    <s v="3-51-74-82-182-191"/>
    <x v="0"/>
    <x v="2795"/>
    <n v="522.24800000000005"/>
    <n v="331.00599999999997"/>
    <n v="3.682407"/>
    <n v="0"/>
    <x v="2509"/>
    <x v="2287"/>
    <n v="113.89621099999999"/>
    <n v="-240.9323"/>
    <n v="4.4790000000000003E-3"/>
    <n v="113.90123699999999"/>
    <n v="-240.91261299999999"/>
    <n v="-5.6899999999999995E-4"/>
    <n v="2.031847"/>
    <n v="3.9100000000000003E-3"/>
  </r>
  <r>
    <n v="2818"/>
    <x v="3"/>
    <x v="130"/>
    <s v="3-51-74-82-182-191"/>
    <x v="0"/>
    <x v="2796"/>
    <n v="432.52"/>
    <n v="345.02"/>
    <n v="5.2403370000000002"/>
    <n v="0"/>
    <x v="2510"/>
    <x v="2288"/>
    <n v="114.702596"/>
    <n v="-240.94776300000001"/>
    <n v="-1.2769999999999999E-3"/>
    <n v="114.736115"/>
    <n v="-240.91308599999999"/>
    <n v="-5.6999999999999998E-4"/>
    <n v="4.8228629999999999"/>
    <n v="7.0699999999999995E-4"/>
  </r>
  <r>
    <n v="2819"/>
    <x v="2"/>
    <x v="129"/>
    <s v="3-51-74-182-191"/>
    <x v="0"/>
    <x v="2797"/>
    <n v="611.03399999999999"/>
    <n v="427.11"/>
    <n v="3.1966489999999999"/>
    <n v="0"/>
    <x v="2511"/>
    <x v="2289"/>
    <n v="115.220038"/>
    <n v="-241.02207999999999"/>
    <n v="-3.3310000000000002E-3"/>
    <n v="115.353745"/>
    <n v="-240.91343699999999"/>
    <n v="-6.2399999999999999E-4"/>
    <n v="17.22814"/>
    <n v="2.7070000000000002E-3"/>
  </r>
  <r>
    <n v="2820"/>
    <x v="2"/>
    <x v="129"/>
    <s v="3-51-74-182-191"/>
    <x v="0"/>
    <x v="2798"/>
    <n v="594.78"/>
    <n v="364.77600000000001"/>
    <n v="3.6777380000000002"/>
    <n v="0"/>
    <x v="2512"/>
    <x v="2290"/>
    <n v="116.06073600000001"/>
    <n v="-241.13267400000001"/>
    <n v="7.9989999999999992E-3"/>
    <n v="116.166664"/>
    <n v="-240.913895"/>
    <n v="-6.2399999999999999E-4"/>
    <n v="24.307444"/>
    <n v="7.3749999999999996E-3"/>
  </r>
  <r>
    <n v="2821"/>
    <x v="2"/>
    <x v="129"/>
    <s v="3-51-74-182-191"/>
    <x v="0"/>
    <x v="2799"/>
    <n v="358.6"/>
    <n v="348.65699999999998"/>
    <n v="4.3307330000000004"/>
    <n v="0"/>
    <x v="2513"/>
    <x v="2291"/>
    <n v="116.73983"/>
    <n v="-240.925793"/>
    <n v="-1.508E-3"/>
    <n v="116.768463"/>
    <n v="-240.91424599999999"/>
    <n v="-5.6999999999999998E-4"/>
    <n v="3.0873840000000001"/>
    <n v="9.3899999999999995E-4"/>
  </r>
  <r>
    <n v="2822"/>
    <x v="2"/>
    <x v="129"/>
    <s v="3-51-74-182-191"/>
    <x v="0"/>
    <x v="2800"/>
    <n v="416.125"/>
    <n v="273.08600000000001"/>
    <n v="3.4680599999999999"/>
    <n v="0"/>
    <x v="2514"/>
    <x v="2292"/>
    <n v="117.554996"/>
    <n v="-240.924556"/>
    <n v="1.446E-3"/>
    <n v="117.560081"/>
    <n v="-240.91471899999999"/>
    <n v="-5.6999999999999998E-4"/>
    <n v="1.10737"/>
    <n v="8.7600000000000004E-4"/>
  </r>
  <r>
    <n v="2823"/>
    <x v="2"/>
    <x v="129"/>
    <s v="3-51-74-182-191"/>
    <x v="0"/>
    <x v="2801"/>
    <n v="357.09800000000001"/>
    <n v="324.73700000000002"/>
    <n v="4.145327"/>
    <n v="0"/>
    <x v="2515"/>
    <x v="1338"/>
    <n v="118.141717"/>
    <n v="-240.92115899999999"/>
    <n v="5.3300000000000005E-4"/>
    <n v="118.14561500000001"/>
    <n v="-240.91506999999999"/>
    <n v="-6.2500000000000001E-4"/>
    <n v="0.72294999999999998"/>
    <n v="9.2999999999999997E-5"/>
  </r>
  <r>
    <n v="2824"/>
    <x v="2"/>
    <x v="129"/>
    <s v="3-51-74-182-191"/>
    <x v="0"/>
    <x v="2802"/>
    <n v="342.33100000000002"/>
    <n v="251.102"/>
    <n v="3.8899900000000001"/>
    <n v="0"/>
    <x v="2516"/>
    <x v="2293"/>
    <n v="118.894188"/>
    <n v="-240.93509900000001"/>
    <n v="-7.3399999999999995E-4"/>
    <n v="118.915474"/>
    <n v="-240.91554300000001"/>
    <n v="-6.2600000000000004E-4"/>
    <n v="2.890603"/>
    <n v="1.08E-4"/>
  </r>
  <r>
    <n v="2825"/>
    <x v="2"/>
    <x v="129"/>
    <s v="3-51-74-182-191"/>
    <x v="0"/>
    <x v="2803"/>
    <n v="646.79999999999995"/>
    <n v="407.714"/>
    <n v="4.0727830000000003"/>
    <n v="0"/>
    <x v="2517"/>
    <x v="1988"/>
    <n v="119.684827"/>
    <n v="-240.905742"/>
    <n v="-2.7999999999999998E-4"/>
    <n v="119.673317"/>
    <n v="-240.91604599999999"/>
    <n v="-6.9099999999999999E-4"/>
    <n v="1.544845"/>
    <n v="4.1100000000000002E-4"/>
  </r>
  <r>
    <n v="2826"/>
    <x v="2"/>
    <x v="129"/>
    <s v="3-51-74-182-191"/>
    <x v="0"/>
    <x v="2804"/>
    <n v="626.41099999999994"/>
    <n v="370.166"/>
    <n v="3.320659"/>
    <n v="0"/>
    <x v="2518"/>
    <x v="2294"/>
    <n v="120.255618"/>
    <n v="-240.89966799999999"/>
    <n v="1.137E-3"/>
    <n v="120.234093"/>
    <n v="-240.91618299999999"/>
    <n v="-4.0499999999999998E-4"/>
    <n v="2.7131219999999998"/>
    <n v="7.3200000000000001E-4"/>
  </r>
  <r>
    <n v="2827"/>
    <x v="2"/>
    <x v="129"/>
    <s v="3-51-74-182-191"/>
    <x v="0"/>
    <x v="2805"/>
    <n v="345.07600000000002"/>
    <n v="354.464"/>
    <n v="4.1662559999999997"/>
    <n v="0"/>
    <x v="2519"/>
    <x v="2295"/>
    <n v="120.965052"/>
    <n v="-240.90797000000001"/>
    <n v="4.4999999999999999E-4"/>
    <n v="120.971794"/>
    <n v="-240.914276"/>
    <n v="1.3179999999999999E-3"/>
    <n v="0.92321900000000001"/>
    <n v="8.6700000000000004E-4"/>
  </r>
  <r>
    <n v="2828"/>
    <x v="2"/>
    <x v="129"/>
    <s v="3-51-74-182-191"/>
    <x v="0"/>
    <x v="2806"/>
    <n v="551.71100000000001"/>
    <n v="369.47"/>
    <n v="3.192469"/>
    <n v="0"/>
    <x v="2520"/>
    <x v="2296"/>
    <n v="121.71162099999999"/>
    <n v="-240.89961199999999"/>
    <n v="7.6199999999999998E-4"/>
    <n v="121.69813499999999"/>
    <n v="-240.91134600000001"/>
    <n v="2.846E-3"/>
    <n v="1.7875920000000001"/>
    <n v="2.085E-3"/>
  </r>
  <r>
    <n v="2829"/>
    <x v="2"/>
    <x v="129"/>
    <s v="3-51-74-182-191"/>
    <x v="0"/>
    <x v="2807"/>
    <n v="443.18200000000002"/>
    <n v="429.70400000000001"/>
    <n v="2.2343310000000001"/>
    <n v="0"/>
    <x v="2521"/>
    <x v="2297"/>
    <n v="122.23157500000001"/>
    <n v="-240.91224299999999"/>
    <n v="3.8639999999999998E-3"/>
    <n v="122.235497"/>
    <n v="-240.90876800000001"/>
    <n v="3.6579999999999998E-3"/>
    <n v="0.52400100000000005"/>
    <n v="2.0599999999999999E-4"/>
  </r>
  <r>
    <n v="2830"/>
    <x v="2"/>
    <x v="129"/>
    <s v="3-51-74-182-191"/>
    <x v="0"/>
    <x v="2808"/>
    <n v="365.916"/>
    <n v="271.709"/>
    <n v="3.5027330000000001"/>
    <n v="0"/>
    <x v="2522"/>
    <x v="2298"/>
    <n v="122.952659"/>
    <n v="-240.88603000000001"/>
    <n v="7.3070000000000001E-3"/>
    <n v="122.942184"/>
    <n v="-240.90505999999999"/>
    <n v="4.5250000000000004E-3"/>
    <n v="2.172256"/>
    <n v="2.7829999999999999E-3"/>
  </r>
  <r>
    <n v="2831"/>
    <x v="3"/>
    <x v="467"/>
    <s v="3-51-74-182-191-197"/>
    <x v="0"/>
    <x v="2809"/>
    <n v="358.16300000000001"/>
    <n v="276.60399999999998"/>
    <n v="4.6660550000000001"/>
    <n v="0"/>
    <x v="2523"/>
    <x v="2299"/>
    <n v="123.650732"/>
    <n v="-240.88515200000001"/>
    <n v="4.6239999999999996E-3"/>
    <n v="123.637917"/>
    <n v="-240.90103099999999"/>
    <n v="5.1380000000000002E-3"/>
    <n v="2.0405899999999999"/>
    <n v="5.13E-4"/>
  </r>
  <r>
    <n v="2832"/>
    <x v="3"/>
    <x v="467"/>
    <s v="3-51-74-182-191-197"/>
    <x v="0"/>
    <x v="2810"/>
    <n v="379.61399999999998"/>
    <n v="248.16800000000001"/>
    <n v="3.9187189999999998"/>
    <n v="0"/>
    <x v="2524"/>
    <x v="2300"/>
    <n v="124.248195"/>
    <n v="-240.808358"/>
    <n v="9.2829999999999996E-3"/>
    <n v="124.15267900000001"/>
    <n v="-240.89799500000001"/>
    <n v="5.5399999999999998E-3"/>
    <n v="13.098893"/>
    <n v="3.7429999999999998E-3"/>
  </r>
  <r>
    <n v="2833"/>
    <x v="3"/>
    <x v="467"/>
    <s v="3-51-74-182-191-197"/>
    <x v="0"/>
    <x v="2811"/>
    <n v="470.87900000000002"/>
    <n v="246.81700000000001"/>
    <n v="4.1162409999999996"/>
    <n v="0"/>
    <x v="2525"/>
    <x v="2301"/>
    <n v="124.83948599999999"/>
    <n v="-240.88601499999999"/>
    <n v="6.0369999999999998E-3"/>
    <n v="124.829803"/>
    <n v="-240.89385999999999"/>
    <n v="5.8919999999999997E-3"/>
    <n v="1.2461500000000001"/>
    <n v="1.45E-4"/>
  </r>
  <r>
    <n v="2834"/>
    <x v="3"/>
    <x v="467"/>
    <s v="3-51-74-182-191-197"/>
    <x v="0"/>
    <x v="2812"/>
    <n v="458.23099999999999"/>
    <n v="227.47900000000001"/>
    <n v="3.8264360000000002"/>
    <n v="0"/>
    <x v="2526"/>
    <x v="2302"/>
    <n v="125.493481"/>
    <n v="-240.889599"/>
    <n v="1.1214999999999999E-2"/>
    <n v="125.496269"/>
    <n v="-240.88609299999999"/>
    <n v="9.3139999999999994E-3"/>
    <n v="0.44796599999999998"/>
    <n v="1.902E-3"/>
  </r>
  <r>
    <n v="2835"/>
    <x v="5"/>
    <x v="127"/>
    <s v="3-37-51-74-182-191-197"/>
    <x v="0"/>
    <x v="2813"/>
    <n v="503.09699999999998"/>
    <n v="210.864"/>
    <n v="3.9824199999999998"/>
    <n v="0"/>
    <x v="2527"/>
    <x v="2303"/>
    <n v="126.148517"/>
    <n v="-240.862481"/>
    <n v="2.2064E-2"/>
    <n v="126.15173299999999"/>
    <n v="-240.86325099999999"/>
    <n v="2.2304000000000001E-2"/>
    <n v="0.33069700000000002"/>
    <n v="2.4000000000000001E-4"/>
  </r>
  <r>
    <n v="2836"/>
    <x v="5"/>
    <x v="127"/>
    <s v="3-37-51-74-182-191-197"/>
    <x v="0"/>
    <x v="2814"/>
    <n v="443.959"/>
    <n v="289.56900000000002"/>
    <n v="2.6760630000000001"/>
    <n v="0"/>
    <x v="2528"/>
    <x v="2304"/>
    <n v="126.61773599999999"/>
    <n v="-240.853928"/>
    <n v="3.9018999999999998E-2"/>
    <n v="126.63679500000001"/>
    <n v="-240.83239699999999"/>
    <n v="3.8899000000000003E-2"/>
    <n v="2.8754240000000002"/>
    <n v="1.21E-4"/>
  </r>
  <r>
    <n v="2837"/>
    <x v="5"/>
    <x v="127"/>
    <s v="3-37-51-74-182-191-197"/>
    <x v="0"/>
    <x v="2815"/>
    <n v="621.00699999999995"/>
    <n v="369.94900000000001"/>
    <n v="4.6003959999999999"/>
    <n v="0"/>
    <x v="2529"/>
    <x v="2305"/>
    <n v="127.300893"/>
    <n v="-240.76730599999999"/>
    <n v="6.6456000000000001E-2"/>
    <n v="127.293251"/>
    <n v="-240.76786799999999"/>
    <n v="6.7910999999999999E-2"/>
    <n v="0.76622999999999997"/>
    <n v="1.4549999999999999E-3"/>
  </r>
  <r>
    <n v="2838"/>
    <x v="5"/>
    <x v="127"/>
    <s v="3-37-51-74-182-191-197"/>
    <x v="0"/>
    <x v="2816"/>
    <n v="545.53099999999995"/>
    <n v="259.56400000000002"/>
    <n v="3.7907929999999999"/>
    <n v="0"/>
    <x v="2530"/>
    <x v="2306"/>
    <n v="127.770008"/>
    <n v="-240.751553"/>
    <n v="9.5546000000000006E-2"/>
    <n v="127.812134"/>
    <n v="-240.69721999999999"/>
    <n v="9.5150999999999999E-2"/>
    <n v="6.8750780000000002"/>
    <n v="3.9500000000000001E-4"/>
  </r>
  <r>
    <n v="2839"/>
    <x v="5"/>
    <x v="127"/>
    <s v="3-37-51-74-182-191-197"/>
    <x v="0"/>
    <x v="2817"/>
    <n v="527.94299999999998"/>
    <n v="266.25400000000002"/>
    <n v="4.6758499999999996"/>
    <n v="0"/>
    <x v="2531"/>
    <x v="2307"/>
    <n v="128.55609899999999"/>
    <n v="-240.57967300000001"/>
    <n v="0.130465"/>
    <n v="128.559845"/>
    <n v="-240.575287"/>
    <n v="0.13039999999999999"/>
    <n v="0.57681899999999997"/>
    <n v="6.4999999999999994E-5"/>
  </r>
  <r>
    <n v="2840"/>
    <x v="5"/>
    <x v="127"/>
    <s v="3-37-51-74-182-191-197"/>
    <x v="0"/>
    <x v="2818"/>
    <n v="443.435"/>
    <n v="431.97"/>
    <n v="5.6600650000000003"/>
    <n v="0"/>
    <x v="2532"/>
    <x v="2308"/>
    <n v="129.370068"/>
    <n v="-240.394766"/>
    <n v="0.187028"/>
    <n v="129.371689"/>
    <n v="-240.38973999999999"/>
    <n v="0.186949"/>
    <n v="0.52810400000000002"/>
    <n v="7.7999999999999999E-5"/>
  </r>
  <r>
    <n v="2841"/>
    <x v="5"/>
    <x v="127"/>
    <s v="3-37-51-74-182-191-197"/>
    <x v="0"/>
    <x v="2819"/>
    <n v="597.29300000000001"/>
    <n v="339.358"/>
    <n v="5.596978"/>
    <n v="0"/>
    <x v="2533"/>
    <x v="2309"/>
    <n v="130.02745200000001"/>
    <n v="-240.20604399999999"/>
    <n v="0.239151"/>
    <n v="130.018066"/>
    <n v="-240.20336900000001"/>
    <n v="0.23660100000000001"/>
    <n v="0.97594700000000001"/>
    <n v="2.5500000000000002E-3"/>
  </r>
  <r>
    <n v="2842"/>
    <x v="5"/>
    <x v="127"/>
    <s v="3-37-51-74-182-191-197"/>
    <x v="0"/>
    <x v="2820"/>
    <n v="590.25099999999998"/>
    <n v="416.06099999999998"/>
    <n v="8.7073060000000009"/>
    <n v="0"/>
    <x v="2534"/>
    <x v="2310"/>
    <n v="130.89288199999999"/>
    <n v="-239.90348"/>
    <n v="0.32211699999999999"/>
    <n v="130.910065"/>
    <n v="-239.868439"/>
    <n v="0.32259300000000002"/>
    <n v="3.902692"/>
    <n v="4.7600000000000002E-4"/>
  </r>
  <r>
    <n v="2843"/>
    <x v="5"/>
    <x v="127"/>
    <s v="3-37-51-74-182-191-197"/>
    <x v="0"/>
    <x v="2821"/>
    <n v="558.33100000000002"/>
    <n v="406.96"/>
    <n v="8.9024180000000008"/>
    <n v="0"/>
    <x v="2535"/>
    <x v="2311"/>
    <n v="131.768666"/>
    <n v="-239.48024100000001"/>
    <n v="0.41896499999999998"/>
    <n v="131.79598999999999"/>
    <n v="-239.44096400000001"/>
    <n v="0.41977300000000001"/>
    <n v="4.7847160000000004"/>
    <n v="8.0800000000000002E-4"/>
  </r>
  <r>
    <n v="2844"/>
    <x v="5"/>
    <x v="127"/>
    <s v="3-37-51-74-182-191-197"/>
    <x v="0"/>
    <x v="2822"/>
    <n v="503.88499999999999"/>
    <n v="360.964"/>
    <n v="8.8928989999999999"/>
    <n v="0"/>
    <x v="2536"/>
    <x v="2312"/>
    <n v="132.411025"/>
    <n v="-239.05428000000001"/>
    <n v="0.50251699999999999"/>
    <n v="132.42549099999999"/>
    <n v="-239.06523100000001"/>
    <n v="0.49830600000000003"/>
    <n v="1.8143800000000001"/>
    <n v="4.2110000000000003E-3"/>
  </r>
  <r>
    <n v="2845"/>
    <x v="6"/>
    <x v="126"/>
    <s v="3-35-37-51-74-182-191-197"/>
    <x v="0"/>
    <x v="2823"/>
    <n v="921.56200000000001"/>
    <n v="435.93599999999998"/>
    <n v="14.535042000000001"/>
    <n v="0"/>
    <x v="2537"/>
    <x v="2313"/>
    <n v="133.191497"/>
    <n v="-238.496037"/>
    <n v="0.607437"/>
    <n v="133.19686899999999"/>
    <n v="-238.49588"/>
    <n v="0.60818499999999998"/>
    <n v="0.53742000000000001"/>
    <n v="7.4799999999999997E-4"/>
  </r>
  <r>
    <n v="2846"/>
    <x v="5"/>
    <x v="125"/>
    <s v="3-35-37-74-182-191-197"/>
    <x v="0"/>
    <x v="2824"/>
    <n v="627.78499999999997"/>
    <n v="379.55900000000003"/>
    <n v="8.6935520000000004"/>
    <n v="0"/>
    <x v="2538"/>
    <x v="2314"/>
    <n v="133.71195900000001"/>
    <n v="-238.039446"/>
    <n v="0.69511000000000001"/>
    <n v="133.71745300000001"/>
    <n v="-238.015839"/>
    <n v="0.69709600000000005"/>
    <n v="2.4238580000000001"/>
    <n v="1.9859999999999999E-3"/>
  </r>
  <r>
    <n v="2847"/>
    <x v="5"/>
    <x v="125"/>
    <s v="3-35-37-74-182-191-197"/>
    <x v="0"/>
    <x v="2825"/>
    <n v="798.67499999999995"/>
    <n v="467.702"/>
    <n v="11.929448000000001"/>
    <n v="0"/>
    <x v="2539"/>
    <x v="2315"/>
    <n v="134.34669500000001"/>
    <n v="-237.292753"/>
    <n v="0.81571700000000003"/>
    <n v="134.342285"/>
    <n v="-237.30287200000001"/>
    <n v="0.81539399999999995"/>
    <n v="1.1038140000000001"/>
    <n v="3.2299999999999999E-4"/>
  </r>
  <r>
    <n v="2848"/>
    <x v="5"/>
    <x v="125"/>
    <s v="3-35-37-74-182-191-197"/>
    <x v="0"/>
    <x v="2826"/>
    <n v="813.72799999999995"/>
    <n v="413.05"/>
    <n v="10.744401"/>
    <n v="0"/>
    <x v="2540"/>
    <x v="2316"/>
    <n v="134.75132600000001"/>
    <n v="-236.69425100000001"/>
    <n v="0.90811799999999998"/>
    <n v="134.753906"/>
    <n v="-236.714844"/>
    <n v="0.90776000000000001"/>
    <n v="2.075358"/>
    <n v="3.59E-4"/>
  </r>
  <r>
    <n v="2849"/>
    <x v="5"/>
    <x v="125"/>
    <s v="3-35-37-74-182-191-197"/>
    <x v="0"/>
    <x v="2827"/>
    <n v="417.29"/>
    <n v="305.44799999999998"/>
    <n v="13.233177"/>
    <n v="0"/>
    <x v="2541"/>
    <x v="2317"/>
    <n v="135.17893000000001"/>
    <n v="-235.86920599999999"/>
    <n v="1.0232829999999999"/>
    <n v="135.22671500000001"/>
    <n v="-235.87313800000001"/>
    <n v="1.026184"/>
    <n v="4.7946809999999997"/>
    <n v="2.9020000000000001E-3"/>
  </r>
  <r>
    <n v="2850"/>
    <x v="5"/>
    <x v="125"/>
    <s v="3-35-37-74-182-191-197"/>
    <x v="0"/>
    <x v="2828"/>
    <n v="681.24699999999996"/>
    <n v="263.33999999999997"/>
    <n v="11.452832000000001"/>
    <n v="0"/>
    <x v="2542"/>
    <x v="2318"/>
    <n v="135.52218500000001"/>
    <n v="-235.17011099999999"/>
    <n v="1.1266879999999999"/>
    <n v="135.508453"/>
    <n v="-235.209778"/>
    <n v="1.119739"/>
    <n v="4.1976370000000003"/>
    <n v="6.9480000000000002E-3"/>
  </r>
  <r>
    <n v="2851"/>
    <x v="5"/>
    <x v="125"/>
    <s v="3-35-37-74-182-191-197"/>
    <x v="0"/>
    <x v="2829"/>
    <n v="454.09899999999999"/>
    <n v="393.464"/>
    <n v="12.696602"/>
    <n v="0"/>
    <x v="2543"/>
    <x v="2319"/>
    <n v="135.81055799999999"/>
    <n v="-234.312534"/>
    <n v="1.2393400000000001"/>
    <n v="135.79243500000001"/>
    <n v="-234.29376199999999"/>
    <n v="1.237946"/>
    <n v="2.6092930000000001"/>
    <n v="1.3940000000000001E-3"/>
  </r>
  <r>
    <n v="2852"/>
    <x v="5"/>
    <x v="125"/>
    <s v="3-35-37-74-182-191-197"/>
    <x v="0"/>
    <x v="2830"/>
    <n v="446.464"/>
    <n v="420.42599999999999"/>
    <n v="8.6062399999999997"/>
    <n v="0"/>
    <x v="2544"/>
    <x v="2320"/>
    <n v="135.97543400000001"/>
    <n v="-233.637686"/>
    <n v="1.3138879999999999"/>
    <n v="135.94615200000001"/>
    <n v="-233.58839399999999"/>
    <n v="1.3161499999999999"/>
    <n v="5.7333290000000003"/>
    <n v="2.2620000000000001E-3"/>
  </r>
  <r>
    <n v="2853"/>
    <x v="5"/>
    <x v="125"/>
    <s v="3-35-37-74-182-191-197"/>
    <x v="0"/>
    <x v="2831"/>
    <n v="449.96600000000001"/>
    <n v="282.68299999999999"/>
    <n v="11.182518999999999"/>
    <n v="0"/>
    <x v="2545"/>
    <x v="2321"/>
    <n v="136.08270899999999"/>
    <n v="-232.60306700000001"/>
    <n v="1.4079010000000001"/>
    <n v="136.08453399999999"/>
    <n v="-232.63200399999999"/>
    <n v="1.404601"/>
    <n v="2.8993859999999998"/>
    <n v="3.3E-3"/>
  </r>
  <r>
    <n v="2854"/>
    <x v="5"/>
    <x v="125"/>
    <s v="3-35-37-74-182-191-197"/>
    <x v="0"/>
    <x v="2832"/>
    <n v="640.60599999999999"/>
    <n v="344.65899999999999"/>
    <n v="6.2489480000000004"/>
    <n v="0"/>
    <x v="2546"/>
    <x v="2322"/>
    <n v="136.15055699999999"/>
    <n v="-231.90407999999999"/>
    <n v="1.457546"/>
    <n v="136.148697"/>
    <n v="-231.90821800000001"/>
    <n v="1.457101"/>
    <n v="0.45375399999999999"/>
    <n v="4.4499999999999997E-4"/>
  </r>
  <r>
    <n v="2855"/>
    <x v="5"/>
    <x v="125"/>
    <s v="3-35-37-74-182-191-197"/>
    <x v="0"/>
    <x v="2833"/>
    <n v="620.66099999999994"/>
    <n v="451.40300000000002"/>
    <n v="8.0111450000000008"/>
    <n v="0"/>
    <x v="2547"/>
    <x v="2323"/>
    <n v="136.19946899999999"/>
    <n v="-230.94474500000001"/>
    <n v="1.5063200000000001"/>
    <n v="136.1987"/>
    <n v="-230.94030799999999"/>
    <n v="1.5075480000000001"/>
    <n v="0.45034400000000002"/>
    <n v="1.227E-3"/>
  </r>
  <r>
    <n v="2856"/>
    <x v="5"/>
    <x v="125"/>
    <s v="3-35-37-74-182-191-197"/>
    <x v="0"/>
    <x v="2834"/>
    <n v="703.26400000000001"/>
    <n v="355.90300000000002"/>
    <n v="7.3190460000000002"/>
    <n v="0"/>
    <x v="2548"/>
    <x v="2324"/>
    <n v="136.22098299999999"/>
    <n v="-229.99952999999999"/>
    <n v="1.5376700000000001"/>
    <n v="136.220383"/>
    <n v="-229.973007"/>
    <n v="1.5410079999999999"/>
    <n v="2.6529159999999998"/>
    <n v="3.3379999999999998E-3"/>
  </r>
  <r>
    <n v="2857"/>
    <x v="5"/>
    <x v="125"/>
    <s v="3-35-37-74-182-191-197"/>
    <x v="0"/>
    <x v="2835"/>
    <n v="539.49400000000003"/>
    <n v="320.15199999999999"/>
    <n v="6.2054869999999998"/>
    <n v="0"/>
    <x v="2549"/>
    <x v="2325"/>
    <n v="136.19575699999999"/>
    <n v="-229.24574699999999"/>
    <n v="1.5592509999999999"/>
    <n v="136.22659300000001"/>
    <n v="-229.248108"/>
    <n v="1.5561739999999999"/>
    <n v="3.0926260000000001"/>
    <n v="3.0760000000000002E-3"/>
  </r>
  <r>
    <n v="2858"/>
    <x v="5"/>
    <x v="125"/>
    <s v="3-35-37-74-182-191-197"/>
    <x v="0"/>
    <x v="2836"/>
    <n v="402.8"/>
    <n v="262.40800000000002"/>
    <n v="6.9484389999999996"/>
    <n v="0"/>
    <x v="2550"/>
    <x v="2326"/>
    <n v="136.229367"/>
    <n v="-228.29242600000001"/>
    <n v="1.566646"/>
    <n v="136.22718800000001"/>
    <n v="-228.28140300000001"/>
    <n v="1.568004"/>
    <n v="1.123694"/>
    <n v="1.3569999999999999E-3"/>
  </r>
  <r>
    <n v="2859"/>
    <x v="5"/>
    <x v="125"/>
    <s v="3-35-37-74-182-191-197"/>
    <x v="0"/>
    <x v="2837"/>
    <n v="445.34300000000002"/>
    <n v="264.75"/>
    <n v="4.8843690000000004"/>
    <n v="0"/>
    <x v="2551"/>
    <x v="2327"/>
    <n v="136.23873900000001"/>
    <n v="-227.57065800000001"/>
    <n v="1.573455"/>
    <n v="136.223724"/>
    <n v="-227.55577099999999"/>
    <n v="1.573413"/>
    <n v="2.1144099999999999"/>
    <n v="4.1999999999999998E-5"/>
  </r>
  <r>
    <n v="2860"/>
    <x v="6"/>
    <x v="255"/>
    <s v="3-7-35-37-74-182-191-197"/>
    <x v="0"/>
    <x v="2838"/>
    <n v="872.74900000000002"/>
    <n v="386.71800000000002"/>
    <n v="7.6640569999999997"/>
    <n v="0"/>
    <x v="2552"/>
    <x v="2328"/>
    <n v="136.29089099999999"/>
    <n v="-226.64331300000001"/>
    <n v="1.5795300000000001"/>
    <n v="136.21577500000001"/>
    <n v="-226.58763099999999"/>
    <n v="1.5780730000000001"/>
    <n v="9.3503340000000001"/>
    <n v="1.457E-3"/>
  </r>
  <r>
    <n v="2861"/>
    <x v="7"/>
    <x v="256"/>
    <s v="3-7-35-37-74-182-191-194-197"/>
    <x v="0"/>
    <x v="2839"/>
    <n v="602.00300000000004"/>
    <n v="278.863"/>
    <n v="7.1887470000000002"/>
    <n v="0"/>
    <x v="2553"/>
    <x v="2329"/>
    <n v="136.22471200000001"/>
    <n v="-225.867008"/>
    <n v="1.580946"/>
    <n v="136.208145"/>
    <n v="-225.861481"/>
    <n v="1.5803750000000001"/>
    <n v="1.7464219999999999"/>
    <n v="5.6999999999999998E-4"/>
  </r>
  <r>
    <n v="2862"/>
    <x v="7"/>
    <x v="256"/>
    <s v="3-7-35-37-74-182-191-194-197"/>
    <x v="0"/>
    <x v="2840"/>
    <n v="939.76599999999996"/>
    <n v="318.63499999999999"/>
    <n v="9.9946920000000006"/>
    <n v="0"/>
    <x v="2554"/>
    <x v="2330"/>
    <n v="136.20359400000001"/>
    <n v="-224.89824999999999"/>
    <n v="1.582498"/>
    <n v="136.19693000000001"/>
    <n v="-224.89352400000001"/>
    <n v="1.582025"/>
    <n v="0.81690499999999999"/>
    <n v="4.73E-4"/>
  </r>
  <r>
    <n v="2863"/>
    <x v="7"/>
    <x v="256"/>
    <s v="3-7-35-37-74-182-191-194-197"/>
    <x v="0"/>
    <x v="2841"/>
    <n v="596.58100000000002"/>
    <n v="329.58499999999998"/>
    <n v="6.7955579999999998"/>
    <n v="0"/>
    <x v="2555"/>
    <x v="2331"/>
    <n v="136.15965600000001"/>
    <n v="-224.13573299999999"/>
    <n v="1.5818559999999999"/>
    <n v="136.190079"/>
    <n v="-224.16784699999999"/>
    <n v="1.5810489999999999"/>
    <n v="4.423578"/>
    <n v="8.0599999999999997E-4"/>
  </r>
  <r>
    <n v="2864"/>
    <x v="7"/>
    <x v="256"/>
    <s v="3-7-35-37-74-182-191-194-197"/>
    <x v="0"/>
    <x v="2842"/>
    <n v="860.46100000000001"/>
    <n v="434.82499999999999"/>
    <n v="7.7634449999999999"/>
    <n v="0"/>
    <x v="2556"/>
    <x v="2332"/>
    <n v="136.155439"/>
    <n v="-223.221248"/>
    <n v="1.5846480000000001"/>
    <n v="136.18222"/>
    <n v="-223.20034799999999"/>
    <n v="1.579469"/>
    <n v="3.3971149999999999"/>
    <n v="5.1799999999999997E-3"/>
  </r>
  <r>
    <n v="2865"/>
    <x v="7"/>
    <x v="256"/>
    <s v="3-7-35-37-74-182-191-194-197"/>
    <x v="0"/>
    <x v="2843"/>
    <n v="526.15800000000002"/>
    <n v="487.95400000000001"/>
    <n v="7.6129870000000004"/>
    <n v="0"/>
    <x v="2557"/>
    <x v="2333"/>
    <n v="136.18493699999999"/>
    <n v="-222.48410200000001"/>
    <n v="1.577661"/>
    <n v="136.17695599999999"/>
    <n v="-222.47457900000001"/>
    <n v="1.5785899999999999"/>
    <n v="1.2424809999999999"/>
    <n v="9.2900000000000003E-4"/>
  </r>
  <r>
    <n v="2866"/>
    <x v="6"/>
    <x v="257"/>
    <s v="3-7-35-37-74-191-194-197"/>
    <x v="0"/>
    <x v="2844"/>
    <n v="527.82500000000005"/>
    <n v="324.49599999999998"/>
    <n v="8.6340199999999996"/>
    <n v="0"/>
    <x v="2558"/>
    <x v="2334"/>
    <n v="136.18434199999999"/>
    <n v="-221.51595900000001"/>
    <n v="1.5843799999999999"/>
    <n v="136.17044100000001"/>
    <n v="-221.50672900000001"/>
    <n v="1.577747"/>
    <n v="1.6686319999999999"/>
    <n v="6.633E-3"/>
  </r>
  <r>
    <n v="2867"/>
    <x v="6"/>
    <x v="257"/>
    <s v="3-7-35-37-74-191-194-197"/>
    <x v="0"/>
    <x v="2845"/>
    <n v="567.69000000000005"/>
    <n v="270.17099999999999"/>
    <n v="8.3819269999999992"/>
    <n v="0"/>
    <x v="2559"/>
    <x v="2335"/>
    <n v="136.16077300000001"/>
    <n v="-220.535436"/>
    <n v="1.578041"/>
    <n v="136.16435200000001"/>
    <n v="-220.538757"/>
    <n v="1.577218"/>
    <n v="0.48830200000000001"/>
    <n v="8.2200000000000003E-4"/>
  </r>
  <r>
    <n v="2868"/>
    <x v="6"/>
    <x v="257"/>
    <s v="3-7-35-37-74-191-194-197"/>
    <x v="0"/>
    <x v="2846"/>
    <n v="676.80899999999997"/>
    <n v="369.34199999999998"/>
    <n v="6.5114660000000004"/>
    <n v="0"/>
    <x v="2560"/>
    <x v="2336"/>
    <n v="136.16819699999999"/>
    <n v="-219.821111"/>
    <n v="1.5766"/>
    <n v="136.16014100000001"/>
    <n v="-219.81286600000001"/>
    <n v="1.5767690000000001"/>
    <n v="1.152733"/>
    <n v="1.6899999999999999E-4"/>
  </r>
  <r>
    <n v="2869"/>
    <x v="5"/>
    <x v="186"/>
    <s v="3-7-37-74-191-194-197"/>
    <x v="0"/>
    <x v="2847"/>
    <n v="443.50299999999999"/>
    <n v="271.94400000000002"/>
    <n v="6.0324920000000004"/>
    <n v="0"/>
    <x v="2561"/>
    <x v="2337"/>
    <n v="136.17044899999999"/>
    <n v="-218.84879699999999"/>
    <n v="1.574201"/>
    <n v="136.15606700000001"/>
    <n v="-218.84513899999999"/>
    <n v="1.5753980000000001"/>
    <n v="1.484048"/>
    <n v="1.1969999999999999E-3"/>
  </r>
  <r>
    <n v="2870"/>
    <x v="3"/>
    <x v="185"/>
    <s v="3-7-37-191-194-197"/>
    <x v="0"/>
    <x v="2848"/>
    <n v="460.61799999999999"/>
    <n v="310.14499999999998"/>
    <n v="5.0930960000000001"/>
    <n v="0"/>
    <x v="2562"/>
    <x v="2338"/>
    <n v="136.17006499999999"/>
    <n v="-218.13653400000001"/>
    <n v="1.5722700000000001"/>
    <n v="136.15373199999999"/>
    <n v="-218.11932400000001"/>
    <n v="1.574554"/>
    <n v="2.3726790000000002"/>
    <n v="2.284E-3"/>
  </r>
  <r>
    <n v="2871"/>
    <x v="3"/>
    <x v="185"/>
    <s v="3-7-37-191-194-197"/>
    <x v="0"/>
    <x v="2849"/>
    <n v="617.89400000000001"/>
    <n v="331.28100000000001"/>
    <n v="6.3860349999999997"/>
    <n v="0"/>
    <x v="2563"/>
    <x v="2339"/>
    <n v="136.125486"/>
    <n v="-217.13508100000001"/>
    <n v="1.5740769999999999"/>
    <n v="136.15112300000001"/>
    <n v="-217.15348800000001"/>
    <n v="1.5737220000000001"/>
    <n v="3.1560359999999998"/>
    <n v="3.5500000000000001E-4"/>
  </r>
  <r>
    <n v="2872"/>
    <x v="3"/>
    <x v="185"/>
    <s v="3-7-37-191-194-197"/>
    <x v="0"/>
    <x v="2850"/>
    <n v="580.16"/>
    <n v="366.541"/>
    <n v="5.6199149999999998"/>
    <n v="0"/>
    <x v="2564"/>
    <x v="2340"/>
    <n v="136.142742"/>
    <n v="-216.195764"/>
    <n v="1.5746"/>
    <n v="136.14897199999999"/>
    <n v="-216.19837999999999"/>
    <n v="1.5731999999999999"/>
    <n v="0.67563700000000004"/>
    <n v="1.4E-3"/>
  </r>
  <r>
    <n v="2873"/>
    <x v="3"/>
    <x v="185"/>
    <s v="3-7-37-191-194-197"/>
    <x v="0"/>
    <x v="2851"/>
    <n v="415.84699999999998"/>
    <n v="290.30599999999998"/>
    <n v="4.3042939999999996"/>
    <n v="0"/>
    <x v="2565"/>
    <x v="2341"/>
    <n v="136.10046299999999"/>
    <n v="-215.465767"/>
    <n v="1.5762039999999999"/>
    <n v="136.14755199999999"/>
    <n v="-215.494293"/>
    <n v="1.5728930000000001"/>
    <n v="5.5055779999999999"/>
    <n v="3.3110000000000001E-3"/>
  </r>
  <r>
    <n v="2874"/>
    <x v="3"/>
    <x v="185"/>
    <s v="3-7-37-191-194-197"/>
    <x v="0"/>
    <x v="2852"/>
    <n v="368.267"/>
    <n v="343.03399999999999"/>
    <n v="5.8241149999999999"/>
    <n v="0"/>
    <x v="2566"/>
    <x v="2342"/>
    <n v="136.176985"/>
    <n v="-214.60319799999999"/>
    <n v="1.5726199999999999"/>
    <n v="136.146027"/>
    <n v="-214.573273"/>
    <n v="1.5725"/>
    <n v="4.3057689999999997"/>
    <n v="1.2E-4"/>
  </r>
  <r>
    <n v="2875"/>
    <x v="5"/>
    <x v="258"/>
    <s v="3-7-37-65-191-194-197"/>
    <x v="0"/>
    <x v="2853"/>
    <n v="558.34100000000001"/>
    <n v="354.33300000000003"/>
    <n v="4.2985480000000003"/>
    <n v="0"/>
    <x v="2567"/>
    <x v="2343"/>
    <n v="136.141186"/>
    <n v="-213.88908599999999"/>
    <n v="1.5706439999999999"/>
    <n v="136.145355"/>
    <n v="-213.89378400000001"/>
    <n v="1.5721179999999999"/>
    <n v="0.62811099999999997"/>
    <n v="1.474E-3"/>
  </r>
  <r>
    <n v="2876"/>
    <x v="5"/>
    <x v="258"/>
    <s v="3-7-37-65-191-194-197"/>
    <x v="0"/>
    <x v="2854"/>
    <n v="431.166"/>
    <n v="262.59800000000001"/>
    <n v="7.6263959999999997"/>
    <n v="0"/>
    <x v="2568"/>
    <x v="2344"/>
    <n v="136.05798799999999"/>
    <n v="-212.92097200000001"/>
    <n v="1.5740719999999999"/>
    <n v="136.144745"/>
    <n v="-212.99911499999999"/>
    <n v="1.5716669999999999"/>
    <n v="11.676080000000001"/>
    <n v="2.405E-3"/>
  </r>
  <r>
    <n v="2877"/>
    <x v="6"/>
    <x v="259"/>
    <s v="3-7-37-65-187-191-194-197"/>
    <x v="0"/>
    <x v="2855"/>
    <n v="513.601"/>
    <n v="306.57600000000002"/>
    <n v="5.512518"/>
    <n v="0"/>
    <x v="2569"/>
    <x v="2345"/>
    <n v="136.13823400000001"/>
    <n v="-212.33400399999999"/>
    <n v="1.5703210000000001"/>
    <n v="136.14445499999999"/>
    <n v="-212.335419"/>
    <n v="1.571366"/>
    <n v="0.63801200000000002"/>
    <n v="1.044E-3"/>
  </r>
  <r>
    <n v="2878"/>
    <x v="5"/>
    <x v="182"/>
    <s v="3-7-37-65-187-191-194"/>
    <x v="0"/>
    <x v="2856"/>
    <n v="466.63"/>
    <n v="314.84800000000001"/>
    <n v="6.7787319999999998"/>
    <n v="0"/>
    <x v="2570"/>
    <x v="2346"/>
    <n v="136.125045"/>
    <n v="-211.44197299999999"/>
    <n v="1.5712790000000001"/>
    <n v="136.14413500000001"/>
    <n v="-211.46083100000001"/>
    <n v="1.5711850000000001"/>
    <n v="2.683335"/>
    <n v="9.3999999999999994E-5"/>
  </r>
  <r>
    <n v="2879"/>
    <x v="5"/>
    <x v="182"/>
    <s v="3-7-37-65-187-191-194"/>
    <x v="0"/>
    <x v="2857"/>
    <n v="749.19100000000003"/>
    <n v="415.92200000000003"/>
    <n v="5.4564260000000004"/>
    <n v="0"/>
    <x v="2571"/>
    <x v="2347"/>
    <n v="136.171886"/>
    <n v="-210.63069400000001"/>
    <n v="1.570368"/>
    <n v="136.143967"/>
    <n v="-210.59989899999999"/>
    <n v="1.5710409999999999"/>
    <n v="4.1566720000000004"/>
    <n v="6.7299999999999999E-4"/>
  </r>
  <r>
    <n v="2880"/>
    <x v="5"/>
    <x v="182"/>
    <s v="3-7-37-65-187-191-194"/>
    <x v="0"/>
    <x v="2858"/>
    <n v="499.02800000000002"/>
    <n v="291.57799999999997"/>
    <n v="3.7280859999999998"/>
    <n v="0"/>
    <x v="2572"/>
    <x v="2348"/>
    <n v="136.253557"/>
    <n v="-210.070797"/>
    <n v="1.5701529999999999"/>
    <n v="136.14392100000001"/>
    <n v="-209.963684"/>
    <n v="1.570997"/>
    <n v="15.327553999999999"/>
    <n v="8.4400000000000002E-4"/>
  </r>
  <r>
    <n v="2881"/>
    <x v="5"/>
    <x v="182"/>
    <s v="3-7-37-65-187-191-194"/>
    <x v="0"/>
    <x v="2859"/>
    <n v="517.44200000000001"/>
    <n v="305.81799999999998"/>
    <n v="7.5907549999999997"/>
    <n v="0"/>
    <x v="2573"/>
    <x v="2349"/>
    <n v="136.12426400000001"/>
    <n v="-209.08268699999999"/>
    <n v="1.5751219999999999"/>
    <n v="136.14408900000001"/>
    <n v="-209.12776199999999"/>
    <n v="1.5707500000000001"/>
    <n v="4.9241380000000001"/>
    <n v="4.372E-3"/>
  </r>
  <r>
    <n v="2882"/>
    <x v="5"/>
    <x v="182"/>
    <s v="3-7-37-65-187-191-194"/>
    <x v="0"/>
    <x v="2860"/>
    <n v="511.04399999999998"/>
    <n v="312.72000000000003"/>
    <n v="5.3772690000000001"/>
    <n v="0"/>
    <x v="2574"/>
    <x v="2350"/>
    <n v="136.18845999999999"/>
    <n v="-208.32946999999999"/>
    <n v="1.568621"/>
    <n v="136.144363"/>
    <n v="-208.30484000000001"/>
    <n v="1.570578"/>
    <n v="5.0508980000000001"/>
    <n v="1.957E-3"/>
  </r>
  <r>
    <n v="2883"/>
    <x v="7"/>
    <x v="180"/>
    <s v="3-7-37-38-65-178-187-191-194"/>
    <x v="0"/>
    <x v="2861"/>
    <n v="712.82299999999998"/>
    <n v="376.209"/>
    <n v="5.6079819999999998"/>
    <n v="0"/>
    <x v="2575"/>
    <x v="2351"/>
    <n v="136.16116400000001"/>
    <n v="-207.670976"/>
    <n v="1.571823"/>
    <n v="136.144623"/>
    <n v="-207.69560200000001"/>
    <n v="1.570419"/>
    <n v="2.966618"/>
    <n v="1.403E-3"/>
  </r>
  <r>
    <n v="2884"/>
    <x v="7"/>
    <x v="180"/>
    <s v="3-7-37-38-65-178-187-191-194"/>
    <x v="0"/>
    <x v="2862"/>
    <n v="732.33699999999999"/>
    <n v="391.55"/>
    <n v="5.5638719999999999"/>
    <n v="0"/>
    <x v="2576"/>
    <x v="2352"/>
    <n v="136.093245"/>
    <n v="-207.12271699999999"/>
    <n v="1.564813"/>
    <n v="136.14489699999999"/>
    <n v="-207.09309400000001"/>
    <n v="1.570425"/>
    <n v="5.954358"/>
    <n v="5.6119999999999998E-3"/>
  </r>
  <r>
    <n v="2885"/>
    <x v="7"/>
    <x v="180"/>
    <s v="3-7-37-38-65-178-187-191-194"/>
    <x v="0"/>
    <x v="2863"/>
    <n v="624.50699999999995"/>
    <n v="302.59500000000003"/>
    <n v="8.0426529999999996"/>
    <n v="0"/>
    <x v="2577"/>
    <x v="2353"/>
    <n v="136.14773299999999"/>
    <n v="-206.34338600000001"/>
    <n v="1.560597"/>
    <n v="136.145264"/>
    <n v="-206.300522"/>
    <n v="1.5703879999999999"/>
    <n v="4.293539"/>
    <n v="9.7920000000000004E-3"/>
  </r>
  <r>
    <n v="2886"/>
    <x v="7"/>
    <x v="180"/>
    <s v="3-7-37-38-65-178-187-191-194"/>
    <x v="0"/>
    <x v="2864"/>
    <n v="507.89800000000002"/>
    <n v="312.15499999999997"/>
    <n v="8.0673940000000002"/>
    <n v="0"/>
    <x v="2578"/>
    <x v="2354"/>
    <n v="136.14187200000001"/>
    <n v="-205.516998"/>
    <n v="1.569156"/>
    <n v="136.14570599999999"/>
    <n v="-205.52044699999999"/>
    <n v="1.5703050000000001"/>
    <n v="0.515706"/>
    <n v="1.1490000000000001E-3"/>
  </r>
  <r>
    <n v="2887"/>
    <x v="7"/>
    <x v="180"/>
    <s v="3-7-37-38-65-178-187-191-194"/>
    <x v="0"/>
    <x v="2865"/>
    <n v="698.04"/>
    <n v="329.15600000000001"/>
    <n v="5.9885039999999998"/>
    <n v="0"/>
    <x v="2579"/>
    <x v="2355"/>
    <n v="136.15477200000001"/>
    <n v="-204.935903"/>
    <n v="1.568719"/>
    <n v="136.146072"/>
    <n v="-204.943512"/>
    <n v="1.570176"/>
    <n v="1.1557759999999999"/>
    <n v="1.4580000000000001E-3"/>
  </r>
  <r>
    <n v="2888"/>
    <x v="6"/>
    <x v="179"/>
    <s v="7-37-38-65-178-187-191-194"/>
    <x v="0"/>
    <x v="2866"/>
    <n v="505.99599999999998"/>
    <n v="250.63900000000001"/>
    <n v="6.061426"/>
    <n v="0"/>
    <x v="2580"/>
    <x v="2356"/>
    <n v="136.14693399999999"/>
    <n v="-204.18608599999999"/>
    <n v="1.570667"/>
    <n v="136.146469"/>
    <n v="-204.18476899999999"/>
    <n v="1.5702100000000001"/>
    <n v="0.13971800000000001"/>
    <n v="4.5600000000000003E-4"/>
  </r>
  <r>
    <n v="2889"/>
    <x v="6"/>
    <x v="179"/>
    <s v="7-37-38-65-178-187-191-194"/>
    <x v="0"/>
    <x v="2867"/>
    <n v="631.82500000000005"/>
    <n v="447.34199999999998"/>
    <n v="4.7398759999999998"/>
    <n v="0"/>
    <x v="2581"/>
    <x v="2357"/>
    <n v="136.13278299999999"/>
    <n v="-203.62344100000001"/>
    <n v="1.5721879999999999"/>
    <n v="136.146759"/>
    <n v="-203.623322"/>
    <n v="1.5703"/>
    <n v="1.397613"/>
    <n v="1.8879999999999999E-3"/>
  </r>
  <r>
    <n v="2890"/>
    <x v="6"/>
    <x v="179"/>
    <s v="7-37-38-65-178-187-191-194"/>
    <x v="0"/>
    <x v="2868"/>
    <n v="531.178"/>
    <n v="441.24200000000002"/>
    <n v="5.6166939999999999"/>
    <n v="0"/>
    <x v="2582"/>
    <x v="2358"/>
    <n v="136.189831"/>
    <n v="-202.90812399999999"/>
    <n v="1.5680529999999999"/>
    <n v="136.14707899999999"/>
    <n v="-202.884781"/>
    <n v="1.5703689999999999"/>
    <n v="4.8709790000000002"/>
    <n v="2.3159999999999999E-3"/>
  </r>
  <r>
    <n v="2891"/>
    <x v="6"/>
    <x v="179"/>
    <s v="7-37-38-65-178-187-191-194"/>
    <x v="0"/>
    <x v="2869"/>
    <n v="910.15700000000004"/>
    <n v="391.06400000000002"/>
    <n v="6.592123"/>
    <n v="0"/>
    <x v="2583"/>
    <x v="2359"/>
    <n v="136.14414199999999"/>
    <n v="-202.15438"/>
    <n v="1.5706640000000001"/>
    <n v="136.14733899999999"/>
    <n v="-202.15751599999999"/>
    <n v="1.570419"/>
    <n v="0.44782899999999998"/>
    <n v="2.4399999999999999E-4"/>
  </r>
  <r>
    <n v="2892"/>
    <x v="5"/>
    <x v="178"/>
    <s v="7-37-38-65-178-187-194"/>
    <x v="0"/>
    <x v="2870"/>
    <n v="553.98"/>
    <n v="368.47500000000002"/>
    <n v="4.6543289999999997"/>
    <n v="0"/>
    <x v="2584"/>
    <x v="2360"/>
    <n v="136.11272"/>
    <n v="-201.561961"/>
    <n v="1.5670660000000001"/>
    <n v="136.14750699999999"/>
    <n v="-201.61944600000001"/>
    <n v="1.57039"/>
    <n v="6.7191130000000001"/>
    <n v="3.3249999999999998E-3"/>
  </r>
  <r>
    <n v="2893"/>
    <x v="5"/>
    <x v="178"/>
    <s v="7-37-38-65-178-187-194"/>
    <x v="0"/>
    <x v="2871"/>
    <n v="604.68299999999999"/>
    <n v="284.25700000000001"/>
    <n v="6.0587090000000003"/>
    <n v="0"/>
    <x v="2585"/>
    <x v="2361"/>
    <n v="136.143877"/>
    <n v="-200.902041"/>
    <n v="1.5673820000000001"/>
    <n v="136.14771999999999"/>
    <n v="-200.91186500000001"/>
    <n v="1.5704130000000001"/>
    <n v="1.0549550000000001"/>
    <n v="3.0309999999999998E-3"/>
  </r>
  <r>
    <n v="2894"/>
    <x v="5"/>
    <x v="178"/>
    <s v="7-37-38-65-178-187-194"/>
    <x v="0"/>
    <x v="2872"/>
    <n v="802.48"/>
    <n v="405.52199999999999"/>
    <n v="3.5747580000000001"/>
    <n v="0"/>
    <x v="2586"/>
    <x v="2362"/>
    <n v="136.14495400000001"/>
    <n v="-200.38751099999999"/>
    <n v="1.571402"/>
    <n v="136.14782700000001"/>
    <n v="-200.38845800000001"/>
    <n v="1.5705560000000001"/>
    <n v="0.30255199999999999"/>
    <n v="8.4599999999999996E-4"/>
  </r>
  <r>
    <n v="2895"/>
    <x v="5"/>
    <x v="178"/>
    <s v="7-37-38-65-178-187-194"/>
    <x v="0"/>
    <x v="2873"/>
    <n v="762.73500000000001"/>
    <n v="406.32900000000001"/>
    <n v="5.5808330000000002"/>
    <n v="0"/>
    <x v="2587"/>
    <x v="2363"/>
    <n v="136.149248"/>
    <n v="-199.70872499999999"/>
    <n v="1.576843"/>
    <n v="136.14444"/>
    <n v="-199.70005800000001"/>
    <n v="1.573707"/>
    <n v="0.99113099999999998"/>
    <n v="3.1350000000000002E-3"/>
  </r>
  <r>
    <n v="2896"/>
    <x v="5"/>
    <x v="178"/>
    <s v="7-37-38-65-178-187-194"/>
    <x v="0"/>
    <x v="2874"/>
    <n v="409.91300000000001"/>
    <n v="307.25400000000002"/>
    <n v="5.2467439999999996"/>
    <n v="0"/>
    <x v="2588"/>
    <x v="2364"/>
    <n v="136.12682899999999"/>
    <n v="-199.017447"/>
    <n v="1.5829059999999999"/>
    <n v="136.13081399999999"/>
    <n v="-199.019745"/>
    <n v="1.582694"/>
    <n v="0.45995200000000003"/>
    <n v="2.12E-4"/>
  </r>
  <r>
    <n v="2897"/>
    <x v="5"/>
    <x v="178"/>
    <s v="7-37-38-65-178-187-194"/>
    <x v="0"/>
    <x v="2875"/>
    <n v="449.33800000000002"/>
    <n v="394.55200000000002"/>
    <n v="3.8547769999999999"/>
    <n v="0"/>
    <x v="2589"/>
    <x v="2365"/>
    <n v="136.09608600000001"/>
    <n v="-198.49266299999999"/>
    <n v="1.598992"/>
    <n v="136.10908499999999"/>
    <n v="-198.51411400000001"/>
    <n v="1.5957669999999999"/>
    <n v="2.5082740000000001"/>
    <n v="3.2239999999999999E-3"/>
  </r>
  <r>
    <n v="2898"/>
    <x v="5"/>
    <x v="178"/>
    <s v="7-37-38-65-178-187-194"/>
    <x v="0"/>
    <x v="2876"/>
    <n v="484.46899999999999"/>
    <n v="352.55200000000002"/>
    <n v="4.2665660000000001"/>
    <n v="0"/>
    <x v="2590"/>
    <x v="2366"/>
    <n v="136.03901999999999"/>
    <n v="-197.822788"/>
    <n v="1.61802"/>
    <n v="136.06294299999999"/>
    <n v="-197.84831199999999"/>
    <n v="1.618295"/>
    <n v="3.4982510000000002"/>
    <n v="2.7500000000000002E-4"/>
  </r>
  <r>
    <n v="2899"/>
    <x v="5"/>
    <x v="178"/>
    <s v="7-37-38-65-178-187-194"/>
    <x v="0"/>
    <x v="2877"/>
    <n v="547.92999999999995"/>
    <n v="370.64699999999999"/>
    <n v="3.5479620000000001"/>
    <n v="0"/>
    <x v="2591"/>
    <x v="2367"/>
    <n v="136.00331800000001"/>
    <n v="-197.35222400000001"/>
    <n v="1.634663"/>
    <n v="136.02165199999999"/>
    <n v="-197.35543799999999"/>
    <n v="1.6327940000000001"/>
    <n v="1.861426"/>
    <n v="1.869E-3"/>
  </r>
  <r>
    <n v="2900"/>
    <x v="5"/>
    <x v="178"/>
    <s v="7-37-38-65-178-187-194"/>
    <x v="0"/>
    <x v="2878"/>
    <n v="471.61700000000002"/>
    <n v="260.29300000000001"/>
    <n v="4.8146789999999999"/>
    <n v="0"/>
    <x v="2592"/>
    <x v="2368"/>
    <n v="135.94696300000001"/>
    <n v="-196.69153"/>
    <n v="1.650323"/>
    <n v="135.95910599999999"/>
    <n v="-196.69111599999999"/>
    <n v="1.648414"/>
    <n v="1.2150080000000001"/>
    <n v="1.9090000000000001E-3"/>
  </r>
  <r>
    <n v="2901"/>
    <x v="5"/>
    <x v="178"/>
    <s v="7-37-38-65-178-187-194"/>
    <x v="0"/>
    <x v="2879"/>
    <n v="606.43200000000002"/>
    <n v="416.56400000000002"/>
    <n v="4.9846640000000004"/>
    <n v="0"/>
    <x v="2593"/>
    <x v="2369"/>
    <n v="135.984026"/>
    <n v="-196.07955799999999"/>
    <n v="1.6718550000000001"/>
    <n v="135.87235999999999"/>
    <n v="-195.987808"/>
    <n v="1.6730769999999999"/>
    <n v="14.452419000000001"/>
    <n v="1.222E-3"/>
  </r>
  <r>
    <n v="2902"/>
    <x v="5"/>
    <x v="178"/>
    <s v="7-37-38-65-178-187-194"/>
    <x v="0"/>
    <x v="2880"/>
    <n v="699.81100000000004"/>
    <n v="442.47500000000002"/>
    <n v="8.2925900000000006"/>
    <n v="0"/>
    <x v="2594"/>
    <x v="2370"/>
    <n v="135.65617800000001"/>
    <n v="-195.37517099999999"/>
    <n v="1.7156039999999999"/>
    <n v="135.768158"/>
    <n v="-195.42681899999999"/>
    <n v="1.7091160000000001"/>
    <n v="12.331701000000001"/>
    <n v="6.4879999999999998E-3"/>
  </r>
  <r>
    <n v="2903"/>
    <x v="5"/>
    <x v="178"/>
    <s v="7-37-38-65-178-187-194"/>
    <x v="0"/>
    <x v="2881"/>
    <n v="780.31200000000001"/>
    <n v="380.26299999999998"/>
    <n v="6.7704899999999997"/>
    <n v="0"/>
    <x v="2595"/>
    <x v="2371"/>
    <n v="135.551602"/>
    <n v="-194.627017"/>
    <n v="1.7653220000000001"/>
    <n v="135.58300800000001"/>
    <n v="-194.62200899999999"/>
    <n v="1.76122"/>
    <n v="3.1802160000000002"/>
    <n v="4.1019999999999997E-3"/>
  </r>
  <r>
    <n v="2904"/>
    <x v="3"/>
    <x v="177"/>
    <s v="7-38-65-178-187-194"/>
    <x v="0"/>
    <x v="2882"/>
    <n v="737.05200000000002"/>
    <n v="462.78500000000003"/>
    <n v="6.6831560000000003"/>
    <n v="0"/>
    <x v="2596"/>
    <x v="2372"/>
    <n v="135.219224"/>
    <n v="-193.709247"/>
    <n v="1.8282609999999999"/>
    <n v="135.32038900000001"/>
    <n v="-193.76005599999999"/>
    <n v="1.829215"/>
    <n v="11.320728000000001"/>
    <n v="9.5299999999999996E-4"/>
  </r>
  <r>
    <n v="2905"/>
    <x v="3"/>
    <x v="177"/>
    <s v="7-38-65-178-187-194"/>
    <x v="0"/>
    <x v="2883"/>
    <n v="736.38"/>
    <n v="453.65100000000001"/>
    <n v="4.7786989999999996"/>
    <n v="0"/>
    <x v="2597"/>
    <x v="2373"/>
    <n v="135.09321199999999"/>
    <n v="-193.13248999999999"/>
    <n v="1.8724259999999999"/>
    <n v="135.074341"/>
    <n v="-193.07926900000001"/>
    <n v="1.8808229999999999"/>
    <n v="5.6467349999999996"/>
    <n v="8.397E-3"/>
  </r>
  <r>
    <n v="2906"/>
    <x v="3"/>
    <x v="177"/>
    <s v="7-38-65-178-187-194"/>
    <x v="0"/>
    <x v="2884"/>
    <n v="550.68899999999996"/>
    <n v="372.86500000000001"/>
    <n v="8.4043240000000008"/>
    <n v="0"/>
    <x v="2598"/>
    <x v="2374"/>
    <n v="134.68374"/>
    <n v="-192.17711"/>
    <n v="1.9680219999999999"/>
    <n v="134.673813"/>
    <n v="-192.16915900000001"/>
    <n v="1.961454"/>
    <n v="1.2718339999999999"/>
    <n v="6.5690000000000002E-3"/>
  </r>
  <r>
    <n v="2907"/>
    <x v="3"/>
    <x v="177"/>
    <s v="7-38-65-178-187-194"/>
    <x v="0"/>
    <x v="2885"/>
    <n v="376.8"/>
    <n v="340.65699999999998"/>
    <n v="8.1459349999999997"/>
    <n v="0"/>
    <x v="2599"/>
    <x v="2375"/>
    <n v="134.21065999999999"/>
    <n v="-191.32353599999999"/>
    <n v="2.0570870000000001"/>
    <n v="134.19485499999999"/>
    <n v="-191.31585699999999"/>
    <n v="2.0588630000000001"/>
    <n v="1.7571870000000001"/>
    <n v="1.7750000000000001E-3"/>
  </r>
  <r>
    <n v="2908"/>
    <x v="3"/>
    <x v="177"/>
    <s v="7-38-65-178-187-194"/>
    <x v="0"/>
    <x v="2886"/>
    <n v="450.4"/>
    <n v="432.02"/>
    <n v="7.6029"/>
    <n v="0"/>
    <x v="2600"/>
    <x v="2376"/>
    <n v="133.78805800000001"/>
    <n v="-190.73880500000001"/>
    <n v="2.1412369999999998"/>
    <n v="133.784042"/>
    <n v="-190.73242200000001"/>
    <n v="2.141718"/>
    <n v="0.75414499999999995"/>
    <n v="4.8099999999999998E-4"/>
  </r>
  <r>
    <n v="2909"/>
    <x v="3"/>
    <x v="177"/>
    <s v="7-38-65-178-187-194"/>
    <x v="0"/>
    <x v="2887"/>
    <n v="411.88400000000001"/>
    <n v="325.39800000000002"/>
    <n v="9.189902"/>
    <n v="0"/>
    <x v="2601"/>
    <x v="2377"/>
    <n v="133.16215299999999"/>
    <n v="-190.02929800000001"/>
    <n v="2.2566350000000002"/>
    <n v="133.16426100000001"/>
    <n v="-190.02507"/>
    <n v="2.2562639999999998"/>
    <n v="0.472416"/>
    <n v="3.7100000000000002E-4"/>
  </r>
  <r>
    <n v="2910"/>
    <x v="3"/>
    <x v="177"/>
    <s v="7-38-65-178-187-194"/>
    <x v="0"/>
    <x v="2888"/>
    <n v="429.00099999999998"/>
    <n v="300.654"/>
    <n v="10.234045999999999"/>
    <n v="0"/>
    <x v="2602"/>
    <x v="2378"/>
    <n v="132.49265199999999"/>
    <n v="-189.392808"/>
    <n v="2.370962"/>
    <n v="132.458832"/>
    <n v="-189.38812300000001"/>
    <n v="2.3725049999999999"/>
    <n v="3.4143520000000001"/>
    <n v="1.5430000000000001E-3"/>
  </r>
  <r>
    <n v="2911"/>
    <x v="3"/>
    <x v="177"/>
    <s v="7-38-65-178-187-194"/>
    <x v="0"/>
    <x v="2889"/>
    <n v="445.495"/>
    <n v="325.91000000000003"/>
    <n v="8.2828359999999996"/>
    <n v="0"/>
    <x v="2603"/>
    <x v="2379"/>
    <n v="131.89828199999999"/>
    <n v="-188.98227900000001"/>
    <n v="2.4703849999999998"/>
    <n v="131.87303199999999"/>
    <n v="-188.97302199999999"/>
    <n v="2.4694029999999998"/>
    <n v="2.6893509999999998"/>
    <n v="9.8200000000000002E-4"/>
  </r>
  <r>
    <n v="2912"/>
    <x v="3"/>
    <x v="177"/>
    <s v="7-38-65-178-187-194"/>
    <x v="0"/>
    <x v="2890"/>
    <n v="638.85900000000004"/>
    <n v="323.83499999999998"/>
    <n v="10.115500000000001"/>
    <n v="0"/>
    <x v="2604"/>
    <x v="2380"/>
    <n v="131.04314600000001"/>
    <n v="-188.49431799999999"/>
    <n v="2.5921859999999999"/>
    <n v="131.032578"/>
    <n v="-188.49726899999999"/>
    <n v="2.5923470000000002"/>
    <n v="1.0972770000000001"/>
    <n v="1.6200000000000001E-4"/>
  </r>
  <r>
    <n v="2913"/>
    <x v="3"/>
    <x v="177"/>
    <s v="7-38-65-178-187-194"/>
    <x v="0"/>
    <x v="2891"/>
    <n v="469.77300000000002"/>
    <n v="386.26400000000001"/>
    <n v="8.054551"/>
    <n v="0"/>
    <x v="2605"/>
    <x v="2381"/>
    <n v="130.20871500000001"/>
    <n v="-188.27100999999999"/>
    <n v="2.6870240000000001"/>
    <n v="130.36958300000001"/>
    <n v="-188.207626"/>
    <n v="2.6826690000000002"/>
    <n v="17.290427000000001"/>
    <n v="4.3550000000000004E-3"/>
  </r>
  <r>
    <n v="2914"/>
    <x v="5"/>
    <x v="176"/>
    <s v="7-38-46-65-178-187-194"/>
    <x v="0"/>
    <x v="2892"/>
    <n v="430.185"/>
    <n v="376.04599999999999"/>
    <n v="11.693956999999999"/>
    <n v="0"/>
    <x v="2606"/>
    <x v="2382"/>
    <n v="129.50414699999999"/>
    <n v="-187.886999"/>
    <n v="2.7961619999999998"/>
    <n v="129.45632900000001"/>
    <n v="-187.915054"/>
    <n v="2.8006099999999998"/>
    <n v="5.5440420000000001"/>
    <n v="4.4479999999999997E-3"/>
  </r>
  <r>
    <n v="2915"/>
    <x v="5"/>
    <x v="176"/>
    <s v="7-38-46-65-178-187-194"/>
    <x v="0"/>
    <x v="2893"/>
    <n v="489.976"/>
    <n v="351.983"/>
    <n v="9.0412669999999995"/>
    <n v="0"/>
    <x v="2607"/>
    <x v="2383"/>
    <n v="128.78159600000001"/>
    <n v="-187.78267399999999"/>
    <n v="2.8803920000000001"/>
    <n v="128.75465399999999"/>
    <n v="-187.76457199999999"/>
    <n v="2.8856190000000002"/>
    <n v="3.2458719999999999"/>
    <n v="5.2269999999999999E-3"/>
  </r>
  <r>
    <n v="2916"/>
    <x v="5"/>
    <x v="176"/>
    <s v="7-38-46-65-178-187-194"/>
    <x v="0"/>
    <x v="2894"/>
    <n v="420.43400000000003"/>
    <n v="297.62700000000001"/>
    <n v="11.435103"/>
    <n v="0"/>
    <x v="2608"/>
    <x v="2384"/>
    <n v="127.784133"/>
    <n v="-187.645636"/>
    <n v="2.9781620000000002"/>
    <n v="127.799683"/>
    <n v="-187.63185100000001"/>
    <n v="2.9786299999999999"/>
    <n v="2.0779800000000002"/>
    <n v="4.6799999999999999E-4"/>
  </r>
  <r>
    <n v="2917"/>
    <x v="6"/>
    <x v="444"/>
    <s v="2-7-38-46-65-178-187-194"/>
    <x v="0"/>
    <x v="2895"/>
    <n v="570.89200000000005"/>
    <n v="322.60000000000002"/>
    <n v="9.6382320000000004"/>
    <n v="0"/>
    <x v="2609"/>
    <x v="2385"/>
    <n v="127.110602"/>
    <n v="-187.565969"/>
    <n v="3.0283920000000002"/>
    <n v="127.07415"/>
    <n v="-187.56970200000001"/>
    <n v="3.0310969999999999"/>
    <n v="3.6642739999999998"/>
    <n v="2.7049999999999999E-3"/>
  </r>
  <r>
    <n v="2918"/>
    <x v="5"/>
    <x v="174"/>
    <s v="2-7-38-46-178-187-194"/>
    <x v="0"/>
    <x v="2896"/>
    <n v="633.22500000000002"/>
    <n v="328.01600000000002"/>
    <n v="6.7594960000000004"/>
    <n v="0"/>
    <x v="2610"/>
    <x v="2386"/>
    <n v="126.074842"/>
    <n v="-187.54476500000001"/>
    <n v="3.0832980000000001"/>
    <n v="126.10386699999999"/>
    <n v="-187.52394100000001"/>
    <n v="3.0827300000000002"/>
    <n v="3.5721699999999998"/>
    <n v="5.6800000000000004E-4"/>
  </r>
  <r>
    <n v="2919"/>
    <x v="5"/>
    <x v="174"/>
    <s v="2-7-38-46-178-187-194"/>
    <x v="0"/>
    <x v="2897"/>
    <n v="757.33799999999997"/>
    <n v="480.82600000000002"/>
    <n v="4.8699000000000003"/>
    <n v="0"/>
    <x v="2611"/>
    <x v="2387"/>
    <n v="125.38172900000001"/>
    <n v="-187.50907599999999"/>
    <n v="3.1102720000000001"/>
    <n v="125.37766999999999"/>
    <n v="-187.51033000000001"/>
    <n v="3.1105040000000002"/>
    <n v="0.424846"/>
    <n v="2.32E-4"/>
  </r>
  <r>
    <n v="2920"/>
    <x v="5"/>
    <x v="174"/>
    <s v="2-7-38-46-178-187-194"/>
    <x v="0"/>
    <x v="2898"/>
    <n v="487.64699999999999"/>
    <n v="275.51400000000001"/>
    <n v="7.0548400000000004"/>
    <n v="0"/>
    <x v="2612"/>
    <x v="2388"/>
    <n v="124.415729"/>
    <n v="-187.51414600000001"/>
    <n v="3.1301969999999999"/>
    <n v="124.41160600000001"/>
    <n v="-187.50413499999999"/>
    <n v="3.1313330000000001"/>
    <n v="1.082665"/>
    <n v="1.1360000000000001E-3"/>
  </r>
  <r>
    <n v="2921"/>
    <x v="5"/>
    <x v="174"/>
    <s v="2-7-38-46-178-187-194"/>
    <x v="0"/>
    <x v="2899"/>
    <n v="837.19899999999996"/>
    <n v="384.00099999999998"/>
    <n v="6.0886649999999998"/>
    <n v="0"/>
    <x v="2613"/>
    <x v="2389"/>
    <n v="123.45556999999999"/>
    <n v="-187.49923100000001"/>
    <n v="-3.1412309999999999"/>
    <n v="123.44592299999999"/>
    <n v="-187.507645"/>
    <n v="-3.1401029999999999"/>
    <n v="1.280036"/>
    <n v="1.129E-3"/>
  </r>
  <r>
    <n v="2922"/>
    <x v="5"/>
    <x v="174"/>
    <s v="2-7-38-46-178-187-194"/>
    <x v="0"/>
    <x v="2900"/>
    <n v="635.85900000000004"/>
    <n v="329.45600000000002"/>
    <n v="6.0064000000000002"/>
    <n v="0"/>
    <x v="2499"/>
    <x v="2390"/>
    <n v="122.663858"/>
    <n v="-187.57772"/>
    <n v="-3.1311290000000001"/>
    <n v="122.720642"/>
    <n v="-187.514511"/>
    <n v="-3.1344959999999999"/>
    <n v="8.4969339999999995"/>
    <n v="3.3679999999999999E-3"/>
  </r>
  <r>
    <n v="2923"/>
    <x v="5"/>
    <x v="174"/>
    <s v="2-7-38-46-178-187-194"/>
    <x v="0"/>
    <x v="2901"/>
    <n v="423.173"/>
    <n v="250.89599999999999"/>
    <n v="6.1815959999999999"/>
    <n v="0"/>
    <x v="2614"/>
    <x v="2391"/>
    <n v="121.812816"/>
    <n v="-187.46112600000001"/>
    <n v="-3.1300979999999998"/>
    <n v="121.752235"/>
    <n v="-187.52484100000001"/>
    <n v="-3.1314869999999999"/>
    <n v="8.7918450000000004"/>
    <n v="1.389E-3"/>
  </r>
  <r>
    <n v="2924"/>
    <x v="3"/>
    <x v="173"/>
    <s v="2-7-38-46-187-194"/>
    <x v="0"/>
    <x v="2902"/>
    <n v="377.48700000000002"/>
    <n v="289.351"/>
    <n v="4.5428030000000001"/>
    <n v="0"/>
    <x v="2615"/>
    <x v="1721"/>
    <n v="121.01473799999999"/>
    <n v="-187.49632"/>
    <n v="-3.1229619999999998"/>
    <n v="121.02565800000001"/>
    <n v="-187.53183000000001"/>
    <n v="-3.1314929999999999"/>
    <n v="3.7151070000000002"/>
    <n v="8.5310000000000004E-3"/>
  </r>
  <r>
    <n v="2925"/>
    <x v="6"/>
    <x v="445"/>
    <s v="2-7-27-31-38-46-187-194"/>
    <x v="0"/>
    <x v="2903"/>
    <n v="551.23900000000003"/>
    <n v="337.38400000000001"/>
    <n v="7.7967880000000003"/>
    <n v="0"/>
    <x v="2616"/>
    <x v="2392"/>
    <n v="120.04847100000001"/>
    <n v="-187.549567"/>
    <n v="-3.1330330000000002"/>
    <n v="120.05742600000001"/>
    <n v="-187.54083299999999"/>
    <n v="-3.131977"/>
    <n v="1.2509809999999999"/>
    <n v="1.0560000000000001E-3"/>
  </r>
  <r>
    <n v="2926"/>
    <x v="6"/>
    <x v="445"/>
    <s v="2-7-27-31-38-46-187-194"/>
    <x v="0"/>
    <x v="2904"/>
    <n v="934.56200000000001"/>
    <n v="397.19"/>
    <n v="6.5811219999999997"/>
    <n v="0"/>
    <x v="2617"/>
    <x v="2393"/>
    <n v="119.30712699999999"/>
    <n v="-187.546481"/>
    <n v="-3.1344979999999998"/>
    <n v="119.331772"/>
    <n v="-187.54745500000001"/>
    <n v="-3.1323479999999999"/>
    <n v="2.466418"/>
    <n v="2.1510000000000001E-3"/>
  </r>
  <r>
    <n v="2927"/>
    <x v="6"/>
    <x v="445"/>
    <s v="2-7-27-31-38-46-187-194"/>
    <x v="0"/>
    <x v="2905"/>
    <n v="753.50699999999995"/>
    <n v="217.303"/>
    <n v="8.6933319999999998"/>
    <n v="0"/>
    <x v="2618"/>
    <x v="2394"/>
    <n v="118.260509"/>
    <n v="-187.67075299999999"/>
    <n v="-3.1379280000000001"/>
    <n v="118.36447099999999"/>
    <n v="-187.556015"/>
    <n v="-3.1326779999999999"/>
    <n v="15.483177"/>
    <n v="5.2500000000000003E-3"/>
  </r>
  <r>
    <n v="2928"/>
    <x v="6"/>
    <x v="445"/>
    <s v="2-7-27-31-38-46-187-194"/>
    <x v="0"/>
    <x v="2906"/>
    <n v="561.05799999999999"/>
    <n v="302.786"/>
    <n v="5.3168360000000003"/>
    <n v="0"/>
    <x v="2619"/>
    <x v="2395"/>
    <n v="117.60396299999999"/>
    <n v="-187.597803"/>
    <n v="-3.1327769999999999"/>
    <n v="117.63885500000001"/>
    <n v="-187.562363"/>
    <n v="-3.1327370000000001"/>
    <n v="4.9733510000000001"/>
    <n v="4.0000000000000003E-5"/>
  </r>
  <r>
    <n v="2929"/>
    <x v="5"/>
    <x v="170"/>
    <s v="2-7-27-31-38-46-187"/>
    <x v="0"/>
    <x v="2907"/>
    <n v="604.89200000000005"/>
    <n v="406.154"/>
    <n v="7.1073190000000004"/>
    <n v="0"/>
    <x v="2620"/>
    <x v="2396"/>
    <n v="116.66683399999999"/>
    <n v="-187.589449"/>
    <n v="-3.1332239999999998"/>
    <n v="116.671036"/>
    <n v="-187.56899999999999"/>
    <n v="-3.134201"/>
    <n v="2.087637"/>
    <n v="9.7599999999999998E-4"/>
  </r>
  <r>
    <n v="2930"/>
    <x v="5"/>
    <x v="170"/>
    <s v="2-7-27-31-38-46-187"/>
    <x v="0"/>
    <x v="2908"/>
    <n v="438.35700000000003"/>
    <n v="286.44600000000003"/>
    <n v="6.5655520000000003"/>
    <n v="0"/>
    <x v="2621"/>
    <x v="2397"/>
    <n v="115.771432"/>
    <n v="-187.503289"/>
    <n v="-3.1324770000000002"/>
    <n v="115.703064"/>
    <n v="-187.574219"/>
    <n v="-3.1357390000000001"/>
    <n v="9.8515490000000003"/>
    <n v="3.2620000000000001E-3"/>
  </r>
  <r>
    <n v="2931"/>
    <x v="5"/>
    <x v="170"/>
    <s v="2-7-27-31-38-46-187"/>
    <x v="0"/>
    <x v="2909"/>
    <n v="478.30900000000003"/>
    <n v="253.96100000000001"/>
    <n v="6.1945350000000001"/>
    <n v="0"/>
    <x v="2622"/>
    <x v="2398"/>
    <n v="114.94116099999999"/>
    <n v="-187.61527100000001"/>
    <n v="-3.1376390000000001"/>
    <n v="114.977104"/>
    <n v="-187.57756000000001"/>
    <n v="-3.1366209999999999"/>
    <n v="5.2096020000000003"/>
    <n v="1.018E-3"/>
  </r>
  <r>
    <n v="2932"/>
    <x v="5"/>
    <x v="170"/>
    <s v="2-7-27-31-38-46-187"/>
    <x v="0"/>
    <x v="2910"/>
    <n v="497.02100000000002"/>
    <n v="335.05500000000001"/>
    <n v="6.1604890000000001"/>
    <n v="0"/>
    <x v="2623"/>
    <x v="2399"/>
    <n v="114.026236"/>
    <n v="-187.55842799999999"/>
    <n v="-3.1402130000000001"/>
    <n v="114.00932299999999"/>
    <n v="-187.58148199999999"/>
    <n v="-3.1373869999999999"/>
    <n v="2.8592369999999998"/>
    <n v="2.8249999999999998E-3"/>
  </r>
  <r>
    <n v="2933"/>
    <x v="5"/>
    <x v="170"/>
    <s v="2-7-27-31-38-46-187"/>
    <x v="0"/>
    <x v="2911"/>
    <n v="501.26600000000002"/>
    <n v="253.33099999999999"/>
    <n v="6.3930959999999999"/>
    <n v="0"/>
    <x v="2624"/>
    <x v="2400"/>
    <n v="113.259905"/>
    <n v="-187.61000200000001"/>
    <n v="-3.134957"/>
    <n v="113.283524"/>
    <n v="-187.584183"/>
    <n v="-3.137702"/>
    <n v="3.4992130000000001"/>
    <n v="2.745E-3"/>
  </r>
  <r>
    <n v="2934"/>
    <x v="5"/>
    <x v="170"/>
    <s v="2-7-27-31-38-46-187"/>
    <x v="0"/>
    <x v="2912"/>
    <n v="420.471"/>
    <n v="253.94499999999999"/>
    <n v="6.5902830000000003"/>
    <n v="0"/>
    <x v="2151"/>
    <x v="2032"/>
    <n v="112.31428200000001"/>
    <n v="-187.58176800000001"/>
    <n v="-3.1409739999999999"/>
    <n v="112.315788"/>
    <n v="-187.587479"/>
    <n v="-3.1380970000000001"/>
    <n v="0.59057599999999999"/>
    <n v="2.8770000000000002E-3"/>
  </r>
  <r>
    <n v="2935"/>
    <x v="5"/>
    <x v="170"/>
    <s v="2-7-27-31-38-46-187"/>
    <x v="0"/>
    <x v="2913"/>
    <n v="419.50400000000002"/>
    <n v="264.09899999999999"/>
    <n v="5.5083789999999997"/>
    <n v="0"/>
    <x v="2625"/>
    <x v="2401"/>
    <n v="111.542164"/>
    <n v="-187.642066"/>
    <n v="3.1369259999999999"/>
    <n v="111.589928"/>
    <n v="-187.589294"/>
    <n v="-3.1387619999999998"/>
    <n v="7.1177260000000002"/>
    <n v="1.836E-3"/>
  </r>
  <r>
    <n v="2936"/>
    <x v="5"/>
    <x v="170"/>
    <s v="2-7-27-31-38-46-187"/>
    <x v="0"/>
    <x v="2914"/>
    <n v="489.54899999999998"/>
    <n v="278.71600000000001"/>
    <n v="7.264964"/>
    <n v="0"/>
    <x v="2626"/>
    <x v="2402"/>
    <n v="110.606632"/>
    <n v="-187.579341"/>
    <n v="-3.1407400000000001"/>
    <n v="110.622078"/>
    <n v="-187.591171"/>
    <n v="-3.1394850000000001"/>
    <n v="1.9455819999999999"/>
    <n v="1.2539999999999999E-3"/>
  </r>
  <r>
    <n v="2937"/>
    <x v="5"/>
    <x v="170"/>
    <s v="2-7-27-31-38-46-187"/>
    <x v="0"/>
    <x v="2915"/>
    <n v="482.95600000000002"/>
    <n v="332.28100000000001"/>
    <n v="5.9761759999999997"/>
    <n v="0"/>
    <x v="2627"/>
    <x v="1100"/>
    <n v="109.92310000000001"/>
    <n v="-187.54995"/>
    <n v="3.139608"/>
    <n v="109.896187"/>
    <n v="-187.59234599999999"/>
    <n v="-3.1398100000000002"/>
    <n v="5.0217130000000001"/>
    <n v="2.02E-4"/>
  </r>
  <r>
    <n v="2938"/>
    <x v="3"/>
    <x v="468"/>
    <s v="2-27-31-38-46-187"/>
    <x v="0"/>
    <x v="2916"/>
    <n v="382.36399999999998"/>
    <n v="335.07"/>
    <n v="6.3100750000000003"/>
    <n v="0"/>
    <x v="2628"/>
    <x v="2403"/>
    <n v="108.95581"/>
    <n v="-187.54343299999999"/>
    <n v="3.1396280000000001"/>
    <n v="108.928337"/>
    <n v="-187.593704"/>
    <n v="-3.1401210000000002"/>
    <n v="5.7288129999999997"/>
    <n v="4.9299999999999995E-4"/>
  </r>
  <r>
    <n v="2939"/>
    <x v="5"/>
    <x v="446"/>
    <s v="2-27-29-31-38-46-187"/>
    <x v="0"/>
    <x v="2917"/>
    <n v="853.56799999999998"/>
    <n v="444.012"/>
    <n v="5.922536"/>
    <n v="0"/>
    <x v="2629"/>
    <x v="2404"/>
    <n v="108.173475"/>
    <n v="-187.60658100000001"/>
    <n v="3.140584"/>
    <n v="108.202461"/>
    <n v="-187.59465"/>
    <n v="-3.1403050000000001"/>
    <n v="3.1345260000000001"/>
    <n v="2.7799999999999998E-4"/>
  </r>
  <r>
    <n v="2940"/>
    <x v="5"/>
    <x v="446"/>
    <s v="2-27-29-31-38-46-187"/>
    <x v="0"/>
    <x v="2918"/>
    <n v="420"/>
    <n v="300.19400000000002"/>
    <n v="6.7127970000000001"/>
    <n v="0"/>
    <x v="2630"/>
    <x v="2405"/>
    <n v="107.255014"/>
    <n v="-187.55910900000001"/>
    <n v="-3.13672"/>
    <n v="107.234673"/>
    <n v="-187.59567300000001"/>
    <n v="-3.140514"/>
    <n v="4.1841470000000003"/>
    <n v="3.7940000000000001E-3"/>
  </r>
  <r>
    <n v="2941"/>
    <x v="5"/>
    <x v="446"/>
    <s v="2-27-29-31-38-46-187"/>
    <x v="0"/>
    <x v="2919"/>
    <n v="746.87400000000002"/>
    <n v="351.036"/>
    <n v="7.6363370000000002"/>
    <n v="0"/>
    <x v="914"/>
    <x v="2406"/>
    <n v="106.338925"/>
    <n v="-187.63853599999999"/>
    <n v="-3.1294309999999999"/>
    <n v="106.266823"/>
    <n v="-187.59629799999999"/>
    <n v="-3.1408610000000001"/>
    <n v="8.3563340000000004"/>
    <n v="1.1429999999999999E-2"/>
  </r>
  <r>
    <n v="2942"/>
    <x v="5"/>
    <x v="446"/>
    <s v="2-27-29-31-38-46-187"/>
    <x v="0"/>
    <x v="2920"/>
    <n v="742.62300000000005"/>
    <n v="519.76900000000001"/>
    <n v="5.2301900000000003"/>
    <n v="0"/>
    <x v="2354"/>
    <x v="2407"/>
    <n v="105.554965"/>
    <n v="-187.57120499999999"/>
    <n v="3.1411359999999999"/>
    <n v="105.540932"/>
    <n v="-187.59655799999999"/>
    <n v="-3.141038"/>
    <n v="2.897716"/>
    <n v="9.8999999999999994E-5"/>
  </r>
  <r>
    <n v="2943"/>
    <x v="3"/>
    <x v="168"/>
    <s v="2-27-29-31-46-187"/>
    <x v="0"/>
    <x v="2921"/>
    <n v="404.02499999999998"/>
    <n v="292.11200000000002"/>
    <n v="7.8379300000000001"/>
    <n v="0"/>
    <x v="907"/>
    <x v="2408"/>
    <n v="104.462552"/>
    <n v="-187.71853899999999"/>
    <n v="3.1393170000000001"/>
    <n v="104.573082"/>
    <n v="-187.59689299999999"/>
    <n v="-3.1412140000000002"/>
    <n v="16.436153999999998"/>
    <n v="1.897E-3"/>
  </r>
  <r>
    <n v="2944"/>
    <x v="3"/>
    <x v="168"/>
    <s v="2-27-29-31-46-187"/>
    <x v="0"/>
    <x v="2922"/>
    <n v="385.51"/>
    <n v="423.274"/>
    <n v="5.817177"/>
    <n v="0"/>
    <x v="713"/>
    <x v="2409"/>
    <n v="103.582267"/>
    <n v="-187.58571599999999"/>
    <n v="3.1401789999999998"/>
    <n v="103.605232"/>
    <n v="-187.59716800000001"/>
    <n v="-3.141327"/>
    <n v="2.566173"/>
    <n v="1.1479999999999999E-3"/>
  </r>
  <r>
    <n v="2945"/>
    <x v="3"/>
    <x v="168"/>
    <s v="2-27-29-31-46-187"/>
    <x v="0"/>
    <x v="2923"/>
    <n v="499.10199999999998"/>
    <n v="324.61700000000002"/>
    <n v="4.2220969999999998"/>
    <n v="0"/>
    <x v="2631"/>
    <x v="2410"/>
    <n v="102.88467799999999"/>
    <n v="-187.64845600000001"/>
    <n v="3.138153"/>
    <n v="102.879341"/>
    <n v="-187.59736599999999"/>
    <n v="-3.141391"/>
    <n v="5.1367339999999997"/>
    <n v="3.238E-3"/>
  </r>
  <r>
    <n v="2946"/>
    <x v="3"/>
    <x v="168"/>
    <s v="2-27-29-31-46-187"/>
    <x v="0"/>
    <x v="2924"/>
    <n v="430.65300000000002"/>
    <n v="300.334"/>
    <n v="6.6305189999999996"/>
    <n v="0"/>
    <x v="707"/>
    <x v="2411"/>
    <n v="101.89775899999999"/>
    <n v="-187.60570000000001"/>
    <n v="-3.1409910000000001"/>
    <n v="101.911491"/>
    <n v="-187.597488"/>
    <n v="-3.1414749999999998"/>
    <n v="1.600061"/>
    <n v="4.84E-4"/>
  </r>
  <r>
    <n v="2947"/>
    <x v="3"/>
    <x v="168"/>
    <s v="2-27-29-31-46-187"/>
    <x v="0"/>
    <x v="2925"/>
    <n v="383.59"/>
    <n v="305.40499999999997"/>
    <n v="4.9422030000000001"/>
    <n v="0"/>
    <x v="913"/>
    <x v="2412"/>
    <n v="101.18821199999999"/>
    <n v="-187.594877"/>
    <n v="-3.1415579999999999"/>
    <n v="101.18559999999999"/>
    <n v="-187.59741199999999"/>
    <n v="-3.1415630000000001"/>
    <n v="0.36393700000000001"/>
    <n v="5.0000000000000004E-6"/>
  </r>
  <r>
    <n v="2948"/>
    <x v="3"/>
    <x v="168"/>
    <s v="2-27-29-31-46-187"/>
    <x v="0"/>
    <x v="2926"/>
    <n v="417.59500000000003"/>
    <n v="320.08300000000003"/>
    <n v="5.4729349999999997"/>
    <n v="0"/>
    <x v="2632"/>
    <x v="2413"/>
    <n v="100.23036399999999"/>
    <n v="-187.58576600000001"/>
    <n v="3.139634"/>
    <n v="100.21775100000001"/>
    <n v="-187.597229"/>
    <n v="3.141486"/>
    <n v="1.7044319999999999"/>
    <n v="1.8519999999999999E-3"/>
  </r>
  <r>
    <n v="2949"/>
    <x v="3"/>
    <x v="168"/>
    <s v="2-27-29-31-46-187"/>
    <x v="0"/>
    <x v="2927"/>
    <n v="743.47199999999998"/>
    <n v="409.44299999999998"/>
    <n v="6.5086849999999998"/>
    <n v="0"/>
    <x v="2632"/>
    <x v="2414"/>
    <n v="99.235748000000001"/>
    <n v="-187.61529300000001"/>
    <n v="-3.1405829999999999"/>
    <n v="99.249900999999994"/>
    <n v="-187.59700000000001"/>
    <n v="3.141432"/>
    <n v="2.3128700000000002"/>
    <n v="8.4900000000000004E-4"/>
  </r>
  <r>
    <n v="2950"/>
    <x v="3"/>
    <x v="168"/>
    <s v="2-27-29-31-46-187"/>
    <x v="0"/>
    <x v="2928"/>
    <n v="498.44"/>
    <n v="326.93900000000002"/>
    <n v="5.9282029999999999"/>
    <n v="0"/>
    <x v="716"/>
    <x v="2116"/>
    <n v="98.247739999999993"/>
    <n v="-187.598961"/>
    <n v="3.1401720000000002"/>
    <n v="98.282050999999996"/>
    <n v="-187.59678600000001"/>
    <n v="3.1414260000000001"/>
    <n v="3.4379770000000001"/>
    <n v="1.255E-3"/>
  </r>
  <r>
    <n v="2951"/>
    <x v="3"/>
    <x v="168"/>
    <s v="2-27-29-31-46-187"/>
    <x v="0"/>
    <x v="2929"/>
    <n v="743.31399999999996"/>
    <n v="357.18299999999999"/>
    <n v="4.1156930000000003"/>
    <n v="0"/>
    <x v="913"/>
    <x v="2117"/>
    <n v="97.532832999999997"/>
    <n v="-187.56491800000001"/>
    <n v="3.137937"/>
    <n v="97.556160000000006"/>
    <n v="-187.59663399999999"/>
    <n v="3.1413500000000001"/>
    <n v="3.9370509999999999"/>
    <n v="3.4129999999999998E-3"/>
  </r>
  <r>
    <n v="2952"/>
    <x v="2"/>
    <x v="447"/>
    <s v="2-27-29-31-46"/>
    <x v="0"/>
    <x v="2930"/>
    <n v="457.97399999999999"/>
    <n v="374.00099999999998"/>
    <n v="4.8904300000000003"/>
    <n v="0"/>
    <x v="2362"/>
    <x v="2415"/>
    <n v="96.413588000000004"/>
    <n v="-187.50367900000001"/>
    <n v="3.1268549999999999"/>
    <n v="96.588310000000007"/>
    <n v="-187.59641999999999"/>
    <n v="3.141311"/>
    <n v="19.780999000000001"/>
    <n v="1.4456E-2"/>
  </r>
  <r>
    <n v="2953"/>
    <x v="2"/>
    <x v="447"/>
    <s v="2-27-29-31-46"/>
    <x v="0"/>
    <x v="2931"/>
    <n v="371.70100000000002"/>
    <n v="285.31200000000001"/>
    <n v="3.7453150000000002"/>
    <n v="0"/>
    <x v="718"/>
    <x v="2416"/>
    <n v="95.934966000000003"/>
    <n v="-187.52872099999999"/>
    <n v="-3.1412949999999999"/>
    <n v="95.862419000000003"/>
    <n v="-187.59622200000001"/>
    <n v="3.1413500000000001"/>
    <n v="9.9092929999999999"/>
    <n v="5.5000000000000002E-5"/>
  </r>
  <r>
    <n v="2954"/>
    <x v="2"/>
    <x v="447"/>
    <s v="2-27-29-31-46"/>
    <x v="0"/>
    <x v="2932"/>
    <n v="649.36300000000006"/>
    <n v="448.69900000000001"/>
    <n v="5.1238380000000001"/>
    <n v="0"/>
    <x v="717"/>
    <x v="2417"/>
    <n v="95.020733000000007"/>
    <n v="-187.66496900000001"/>
    <n v="-3.1322920000000001"/>
    <n v="94.894569000000004"/>
    <n v="-187.59599299999999"/>
    <n v="3.1413489999999999"/>
    <n v="14.378774"/>
    <n v="9.0559999999999998E-3"/>
  </r>
  <r>
    <n v="2955"/>
    <x v="2"/>
    <x v="447"/>
    <s v="2-27-29-31-46"/>
    <x v="0"/>
    <x v="2933"/>
    <n v="342.78399999999999"/>
    <n v="279.00599999999997"/>
    <n v="5.1158089999999996"/>
    <n v="0"/>
    <x v="713"/>
    <x v="2418"/>
    <n v="93.985388999999998"/>
    <n v="-187.579848"/>
    <n v="-3.138385"/>
    <n v="93.926720000000003"/>
    <n v="-187.59570299999999"/>
    <n v="3.141302"/>
    <n v="6.0773910000000004"/>
    <n v="2.9169999999999999E-3"/>
  </r>
  <r>
    <n v="2956"/>
    <x v="2"/>
    <x v="447"/>
    <s v="2-27-29-31-46"/>
    <x v="0"/>
    <x v="2934"/>
    <n v="513.71600000000001"/>
    <n v="510.55700000000002"/>
    <n v="5.627643"/>
    <n v="0"/>
    <x v="720"/>
    <x v="2419"/>
    <n v="93.195830000000001"/>
    <n v="-187.618482"/>
    <n v="-3.139224"/>
    <n v="93.200828999999999"/>
    <n v="-187.59544399999999"/>
    <n v="3.1412170000000001"/>
    <n v="2.3574410000000001"/>
    <n v="1.993E-3"/>
  </r>
  <r>
    <n v="2957"/>
    <x v="2"/>
    <x v="447"/>
    <s v="2-27-29-31-46"/>
    <x v="0"/>
    <x v="2935"/>
    <n v="546.77099999999996"/>
    <n v="394.62299999999999"/>
    <n v="4.9611999999999998"/>
    <n v="0"/>
    <x v="718"/>
    <x v="2420"/>
    <n v="92.259172000000007"/>
    <n v="-187.56666100000001"/>
    <n v="3.140479"/>
    <n v="92.232979"/>
    <n v="-187.595001"/>
    <n v="3.1411570000000002"/>
    <n v="3.8590559999999998"/>
    <n v="6.78E-4"/>
  </r>
  <r>
    <n v="2958"/>
    <x v="2"/>
    <x v="447"/>
    <s v="2-27-29-31-46"/>
    <x v="0"/>
    <x v="2936"/>
    <n v="618.09500000000003"/>
    <n v="478.71300000000002"/>
    <n v="4.9973179999999999"/>
    <n v="0"/>
    <x v="713"/>
    <x v="2421"/>
    <n v="91.564143000000001"/>
    <n v="-187.712782"/>
    <n v="-3.1346240000000001"/>
    <n v="91.507087999999996"/>
    <n v="-187.59465"/>
    <n v="3.141197"/>
    <n v="13.118797000000001"/>
    <n v="6.5719999999999997E-3"/>
  </r>
  <r>
    <n v="2959"/>
    <x v="2"/>
    <x v="447"/>
    <s v="2-27-29-31-46"/>
    <x v="0"/>
    <x v="2937"/>
    <n v="974.45699999999999"/>
    <n v="409.90300000000002"/>
    <n v="4.3670619999999998"/>
    <n v="0"/>
    <x v="2360"/>
    <x v="2417"/>
    <n v="90.555023000000006"/>
    <n v="-187.700492"/>
    <n v="-3.1341890000000001"/>
    <n v="90.539237999999997"/>
    <n v="-187.594177"/>
    <n v="3.1411950000000002"/>
    <n v="10.748029000000001"/>
    <n v="7.0070000000000002E-3"/>
  </r>
  <r>
    <n v="2960"/>
    <x v="3"/>
    <x v="448"/>
    <s v="2-27-29-31-44-46"/>
    <x v="0"/>
    <x v="2938"/>
    <n v="654.76800000000003"/>
    <n v="357.42200000000003"/>
    <n v="6.2465120000000001"/>
    <n v="0"/>
    <x v="720"/>
    <x v="2422"/>
    <n v="89.446006999999994"/>
    <n v="-187.60718199999999"/>
    <n v="3.1360760000000001"/>
    <n v="89.571387999999999"/>
    <n v="-187.593704"/>
    <n v="3.1411609999999999"/>
    <n v="12.610338"/>
    <n v="5.0850000000000001E-3"/>
  </r>
  <r>
    <n v="2961"/>
    <x v="2"/>
    <x v="165"/>
    <s v="2-29-31-44-46"/>
    <x v="0"/>
    <x v="2939"/>
    <n v="598.10900000000004"/>
    <n v="360.52800000000002"/>
    <n v="3.9452150000000001"/>
    <n v="0"/>
    <x v="720"/>
    <x v="2423"/>
    <n v="88.726735000000005"/>
    <n v="-187.71188000000001"/>
    <n v="3.1407210000000001"/>
    <n v="88.845496999999995"/>
    <n v="-187.593369"/>
    <n v="3.1411129999999998"/>
    <n v="16.777750000000001"/>
    <n v="3.9100000000000002E-4"/>
  </r>
  <r>
    <n v="2962"/>
    <x v="2"/>
    <x v="165"/>
    <s v="2-29-31-44-46"/>
    <x v="0"/>
    <x v="2940"/>
    <n v="420.57299999999998"/>
    <n v="458.38299999999998"/>
    <n v="4.6531669999999998"/>
    <n v="0"/>
    <x v="720"/>
    <x v="2424"/>
    <n v="87.922304999999994"/>
    <n v="-187.53754599999999"/>
    <n v="3.140482"/>
    <n v="87.877646999999996"/>
    <n v="-187.59292600000001"/>
    <n v="3.1410779999999998"/>
    <n v="7.114255"/>
    <n v="5.9599999999999996E-4"/>
  </r>
  <r>
    <n v="2963"/>
    <x v="2"/>
    <x v="165"/>
    <s v="2-29-31-44-46"/>
    <x v="0"/>
    <x v="2941"/>
    <n v="629.18700000000001"/>
    <n v="441.15800000000002"/>
    <n v="4.4863239999999998"/>
    <n v="0"/>
    <x v="713"/>
    <x v="2116"/>
    <n v="87.148534999999995"/>
    <n v="-187.59733900000001"/>
    <n v="3.1365599999999998"/>
    <n v="87.151756000000006"/>
    <n v="-187.59255999999999"/>
    <n v="3.1411199999999999"/>
    <n v="0.57630599999999998"/>
    <n v="4.5589999999999997E-3"/>
  </r>
  <r>
    <n v="2964"/>
    <x v="2"/>
    <x v="165"/>
    <s v="2-29-31-44-46"/>
    <x v="0"/>
    <x v="2942"/>
    <n v="344.75299999999999"/>
    <n v="292.14999999999998"/>
    <n v="5.2206060000000001"/>
    <n v="0"/>
    <x v="713"/>
    <x v="2425"/>
    <n v="86.205718000000005"/>
    <n v="-187.562152"/>
    <n v="3.1408160000000001"/>
    <n v="86.183907000000005"/>
    <n v="-187.59208699999999"/>
    <n v="3.1411180000000001"/>
    <n v="3.7038549999999999"/>
    <n v="3.0200000000000002E-4"/>
  </r>
  <r>
    <n v="2965"/>
    <x v="2"/>
    <x v="165"/>
    <s v="2-29-31-44-46"/>
    <x v="0"/>
    <x v="2943"/>
    <n v="629.32299999999998"/>
    <n v="372.19099999999997"/>
    <n v="6.3115690000000004"/>
    <n v="0"/>
    <x v="713"/>
    <x v="840"/>
    <n v="85.219367000000005"/>
    <n v="-187.58322699999999"/>
    <n v="3.1367959999999999"/>
    <n v="85.216048999999998"/>
    <n v="-187.59161399999999"/>
    <n v="3.1411180000000001"/>
    <n v="0.90189600000000003"/>
    <n v="4.3220000000000003E-3"/>
  </r>
  <r>
    <n v="2966"/>
    <x v="2"/>
    <x v="165"/>
    <s v="2-29-31-44-46"/>
    <x v="0"/>
    <x v="2944"/>
    <n v="384.68700000000001"/>
    <n v="341.56200000000001"/>
    <n v="4.389348"/>
    <n v="0"/>
    <x v="713"/>
    <x v="841"/>
    <n v="84.517615000000006"/>
    <n v="-187.557941"/>
    <n v="3.1407509999999998"/>
    <n v="84.490166000000002"/>
    <n v="-187.59127799999999"/>
    <n v="3.141073"/>
    <n v="4.3182980000000004"/>
    <n v="3.2299999999999999E-4"/>
  </r>
  <r>
    <n v="2967"/>
    <x v="2"/>
    <x v="165"/>
    <s v="2-29-31-44-46"/>
    <x v="0"/>
    <x v="2945"/>
    <n v="625.26300000000003"/>
    <n v="368.63799999999998"/>
    <n v="4.7962410000000002"/>
    <n v="0"/>
    <x v="720"/>
    <x v="2426"/>
    <n v="83.507765000000006"/>
    <n v="-187.60338100000001"/>
    <n v="3.1406459999999998"/>
    <n v="83.522316000000004"/>
    <n v="-187.59079"/>
    <n v="3.1410420000000001"/>
    <n v="1.9241950000000001"/>
    <n v="3.97E-4"/>
  </r>
  <r>
    <n v="2968"/>
    <x v="3"/>
    <x v="449"/>
    <s v="2-29-31-44-46-188"/>
    <x v="0"/>
    <x v="2946"/>
    <n v="419.20600000000002"/>
    <n v="263.34300000000002"/>
    <n v="4.4024590000000003"/>
    <n v="0"/>
    <x v="720"/>
    <x v="2427"/>
    <n v="82.720001999999994"/>
    <n v="-187.62533300000001"/>
    <n v="3.1388349999999998"/>
    <n v="82.796424999999999"/>
    <n v="-187.590439"/>
    <n v="3.1410809999999998"/>
    <n v="8.4012119999999992"/>
    <n v="2.2469999999999999E-3"/>
  </r>
  <r>
    <n v="2969"/>
    <x v="0"/>
    <x v="469"/>
    <s v="29-31-44-188"/>
    <x v="0"/>
    <x v="2947"/>
    <n v="360.346"/>
    <n v="354.29199999999997"/>
    <n v="3.7479309999999999"/>
    <n v="0"/>
    <x v="2360"/>
    <x v="2106"/>
    <n v="81.851217000000005"/>
    <n v="-187.56583499999999"/>
    <n v="3.1407379999999998"/>
    <n v="81.828598"/>
    <n v="-187.58998099999999"/>
    <n v="3.1410809999999998"/>
    <n v="3.3085369999999998"/>
    <n v="3.4299999999999999E-4"/>
  </r>
  <r>
    <n v="2970"/>
    <x v="1"/>
    <x v="161"/>
    <s v="29-44-188"/>
    <x v="0"/>
    <x v="2948"/>
    <n v="332.13900000000001"/>
    <n v="376.75099999999998"/>
    <n v="3.2741799999999999"/>
    <n v="0"/>
    <x v="716"/>
    <x v="840"/>
    <n v="80.789737000000002"/>
    <n v="-187.631576"/>
    <n v="3.1327989999999999"/>
    <n v="80.860809000000003"/>
    <n v="-187.589508"/>
    <n v="3.1410809999999998"/>
    <n v="8.2589170000000003"/>
    <n v="8.2819999999999994E-3"/>
  </r>
  <r>
    <n v="2971"/>
    <x v="1"/>
    <x v="161"/>
    <s v="29-44-188"/>
    <x v="0"/>
    <x v="2949"/>
    <n v="231.696"/>
    <n v="259.47500000000002"/>
    <n v="2.3072210000000002"/>
    <n v="0"/>
    <x v="713"/>
    <x v="841"/>
    <n v="80.164151000000004"/>
    <n v="-187.56119100000001"/>
    <n v="3.141308"/>
    <n v="80.134963999999997"/>
    <n v="-187.589157"/>
    <n v="3.141035"/>
    <n v="4.0422200000000004"/>
    <n v="2.7300000000000002E-4"/>
  </r>
  <r>
    <n v="2972"/>
    <x v="1"/>
    <x v="161"/>
    <s v="29-44-188"/>
    <x v="0"/>
    <x v="2950"/>
    <n v="286.63099999999997"/>
    <n v="439.91399999999999"/>
    <n v="2.8546710000000002"/>
    <n v="0"/>
    <x v="716"/>
    <x v="841"/>
    <n v="79.181355999999994"/>
    <n v="-187.63067699999999"/>
    <n v="3.1376089999999999"/>
    <n v="79.167168000000004"/>
    <n v="-187.588684"/>
    <n v="3.141035"/>
    <n v="4.4325270000000003"/>
    <n v="3.4259999999999998E-3"/>
  </r>
  <r>
    <n v="2973"/>
    <x v="1"/>
    <x v="161"/>
    <s v="29-44-188"/>
    <x v="0"/>
    <x v="2951"/>
    <n v="246.411"/>
    <n v="293.57400000000001"/>
    <n v="2.2182499999999998"/>
    <n v="0"/>
    <x v="2360"/>
    <x v="840"/>
    <n v="78.417266999999995"/>
    <n v="-187.62907999999999"/>
    <n v="3.1400869999999999"/>
    <n v="78.441329999999994"/>
    <n v="-187.58833300000001"/>
    <n v="3.1410809999999998"/>
    <n v="4.7321669999999996"/>
    <n v="9.9400000000000009E-4"/>
  </r>
  <r>
    <n v="2974"/>
    <x v="1"/>
    <x v="161"/>
    <s v="29-44-188"/>
    <x v="0"/>
    <x v="2952"/>
    <n v="238.47"/>
    <n v="322.49900000000002"/>
    <n v="3.1542659999999998"/>
    <n v="0"/>
    <x v="2360"/>
    <x v="840"/>
    <n v="77.449202999999997"/>
    <n v="-187.61404899999999"/>
    <n v="3.1408140000000002"/>
    <n v="77.473534000000001"/>
    <n v="-187.58786000000001"/>
    <n v="3.1410809999999998"/>
    <n v="3.5746950000000002"/>
    <n v="2.6600000000000001E-4"/>
  </r>
  <r>
    <n v="2975"/>
    <x v="1"/>
    <x v="161"/>
    <s v="29-44-188"/>
    <x v="0"/>
    <x v="2953"/>
    <n v="250.90299999999999"/>
    <n v="470.21899999999999"/>
    <n v="3.0338039999999999"/>
    <n v="0"/>
    <x v="713"/>
    <x v="840"/>
    <n v="76.615492000000003"/>
    <n v="-187.76943399999999"/>
    <n v="3.1237979999999999"/>
    <n v="76.505736999999996"/>
    <n v="-187.587402"/>
    <n v="3.1410809999999998"/>
    <n v="21.256005999999999"/>
    <n v="1.7283E-2"/>
  </r>
  <r>
    <n v="2976"/>
    <x v="1"/>
    <x v="161"/>
    <s v="29-44-188"/>
    <x v="0"/>
    <x v="2954"/>
    <n v="242.947"/>
    <n v="290.52"/>
    <n v="2.7798780000000001"/>
    <n v="0"/>
    <x v="720"/>
    <x v="841"/>
    <n v="75.771755999999996"/>
    <n v="-187.61668399999999"/>
    <n v="3.1372689999999999"/>
    <n v="75.779892000000004"/>
    <n v="-187.587051"/>
    <n v="3.141035"/>
    <n v="3.072889"/>
    <n v="3.7669999999999999E-3"/>
  </r>
  <r>
    <n v="2977"/>
    <x v="1"/>
    <x v="161"/>
    <s v="29-44-188"/>
    <x v="0"/>
    <x v="2955"/>
    <n v="365.721"/>
    <n v="523.28899999999999"/>
    <n v="3.1589290000000001"/>
    <n v="0"/>
    <x v="713"/>
    <x v="841"/>
    <n v="74.809583000000003"/>
    <n v="-187.603679"/>
    <n v="3.1400100000000002"/>
    <n v="74.812102999999993"/>
    <n v="-187.586578"/>
    <n v="3.141035"/>
    <n v="1.7285219999999999"/>
    <n v="1.026E-3"/>
  </r>
  <r>
    <n v="2978"/>
    <x v="1"/>
    <x v="161"/>
    <s v="29-44-188"/>
    <x v="0"/>
    <x v="2956"/>
    <n v="237.21899999999999"/>
    <n v="269.851"/>
    <n v="2.3697370000000002"/>
    <n v="0"/>
    <x v="718"/>
    <x v="2112"/>
    <n v="74.042794999999998"/>
    <n v="-187.56297799999999"/>
    <n v="3.135345"/>
    <n v="74.086258000000001"/>
    <n v="-187.58621199999999"/>
    <n v="3.1411060000000002"/>
    <n v="4.9283720000000004"/>
    <n v="5.7619999999999998E-3"/>
  </r>
  <r>
    <n v="2979"/>
    <x v="1"/>
    <x v="161"/>
    <s v="29-44-188"/>
    <x v="0"/>
    <x v="2957"/>
    <n v="354.15300000000002"/>
    <n v="360.39"/>
    <n v="2.4674879999999999"/>
    <n v="0"/>
    <x v="718"/>
    <x v="650"/>
    <n v="73.159435999999999"/>
    <n v="-187.56469999999999"/>
    <n v="3.1342699999999999"/>
    <n v="73.118461999999994"/>
    <n v="-187.58577"/>
    <n v="3.141159"/>
    <n v="4.607418"/>
    <n v="6.8890000000000002E-3"/>
  </r>
  <r>
    <n v="2980"/>
    <x v="1"/>
    <x v="161"/>
    <s v="29-44-188"/>
    <x v="0"/>
    <x v="2958"/>
    <n v="419.06599999999997"/>
    <n v="415.096"/>
    <n v="3.3694220000000001"/>
    <n v="0"/>
    <x v="713"/>
    <x v="2428"/>
    <n v="72.179914999999994"/>
    <n v="-187.55619300000001"/>
    <n v="3.1415609999999998"/>
    <n v="72.150672999999998"/>
    <n v="-187.58532700000001"/>
    <n v="3.1411910000000001"/>
    <n v="4.1277790000000003"/>
    <n v="3.6900000000000002E-4"/>
  </r>
  <r>
    <n v="2981"/>
    <x v="1"/>
    <x v="161"/>
    <s v="29-44-188"/>
    <x v="0"/>
    <x v="2959"/>
    <n v="371.23"/>
    <n v="430.90600000000001"/>
    <n v="2.1671480000000001"/>
    <n v="0"/>
    <x v="2633"/>
    <x v="2429"/>
    <n v="71.433437999999995"/>
    <n v="-187.59016099999999"/>
    <n v="-3.140819"/>
    <n v="71.424835000000002"/>
    <n v="-187.58497600000001"/>
    <n v="3.141149"/>
    <n v="1.0044839999999999"/>
    <n v="3.3E-4"/>
  </r>
  <r>
    <n v="2982"/>
    <x v="1"/>
    <x v="161"/>
    <s v="29-44-188"/>
    <x v="0"/>
    <x v="2960"/>
    <n v="393.20699999999999"/>
    <n v="349.29599999999999"/>
    <n v="3.0411049999999999"/>
    <n v="0"/>
    <x v="2634"/>
    <x v="2410"/>
    <n v="70.514859000000001"/>
    <n v="-187.51066900000001"/>
    <n v="3.139364"/>
    <n v="70.459106000000006"/>
    <n v="-187.58450300000001"/>
    <n v="3.141149"/>
    <n v="9.2519080000000002"/>
    <n v="1.7849999999999999E-3"/>
  </r>
  <r>
    <n v="2983"/>
    <x v="0"/>
    <x v="451"/>
    <s v="29-42-44-188"/>
    <x v="0"/>
    <x v="2961"/>
    <n v="529.69899999999996"/>
    <n v="404.27100000000002"/>
    <n v="4.6867650000000003"/>
    <n v="0"/>
    <x v="2635"/>
    <x v="2430"/>
    <n v="69.476911000000001"/>
    <n v="-187.563546"/>
    <n v="-3.1356790000000001"/>
    <n v="69.504508999999999"/>
    <n v="-187.58406099999999"/>
    <n v="3.1411169999999999"/>
    <n v="3.4387430000000001"/>
    <n v="5.4380000000000001E-3"/>
  </r>
  <r>
    <n v="2984"/>
    <x v="0"/>
    <x v="451"/>
    <s v="29-42-44-188"/>
    <x v="0"/>
    <x v="2962"/>
    <n v="268.05200000000002"/>
    <n v="250.648"/>
    <n v="2.3539080000000001"/>
    <n v="0"/>
    <x v="2636"/>
    <x v="2431"/>
    <n v="68.863482000000005"/>
    <n v="-187.494854"/>
    <n v="-3.1401620000000001"/>
    <n v="68.800995"/>
    <n v="-187.58369400000001"/>
    <n v="3.1411609999999999"/>
    <n v="10.861539"/>
    <n v="9.990000000000001E-4"/>
  </r>
  <r>
    <n v="2985"/>
    <x v="0"/>
    <x v="451"/>
    <s v="29-42-44-188"/>
    <x v="0"/>
    <x v="2963"/>
    <n v="265.51299999999998"/>
    <n v="282.97899999999998"/>
    <n v="3.899486"/>
    <n v="0"/>
    <x v="2637"/>
    <x v="2432"/>
    <n v="67.873706999999996"/>
    <n v="-187.570989"/>
    <n v="-3.1397210000000002"/>
    <n v="67.880661000000003"/>
    <n v="-187.58322100000001"/>
    <n v="3.141159"/>
    <n v="1.4070640000000001"/>
    <n v="1.438E-3"/>
  </r>
  <r>
    <n v="2986"/>
    <x v="2"/>
    <x v="159"/>
    <s v="29-42-44-188-192"/>
    <x v="0"/>
    <x v="2964"/>
    <n v="642.10900000000004"/>
    <n v="406.08600000000001"/>
    <n v="3.560136"/>
    <n v="0"/>
    <x v="2638"/>
    <x v="2433"/>
    <n v="67.290445000000005"/>
    <n v="-187.51721499999999"/>
    <n v="3.1382780000000001"/>
    <n v="67.201576000000003"/>
    <n v="-187.582886"/>
    <n v="3.141108"/>
    <n v="11.049993000000001"/>
    <n v="2.8300000000000001E-3"/>
  </r>
  <r>
    <n v="2987"/>
    <x v="2"/>
    <x v="159"/>
    <s v="29-42-44-188-192"/>
    <x v="0"/>
    <x v="2965"/>
    <n v="378.91899999999998"/>
    <n v="272.303"/>
    <n v="5.2091700000000003"/>
    <n v="0"/>
    <x v="2639"/>
    <x v="2434"/>
    <n v="66.273444999999995"/>
    <n v="-187.634927"/>
    <n v="3.139024"/>
    <n v="66.307334999999995"/>
    <n v="-187.582413"/>
    <n v="3.141108"/>
    <n v="6.2500049999999998"/>
    <n v="2.085E-3"/>
  </r>
  <r>
    <n v="2988"/>
    <x v="2"/>
    <x v="159"/>
    <s v="29-42-44-188-192"/>
    <x v="0"/>
    <x v="2966"/>
    <n v="545.79300000000001"/>
    <n v="351.53300000000002"/>
    <n v="3.9301789999999999"/>
    <n v="0"/>
    <x v="2640"/>
    <x v="2435"/>
    <n v="65.435266999999996"/>
    <n v="-187.582077"/>
    <n v="3.1390660000000001"/>
    <n v="65.424194"/>
    <n v="-187.582031"/>
    <n v="3.1411319999999998"/>
    <n v="1.1072630000000001"/>
    <n v="2.0669999999999998E-3"/>
  </r>
  <r>
    <n v="2989"/>
    <x v="2"/>
    <x v="159"/>
    <s v="29-42-44-188-192"/>
    <x v="0"/>
    <x v="2967"/>
    <n v="318.32100000000003"/>
    <n v="277.18400000000003"/>
    <n v="3.1106850000000001"/>
    <n v="0"/>
    <x v="2641"/>
    <x v="2436"/>
    <n v="64.751076999999995"/>
    <n v="-187.562635"/>
    <n v="-3.1383000000000001"/>
    <n v="64.769767999999999"/>
    <n v="-187.581818"/>
    <n v="3.1412209999999998"/>
    <n v="2.6783160000000001"/>
    <n v="2.921E-3"/>
  </r>
  <r>
    <n v="2990"/>
    <x v="2"/>
    <x v="159"/>
    <s v="29-42-44-188-192"/>
    <x v="0"/>
    <x v="2968"/>
    <n v="625.78800000000001"/>
    <n v="383.38900000000001"/>
    <n v="4.4033720000000001"/>
    <n v="0"/>
    <x v="2642"/>
    <x v="2437"/>
    <n v="63.909621999999999"/>
    <n v="-187.58709899999999"/>
    <n v="-3.1410710000000002"/>
    <n v="63.909283000000002"/>
    <n v="-187.58157299999999"/>
    <n v="3.1412279999999999"/>
    <n v="0.55364199999999997"/>
    <n v="1.5699999999999999E-4"/>
  </r>
  <r>
    <n v="2991"/>
    <x v="2"/>
    <x v="159"/>
    <s v="29-42-44-188-192"/>
    <x v="0"/>
    <x v="2969"/>
    <n v="373.46699999999998"/>
    <n v="284.93700000000001"/>
    <n v="3.2023630000000001"/>
    <n v="0"/>
    <x v="2643"/>
    <x v="2438"/>
    <n v="63.296562000000002"/>
    <n v="-187.566857"/>
    <n v="3.139599"/>
    <n v="63.273479000000002"/>
    <n v="-187.58142100000001"/>
    <n v="3.1411760000000002"/>
    <n v="2.7293539999999998"/>
    <n v="1.5770000000000001E-3"/>
  </r>
  <r>
    <n v="2992"/>
    <x v="2"/>
    <x v="159"/>
    <s v="29-42-44-188-192"/>
    <x v="0"/>
    <x v="2970"/>
    <n v="392.58100000000002"/>
    <n v="266.96300000000002"/>
    <n v="4.4678360000000001"/>
    <n v="0"/>
    <x v="2644"/>
    <x v="2439"/>
    <n v="62.546849000000002"/>
    <n v="-187.56692699999999"/>
    <n v="3.134646"/>
    <n v="62.438048999999999"/>
    <n v="-187.58119199999999"/>
    <n v="3.1411760000000002"/>
    <n v="10.973053"/>
    <n v="6.5290000000000001E-3"/>
  </r>
  <r>
    <n v="2993"/>
    <x v="2"/>
    <x v="159"/>
    <s v="29-42-44-188-192"/>
    <x v="0"/>
    <x v="2777"/>
    <n v="377.28399999999999"/>
    <n v="321.58"/>
    <n v="3.46821"/>
    <n v="0"/>
    <x v="2645"/>
    <x v="2440"/>
    <n v="61.828946999999999"/>
    <n v="-187.58658"/>
    <n v="3.1335130000000002"/>
    <n v="61.820014999999998"/>
    <n v="-187.580994"/>
    <n v="3.141229"/>
    <n v="1.053544"/>
    <n v="7.7159999999999998E-3"/>
  </r>
  <r>
    <n v="2994"/>
    <x v="2"/>
    <x v="159"/>
    <s v="29-42-44-188-192"/>
    <x v="0"/>
    <x v="2590"/>
    <n v="528.43100000000004"/>
    <n v="350.93400000000003"/>
    <n v="4.5799279999999998"/>
    <n v="0"/>
    <x v="2646"/>
    <x v="2441"/>
    <n v="60.942695000000001"/>
    <n v="-187.64236399999999"/>
    <n v="3.1415419999999998"/>
    <n v="61.006618000000003"/>
    <n v="-187.580704"/>
    <n v="3.1412149999999999"/>
    <n v="8.8815729999999995"/>
    <n v="3.2699999999999998E-4"/>
  </r>
  <r>
    <n v="2995"/>
    <x v="2"/>
    <x v="159"/>
    <s v="29-42-44-188-192"/>
    <x v="0"/>
    <x v="2971"/>
    <n v="1051.098"/>
    <n v="384.33499999999998"/>
    <n v="3.7315290000000001"/>
    <n v="0"/>
    <x v="2647"/>
    <x v="2437"/>
    <n v="60.207377000000001"/>
    <n v="-187.57903400000001"/>
    <n v="-3.1393689999999999"/>
    <n v="60.205253999999996"/>
    <n v="-187.580276"/>
    <n v="3.1411750000000001"/>
    <n v="0.246003"/>
    <n v="1.8060000000000001E-3"/>
  </r>
  <r>
    <n v="2996"/>
    <x v="2"/>
    <x v="159"/>
    <s v="29-42-44-188-192"/>
    <x v="0"/>
    <x v="2972"/>
    <n v="569.16099999999994"/>
    <n v="405.23599999999999"/>
    <n v="3.2325469999999998"/>
    <n v="0"/>
    <x v="2648"/>
    <x v="2252"/>
    <n v="59.623964000000001"/>
    <n v="-187.568691"/>
    <n v="-3.1413389999999999"/>
    <n v="59.612304999999999"/>
    <n v="-187.57994099999999"/>
    <n v="3.141111"/>
    <n v="1.620166"/>
    <n v="2.2800000000000001E-4"/>
  </r>
  <r>
    <n v="2997"/>
    <x v="0"/>
    <x v="452"/>
    <s v="42-44-188-192"/>
    <x v="0"/>
    <x v="2973"/>
    <n v="508.03"/>
    <n v="391.60199999999998"/>
    <n v="3.0462820000000002"/>
    <n v="0"/>
    <x v="2649"/>
    <x v="1972"/>
    <n v="58.804485"/>
    <n v="-187.60185300000001"/>
    <n v="3.135367"/>
    <n v="58.832644999999999"/>
    <n v="-187.57955899999999"/>
    <n v="3.1411030000000002"/>
    <n v="3.5916459999999999"/>
    <n v="5.7359999999999998E-3"/>
  </r>
  <r>
    <n v="2998"/>
    <x v="2"/>
    <x v="157"/>
    <s v="22-42-44-188-192"/>
    <x v="0"/>
    <x v="2974"/>
    <n v="402.863"/>
    <n v="302.73200000000003"/>
    <n v="4.2950499999999998"/>
    <n v="0"/>
    <x v="2650"/>
    <x v="2442"/>
    <n v="58.094873999999997"/>
    <n v="-187.54797600000001"/>
    <n v="3.1398480000000002"/>
    <n v="58.065342000000001"/>
    <n v="-187.57933"/>
    <n v="3.1411069999999999"/>
    <n v="4.3072270000000001"/>
    <n v="1.2589999999999999E-3"/>
  </r>
  <r>
    <n v="2999"/>
    <x v="2"/>
    <x v="157"/>
    <s v="22-42-44-188-192"/>
    <x v="0"/>
    <x v="2975"/>
    <n v="443.423"/>
    <n v="334.69799999999998"/>
    <n v="3.3323670000000001"/>
    <n v="0"/>
    <x v="2651"/>
    <x v="2443"/>
    <n v="57.485875999999998"/>
    <n v="-187.658613"/>
    <n v="3.1348449999999999"/>
    <n v="57.497714999999999"/>
    <n v="-187.57962000000001"/>
    <n v="-3.1414610000000001"/>
    <n v="7.9874549999999997"/>
    <n v="6.6160000000000004E-3"/>
  </r>
  <r>
    <n v="3000"/>
    <x v="2"/>
    <x v="157"/>
    <s v="22-42-44-188-192"/>
    <x v="0"/>
    <x v="2976"/>
    <n v="394.28899999999999"/>
    <n v="282.202"/>
    <n v="3.61572"/>
    <n v="0"/>
    <x v="2652"/>
    <x v="2444"/>
    <n v="56.937610999999997"/>
    <n v="-187.56622899999999"/>
    <n v="3.1393960000000001"/>
    <n v="56.936691000000003"/>
    <n v="-187.58355700000001"/>
    <n v="-3.1383269999999999"/>
    <n v="1.7352320000000001"/>
    <n v="1.0690000000000001E-3"/>
  </r>
  <r>
    <n v="3001"/>
    <x v="2"/>
    <x v="157"/>
    <s v="22-42-44-188-192"/>
    <x v="0"/>
    <x v="2977"/>
    <n v="387.488"/>
    <n v="292.68099999999998"/>
    <n v="3.5136419999999999"/>
    <n v="0"/>
    <x v="2653"/>
    <x v="2445"/>
    <n v="56.167878999999999"/>
    <n v="-187.61216400000001"/>
    <n v="-3.137785"/>
    <n v="56.198577999999998"/>
    <n v="-187.591263"/>
    <n v="-3.1342500000000002"/>
    <n v="3.713924"/>
    <n v="3.5360000000000001E-3"/>
  </r>
  <r>
    <n v="3002"/>
    <x v="2"/>
    <x v="157"/>
    <s v="22-42-44-188-192"/>
    <x v="0"/>
    <x v="2978"/>
    <n v="643.82399999999996"/>
    <n v="414.83800000000002"/>
    <n v="4.0747280000000003"/>
    <n v="0"/>
    <x v="2654"/>
    <x v="2446"/>
    <n v="55.450750999999997"/>
    <n v="-187.59402900000001"/>
    <n v="-3.1367250000000002"/>
    <n v="55.471747999999998"/>
    <n v="-187.60054"/>
    <n v="-3.1312310000000001"/>
    <n v="2.1983700000000002"/>
    <n v="5.4939999999999998E-3"/>
  </r>
  <r>
    <n v="3003"/>
    <x v="2"/>
    <x v="157"/>
    <s v="22-42-44-188-192"/>
    <x v="0"/>
    <x v="2979"/>
    <n v="650.726"/>
    <n v="495.08300000000003"/>
    <n v="3.266413"/>
    <n v="0"/>
    <x v="2655"/>
    <x v="2447"/>
    <n v="54.964334999999998"/>
    <n v="-187.615489"/>
    <n v="-3.122363"/>
    <n v="54.934035999999999"/>
    <n v="-187.608124"/>
    <n v="-3.1295039999999998"/>
    <n v="3.118131"/>
    <n v="7.1399999999999996E-3"/>
  </r>
  <r>
    <n v="3004"/>
    <x v="2"/>
    <x v="157"/>
    <s v="22-42-44-188-192"/>
    <x v="0"/>
    <x v="2980"/>
    <n v="629.35500000000002"/>
    <n v="429.63499999999999"/>
    <n v="3.9981800000000001"/>
    <n v="0"/>
    <x v="2656"/>
    <x v="2448"/>
    <n v="54.245711999999997"/>
    <n v="-187.615138"/>
    <n v="-3.128422"/>
    <n v="54.226948"/>
    <n v="-187.61878999999999"/>
    <n v="-3.1278570000000001"/>
    <n v="1.9116610000000001"/>
    <n v="5.6599999999999999E-4"/>
  </r>
  <r>
    <n v="3005"/>
    <x v="3"/>
    <x v="156"/>
    <s v="22-42-44-188-190-192"/>
    <x v="0"/>
    <x v="2981"/>
    <n v="373.86399999999998"/>
    <n v="219.982"/>
    <n v="3.809361"/>
    <n v="0"/>
    <x v="2657"/>
    <x v="2449"/>
    <n v="53.522415000000002"/>
    <n v="-187.63704899999999"/>
    <n v="-3.126404"/>
    <n v="53.530869000000003"/>
    <n v="-187.62988300000001"/>
    <n v="-3.1266850000000002"/>
    <n v="1.1082399999999999"/>
    <n v="2.81E-4"/>
  </r>
  <r>
    <n v="3006"/>
    <x v="3"/>
    <x v="156"/>
    <s v="22-42-44-188-190-192"/>
    <x v="0"/>
    <x v="2982"/>
    <n v="728.39599999999996"/>
    <n v="386.83100000000002"/>
    <n v="3.900007"/>
    <n v="0"/>
    <x v="2658"/>
    <x v="2450"/>
    <n v="53.029006000000003"/>
    <n v="-187.61090999999999"/>
    <n v="-3.1295519999999999"/>
    <n v="53.015869000000002"/>
    <n v="-187.638351"/>
    <n v="-3.1260849999999998"/>
    <n v="3.042408"/>
    <n v="3.4659999999999999E-3"/>
  </r>
  <r>
    <n v="3007"/>
    <x v="3"/>
    <x v="156"/>
    <s v="22-42-44-188-190-192"/>
    <x v="0"/>
    <x v="2983"/>
    <n v="527.66200000000003"/>
    <n v="342.851"/>
    <n v="4.1386469999999997"/>
    <n v="0"/>
    <x v="2659"/>
    <x v="1795"/>
    <n v="52.322904000000001"/>
    <n v="-187.66251600000001"/>
    <n v="-3.1251760000000002"/>
    <n v="52.338337000000003"/>
    <n v="-187.649857"/>
    <n v="-3.1254110000000002"/>
    <n v="1.9961199999999999"/>
    <n v="2.3499999999999999E-4"/>
  </r>
  <r>
    <n v="3008"/>
    <x v="3"/>
    <x v="156"/>
    <s v="22-42-44-188-190-192"/>
    <x v="0"/>
    <x v="2984"/>
    <n v="746.702"/>
    <n v="402.55599999999998"/>
    <n v="3.2392430000000001"/>
    <n v="0"/>
    <x v="2660"/>
    <x v="2451"/>
    <n v="51.665182000000001"/>
    <n v="-187.671592"/>
    <n v="-3.1181480000000001"/>
    <n v="51.670769"/>
    <n v="-187.66883899999999"/>
    <n v="-3.11849"/>
    <n v="0.62280500000000005"/>
    <n v="3.4200000000000002E-4"/>
  </r>
  <r>
    <n v="3009"/>
    <x v="3"/>
    <x v="156"/>
    <s v="22-42-44-188-190-192"/>
    <x v="0"/>
    <x v="2985"/>
    <n v="631.60500000000002"/>
    <n v="427.05700000000002"/>
    <n v="3.3703280000000002"/>
    <n v="0"/>
    <x v="2661"/>
    <x v="2452"/>
    <n v="51.187365999999997"/>
    <n v="-187.688875"/>
    <n v="-3.1050040000000001"/>
    <n v="51.176940999999999"/>
    <n v="-187.697372"/>
    <n v="-3.1040380000000001"/>
    <n v="1.3449629999999999"/>
    <n v="9.6599999999999995E-4"/>
  </r>
  <r>
    <n v="3010"/>
    <x v="3"/>
    <x v="156"/>
    <s v="22-42-44-188-190-192"/>
    <x v="0"/>
    <x v="2986"/>
    <n v="512.42499999999995"/>
    <n v="300.37400000000002"/>
    <n v="3.9168379999999998"/>
    <n v="0"/>
    <x v="2662"/>
    <x v="2453"/>
    <n v="50.487085"/>
    <n v="-187.796109"/>
    <n v="-3.0710959999999998"/>
    <n v="50.518574000000001"/>
    <n v="-187.76466400000001"/>
    <n v="-3.0713499999999998"/>
    <n v="4.4501679999999997"/>
    <n v="2.5399999999999999E-4"/>
  </r>
  <r>
    <n v="3011"/>
    <x v="5"/>
    <x v="155"/>
    <s v="22-33-42-44-188-190-192"/>
    <x v="0"/>
    <x v="2987"/>
    <n v="532.26099999999997"/>
    <n v="364.27600000000001"/>
    <n v="7.7752819999999998"/>
    <n v="0"/>
    <x v="2663"/>
    <x v="2454"/>
    <n v="49.765296999999997"/>
    <n v="-187.93676600000001"/>
    <n v="-3.0294400000000001"/>
    <n v="49.829163000000001"/>
    <n v="-187.87475599999999"/>
    <n v="-3.0265170000000001"/>
    <n v="8.9016979999999997"/>
    <n v="2.9229999999999998E-3"/>
  </r>
  <r>
    <n v="3012"/>
    <x v="5"/>
    <x v="155"/>
    <s v="22-33-42-44-188-190-192"/>
    <x v="0"/>
    <x v="2988"/>
    <n v="623.11699999999996"/>
    <n v="466.38900000000001"/>
    <n v="5.5216339999999997"/>
    <n v="0"/>
    <x v="2664"/>
    <x v="2455"/>
    <n v="49.281256999999997"/>
    <n v="-187.97582299999999"/>
    <n v="-2.9825400000000002"/>
    <n v="49.278553000000002"/>
    <n v="-187.993225"/>
    <n v="-2.9847839999999999"/>
    <n v="1.7610889999999999"/>
    <n v="2.2439999999999999E-3"/>
  </r>
  <r>
    <n v="3013"/>
    <x v="5"/>
    <x v="155"/>
    <s v="22-33-42-44-188-190-192"/>
    <x v="0"/>
    <x v="2989"/>
    <n v="731.94299999999998"/>
    <n v="363.286"/>
    <n v="8.5390940000000004"/>
    <n v="0"/>
    <x v="2665"/>
    <x v="2456"/>
    <n v="48.483831000000002"/>
    <n v="-188.21379200000001"/>
    <n v="-2.9214530000000001"/>
    <n v="48.490260999999997"/>
    <n v="-188.207123"/>
    <n v="-2.9215960000000001"/>
    <n v="0.92641300000000004"/>
    <n v="1.44E-4"/>
  </r>
  <r>
    <n v="3014"/>
    <x v="5"/>
    <x v="155"/>
    <s v="22-33-42-44-188-190-192"/>
    <x v="0"/>
    <x v="2990"/>
    <n v="741.36199999999997"/>
    <n v="430.03500000000003"/>
    <n v="5.9926050000000002"/>
    <n v="0"/>
    <x v="2666"/>
    <x v="2457"/>
    <n v="47.858542999999997"/>
    <n v="-188.44680299999999"/>
    <n v="-2.8691420000000001"/>
    <n v="47.862521999999998"/>
    <n v="-188.41745"/>
    <n v="-2.86835"/>
    <n v="2.962132"/>
    <n v="7.9100000000000004E-4"/>
  </r>
  <r>
    <n v="3015"/>
    <x v="5"/>
    <x v="155"/>
    <s v="22-33-42-44-188-190-192"/>
    <x v="0"/>
    <x v="2991"/>
    <n v="466.67899999999997"/>
    <n v="285.12"/>
    <n v="10.698919"/>
    <n v="0"/>
    <x v="2667"/>
    <x v="2458"/>
    <n v="46.998001000000002"/>
    <n v="-188.76765900000001"/>
    <n v="-2.783331"/>
    <n v="46.990540000000003"/>
    <n v="-188.78106700000001"/>
    <n v="-2.7844920000000002"/>
    <n v="1.5344530000000001"/>
    <n v="1.1609999999999999E-3"/>
  </r>
  <r>
    <n v="3016"/>
    <x v="5"/>
    <x v="155"/>
    <s v="22-33-42-44-188-190-192"/>
    <x v="0"/>
    <x v="2992"/>
    <n v="440.90899999999999"/>
    <n v="322.89600000000002"/>
    <n v="11.15672"/>
    <n v="0"/>
    <x v="2668"/>
    <x v="2459"/>
    <n v="46.116171999999999"/>
    <n v="-189.254167"/>
    <n v="-2.6828240000000001"/>
    <n v="46.119194"/>
    <n v="-189.24685700000001"/>
    <n v="-2.6829000000000001"/>
    <n v="0.79105700000000001"/>
    <n v="7.6000000000000004E-5"/>
  </r>
  <r>
    <n v="3017"/>
    <x v="5"/>
    <x v="155"/>
    <s v="22-33-42-44-188-190-192"/>
    <x v="0"/>
    <x v="2993"/>
    <n v="493.69799999999998"/>
    <n v="351.61399999999998"/>
    <n v="9.3888210000000001"/>
    <n v="0"/>
    <x v="2669"/>
    <x v="2460"/>
    <n v="45.471060999999999"/>
    <n v="-189.67609200000001"/>
    <n v="-2.5984539999999998"/>
    <n v="45.502704999999999"/>
    <n v="-189.65327500000001"/>
    <n v="-2.6005630000000002"/>
    <n v="3.9011990000000001"/>
    <n v="2.1090000000000002E-3"/>
  </r>
  <r>
    <n v="3018"/>
    <x v="5"/>
    <x v="155"/>
    <s v="22-33-42-44-188-190-192"/>
    <x v="0"/>
    <x v="2994"/>
    <n v="562.90599999999995"/>
    <n v="335.59"/>
    <n v="12.086195999999999"/>
    <n v="0"/>
    <x v="2670"/>
    <x v="2461"/>
    <n v="44.771230000000003"/>
    <n v="-190.26104599999999"/>
    <n v="-2.4896400000000001"/>
    <n v="44.756573000000003"/>
    <n v="-190.26007100000001"/>
    <n v="-2.4865569999999999"/>
    <n v="1.4689650000000001"/>
    <n v="3.0829999999999998E-3"/>
  </r>
  <r>
    <n v="3019"/>
    <x v="5"/>
    <x v="155"/>
    <s v="22-33-42-44-188-190-192"/>
    <x v="0"/>
    <x v="2995"/>
    <n v="509.529"/>
    <n v="373.64"/>
    <n v="8.7513170000000002"/>
    <n v="0"/>
    <x v="2671"/>
    <x v="2462"/>
    <n v="44.270968000000003"/>
    <n v="-190.84339299999999"/>
    <n v="-2.404029"/>
    <n v="44.256683000000002"/>
    <n v="-190.76234400000001"/>
    <n v="-2.3993280000000001"/>
    <n v="8.2298270000000002"/>
    <n v="4.7010000000000003E-3"/>
  </r>
  <r>
    <n v="3020"/>
    <x v="5"/>
    <x v="155"/>
    <s v="22-33-42-44-188-190-192"/>
    <x v="0"/>
    <x v="2996"/>
    <n v="522.548"/>
    <n v="295.38499999999999"/>
    <n v="13.591078"/>
    <n v="0"/>
    <x v="2672"/>
    <x v="2463"/>
    <n v="43.650455000000001"/>
    <n v="-191.499357"/>
    <n v="-2.286899"/>
    <n v="43.660389000000002"/>
    <n v="-191.497421"/>
    <n v="-2.2853059999999998"/>
    <n v="1.0121009999999999"/>
    <n v="1.5920000000000001E-3"/>
  </r>
  <r>
    <n v="3021"/>
    <x v="5"/>
    <x v="155"/>
    <s v="22-33-42-44-188-190-192"/>
    <x v="0"/>
    <x v="2997"/>
    <n v="776.47799999999995"/>
    <n v="398.68099999999998"/>
    <n v="8.8752030000000008"/>
    <n v="0"/>
    <x v="2673"/>
    <x v="2464"/>
    <n v="43.257463000000001"/>
    <n v="-192.06879799999999"/>
    <n v="-2.1992240000000001"/>
    <n v="43.270167999999998"/>
    <n v="-192.098557"/>
    <n v="-2.1965430000000001"/>
    <n v="3.235668"/>
    <n v="2.6809999999999998E-3"/>
  </r>
  <r>
    <n v="3022"/>
    <x v="6"/>
    <x v="154"/>
    <s v="22-33-42-44-56-188-190-192"/>
    <x v="0"/>
    <x v="2998"/>
    <n v="567.61300000000006"/>
    <n v="318.93900000000002"/>
    <n v="14.393735"/>
    <n v="0"/>
    <x v="2674"/>
    <x v="2465"/>
    <n v="42.829040999999997"/>
    <n v="-192.994719"/>
    <n v="-2.0842800000000001"/>
    <n v="42.825854999999997"/>
    <n v="-192.95594800000001"/>
    <n v="-2.0822150000000001"/>
    <n v="3.8902070000000002"/>
    <n v="2.065E-3"/>
  </r>
  <r>
    <n v="3023"/>
    <x v="6"/>
    <x v="154"/>
    <s v="22-33-42-44-56-188-190-192"/>
    <x v="0"/>
    <x v="2999"/>
    <n v="611.96100000000001"/>
    <n v="314"/>
    <n v="12.410354"/>
    <n v="0"/>
    <x v="2675"/>
    <x v="2466"/>
    <n v="42.543830999999997"/>
    <n v="-193.611514"/>
    <n v="-2.0015770000000002"/>
    <n v="42.549788999999997"/>
    <n v="-193.62837200000001"/>
    <n v="-2.0016500000000002"/>
    <n v="1.788046"/>
    <n v="7.2999999999999999E-5"/>
  </r>
  <r>
    <n v="3024"/>
    <x v="6"/>
    <x v="154"/>
    <s v="22-33-42-44-56-188-190-192"/>
    <x v="0"/>
    <x v="3000"/>
    <n v="699.51599999999996"/>
    <n v="334.26299999999998"/>
    <n v="13.660168000000001"/>
    <n v="0"/>
    <x v="2676"/>
    <x v="2467"/>
    <n v="42.257655"/>
    <n v="-194.506777"/>
    <n v="-1.894458"/>
    <n v="42.267082000000002"/>
    <n v="-194.54925499999999"/>
    <n v="-1.8962619999999999"/>
    <n v="4.3511680000000004"/>
    <n v="1.804E-3"/>
  </r>
  <r>
    <n v="3025"/>
    <x v="6"/>
    <x v="154"/>
    <s v="22-33-42-44-56-188-190-192"/>
    <x v="0"/>
    <x v="3001"/>
    <n v="537.56899999999996"/>
    <n v="305.60700000000003"/>
    <n v="11.508331"/>
    <n v="0"/>
    <x v="2677"/>
    <x v="2468"/>
    <n v="42.064967000000003"/>
    <n v="-195.496577"/>
    <n v="-1.8042940000000001"/>
    <n v="42.065539999999999"/>
    <n v="-195.49005099999999"/>
    <n v="-1.8051740000000001"/>
    <n v="0.65504600000000002"/>
    <n v="8.8000000000000003E-4"/>
  </r>
  <r>
    <n v="3026"/>
    <x v="6"/>
    <x v="154"/>
    <s v="22-33-42-44-56-188-190-192"/>
    <x v="0"/>
    <x v="3002"/>
    <n v="502.54700000000003"/>
    <n v="369.209"/>
    <n v="6.8718589999999997"/>
    <n v="0"/>
    <x v="2678"/>
    <x v="2469"/>
    <n v="41.968049000000001"/>
    <n v="-196.16605999999999"/>
    <n v="-1.7537590000000001"/>
    <n v="41.958885000000002"/>
    <n v="-196.20542900000001"/>
    <n v="-1.747465"/>
    <n v="4.0421509999999996"/>
    <n v="6.2940000000000001E-3"/>
  </r>
  <r>
    <n v="3027"/>
    <x v="6"/>
    <x v="154"/>
    <s v="22-33-42-44-56-188-190-192"/>
    <x v="0"/>
    <x v="3003"/>
    <n v="555.74900000000002"/>
    <n v="267.69600000000003"/>
    <n v="11.862143"/>
    <n v="0"/>
    <x v="2679"/>
    <x v="2470"/>
    <n v="41.872962000000001"/>
    <n v="-197.17150599999999"/>
    <n v="-1.6830689999999999"/>
    <n v="41.867255999999998"/>
    <n v="-197.167709"/>
    <n v="-1.682518"/>
    <n v="0.68535199999999996"/>
    <n v="5.5099999999999995E-4"/>
  </r>
  <r>
    <n v="3028"/>
    <x v="6"/>
    <x v="154"/>
    <s v="22-33-42-44-56-188-190-192"/>
    <x v="0"/>
    <x v="3004"/>
    <n v="509.8"/>
    <n v="370.24599999999998"/>
    <n v="8.0669920000000008"/>
    <n v="0"/>
    <x v="2680"/>
    <x v="2471"/>
    <n v="41.842157999999998"/>
    <n v="-197.92335800000001"/>
    <n v="-1.645311"/>
    <n v="41.825130000000001"/>
    <n v="-197.89321899999999"/>
    <n v="-1.645975"/>
    <n v="3.4616769999999999"/>
    <n v="6.6399999999999999E-4"/>
  </r>
  <r>
    <n v="3029"/>
    <x v="6"/>
    <x v="154"/>
    <s v="22-33-42-44-56-188-190-192"/>
    <x v="0"/>
    <x v="3005"/>
    <n v="504.75599999999997"/>
    <n v="392.91399999999999"/>
    <n v="8.8606669999999994"/>
    <n v="0"/>
    <x v="2681"/>
    <x v="2472"/>
    <n v="41.787598000000003"/>
    <n v="-198.855874"/>
    <n v="-1.609985"/>
    <n v="41.794285000000002"/>
    <n v="-198.86175499999999"/>
    <n v="-1.610717"/>
    <n v="0.89057900000000001"/>
    <n v="7.3200000000000001E-4"/>
  </r>
  <r>
    <n v="3030"/>
    <x v="6"/>
    <x v="154"/>
    <s v="22-33-42-44-56-188-190-192"/>
    <x v="0"/>
    <x v="3006"/>
    <n v="505.04199999999997"/>
    <n v="831.84299999999996"/>
    <n v="6.6898720000000003"/>
    <n v="0"/>
    <x v="2682"/>
    <x v="2473"/>
    <n v="41.761991999999999"/>
    <n v="-199.56203500000001"/>
    <n v="-1.587712"/>
    <n v="41.784840000000003"/>
    <n v="-199.58755500000001"/>
    <n v="-1.5921890000000001"/>
    <n v="3.4253580000000001"/>
    <n v="4.4770000000000001E-3"/>
  </r>
  <r>
    <n v="3031"/>
    <x v="5"/>
    <x v="453"/>
    <s v="22-33-42-56-188-190-192"/>
    <x v="0"/>
    <x v="3007"/>
    <n v="540.452"/>
    <n v="296.99099999999999"/>
    <n v="6.8998109999999997"/>
    <n v="0"/>
    <x v="2683"/>
    <x v="2474"/>
    <n v="41.817087000000001"/>
    <n v="-200.549114"/>
    <n v="-1.5799589999999999"/>
    <n v="41.780464000000002"/>
    <n v="-200.55452"/>
    <n v="-1.578057"/>
    <n v="3.7019449999999998"/>
    <n v="1.902E-3"/>
  </r>
  <r>
    <n v="3032"/>
    <x v="5"/>
    <x v="453"/>
    <s v="22-33-42-56-188-190-192"/>
    <x v="0"/>
    <x v="3008"/>
    <n v="438.892"/>
    <n v="281.137"/>
    <n v="4.8604409999999998"/>
    <n v="0"/>
    <x v="2684"/>
    <x v="2475"/>
    <n v="41.751055999999998"/>
    <n v="-201.24991299999999"/>
    <n v="-1.571196"/>
    <n v="41.781630999999997"/>
    <n v="-201.27973900000001"/>
    <n v="-1.5716330000000001"/>
    <n v="4.271388"/>
    <n v="4.37E-4"/>
  </r>
  <r>
    <n v="3033"/>
    <x v="7"/>
    <x v="454"/>
    <s v="1-22-33-42-56-184-188-190-192"/>
    <x v="0"/>
    <x v="3009"/>
    <n v="1018.053"/>
    <n v="398.55500000000001"/>
    <n v="10.691786"/>
    <n v="0"/>
    <x v="2685"/>
    <x v="2476"/>
    <n v="41.769233999999997"/>
    <n v="-202.23620700000001"/>
    <n v="-1.5647869999999999"/>
    <n v="41.787125000000003"/>
    <n v="-202.24726899999999"/>
    <n v="-1.566174"/>
    <n v="2.1033780000000002"/>
    <n v="1.3860000000000001E-3"/>
  </r>
  <r>
    <n v="3034"/>
    <x v="7"/>
    <x v="454"/>
    <s v="1-22-33-42-56-184-188-190-192"/>
    <x v="0"/>
    <x v="3010"/>
    <n v="508.01600000000002"/>
    <n v="252.42400000000001"/>
    <n v="9.5173079999999999"/>
    <n v="0"/>
    <x v="2686"/>
    <x v="2477"/>
    <n v="41.792814"/>
    <n v="-203.22208900000001"/>
    <n v="-1.5608500000000001"/>
    <n v="41.794704000000003"/>
    <n v="-203.21534700000001"/>
    <n v="-1.56351"/>
    <n v="0.70012600000000003"/>
    <n v="2.66E-3"/>
  </r>
  <r>
    <n v="3035"/>
    <x v="8"/>
    <x v="455"/>
    <s v="1-9-22-33-42-56-184-188-190-192"/>
    <x v="0"/>
    <x v="3011"/>
    <n v="793.17899999999997"/>
    <n v="336.28800000000001"/>
    <n v="6.3474170000000001"/>
    <n v="0"/>
    <x v="2687"/>
    <x v="2478"/>
    <n v="41.827179000000001"/>
    <n v="-203.96769499999999"/>
    <n v="-1.562171"/>
    <n v="41.799785999999997"/>
    <n v="-203.941498"/>
    <n v="-1.5635250000000001"/>
    <n v="3.790394"/>
    <n v="1.354E-3"/>
  </r>
  <r>
    <n v="3036"/>
    <x v="7"/>
    <x v="456"/>
    <s v="1-9-22-33-42-56-184-190-192"/>
    <x v="0"/>
    <x v="3012"/>
    <n v="639.74300000000005"/>
    <n v="411.00700000000001"/>
    <n v="9.1387870000000007"/>
    <n v="0"/>
    <x v="2688"/>
    <x v="2479"/>
    <n v="41.811627999999999"/>
    <n v="-204.90880300000001"/>
    <n v="-1.563693"/>
    <n v="41.806221000000001"/>
    <n v="-204.90940900000001"/>
    <n v="-1.5639350000000001"/>
    <n v="0.54409300000000005"/>
    <n v="2.42E-4"/>
  </r>
  <r>
    <n v="3037"/>
    <x v="7"/>
    <x v="456"/>
    <s v="1-9-22-33-42-56-184-190-192"/>
    <x v="0"/>
    <x v="3013"/>
    <n v="571.74800000000005"/>
    <n v="319.87099999999998"/>
    <n v="7.0434460000000003"/>
    <n v="0"/>
    <x v="2689"/>
    <x v="2480"/>
    <n v="41.826824999999999"/>
    <n v="-205.63878500000001"/>
    <n v="-1.56307"/>
    <n v="41.810848"/>
    <n v="-205.63520800000001"/>
    <n v="-1.5641860000000001"/>
    <n v="1.637259"/>
    <n v="1.116E-3"/>
  </r>
  <r>
    <n v="3038"/>
    <x v="7"/>
    <x v="456"/>
    <s v="1-9-22-33-42-56-184-190-192"/>
    <x v="0"/>
    <x v="3014"/>
    <n v="645.08100000000002"/>
    <n v="327.07600000000002"/>
    <n v="9.1161410000000007"/>
    <n v="0"/>
    <x v="2690"/>
    <x v="2481"/>
    <n v="41.820472000000002"/>
    <n v="-206.61373499999999"/>
    <n v="-1.5686260000000001"/>
    <n v="41.816887000000001"/>
    <n v="-206.602814"/>
    <n v="-1.56446"/>
    <n v="1.149484"/>
    <n v="4.1650000000000003E-3"/>
  </r>
  <r>
    <n v="3039"/>
    <x v="7"/>
    <x v="456"/>
    <s v="1-9-22-33-42-56-184-190-192"/>
    <x v="0"/>
    <x v="3015"/>
    <n v="532.73699999999997"/>
    <n v="469.40800000000002"/>
    <n v="9.4330619999999996"/>
    <n v="0"/>
    <x v="2691"/>
    <x v="2482"/>
    <n v="41.828454999999998"/>
    <n v="-207.565653"/>
    <n v="-1.564203"/>
    <n v="41.822823"/>
    <n v="-207.57032799999999"/>
    <n v="-1.5646089999999999"/>
    <n v="0.73198600000000003"/>
    <n v="4.06E-4"/>
  </r>
  <r>
    <n v="3040"/>
    <x v="6"/>
    <x v="457"/>
    <s v="9-22-33-42-56-184-190-192"/>
    <x v="0"/>
    <x v="3016"/>
    <n v="509.24599999999998"/>
    <n v="293.95499999999998"/>
    <n v="6.604482"/>
    <n v="0"/>
    <x v="2692"/>
    <x v="2483"/>
    <n v="41.858054000000003"/>
    <n v="-208.32423299999999"/>
    <n v="-1.561739"/>
    <n v="41.826824000000002"/>
    <n v="-208.29338100000001"/>
    <n v="-1.5650790000000001"/>
    <n v="4.3898999999999999"/>
    <n v="3.3400000000000001E-3"/>
  </r>
  <r>
    <n v="3041"/>
    <x v="6"/>
    <x v="457"/>
    <s v="9-22-33-42-56-184-190-192"/>
    <x v="0"/>
    <x v="3017"/>
    <n v="522.09699999999998"/>
    <n v="457.60300000000001"/>
    <n v="7.5490469999999998"/>
    <n v="0"/>
    <x v="2693"/>
    <x v="2484"/>
    <n v="41.824655"/>
    <n v="-209.24527499999999"/>
    <n v="-1.5657989999999999"/>
    <n v="41.830879000000003"/>
    <n v="-209.245712"/>
    <n v="-1.566192"/>
    <n v="0.62399899999999997"/>
    <n v="3.9300000000000001E-4"/>
  </r>
  <r>
    <n v="3042"/>
    <x v="5"/>
    <x v="458"/>
    <s v="9-22-33-56-184-190-192"/>
    <x v="0"/>
    <x v="2204"/>
    <n v="695.06200000000001"/>
    <n v="339.12599999999998"/>
    <n v="4.3366850000000001"/>
    <n v="0"/>
    <x v="2694"/>
    <x v="2485"/>
    <n v="41.834659000000002"/>
    <n v="-209.94918799999999"/>
    <n v="-1.566411"/>
    <n v="41.833373999999999"/>
    <n v="-209.94712799999999"/>
    <n v="-1.566818"/>
    <n v="0.24276"/>
    <n v="4.0700000000000003E-4"/>
  </r>
  <r>
    <n v="3043"/>
    <x v="5"/>
    <x v="458"/>
    <s v="9-22-33-56-184-190-192"/>
    <x v="0"/>
    <x v="3018"/>
    <n v="752.33399999999995"/>
    <n v="408.21300000000002"/>
    <n v="7.3857689999999998"/>
    <n v="0"/>
    <x v="2695"/>
    <x v="28"/>
    <n v="41.841406999999997"/>
    <n v="-210.86921799999999"/>
    <n v="-1.5682910000000001"/>
    <n v="41.836277000000003"/>
    <n v="-210.86488299999999"/>
    <n v="-1.5674300000000001"/>
    <n v="0.67163799999999996"/>
    <n v="8.5999999999999998E-4"/>
  </r>
  <r>
    <n v="3044"/>
    <x v="5"/>
    <x v="458"/>
    <s v="9-22-33-56-184-190-192"/>
    <x v="0"/>
    <x v="3019"/>
    <n v="530.86699999999996"/>
    <n v="376.31799999999998"/>
    <n v="4.6425340000000004"/>
    <n v="0"/>
    <x v="2696"/>
    <x v="2486"/>
    <n v="41.816654999999997"/>
    <n v="-211.52103299999999"/>
    <n v="-1.5677719999999999"/>
    <n v="41.838237999999997"/>
    <n v="-211.54245"/>
    <n v="-1.5677829999999999"/>
    <n v="3.0405489999999999"/>
    <n v="1.1E-5"/>
  </r>
  <r>
    <n v="3045"/>
    <x v="5"/>
    <x v="458"/>
    <s v="9-22-33-56-184-190-192"/>
    <x v="0"/>
    <x v="3020"/>
    <n v="635.14200000000005"/>
    <n v="273.79500000000002"/>
    <n v="6.0244759999999999"/>
    <n v="0"/>
    <x v="2697"/>
    <x v="2487"/>
    <n v="41.823884"/>
    <n v="-212.41078200000001"/>
    <n v="-1.5664419999999999"/>
    <n v="41.840648999999999"/>
    <n v="-212.43512000000001"/>
    <n v="-1.568038"/>
    <n v="2.9552510000000001"/>
    <n v="1.596E-3"/>
  </r>
  <r>
    <n v="3046"/>
    <x v="5"/>
    <x v="458"/>
    <s v="9-22-33-56-184-190-192"/>
    <x v="0"/>
    <x v="3021"/>
    <n v="717.14400000000001"/>
    <n v="425.77600000000001"/>
    <n v="6.7144740000000001"/>
    <n v="0"/>
    <x v="2698"/>
    <x v="2488"/>
    <n v="41.825651999999998"/>
    <n v="-213.30954800000001"/>
    <n v="-1.5658780000000001"/>
    <n v="41.842624999999998"/>
    <n v="-213.31668099999999"/>
    <n v="-1.5684389999999999"/>
    <n v="1.8410500000000001"/>
    <n v="2.5609999999999999E-3"/>
  </r>
  <r>
    <n v="3047"/>
    <x v="5"/>
    <x v="149"/>
    <s v="9-22-56-180-184-190-192"/>
    <x v="0"/>
    <x v="3022"/>
    <n v="801.78499999999997"/>
    <n v="416.56200000000001"/>
    <n v="4.0462749999999996"/>
    <n v="0"/>
    <x v="2699"/>
    <x v="2489"/>
    <n v="41.785803999999999"/>
    <n v="-213.919141"/>
    <n v="-1.571871"/>
    <n v="41.84375"/>
    <n v="-213.96975699999999"/>
    <n v="-1.568746"/>
    <n v="7.6939659999999996"/>
    <n v="3.1250000000000002E-3"/>
  </r>
  <r>
    <n v="3048"/>
    <x v="5"/>
    <x v="149"/>
    <s v="9-22-56-180-184-190-192"/>
    <x v="0"/>
    <x v="3023"/>
    <n v="404.30700000000002"/>
    <n v="264.786"/>
    <n v="6.1360840000000003"/>
    <n v="0"/>
    <x v="2700"/>
    <x v="416"/>
    <n v="41.849986999999999"/>
    <n v="-214.829735"/>
    <n v="-1.568729"/>
    <n v="41.845055000000002"/>
    <n v="-214.828262"/>
    <n v="-1.569094"/>
    <n v="0.51477399999999995"/>
    <n v="3.6499999999999998E-4"/>
  </r>
  <r>
    <n v="3049"/>
    <x v="6"/>
    <x v="459"/>
    <s v="9-21-22-56-180-184-190-192"/>
    <x v="0"/>
    <x v="3024"/>
    <n v="514.85199999999998"/>
    <n v="269.35000000000002"/>
    <n v="5.2638410000000002"/>
    <n v="0"/>
    <x v="2701"/>
    <x v="2490"/>
    <n v="41.843291999999998"/>
    <n v="-215.46234799999999"/>
    <n v="-1.570066"/>
    <n v="41.845936000000002"/>
    <n v="-215.46257"/>
    <n v="-1.569321"/>
    <n v="0.265287"/>
    <n v="7.45E-4"/>
  </r>
  <r>
    <n v="3050"/>
    <x v="5"/>
    <x v="147"/>
    <s v="9-21-22-56-180-184-192"/>
    <x v="0"/>
    <x v="3025"/>
    <n v="456.298"/>
    <n v="557.11599999999999"/>
    <n v="6.4272039999999997"/>
    <n v="0"/>
    <x v="2702"/>
    <x v="2491"/>
    <n v="41.804910999999997"/>
    <n v="-216.290175"/>
    <n v="-1.567709"/>
    <n v="41.847037999999998"/>
    <n v="-216.296143"/>
    <n v="-1.5694410000000001"/>
    <n v="4.2548240000000002"/>
    <n v="1.732E-3"/>
  </r>
  <r>
    <n v="3051"/>
    <x v="5"/>
    <x v="147"/>
    <s v="9-21-22-56-180-184-192"/>
    <x v="0"/>
    <x v="3026"/>
    <n v="632.98800000000006"/>
    <n v="291.04399999999998"/>
    <n v="4.9315879999999996"/>
    <n v="0"/>
    <x v="2703"/>
    <x v="2492"/>
    <n v="41.751303"/>
    <n v="-216.826257"/>
    <n v="-1.573097"/>
    <n v="41.847794"/>
    <n v="-216.912903"/>
    <n v="-1.5694589999999999"/>
    <n v="12.968363"/>
    <n v="3.637E-3"/>
  </r>
  <r>
    <n v="3052"/>
    <x v="5"/>
    <x v="147"/>
    <s v="9-21-22-56-180-184-192"/>
    <x v="0"/>
    <x v="3027"/>
    <n v="821.39"/>
    <n v="376.35300000000001"/>
    <n v="7.7980660000000004"/>
    <n v="0"/>
    <x v="2704"/>
    <x v="2493"/>
    <n v="41.934412999999999"/>
    <n v="-217.69495699999999"/>
    <n v="-1.57362"/>
    <n v="41.848739999999999"/>
    <n v="-217.72467"/>
    <n v="-1.569563"/>
    <n v="9.0679339999999993"/>
    <n v="4.0569999999999998E-3"/>
  </r>
  <r>
    <n v="3053"/>
    <x v="5"/>
    <x v="147"/>
    <s v="9-21-22-56-180-184-192"/>
    <x v="0"/>
    <x v="3028"/>
    <n v="403.89299999999997"/>
    <n v="248.797"/>
    <n v="5.398612"/>
    <n v="0"/>
    <x v="2705"/>
    <x v="2494"/>
    <n v="41.846691999999997"/>
    <n v="-218.53695200000001"/>
    <n v="-1.572476"/>
    <n v="41.849426000000001"/>
    <n v="-218.52441400000001"/>
    <n v="-1.569779"/>
    <n v="1.2832269999999999"/>
    <n v="2.6979999999999999E-3"/>
  </r>
  <r>
    <n v="3054"/>
    <x v="5"/>
    <x v="147"/>
    <s v="9-21-22-56-180-184-192"/>
    <x v="0"/>
    <x v="3029"/>
    <n v="775.51400000000001"/>
    <n v="533.73500000000001"/>
    <n v="4.8372929999999998"/>
    <n v="0"/>
    <x v="2706"/>
    <x v="2495"/>
    <n v="41.876542999999998"/>
    <n v="-219.1362"/>
    <n v="-1.569224"/>
    <n v="41.849854000000001"/>
    <n v="-219.11608899999999"/>
    <n v="-1.569995"/>
    <n v="3.3418049999999999"/>
    <n v="7.7200000000000001E-4"/>
  </r>
  <r>
    <n v="3055"/>
    <x v="5"/>
    <x v="147"/>
    <s v="9-21-22-56-180-184-192"/>
    <x v="0"/>
    <x v="3030"/>
    <n v="563.28"/>
    <n v="360.24900000000002"/>
    <n v="5.7184239999999997"/>
    <n v="0"/>
    <x v="2707"/>
    <x v="2496"/>
    <n v="41.832749"/>
    <n v="-219.87841"/>
    <n v="-1.5696289999999999"/>
    <n v="41.850315000000002"/>
    <n v="-219.89404300000001"/>
    <n v="-1.570133"/>
    <n v="2.3515190000000001"/>
    <n v="5.04E-4"/>
  </r>
  <r>
    <n v="3056"/>
    <x v="5"/>
    <x v="147"/>
    <s v="9-21-22-56-180-184-192"/>
    <x v="0"/>
    <x v="3031"/>
    <n v="459.67500000000001"/>
    <n v="333.35500000000002"/>
    <n v="4.7043400000000002"/>
    <n v="0"/>
    <x v="2708"/>
    <x v="2497"/>
    <n v="41.827291000000002"/>
    <n v="-220.44975199999999"/>
    <n v="-1.568954"/>
    <n v="41.850689000000003"/>
    <n v="-220.46940599999999"/>
    <n v="-1.5700909999999999"/>
    <n v="3.0556749999999999"/>
    <n v="1.137E-3"/>
  </r>
  <r>
    <n v="3057"/>
    <x v="5"/>
    <x v="147"/>
    <s v="9-21-22-56-180-184-192"/>
    <x v="0"/>
    <x v="3032"/>
    <n v="435.09800000000001"/>
    <n v="255.005"/>
    <n v="6.3668339999999999"/>
    <n v="0"/>
    <x v="2709"/>
    <x v="2498"/>
    <n v="41.817954"/>
    <n v="-221.19296900000001"/>
    <n v="-1.5700400000000001"/>
    <n v="41.851128000000003"/>
    <n v="-221.22615099999999"/>
    <n v="-1.570144"/>
    <n v="4.6919979999999999"/>
    <n v="1.0399999999999999E-4"/>
  </r>
  <r>
    <n v="3058"/>
    <x v="5"/>
    <x v="147"/>
    <s v="9-21-22-56-180-184-192"/>
    <x v="0"/>
    <x v="3033"/>
    <n v="725.029"/>
    <n v="582.31100000000004"/>
    <n v="4.8851230000000001"/>
    <n v="0"/>
    <x v="2710"/>
    <x v="2064"/>
    <n v="41.845461999999998"/>
    <n v="-221.81475699999999"/>
    <n v="-1.5748599999999999"/>
    <n v="41.851497999999999"/>
    <n v="-221.78608700000001"/>
    <n v="-1.5702100000000001"/>
    <n v="2.929818"/>
    <n v="4.6499999999999996E-3"/>
  </r>
  <r>
    <n v="3059"/>
    <x v="5"/>
    <x v="147"/>
    <s v="9-21-22-56-180-184-192"/>
    <x v="0"/>
    <x v="3034"/>
    <n v="577.45000000000005"/>
    <n v="324.20299999999997"/>
    <n v="5.721902"/>
    <n v="0"/>
    <x v="2711"/>
    <x v="2499"/>
    <n v="41.862729999999999"/>
    <n v="-222.53341499999999"/>
    <n v="-1.5708169999999999"/>
    <n v="41.851860000000002"/>
    <n v="-222.52273600000001"/>
    <n v="-1.570279"/>
    <n v="1.523784"/>
    <n v="5.3799999999999996E-4"/>
  </r>
  <r>
    <n v="3060"/>
    <x v="5"/>
    <x v="147"/>
    <s v="9-21-22-56-180-184-192"/>
    <x v="0"/>
    <x v="3035"/>
    <n v="445.07900000000001"/>
    <n v="245.80600000000001"/>
    <n v="4.7684519999999999"/>
    <n v="0"/>
    <x v="2712"/>
    <x v="2500"/>
    <n v="41.865119"/>
    <n v="-223.07711800000001"/>
    <n v="-1.5668010000000001"/>
    <n v="41.856059999999999"/>
    <n v="-223.06752"/>
    <n v="-1.566692"/>
    <n v="1.319766"/>
    <n v="1.1E-4"/>
  </r>
  <r>
    <n v="3061"/>
    <x v="5"/>
    <x v="147"/>
    <s v="9-21-22-56-180-184-192"/>
    <x v="0"/>
    <x v="3036"/>
    <n v="694.81899999999996"/>
    <n v="388.81200000000001"/>
    <n v="6.447711"/>
    <n v="0"/>
    <x v="2713"/>
    <x v="2501"/>
    <n v="41.851841"/>
    <n v="-223.75905299999999"/>
    <n v="-1.5501529999999999"/>
    <n v="41.878532"/>
    <n v="-223.783005"/>
    <n v="-1.5515190000000001"/>
    <n v="3.586246"/>
    <n v="1.366E-3"/>
  </r>
  <r>
    <n v="3062"/>
    <x v="5"/>
    <x v="147"/>
    <s v="9-21-22-56-180-184-192"/>
    <x v="0"/>
    <x v="3037"/>
    <n v="423.15499999999997"/>
    <n v="299.30799999999999"/>
    <n v="5.2142900000000001"/>
    <n v="0"/>
    <x v="2714"/>
    <x v="2502"/>
    <n v="41.915542000000002"/>
    <n v="-224.49478400000001"/>
    <n v="-1.5406869999999999"/>
    <n v="41.909706"/>
    <n v="-224.48782299999999"/>
    <n v="-1.5380309999999999"/>
    <n v="0.90832800000000002"/>
    <n v="2.6559999999999999E-3"/>
  </r>
  <r>
    <n v="3063"/>
    <x v="5"/>
    <x v="147"/>
    <s v="9-21-22-56-180-184-192"/>
    <x v="0"/>
    <x v="3038"/>
    <n v="580.31100000000004"/>
    <n v="366.30700000000002"/>
    <n v="3.9433400000000001"/>
    <n v="0"/>
    <x v="2715"/>
    <x v="2503"/>
    <n v="41.928083000000001"/>
    <n v="-225.00943699999999"/>
    <n v="-1.530656"/>
    <n v="41.936278999999999"/>
    <n v="-225.00964400000001"/>
    <n v="-1.530327"/>
    <n v="0.81990300000000005"/>
    <n v="3.2899999999999997E-4"/>
  </r>
  <r>
    <n v="3064"/>
    <x v="5"/>
    <x v="147"/>
    <s v="9-21-22-56-180-184-192"/>
    <x v="0"/>
    <x v="3039"/>
    <n v="460.5"/>
    <n v="237.14699999999999"/>
    <n v="5.8842730000000003"/>
    <n v="0"/>
    <x v="2716"/>
    <x v="2504"/>
    <n v="42.010741000000003"/>
    <n v="-225.73310699999999"/>
    <n v="-1.5253890000000001"/>
    <n v="41.974353999999998"/>
    <n v="-225.69577000000001"/>
    <n v="-1.5225379999999999"/>
    <n v="5.2134989999999997"/>
    <n v="2.8509999999999998E-3"/>
  </r>
  <r>
    <n v="3065"/>
    <x v="5"/>
    <x v="147"/>
    <s v="9-21-22-56-180-184-192"/>
    <x v="0"/>
    <x v="3040"/>
    <n v="761.34400000000005"/>
    <n v="538.00800000000004"/>
    <n v="4.679989"/>
    <n v="0"/>
    <x v="2717"/>
    <x v="2505"/>
    <n v="42.003492999999999"/>
    <n v="-226.20503099999999"/>
    <n v="-1.517973"/>
    <n v="42.004238000000001"/>
    <n v="-226.203125"/>
    <n v="-1.518095"/>
    <n v="0.204647"/>
    <n v="1.2300000000000001E-4"/>
  </r>
  <r>
    <n v="3066"/>
    <x v="6"/>
    <x v="470"/>
    <s v="9-16-21-22-56-180-184-192"/>
    <x v="0"/>
    <x v="3041"/>
    <n v="677.90099999999995"/>
    <n v="278.35899999999998"/>
    <n v="6.2713549999999998"/>
    <n v="0"/>
    <x v="2718"/>
    <x v="2506"/>
    <n v="42.034224000000002"/>
    <n v="-226.86394799999999"/>
    <n v="-1.5148219999999999"/>
    <n v="42.045279999999998"/>
    <n v="-226.87001000000001"/>
    <n v="-1.5136639999999999"/>
    <n v="1.260964"/>
    <n v="1.158E-3"/>
  </r>
  <r>
    <n v="3067"/>
    <x v="6"/>
    <x v="461"/>
    <s v="9-16-21-22-30-56-180-184"/>
    <x v="0"/>
    <x v="3042"/>
    <n v="502.92200000000003"/>
    <n v="329.86200000000002"/>
    <n v="7.1132660000000003"/>
    <n v="0"/>
    <x v="2719"/>
    <x v="2507"/>
    <n v="42.074744000000003"/>
    <n v="-227.514306"/>
    <n v="-1.5108239999999999"/>
    <n v="42.087176999999997"/>
    <n v="-227.526871"/>
    <n v="-1.5103979999999999"/>
    <n v="1.767639"/>
    <n v="4.2700000000000002E-4"/>
  </r>
  <r>
    <n v="3068"/>
    <x v="5"/>
    <x v="462"/>
    <s v="9-16-21-30-56-180-184"/>
    <x v="0"/>
    <x v="3043"/>
    <n v="430.291"/>
    <n v="316.01400000000001"/>
    <n v="4.2376199999999997"/>
    <n v="0"/>
    <x v="2720"/>
    <x v="2508"/>
    <n v="42.149388999999999"/>
    <n v="-228.03259"/>
    <n v="-1.503376"/>
    <n v="42.123646000000001"/>
    <n v="-228.013214"/>
    <n v="-1.5043029999999999"/>
    <n v="3.2220179999999998"/>
    <n v="9.2699999999999998E-4"/>
  </r>
  <r>
    <n v="3069"/>
    <x v="5"/>
    <x v="462"/>
    <s v="9-16-21-30-56-180-184"/>
    <x v="0"/>
    <x v="3044"/>
    <n v="745.78099999999995"/>
    <n v="445.11399999999998"/>
    <n v="6.1809079999999996"/>
    <n v="0"/>
    <x v="2721"/>
    <x v="2509"/>
    <n v="42.230913999999999"/>
    <n v="-228.675084"/>
    <n v="-1.4706939999999999"/>
    <n v="42.211128000000002"/>
    <n v="-228.659119"/>
    <n v="-1.4702839999999999"/>
    <n v="2.5423589999999998"/>
    <n v="4.0999999999999999E-4"/>
  </r>
  <r>
    <n v="3070"/>
    <x v="5"/>
    <x v="462"/>
    <s v="9-16-21-30-56-180-184"/>
    <x v="0"/>
    <x v="3045"/>
    <n v="441.452"/>
    <n v="367.01799999999997"/>
    <n v="6.3433830000000002"/>
    <n v="0"/>
    <x v="2722"/>
    <x v="2510"/>
    <n v="42.325659999999999"/>
    <n v="-229.35404"/>
    <n v="-1.435189"/>
    <n v="42.330261"/>
    <n v="-229.341095"/>
    <n v="-1.4345669999999999"/>
    <n v="1.3738140000000001"/>
    <n v="6.2299999999999996E-4"/>
  </r>
  <r>
    <n v="3071"/>
    <x v="6"/>
    <x v="463"/>
    <s v="9-16-21-30-56-58-180-184"/>
    <x v="0"/>
    <x v="3046"/>
    <n v="507.52"/>
    <n v="326.22899999999998"/>
    <n v="5.3167090000000004"/>
    <n v="0"/>
    <x v="2723"/>
    <x v="2511"/>
    <n v="42.433723999999998"/>
    <n v="-229.89630199999999"/>
    <n v="-1.411384"/>
    <n v="42.437308999999999"/>
    <n v="-229.893036"/>
    <n v="-1.411063"/>
    <n v="0.48496499999999998"/>
    <n v="3.21E-4"/>
  </r>
  <r>
    <n v="3072"/>
    <x v="6"/>
    <x v="463"/>
    <s v="9-16-21-30-56-58-180-184"/>
    <x v="0"/>
    <x v="3047"/>
    <n v="541.73400000000004"/>
    <n v="252.977"/>
    <n v="7.6670230000000004"/>
    <n v="0"/>
    <x v="2724"/>
    <x v="2512"/>
    <n v="42.613700000000001"/>
    <n v="-230.69900200000001"/>
    <n v="-1.385767"/>
    <n v="42.606636000000002"/>
    <n v="-230.69532799999999"/>
    <n v="-1.383632"/>
    <n v="0.79627899999999996"/>
    <n v="2.134E-3"/>
  </r>
  <r>
    <n v="3073"/>
    <x v="6"/>
    <x v="463"/>
    <s v="9-16-21-30-56-58-180-184"/>
    <x v="0"/>
    <x v="3048"/>
    <n v="658.77700000000004"/>
    <n v="385.089"/>
    <n v="6.3310930000000001"/>
    <n v="0"/>
    <x v="2725"/>
    <x v="2513"/>
    <n v="42.779640000000001"/>
    <n v="-231.34988799999999"/>
    <n v="-1.3547499999999999"/>
    <n v="42.76688"/>
    <n v="-231.340225"/>
    <n v="-1.3546560000000001"/>
    <n v="1.60063"/>
    <n v="9.3999999999999994E-5"/>
  </r>
  <r>
    <n v="3074"/>
    <x v="6"/>
    <x v="463"/>
    <s v="9-16-21-30-56-58-180-184"/>
    <x v="0"/>
    <x v="3049"/>
    <n v="535.41300000000001"/>
    <n v="339.69299999999998"/>
    <n v="10.924013"/>
    <n v="0"/>
    <x v="2726"/>
    <x v="2514"/>
    <n v="43.048769999999998"/>
    <n v="-232.250439"/>
    <n v="-1.3016730000000001"/>
    <n v="43.039653999999999"/>
    <n v="-232.249832"/>
    <n v="-1.30233"/>
    <n v="0.91363099999999997"/>
    <n v="6.5700000000000003E-4"/>
  </r>
  <r>
    <n v="3075"/>
    <x v="6"/>
    <x v="463"/>
    <s v="9-16-21-30-56-58-180-184"/>
    <x v="0"/>
    <x v="3050"/>
    <n v="919.38400000000001"/>
    <n v="403.69600000000003"/>
    <n v="12.163261"/>
    <n v="0"/>
    <x v="2727"/>
    <x v="2515"/>
    <n v="43.427917000000001"/>
    <n v="-233.188166"/>
    <n v="-1.2331129999999999"/>
    <n v="43.384808"/>
    <n v="-233.18331900000001"/>
    <n v="-1.2371319999999999"/>
    <n v="4.3380619999999999"/>
    <n v="4.019E-3"/>
  </r>
  <r>
    <n v="3076"/>
    <x v="6"/>
    <x v="463"/>
    <s v="9-16-21-30-56-58-180-184"/>
    <x v="0"/>
    <x v="3051"/>
    <n v="651.16999999999996"/>
    <n v="308.88499999999999"/>
    <n v="8.8574959999999994"/>
    <n v="0"/>
    <x v="2728"/>
    <x v="2516"/>
    <n v="43.625822999999997"/>
    <n v="-233.84347500000001"/>
    <n v="-1.182242"/>
    <n v="43.684806999999999"/>
    <n v="-233.86378500000001"/>
    <n v="-1.1826540000000001"/>
    <n v="6.2382039999999996"/>
    <n v="4.1199999999999999E-4"/>
  </r>
  <r>
    <n v="3077"/>
    <x v="5"/>
    <x v="142"/>
    <s v="16-21-30-56-58-180-184"/>
    <x v="0"/>
    <x v="3052"/>
    <n v="747.62300000000005"/>
    <n v="372.07600000000002"/>
    <n v="10.159326"/>
    <n v="0"/>
    <x v="2729"/>
    <x v="2517"/>
    <n v="44.205128000000002"/>
    <n v="-234.750507"/>
    <n v="-1.1080129999999999"/>
    <n v="44.133186000000002"/>
    <n v="-234.72233600000001"/>
    <n v="-1.1071759999999999"/>
    <n v="7.7260970000000002"/>
    <n v="8.3699999999999996E-4"/>
  </r>
  <r>
    <n v="3078"/>
    <x v="5"/>
    <x v="142"/>
    <s v="16-21-30-56-58-180-184"/>
    <x v="0"/>
    <x v="3053"/>
    <n v="574.09799999999996"/>
    <n v="385.04199999999997"/>
    <n v="7.9267310000000002"/>
    <n v="0"/>
    <x v="2730"/>
    <x v="2518"/>
    <n v="44.495933999999998"/>
    <n v="-235.32703900000001"/>
    <n v="-1.0491349999999999"/>
    <n v="44.506641000000002"/>
    <n v="-235.32962000000001"/>
    <n v="-1.0491760000000001"/>
    <n v="1.101399"/>
    <n v="4.1E-5"/>
  </r>
  <r>
    <n v="3079"/>
    <x v="5"/>
    <x v="142"/>
    <s v="16-21-30-56-58-180-184"/>
    <x v="0"/>
    <x v="3054"/>
    <n v="610.93799999999999"/>
    <n v="568.09100000000001"/>
    <n v="10.765423"/>
    <n v="0"/>
    <x v="2731"/>
    <x v="2519"/>
    <n v="45.049965999999998"/>
    <n v="-236.13037299999999"/>
    <n v="-0.96808399999999994"/>
    <n v="45.060893999999998"/>
    <n v="-236.09968599999999"/>
    <n v="-0.96976200000000001"/>
    <n v="3.2575289999999999"/>
    <n v="1.678E-3"/>
  </r>
  <r>
    <n v="3080"/>
    <x v="5"/>
    <x v="142"/>
    <s v="16-21-30-56-58-180-184"/>
    <x v="0"/>
    <x v="3055"/>
    <n v="553.62400000000002"/>
    <n v="474.22"/>
    <n v="7.5212380000000003"/>
    <n v="0"/>
    <x v="2732"/>
    <x v="2520"/>
    <n v="45.512475999999999"/>
    <n v="-236.65699599999999"/>
    <n v="-0.90876400000000002"/>
    <n v="45.521832000000003"/>
    <n v="-236.65202300000001"/>
    <n v="-0.90936099999999997"/>
    <n v="1.059442"/>
    <n v="5.9699999999999998E-4"/>
  </r>
  <r>
    <n v="3081"/>
    <x v="5"/>
    <x v="142"/>
    <s v="16-21-30-56-58-180-184"/>
    <x v="0"/>
    <x v="3056"/>
    <n v="703.202"/>
    <n v="327.95"/>
    <n v="10.358745000000001"/>
    <n v="0"/>
    <x v="2733"/>
    <x v="2521"/>
    <n v="46.257809999999999"/>
    <n v="-237.352306"/>
    <n v="-0.82709100000000002"/>
    <n v="46.194293999999999"/>
    <n v="-237.348938"/>
    <n v="-0.82698499999999997"/>
    <n v="6.3605130000000001"/>
    <n v="1.06E-4"/>
  </r>
  <r>
    <n v="3082"/>
    <x v="5"/>
    <x v="142"/>
    <s v="16-21-30-56-58-180-184"/>
    <x v="0"/>
    <x v="3057"/>
    <n v="793.85799999999995"/>
    <n v="469.99799999999999"/>
    <n v="10.342536000000001"/>
    <n v="0"/>
    <x v="2734"/>
    <x v="2522"/>
    <n v="46.951687"/>
    <n v="-237.98929100000001"/>
    <n v="-0.74388699999999996"/>
    <n v="46.922072999999997"/>
    <n v="-237.98979199999999"/>
    <n v="-0.74430700000000005"/>
    <n v="2.9617800000000001"/>
    <n v="4.2000000000000002E-4"/>
  </r>
  <r>
    <n v="3083"/>
    <x v="5"/>
    <x v="142"/>
    <s v="16-21-30-56-58-180-184"/>
    <x v="0"/>
    <x v="1159"/>
    <n v="750.245"/>
    <n v="381.13499999999999"/>
    <n v="8.0078859999999992"/>
    <n v="0"/>
    <x v="2735"/>
    <x v="2523"/>
    <n v="47.492116000000003"/>
    <n v="-238.44991999999999"/>
    <n v="-0.68521100000000001"/>
    <n v="47.498176999999998"/>
    <n v="-238.42808500000001"/>
    <n v="-0.68254099999999995"/>
    <n v="2.2660279999999999"/>
    <n v="2.6700000000000001E-3"/>
  </r>
  <r>
    <n v="3084"/>
    <x v="3"/>
    <x v="141"/>
    <s v="21-30-56-58-180-184"/>
    <x v="0"/>
    <x v="3058"/>
    <n v="363.291"/>
    <n v="328.11700000000002"/>
    <n v="7.7466660000000003"/>
    <n v="0"/>
    <x v="2736"/>
    <x v="2524"/>
    <n v="48.329850999999998"/>
    <n v="-238.95799500000001"/>
    <n v="-0.59733599999999998"/>
    <n v="48.302422"/>
    <n v="-238.953934"/>
    <n v="-0.60101400000000005"/>
    <n v="2.772885"/>
    <n v="3.6779999999999998E-3"/>
  </r>
  <r>
    <n v="3085"/>
    <x v="3"/>
    <x v="141"/>
    <s v="21-30-56-58-180-184"/>
    <x v="0"/>
    <x v="3059"/>
    <n v="675.53499999999997"/>
    <n v="401.25900000000001"/>
    <n v="5.0867839999999998"/>
    <n v="0"/>
    <x v="2737"/>
    <x v="2525"/>
    <n v="48.966227000000003"/>
    <n v="-239.27700999999999"/>
    <n v="-0.54154899999999995"/>
    <n v="48.931778000000001"/>
    <n v="-239.303665"/>
    <n v="-0.53970799999999997"/>
    <n v="4.355766"/>
    <n v="1.841E-3"/>
  </r>
  <r>
    <n v="3086"/>
    <x v="3"/>
    <x v="141"/>
    <s v="21-30-56-58-180-184"/>
    <x v="0"/>
    <x v="3060"/>
    <n v="403.39499999999998"/>
    <n v="363.97300000000001"/>
    <n v="8.2047319999999999"/>
    <n v="0"/>
    <x v="2738"/>
    <x v="2526"/>
    <n v="49.852463999999998"/>
    <n v="-239.66713200000001"/>
    <n v="-0.45229900000000001"/>
    <n v="49.803440000000002"/>
    <n v="-239.711029"/>
    <n v="-0.45903699999999997"/>
    <n v="6.5804980000000004"/>
    <n v="6.7369999999999999E-3"/>
  </r>
  <r>
    <n v="3087"/>
    <x v="3"/>
    <x v="141"/>
    <s v="21-30-56-58-180-184"/>
    <x v="0"/>
    <x v="3061"/>
    <n v="416.28199999999998"/>
    <n v="281.53300000000002"/>
    <n v="6.5589690000000003"/>
    <n v="0"/>
    <x v="2739"/>
    <x v="2527"/>
    <n v="50.696587000000001"/>
    <n v="-240.09158300000001"/>
    <n v="-0.38231399999999999"/>
    <n v="50.707099999999997"/>
    <n v="-240.04844700000001"/>
    <n v="-0.37889099999999998"/>
    <n v="4.4399100000000002"/>
    <n v="3.4229999999999998E-3"/>
  </r>
  <r>
    <n v="3088"/>
    <x v="3"/>
    <x v="141"/>
    <s v="21-30-56-58-180-184"/>
    <x v="0"/>
    <x v="3062"/>
    <n v="365.50599999999997"/>
    <n v="315.21100000000001"/>
    <n v="5.7662000000000004"/>
    <n v="0"/>
    <x v="2740"/>
    <x v="2528"/>
    <n v="51.443885000000002"/>
    <n v="-240.22793799999999"/>
    <n v="-0.32386599999999999"/>
    <n v="51.401093000000003"/>
    <n v="-240.25796500000001"/>
    <n v="-0.32249100000000003"/>
    <n v="5.2276230000000004"/>
    <n v="1.3749999999999999E-3"/>
  </r>
  <r>
    <n v="3089"/>
    <x v="3"/>
    <x v="141"/>
    <s v="21-30-56-58-180-184"/>
    <x v="0"/>
    <x v="3063"/>
    <n v="612.92399999999998"/>
    <n v="324.09899999999999"/>
    <n v="8.4149039999999999"/>
    <n v="0"/>
    <x v="2741"/>
    <x v="2529"/>
    <n v="52.433135"/>
    <n v="-240.45811399999999"/>
    <n v="-0.24393100000000001"/>
    <n v="52.340836000000003"/>
    <n v="-240.48500100000001"/>
    <n v="-0.25404399999999999"/>
    <n v="9.6135389999999994"/>
    <n v="1.0113E-2"/>
  </r>
  <r>
    <n v="3090"/>
    <x v="3"/>
    <x v="141"/>
    <s v="21-30-56-58-180-184"/>
    <x v="0"/>
    <x v="3064"/>
    <n v="440.09399999999999"/>
    <n v="374.142"/>
    <n v="4.4298380000000002"/>
    <n v="0"/>
    <x v="2742"/>
    <x v="2530"/>
    <n v="53.012793000000002"/>
    <n v="-240.63198700000001"/>
    <n v="-0.200185"/>
    <n v="53.052410000000002"/>
    <n v="-240.604004"/>
    <n v="-0.19660900000000001"/>
    <n v="4.8503569999999998"/>
    <n v="3.5760000000000002E-3"/>
  </r>
  <r>
    <n v="3091"/>
    <x v="3"/>
    <x v="141"/>
    <s v="21-30-56-58-180-184"/>
    <x v="0"/>
    <x v="2531"/>
    <n v="364.471"/>
    <n v="244.006"/>
    <n v="6.5280120000000004"/>
    <n v="0"/>
    <x v="2743"/>
    <x v="2531"/>
    <n v="54.031444999999998"/>
    <n v="-240.74887799999999"/>
    <n v="-0.13694400000000001"/>
    <n v="54.010711999999998"/>
    <n v="-240.715149"/>
    <n v="-0.13275100000000001"/>
    <n v="3.9591799999999999"/>
    <n v="4.1929999999999997E-3"/>
  </r>
  <r>
    <n v="3092"/>
    <x v="3"/>
    <x v="141"/>
    <s v="21-30-56-58-180-184"/>
    <x v="0"/>
    <x v="3065"/>
    <n v="412.08600000000001"/>
    <n v="317.327"/>
    <n v="4.2840369999999997"/>
    <n v="0"/>
    <x v="2744"/>
    <x v="2532"/>
    <n v="54.778022999999997"/>
    <n v="-240.728981"/>
    <n v="-9.5616999999999994E-2"/>
    <n v="54.734935999999998"/>
    <n v="-240.773483"/>
    <n v="-9.7398999999999999E-2"/>
    <n v="6.1943239999999999"/>
    <n v="1.7819999999999999E-3"/>
  </r>
  <r>
    <n v="3093"/>
    <x v="2"/>
    <x v="464"/>
    <s v="21-30-58-180-184"/>
    <x v="0"/>
    <x v="3066"/>
    <n v="315.06099999999998"/>
    <n v="263.23599999999999"/>
    <n v="4.7374590000000003"/>
    <n v="0"/>
    <x v="2745"/>
    <x v="2533"/>
    <n v="55.724175000000002"/>
    <n v="-240.832065"/>
    <n v="-6.0571E-2"/>
    <n v="55.703316000000001"/>
    <n v="-240.82669100000001"/>
    <n v="-6.2820000000000001E-2"/>
    <n v="2.1540439999999998"/>
    <n v="2.2490000000000001E-3"/>
  </r>
  <r>
    <n v="3094"/>
    <x v="2"/>
    <x v="464"/>
    <s v="21-30-58-180-184"/>
    <x v="0"/>
    <x v="3067"/>
    <n v="403.29"/>
    <n v="290.47500000000002"/>
    <n v="3.962161"/>
    <n v="0"/>
    <x v="305"/>
    <x v="2534"/>
    <n v="56.501299000000003"/>
    <n v="-240.780789"/>
    <n v="-4.4373999999999997E-2"/>
    <n v="56.429366999999999"/>
    <n v="-240.85188299999999"/>
    <n v="-4.3475E-2"/>
    <n v="10.113648"/>
    <n v="8.9899999999999995E-4"/>
  </r>
  <r>
    <n v="3095"/>
    <x v="2"/>
    <x v="464"/>
    <s v="21-30-58-180-184"/>
    <x v="0"/>
    <x v="3068"/>
    <n v="344.29599999999999"/>
    <n v="340.976"/>
    <n v="4.2812409999999996"/>
    <n v="0"/>
    <x v="2746"/>
    <x v="2535"/>
    <n v="57.315686999999997"/>
    <n v="-240.92167900000001"/>
    <n v="-2.9322999999999998E-2"/>
    <n v="57.396343000000002"/>
    <n v="-240.87312299999999"/>
    <n v="-2.5849E-2"/>
    <n v="9.4143659999999993"/>
    <n v="3.4740000000000001E-3"/>
  </r>
  <r>
    <n v="3096"/>
    <x v="2"/>
    <x v="464"/>
    <s v="21-30-58-180-184"/>
    <x v="0"/>
    <x v="3069"/>
    <n v="353.61799999999999"/>
    <n v="338.53100000000001"/>
    <n v="3.6534650000000002"/>
    <n v="0"/>
    <x v="2747"/>
    <x v="2536"/>
    <n v="58.124881999999999"/>
    <n v="-240.88251"/>
    <n v="-1.7849E-2"/>
    <n v="58.121268999999998"/>
    <n v="-240.88278199999999"/>
    <n v="-1.7156000000000001E-2"/>
    <n v="0.36228500000000002"/>
    <n v="6.9300000000000004E-4"/>
  </r>
  <r>
    <n v="3097"/>
    <x v="2"/>
    <x v="464"/>
    <s v="21-30-58-180-184"/>
    <x v="0"/>
    <x v="3070"/>
    <n v="569.48199999999997"/>
    <n v="366.87900000000002"/>
    <n v="4.5239789999999998"/>
    <n v="0"/>
    <x v="2748"/>
    <x v="2537"/>
    <n v="59.12"/>
    <n v="-240.87093300000001"/>
    <n v="-6.0460000000000002E-3"/>
    <n v="59.088386999999997"/>
    <n v="-240.89032"/>
    <n v="-9.443E-3"/>
    <n v="3.7084389999999998"/>
    <n v="3.398E-3"/>
  </r>
  <r>
    <n v="3098"/>
    <x v="0"/>
    <x v="139"/>
    <s v="21-30-58-180"/>
    <x v="0"/>
    <x v="3071"/>
    <n v="257.14299999999997"/>
    <n v="491.072"/>
    <n v="4.7906199999999997"/>
    <n v="0"/>
    <x v="2749"/>
    <x v="2538"/>
    <n v="60.154031000000003"/>
    <n v="-240.80147099999999"/>
    <n v="-3.2989999999999998E-3"/>
    <n v="60.056362"/>
    <n v="-240.893799"/>
    <n v="-4.6189999999999998E-3"/>
    <n v="13.440087"/>
    <n v="1.32E-3"/>
  </r>
  <r>
    <n v="3099"/>
    <x v="0"/>
    <x v="139"/>
    <s v="21-30-58-180"/>
    <x v="0"/>
    <x v="3072"/>
    <n v="284.375"/>
    <n v="323.67399999999998"/>
    <n v="2.3672330000000001"/>
    <n v="0"/>
    <x v="2750"/>
    <x v="2539"/>
    <n v="60.741311000000003"/>
    <n v="-240.92107200000001"/>
    <n v="1.8810000000000001E-3"/>
    <n v="60.782597000000003"/>
    <n v="-240.89501999999999"/>
    <n v="-2.4520000000000002E-3"/>
    <n v="4.8817750000000002"/>
    <n v="5.71E-4"/>
  </r>
  <r>
    <n v="3100"/>
    <x v="0"/>
    <x v="139"/>
    <s v="21-30-58-180"/>
    <x v="0"/>
    <x v="3073"/>
    <n v="358.81599999999997"/>
    <n v="357.58"/>
    <n v="3.3245529999999999"/>
    <n v="0"/>
    <x v="2751"/>
    <x v="2540"/>
    <n v="61.589872999999997"/>
    <n v="-241.114936"/>
    <n v="-4.725E-3"/>
    <n v="61.750720999999999"/>
    <n v="-240.89553799999999"/>
    <n v="-8.2399999999999997E-4"/>
    <n v="27.204287999999998"/>
    <n v="3.901E-3"/>
  </r>
  <r>
    <n v="3101"/>
    <x v="0"/>
    <x v="139"/>
    <s v="21-30-58-180"/>
    <x v="0"/>
    <x v="3074"/>
    <n v="282.82299999999998"/>
    <n v="358.43400000000003"/>
    <n v="3.9497620000000002"/>
    <n v="0"/>
    <x v="2752"/>
    <x v="2541"/>
    <n v="62.563403999999998"/>
    <n v="-240.78268299999999"/>
    <n v="3.2750000000000001E-3"/>
    <n v="62.476554999999998"/>
    <n v="-240.89537000000001"/>
    <n v="-1.3100000000000001E-4"/>
    <n v="14.227149000000001"/>
    <n v="3.1440000000000001E-3"/>
  </r>
  <r>
    <n v="3102"/>
    <x v="0"/>
    <x v="139"/>
    <s v="21-30-58-180"/>
    <x v="0"/>
    <x v="3075"/>
    <n v="437.06"/>
    <n v="354.72800000000001"/>
    <n v="3.2299150000000001"/>
    <n v="0"/>
    <x v="2753"/>
    <x v="2542"/>
    <n v="63.465148999999997"/>
    <n v="-240.900409"/>
    <n v="3.0590000000000001E-3"/>
    <n v="63.444144999999999"/>
    <n v="-240.89475999999999"/>
    <n v="4.8500000000000003E-4"/>
    <n v="2.1750620000000001"/>
    <n v="2.5739999999999999E-3"/>
  </r>
  <r>
    <n v="3103"/>
    <x v="1"/>
    <x v="138"/>
    <s v="30-58-180"/>
    <x v="0"/>
    <x v="3076"/>
    <n v="380.88299999999998"/>
    <n v="452.666"/>
    <n v="1.977285"/>
    <n v="0"/>
    <x v="2754"/>
    <x v="2543"/>
    <n v="64.176404000000005"/>
    <n v="-240.89283599999999"/>
    <n v="5.6379999999999998E-3"/>
    <n v="64.169876000000002"/>
    <n v="-240.89413500000001"/>
    <n v="8.1899999999999996E-4"/>
    <n v="0.66553799999999996"/>
    <n v="4.8190000000000004E-3"/>
  </r>
  <r>
    <n v="3104"/>
    <x v="0"/>
    <x v="137"/>
    <s v="30-58-82-180"/>
    <x v="0"/>
    <x v="3077"/>
    <n v="311.48599999999999"/>
    <n v="311.91899999999998"/>
    <n v="4.4998620000000003"/>
    <n v="0"/>
    <x v="2755"/>
    <x v="2544"/>
    <n v="65.128292000000002"/>
    <n v="-240.97883200000001"/>
    <n v="1.5803000000000001E-2"/>
    <n v="65.137671999999995"/>
    <n v="-240.893036"/>
    <n v="1.0790000000000001E-3"/>
    <n v="8.6307200000000002"/>
    <n v="1.4723E-2"/>
  </r>
  <r>
    <n v="3105"/>
    <x v="0"/>
    <x v="137"/>
    <s v="30-58-82-180"/>
    <x v="0"/>
    <x v="3078"/>
    <n v="329.35500000000002"/>
    <n v="264.18"/>
    <n v="4.2308669999999999"/>
    <n v="0"/>
    <x v="2756"/>
    <x v="2545"/>
    <n v="65.810434999999998"/>
    <n v="-240.88721699999999"/>
    <n v="-6.293E-3"/>
    <n v="65.863602"/>
    <n v="-240.89238"/>
    <n v="9.4300000000000004E-4"/>
    <n v="5.3417019999999997"/>
    <n v="5.3499999999999997E-3"/>
  </r>
  <r>
    <n v="3106"/>
    <x v="0"/>
    <x v="137"/>
    <s v="30-58-82-180"/>
    <x v="0"/>
    <x v="3079"/>
    <n v="436.21699999999998"/>
    <n v="519.149"/>
    <n v="4.0418710000000004"/>
    <n v="0"/>
    <x v="2757"/>
    <x v="2546"/>
    <n v="66.842551"/>
    <n v="-240.89833400000001"/>
    <n v="-1.7650000000000001E-3"/>
    <n v="66.831505000000007"/>
    <n v="-240.891739"/>
    <n v="7.3300000000000004E-4"/>
    <n v="1.286516"/>
    <n v="1.0319999999999999E-3"/>
  </r>
  <r>
    <n v="3107"/>
    <x v="0"/>
    <x v="137"/>
    <s v="30-58-82-180"/>
    <x v="0"/>
    <x v="3080"/>
    <n v="496.93400000000003"/>
    <n v="344.90699999999998"/>
    <n v="3.7152769999999999"/>
    <n v="0"/>
    <x v="2758"/>
    <x v="2547"/>
    <n v="67.802385000000001"/>
    <n v="-240.90347700000001"/>
    <n v="1.6930000000000001E-3"/>
    <n v="67.799323999999999"/>
    <n v="-240.89112900000001"/>
    <n v="6.2200000000000005E-4"/>
    <n v="1.2721899999999999"/>
    <n v="1.072E-3"/>
  </r>
  <r>
    <n v="3108"/>
    <x v="0"/>
    <x v="137"/>
    <s v="30-58-82-180"/>
    <x v="0"/>
    <x v="3081"/>
    <n v="256.25900000000001"/>
    <n v="236.684"/>
    <n v="3.128336"/>
    <n v="0"/>
    <x v="2759"/>
    <x v="2548"/>
    <n v="68.641716000000002"/>
    <n v="-240.776456"/>
    <n v="1.1130000000000001E-3"/>
    <n v="68.525161999999995"/>
    <n v="-240.89077800000001"/>
    <n v="5.9999999999999995E-4"/>
    <n v="16.326142999999998"/>
    <n v="5.13E-4"/>
  </r>
  <r>
    <n v="3109"/>
    <x v="0"/>
    <x v="137"/>
    <s v="30-58-82-180"/>
    <x v="0"/>
    <x v="3082"/>
    <n v="265.87"/>
    <n v="222.249"/>
    <n v="2.8083100000000001"/>
    <n v="0"/>
    <x v="2760"/>
    <x v="2549"/>
    <n v="69.258948000000004"/>
    <n v="-241.12386000000001"/>
    <n v="2.7900000000000001E-4"/>
    <n v="69.492935000000003"/>
    <n v="-240.890289"/>
    <n v="5.4900000000000001E-4"/>
    <n v="33.061332999999998"/>
    <n v="2.7E-4"/>
  </r>
  <r>
    <n v="3110"/>
    <x v="0"/>
    <x v="137"/>
    <s v="30-58-82-180"/>
    <x v="0"/>
    <x v="3083"/>
    <n v="294.423"/>
    <n v="312.35399999999998"/>
    <n v="3.8567870000000002"/>
    <n v="0"/>
    <x v="2632"/>
    <x v="2550"/>
    <n v="70.219920000000002"/>
    <n v="-240.882104"/>
    <n v="-7.8250000000000004E-3"/>
    <n v="70.218781000000007"/>
    <n v="-240.88992300000001"/>
    <n v="4.8799999999999999E-4"/>
    <n v="0.79012199999999999"/>
    <n v="7.3369999999999998E-3"/>
  </r>
  <r>
    <n v="3111"/>
    <x v="0"/>
    <x v="137"/>
    <s v="30-58-82-180"/>
    <x v="0"/>
    <x v="3084"/>
    <n v="257.35700000000003"/>
    <n v="250.89500000000001"/>
    <n v="4.182804"/>
    <n v="0"/>
    <x v="896"/>
    <x v="2551"/>
    <n v="71.197158000000002"/>
    <n v="-240.889296"/>
    <n v="-1.683E-3"/>
    <n v="71.186622999999997"/>
    <n v="-240.88969399999999"/>
    <n v="2.6699999999999998E-4"/>
    <n v="1.054243"/>
    <n v="1.4159999999999999E-3"/>
  </r>
  <r>
    <n v="3112"/>
    <x v="1"/>
    <x v="136"/>
    <s v="58-82-180"/>
    <x v="0"/>
    <x v="386"/>
    <n v="231.37799999999999"/>
    <n v="340.17"/>
    <n v="2.092101"/>
    <n v="0"/>
    <x v="2761"/>
    <x v="2552"/>
    <n v="71.877319"/>
    <n v="-240.879231"/>
    <n v="-3.0300000000000001E-3"/>
    <n v="71.912514000000002"/>
    <n v="-240.88973999999999"/>
    <n v="1.08E-4"/>
    <n v="3.67306"/>
    <n v="2.9229999999999998E-3"/>
  </r>
  <r>
    <n v="3113"/>
    <x v="1"/>
    <x v="136"/>
    <s v="58-82-180"/>
    <x v="0"/>
    <x v="3085"/>
    <n v="205.50800000000001"/>
    <n v="294.72800000000001"/>
    <n v="2.6284990000000001"/>
    <n v="0"/>
    <x v="713"/>
    <x v="2553"/>
    <n v="72.899973000000003"/>
    <n v="-240.87258399999999"/>
    <n v="2.4789999999999999E-3"/>
    <n v="72.880332999999993"/>
    <n v="-240.88987700000001"/>
    <n v="-4.8999999999999998E-5"/>
    <n v="2.61686"/>
    <n v="2.4299999999999999E-3"/>
  </r>
  <r>
    <n v="3114"/>
    <x v="1"/>
    <x v="136"/>
    <s v="58-82-180"/>
    <x v="0"/>
    <x v="3086"/>
    <n v="239.94900000000001"/>
    <n v="421.18299999999999"/>
    <n v="2.0771799999999998"/>
    <n v="0"/>
    <x v="2156"/>
    <x v="2554"/>
    <n v="73.604108999999994"/>
    <n v="-240.89200299999999"/>
    <n v="-4.55E-4"/>
    <n v="73.606178"/>
    <n v="-240.89001500000001"/>
    <n v="-1.66E-4"/>
    <n v="0.286937"/>
    <n v="2.9E-4"/>
  </r>
  <r>
    <n v="3115"/>
    <x v="1"/>
    <x v="136"/>
    <s v="58-82-180"/>
    <x v="0"/>
    <x v="346"/>
    <n v="365.303"/>
    <n v="335.65699999999998"/>
    <n v="3.3478479999999999"/>
    <n v="0"/>
    <x v="2762"/>
    <x v="2555"/>
    <n v="74.559731999999997"/>
    <n v="-240.90324200000001"/>
    <n v="3.77E-4"/>
    <n v="74.573966999999996"/>
    <n v="-240.89022800000001"/>
    <n v="-2.61E-4"/>
    <n v="1.928706"/>
    <n v="1.16E-4"/>
  </r>
  <r>
    <n v="3116"/>
    <x v="1"/>
    <x v="136"/>
    <s v="58-82-180"/>
    <x v="0"/>
    <x v="3087"/>
    <n v="388.70600000000002"/>
    <n v="404.09300000000002"/>
    <n v="2.4223059999999998"/>
    <n v="0"/>
    <x v="718"/>
    <x v="842"/>
    <n v="75.434918999999994"/>
    <n v="-241.06517299999999"/>
    <n v="6.7759999999999999E-3"/>
    <n v="75.541763000000003"/>
    <n v="-240.89044200000001"/>
    <n v="-2.9399999999999999E-4"/>
    <n v="20.480862999999999"/>
    <n v="6.4819999999999999E-3"/>
  </r>
  <r>
    <n v="3117"/>
    <x v="1"/>
    <x v="136"/>
    <s v="58-82-180"/>
    <x v="0"/>
    <x v="3088"/>
    <n v="388.56400000000002"/>
    <n v="359.584"/>
    <n v="3.571796"/>
    <n v="0"/>
    <x v="2157"/>
    <x v="2116"/>
    <n v="76.408604999999994"/>
    <n v="-240.75049100000001"/>
    <n v="6.4700000000000001E-4"/>
    <n v="76.267608999999993"/>
    <n v="-240.89063999999999"/>
    <n v="-2.52E-4"/>
    <n v="19.880040000000001"/>
    <n v="3.9500000000000001E-4"/>
  </r>
  <r>
    <n v="3118"/>
    <x v="1"/>
    <x v="136"/>
    <s v="58-82-180"/>
    <x v="0"/>
    <x v="3089"/>
    <n v="216.732"/>
    <n v="305.18599999999998"/>
    <n v="2.331823"/>
    <n v="0"/>
    <x v="2763"/>
    <x v="2425"/>
    <n v="77.243229999999997"/>
    <n v="-240.95168200000001"/>
    <n v="7.1510000000000002E-3"/>
    <n v="77.235397000000006"/>
    <n v="-240.89086900000001"/>
    <n v="-2.5300000000000002E-4"/>
    <n v="6.1315299999999997"/>
    <n v="6.8989999999999998E-3"/>
  </r>
  <r>
    <n v="3119"/>
    <x v="1"/>
    <x v="136"/>
    <s v="58-82-180"/>
    <x v="0"/>
    <x v="3090"/>
    <n v="284.13099999999997"/>
    <n v="347.91300000000001"/>
    <n v="2.391559"/>
    <n v="0"/>
    <x v="710"/>
    <x v="2556"/>
    <n v="77.985838000000001"/>
    <n v="-240.84267199999999"/>
    <n v="4.9370000000000004E-3"/>
    <n v="77.961242999999996"/>
    <n v="-240.89106799999999"/>
    <n v="-3.2000000000000003E-4"/>
    <n v="5.4286339999999997"/>
    <n v="4.6179999999999997E-3"/>
  </r>
  <r>
    <n v="3120"/>
    <x v="1"/>
    <x v="136"/>
    <s v="58-82-180"/>
    <x v="0"/>
    <x v="3091"/>
    <n v="231.89500000000001"/>
    <n v="351.66300000000001"/>
    <n v="3.2188050000000001"/>
    <n v="0"/>
    <x v="2764"/>
    <x v="2557"/>
    <n v="78.947436999999994"/>
    <n v="-240.87331800000001"/>
    <n v="-4.2200000000000001E-4"/>
    <n v="78.929039000000003"/>
    <n v="-240.891434"/>
    <n v="-3.7500000000000001E-4"/>
    <n v="2.5819559999999999"/>
    <n v="4.6999999999999997E-5"/>
  </r>
  <r>
    <n v="3121"/>
    <x v="1"/>
    <x v="136"/>
    <s v="58-82-180"/>
    <x v="0"/>
    <x v="3092"/>
    <n v="206.98599999999999"/>
    <n v="323.15300000000002"/>
    <n v="2.9724759999999999"/>
    <n v="0"/>
    <x v="2765"/>
    <x v="2558"/>
    <n v="79.862998000000005"/>
    <n v="-240.95091400000001"/>
    <n v="-4.679E-3"/>
    <n v="79.896827999999999"/>
    <n v="-240.89189099999999"/>
    <n v="-4.2000000000000002E-4"/>
    <n v="6.8029590000000004"/>
    <n v="4.2589999999999998E-3"/>
  </r>
  <r>
    <n v="3122"/>
    <x v="4"/>
    <x v="135"/>
    <s v="58-82"/>
    <x v="0"/>
    <x v="3093"/>
    <n v="178.05799999999999"/>
    <n v="373.65"/>
    <n v="1.5951280000000001"/>
    <n v="0"/>
    <x v="715"/>
    <x v="2559"/>
    <n v="80.653239999999997"/>
    <n v="-240.83877699999999"/>
    <n v="3.0590000000000001E-3"/>
    <n v="80.622673000000006"/>
    <n v="-240.892258"/>
    <n v="-3.8200000000000002E-4"/>
    <n v="6.1599139999999997"/>
    <n v="2.6770000000000001E-3"/>
  </r>
  <r>
    <n v="3123"/>
    <x v="4"/>
    <x v="135"/>
    <s v="58-82"/>
    <x v="0"/>
    <x v="3094"/>
    <n v="170.93100000000001"/>
    <n v="349.29599999999999"/>
    <n v="2.1409850000000001"/>
    <n v="0"/>
    <x v="911"/>
    <x v="2560"/>
    <n v="81.665834000000004"/>
    <n v="-240.78481400000001"/>
    <n v="-7.0130000000000001E-3"/>
    <n v="81.590468999999999"/>
    <n v="-240.89271500000001"/>
    <n v="-4.3300000000000001E-4"/>
    <n v="13.161562999999999"/>
    <n v="6.581E-3"/>
  </r>
  <r>
    <n v="3124"/>
    <x v="4"/>
    <x v="135"/>
    <s v="58-82"/>
    <x v="0"/>
    <x v="3095"/>
    <n v="253.61799999999999"/>
    <n v="345.286"/>
    <n v="1.241868"/>
    <n v="0"/>
    <x v="911"/>
    <x v="2561"/>
    <n v="82.283136999999996"/>
    <n v="-240.94927100000001"/>
    <n v="-3.4329999999999999E-3"/>
    <n v="82.316353000000007"/>
    <n v="-240.893036"/>
    <n v="-5.2700000000000002E-4"/>
    <n v="6.5312590000000004"/>
    <n v="2.9060000000000002E-3"/>
  </r>
  <r>
    <n v="3125"/>
    <x v="4"/>
    <x v="135"/>
    <s v="58-82"/>
    <x v="0"/>
    <x v="3096"/>
    <n v="279.46600000000001"/>
    <n v="418.572"/>
    <n v="2.256481"/>
    <n v="0"/>
    <x v="915"/>
    <x v="2562"/>
    <n v="83.379080999999999"/>
    <n v="-240.789007"/>
    <n v="-5.3350000000000003E-3"/>
    <n v="83.284210000000002"/>
    <n v="-240.89350899999999"/>
    <n v="-5.4199999999999995E-4"/>
    <n v="14.1142"/>
    <n v="4.7930000000000004E-3"/>
  </r>
  <r>
    <n v="3126"/>
    <x v="4"/>
    <x v="135"/>
    <s v="58-82"/>
    <x v="0"/>
    <x v="3097"/>
    <n v="204.35599999999999"/>
    <n v="310.096"/>
    <n v="1.7508600000000001"/>
    <n v="0"/>
    <x v="720"/>
    <x v="2110"/>
    <n v="83.982990000000001"/>
    <n v="-240.80821700000001"/>
    <n v="-3.4088E-2"/>
    <n v="84.010093999999995"/>
    <n v="-240.89387500000001"/>
    <n v="-4.9799999999999996E-4"/>
    <n v="8.9843489999999999"/>
    <n v="3.3589000000000001E-2"/>
  </r>
  <r>
    <n v="3127"/>
    <x v="1"/>
    <x v="134"/>
    <s v="51-58-82"/>
    <x v="0"/>
    <x v="3098"/>
    <n v="238.55600000000001"/>
    <n v="310.50400000000002"/>
    <n v="3.3208030000000002"/>
    <n v="0"/>
    <x v="715"/>
    <x v="2563"/>
    <n v="84.944712999999993"/>
    <n v="-240.95069599999999"/>
    <n v="5.189E-3"/>
    <n v="84.977951000000004"/>
    <n v="-240.89447000000001"/>
    <n v="-5.62E-4"/>
    <n v="6.5315989999999999"/>
    <n v="4.627E-3"/>
  </r>
  <r>
    <n v="3128"/>
    <x v="1"/>
    <x v="134"/>
    <s v="51-58-82"/>
    <x v="0"/>
    <x v="3099"/>
    <n v="215.44900000000001"/>
    <n v="308.66300000000001"/>
    <n v="3.220154"/>
    <n v="0"/>
    <x v="720"/>
    <x v="2564"/>
    <n v="85.924925000000002"/>
    <n v="-240.94041200000001"/>
    <n v="1.1736999999999999E-2"/>
    <n v="85.945801000000003"/>
    <n v="-240.89515700000001"/>
    <n v="-5.8799999999999998E-4"/>
    <n v="4.9837670000000003"/>
    <n v="1.1148999999999999E-2"/>
  </r>
  <r>
    <n v="3129"/>
    <x v="1"/>
    <x v="134"/>
    <s v="51-58-82"/>
    <x v="0"/>
    <x v="3100"/>
    <n v="223.221"/>
    <n v="324.70699999999999"/>
    <n v="2.0087169999999999"/>
    <n v="0"/>
    <x v="716"/>
    <x v="1424"/>
    <n v="86.595230000000001"/>
    <n v="-240.99055100000001"/>
    <n v="1.2485E-2"/>
    <n v="86.671683999999999"/>
    <n v="-240.89565999999999"/>
    <n v="-6.3599999999999996E-4"/>
    <n v="12.185891"/>
    <n v="1.1849E-2"/>
  </r>
  <r>
    <n v="3130"/>
    <x v="1"/>
    <x v="134"/>
    <s v="51-58-82"/>
    <x v="0"/>
    <x v="3101"/>
    <n v="358.12299999999999"/>
    <n v="302.64299999999997"/>
    <n v="4.1174860000000004"/>
    <n v="0"/>
    <x v="2360"/>
    <x v="2565"/>
    <n v="87.688331000000005"/>
    <n v="-240.845899"/>
    <n v="-1.8779999999999999E-3"/>
    <n v="87.639542000000006"/>
    <n v="-240.89636200000001"/>
    <n v="-6.5200000000000002E-4"/>
    <n v="7.0192569999999996"/>
    <n v="1.2260000000000001E-3"/>
  </r>
  <r>
    <n v="3131"/>
    <x v="1"/>
    <x v="134"/>
    <s v="51-58-82"/>
    <x v="0"/>
    <x v="3102"/>
    <n v="215.08199999999999"/>
    <n v="262.83699999999999"/>
    <n v="1.986235"/>
    <n v="0"/>
    <x v="720"/>
    <x v="2422"/>
    <n v="88.416353999999998"/>
    <n v="-240.867459"/>
    <n v="1.3420000000000001E-3"/>
    <n v="88.365425000000002"/>
    <n v="-240.89691199999999"/>
    <n v="-6.2500000000000001E-4"/>
    <n v="5.8832300000000002"/>
    <n v="7.1699999999999997E-4"/>
  </r>
  <r>
    <n v="3132"/>
    <x v="1"/>
    <x v="134"/>
    <s v="51-58-82"/>
    <x v="0"/>
    <x v="3103"/>
    <n v="356.84899999999999"/>
    <n v="225.059"/>
    <n v="2.6889729999999998"/>
    <n v="0"/>
    <x v="720"/>
    <x v="2566"/>
    <n v="89.364624000000006"/>
    <n v="-240.876138"/>
    <n v="1.129E-3"/>
    <n v="89.333281999999997"/>
    <n v="-240.89759799999999"/>
    <n v="-6.29E-4"/>
    <n v="3.7984239999999998"/>
    <n v="5.0000000000000001E-4"/>
  </r>
  <r>
    <n v="3133"/>
    <x v="1"/>
    <x v="134"/>
    <s v="51-58-82"/>
    <x v="0"/>
    <x v="3104"/>
    <n v="365.34899999999999"/>
    <n v="373.41699999999997"/>
    <n v="2.7365300000000001"/>
    <n v="0"/>
    <x v="713"/>
    <x v="2111"/>
    <n v="90.058227000000002"/>
    <n v="-240.89934199999999"/>
    <n v="-5.44E-4"/>
    <n v="90.059166000000005"/>
    <n v="-240.89811700000001"/>
    <n v="-6.7500000000000004E-4"/>
    <n v="0.154362"/>
    <n v="1.2999999999999999E-4"/>
  </r>
  <r>
    <n v="3134"/>
    <x v="1"/>
    <x v="134"/>
    <s v="51-58-82"/>
    <x v="0"/>
    <x v="3105"/>
    <n v="226.57300000000001"/>
    <n v="359.221"/>
    <n v="3.5042810000000002"/>
    <n v="0"/>
    <x v="720"/>
    <x v="2567"/>
    <n v="90.994732999999997"/>
    <n v="-240.941329"/>
    <n v="-6.5329999999999997E-3"/>
    <n v="91.027016000000003"/>
    <n v="-240.898743"/>
    <n v="-6.7199999999999996E-4"/>
    <n v="5.3439639999999997"/>
    <n v="5.8609999999999999E-3"/>
  </r>
  <r>
    <n v="3135"/>
    <x v="4"/>
    <x v="133"/>
    <s v="51-82"/>
    <x v="0"/>
    <x v="3106"/>
    <n v="157.78800000000001"/>
    <n v="379.31900000000002"/>
    <n v="2.5179649999999998"/>
    <n v="0"/>
    <x v="720"/>
    <x v="2568"/>
    <n v="92.010671000000002"/>
    <n v="-240.84913299999999"/>
    <n v="7.9670000000000001E-3"/>
    <n v="91.994872999999998"/>
    <n v="-240.899384"/>
    <n v="-6.7199999999999996E-4"/>
    <n v="5.2675090000000004"/>
    <n v="7.2960000000000004E-3"/>
  </r>
  <r>
    <n v="3136"/>
    <x v="4"/>
    <x v="133"/>
    <s v="51-82"/>
    <x v="0"/>
    <x v="3107"/>
    <n v="172.77600000000001"/>
    <n v="292.63799999999998"/>
    <n v="1.436234"/>
    <n v="0"/>
    <x v="716"/>
    <x v="2569"/>
    <n v="92.748253000000005"/>
    <n v="-240.885142"/>
    <n v="-4.1460000000000004E-3"/>
    <n v="92.720757000000006"/>
    <n v="-240.89977999999999"/>
    <n v="-5.71E-4"/>
    <n v="3.1150159999999998"/>
    <n v="3.5750000000000001E-3"/>
  </r>
  <r>
    <n v="3137"/>
    <x v="4"/>
    <x v="133"/>
    <s v="51-82"/>
    <x v="0"/>
    <x v="3108"/>
    <n v="265.34500000000003"/>
    <n v="391.49299999999999"/>
    <n v="1.814916"/>
    <n v="0"/>
    <x v="716"/>
    <x v="2570"/>
    <n v="93.669505999999998"/>
    <n v="-240.925422"/>
    <n v="-2.4899999999999998E-4"/>
    <n v="93.688614000000001"/>
    <n v="-240.90042099999999"/>
    <n v="-6.1300000000000005E-4"/>
    <n v="3.1466789999999998"/>
    <n v="3.6400000000000001E-4"/>
  </r>
  <r>
    <n v="3138"/>
    <x v="4"/>
    <x v="133"/>
    <s v="51-82"/>
    <x v="0"/>
    <x v="3109"/>
    <n v="169.411"/>
    <n v="380.13200000000001"/>
    <n v="2.52773"/>
    <n v="0"/>
    <x v="720"/>
    <x v="1187"/>
    <n v="94.405432000000005"/>
    <n v="-240.78992700000001"/>
    <n v="1.7644E-2"/>
    <n v="94.414496999999997"/>
    <n v="-240.900925"/>
    <n v="-6.7100000000000005E-4"/>
    <n v="11.136685"/>
    <n v="1.6972999999999999E-2"/>
  </r>
  <r>
    <n v="3139"/>
    <x v="4"/>
    <x v="133"/>
    <s v="51-82"/>
    <x v="0"/>
    <x v="3110"/>
    <n v="216.40199999999999"/>
    <n v="426.637"/>
    <n v="2.120228"/>
    <n v="0"/>
    <x v="718"/>
    <x v="2571"/>
    <n v="95.382041000000001"/>
    <n v="-240.89716100000001"/>
    <n v="-3.1000000000000001E-5"/>
    <n v="95.382355000000004"/>
    <n v="-240.90164200000001"/>
    <n v="-6.7400000000000001E-4"/>
    <n v="0.449187"/>
    <n v="6.4400000000000004E-4"/>
  </r>
  <r>
    <n v="3140"/>
    <x v="4"/>
    <x v="133"/>
    <s v="51-82"/>
    <x v="0"/>
    <x v="3111"/>
    <n v="154.23599999999999"/>
    <n v="246.202"/>
    <n v="1.634568"/>
    <n v="0"/>
    <x v="718"/>
    <x v="2572"/>
    <n v="96.332786999999996"/>
    <n v="-240.99161599999999"/>
    <n v="-9.4179999999999993E-3"/>
    <n v="96.350204000000005"/>
    <n v="-240.90213"/>
    <n v="-6.2500000000000001E-4"/>
    <n v="9.1164970000000007"/>
    <n v="8.7930000000000005E-3"/>
  </r>
  <r>
    <n v="3141"/>
    <x v="4"/>
    <x v="133"/>
    <s v="51-82"/>
    <x v="0"/>
    <x v="3112"/>
    <n v="285.96699999999998"/>
    <n v="479.49599999999998"/>
    <n v="1.699257"/>
    <n v="0"/>
    <x v="716"/>
    <x v="2573"/>
    <n v="97.017998000000006"/>
    <n v="-240.91748100000001"/>
    <n v="7.3569999999999998E-3"/>
    <n v="97.076087999999999"/>
    <n v="-240.902512"/>
    <n v="-5.5800000000000001E-4"/>
    <n v="5.998818"/>
    <n v="6.7990000000000004E-3"/>
  </r>
  <r>
    <n v="3142"/>
    <x v="1"/>
    <x v="465"/>
    <s v="51-82-182"/>
    <x v="0"/>
    <x v="3113"/>
    <n v="376.00400000000002"/>
    <n v="417.47300000000001"/>
    <n v="3.3420749999999999"/>
    <n v="0"/>
    <x v="713"/>
    <x v="845"/>
    <n v="98.114649999999997"/>
    <n v="-240.830106"/>
    <n v="1.0510000000000001E-3"/>
    <n v="98.043944999999994"/>
    <n v="-240.902985"/>
    <n v="-5.53E-4"/>
    <n v="10.154011000000001"/>
    <n v="4.9799999999999996E-4"/>
  </r>
  <r>
    <n v="3143"/>
    <x v="1"/>
    <x v="465"/>
    <s v="51-82-182"/>
    <x v="0"/>
    <x v="3114"/>
    <n v="207.667"/>
    <n v="336.27499999999998"/>
    <n v="2.5708150000000001"/>
    <n v="0"/>
    <x v="717"/>
    <x v="2101"/>
    <n v="98.937383999999994"/>
    <n v="-240.88957099999999"/>
    <n v="-7.796E-3"/>
    <n v="99.011795000000006"/>
    <n v="-240.903458"/>
    <n v="-5.53E-4"/>
    <n v="7.5695430000000004"/>
    <n v="7.2430000000000003E-3"/>
  </r>
  <r>
    <n v="3144"/>
    <x v="1"/>
    <x v="465"/>
    <s v="51-82-182"/>
    <x v="0"/>
    <x v="3115"/>
    <n v="209.09299999999999"/>
    <n v="309.28100000000001"/>
    <n v="3.180253"/>
    <n v="0"/>
    <x v="720"/>
    <x v="2574"/>
    <n v="99.842780000000005"/>
    <n v="-240.896064"/>
    <n v="1.2694E-2"/>
    <n v="99.737685999999997"/>
    <n v="-240.90389999999999"/>
    <n v="-6.2399999999999999E-4"/>
    <n v="10.538522"/>
    <n v="1.2069E-2"/>
  </r>
  <r>
    <n v="3145"/>
    <x v="1"/>
    <x v="465"/>
    <s v="51-82-182"/>
    <x v="0"/>
    <x v="3116"/>
    <n v="243.476"/>
    <n v="254.11799999999999"/>
    <n v="3.2899729999999998"/>
    <n v="0"/>
    <x v="718"/>
    <x v="2575"/>
    <n v="100.862968"/>
    <n v="-240.76400799999999"/>
    <n v="1.4250000000000001E-3"/>
    <n v="100.705536"/>
    <n v="-240.90458699999999"/>
    <n v="-6.4999999999999997E-4"/>
    <n v="21.106214999999999"/>
    <n v="7.7499999999999997E-4"/>
  </r>
  <r>
    <n v="3146"/>
    <x v="1"/>
    <x v="465"/>
    <s v="51-82-182"/>
    <x v="0"/>
    <x v="3117"/>
    <n v="781.19"/>
    <n v="648.00400000000002"/>
    <n v="2.0195630000000002"/>
    <n v="0"/>
    <x v="718"/>
    <x v="2576"/>
    <n v="101.407252"/>
    <n v="-240.86684"/>
    <n v="4.4190000000000002E-3"/>
    <n v="101.431427"/>
    <n v="-240.905136"/>
    <n v="-6.2500000000000001E-4"/>
    <n v="4.5288149999999998"/>
    <n v="3.7950000000000002E-3"/>
  </r>
  <r>
    <n v="3147"/>
    <x v="0"/>
    <x v="132"/>
    <s v="3-51-82-182"/>
    <x v="0"/>
    <x v="3118"/>
    <n v="324.67099999999999"/>
    <n v="461.74"/>
    <n v="4.2352080000000001"/>
    <n v="0"/>
    <x v="720"/>
    <x v="2577"/>
    <n v="102.400671"/>
    <n v="-240.78724399999999"/>
    <n v="-7.4770000000000001E-3"/>
    <n v="102.399277"/>
    <n v="-240.905731"/>
    <n v="-6.2100000000000002E-4"/>
    <n v="11.849532"/>
    <n v="6.8560000000000001E-3"/>
  </r>
  <r>
    <n v="3148"/>
    <x v="0"/>
    <x v="132"/>
    <s v="3-51-82-182"/>
    <x v="0"/>
    <x v="3119"/>
    <n v="281.29199999999997"/>
    <n v="327.04599999999999"/>
    <n v="4.3178539999999996"/>
    <n v="0"/>
    <x v="716"/>
    <x v="2578"/>
    <n v="103.143503"/>
    <n v="-240.87958499999999"/>
    <n v="-1.1720000000000001E-3"/>
    <n v="103.12515999999999"/>
    <n v="-240.90614299999999"/>
    <n v="-6.4599999999999998E-4"/>
    <n v="3.227722"/>
    <n v="5.2499999999999997E-4"/>
  </r>
  <r>
    <n v="3149"/>
    <x v="0"/>
    <x v="132"/>
    <s v="3-51-82-182"/>
    <x v="0"/>
    <x v="3120"/>
    <n v="492.53699999999998"/>
    <n v="440.04399999999998"/>
    <n v="3.7420640000000001"/>
    <n v="0"/>
    <x v="2360"/>
    <x v="2579"/>
    <n v="104.10266799999999"/>
    <n v="-240.95584600000001"/>
    <n v="3.3E-3"/>
    <n v="104.093018"/>
    <n v="-240.90681499999999"/>
    <n v="-6.38E-4"/>
    <n v="4.9972430000000001"/>
    <n v="2.6619999999999999E-3"/>
  </r>
  <r>
    <n v="3150"/>
    <x v="0"/>
    <x v="132"/>
    <s v="3-51-82-182"/>
    <x v="0"/>
    <x v="3121"/>
    <n v="340.57299999999998"/>
    <n v="302.94799999999998"/>
    <n v="3.6963539999999999"/>
    <n v="0"/>
    <x v="713"/>
    <x v="838"/>
    <n v="104.80823100000001"/>
    <n v="-240.807165"/>
    <n v="-8.9189999999999998E-3"/>
    <n v="104.818901"/>
    <n v="-240.907364"/>
    <n v="-5.9100000000000005E-4"/>
    <n v="10.076532"/>
    <n v="8.3280000000000003E-3"/>
  </r>
  <r>
    <n v="3151"/>
    <x v="0"/>
    <x v="132"/>
    <s v="3-51-82-182"/>
    <x v="0"/>
    <x v="3122"/>
    <n v="280.90800000000002"/>
    <n v="341.32400000000001"/>
    <n v="4.1572829999999996"/>
    <n v="0"/>
    <x v="2766"/>
    <x v="2580"/>
    <n v="105.711028"/>
    <n v="-240.880537"/>
    <n v="-1.0678E-2"/>
    <n v="105.78671300000001"/>
    <n v="-240.90785199999999"/>
    <n v="-5.2599999999999999E-4"/>
    <n v="8.0462500000000006"/>
    <n v="1.0153000000000001E-2"/>
  </r>
  <r>
    <n v="3152"/>
    <x v="0"/>
    <x v="132"/>
    <s v="3-51-82-182"/>
    <x v="0"/>
    <x v="3123"/>
    <n v="256.91899999999998"/>
    <n v="218.37700000000001"/>
    <n v="4.1497570000000001"/>
    <n v="0"/>
    <x v="2767"/>
    <x v="316"/>
    <n v="106.808925"/>
    <n v="-240.86560499999999"/>
    <n v="6.3000000000000003E-4"/>
    <n v="106.751999"/>
    <n v="-240.90850800000001"/>
    <n v="-5.8E-4"/>
    <n v="7.1282800000000002"/>
    <n v="5.0000000000000002E-5"/>
  </r>
  <r>
    <n v="3153"/>
    <x v="2"/>
    <x v="466"/>
    <s v="3-51-74-82-182"/>
    <x v="0"/>
    <x v="3124"/>
    <n v="604.101"/>
    <n v="392.45699999999999"/>
    <n v="4.0063360000000001"/>
    <n v="0"/>
    <x v="2768"/>
    <x v="2581"/>
    <n v="107.51314600000001"/>
    <n v="-240.895184"/>
    <n v="2.1879999999999998E-3"/>
    <n v="107.468712"/>
    <n v="-240.90898100000001"/>
    <n v="-6.3599999999999996E-4"/>
    <n v="4.6527329999999996"/>
    <n v="1.5510000000000001E-3"/>
  </r>
  <r>
    <n v="3154"/>
    <x v="2"/>
    <x v="466"/>
    <s v="3-51-74-82-182"/>
    <x v="0"/>
    <x v="3125"/>
    <n v="599.88300000000004"/>
    <n v="415.87900000000002"/>
    <n v="4.9048610000000004"/>
    <n v="0"/>
    <x v="2769"/>
    <x v="2582"/>
    <n v="108.405671"/>
    <n v="-240.864555"/>
    <n v="-6.0000000000000001E-3"/>
    <n v="108.40776099999999"/>
    <n v="-240.90947"/>
    <n v="-6.1399999999999996E-4"/>
    <n v="4.4963030000000002"/>
    <n v="5.3870000000000003E-3"/>
  </r>
  <r>
    <n v="3155"/>
    <x v="3"/>
    <x v="130"/>
    <s v="3-51-74-82-182-191"/>
    <x v="0"/>
    <x v="3126"/>
    <n v="422.36500000000001"/>
    <n v="404.27499999999998"/>
    <n v="3.2470340000000002"/>
    <n v="0"/>
    <x v="2770"/>
    <x v="2583"/>
    <n v="109.035231"/>
    <n v="-240.91542200000001"/>
    <n v="-6.6990000000000001E-3"/>
    <n v="109.098679"/>
    <n v="-240.909851"/>
    <n v="-5.3899999999999998E-4"/>
    <n v="6.3691620000000002"/>
    <n v="6.1599999999999997E-3"/>
  </r>
  <r>
    <n v="3156"/>
    <x v="3"/>
    <x v="130"/>
    <s v="3-51-74-82-182-191"/>
    <x v="0"/>
    <x v="3127"/>
    <n v="399.673"/>
    <n v="280.37400000000002"/>
    <n v="5.4200080000000002"/>
    <n v="0"/>
    <x v="2771"/>
    <x v="2584"/>
    <n v="110.008528"/>
    <n v="-240.87454399999999"/>
    <n v="-2.8010000000000001E-3"/>
    <n v="110.00496699999999"/>
    <n v="-240.910324"/>
    <n v="-5.5099999999999995E-4"/>
    <n v="3.5957349999999999"/>
    <n v="2.2490000000000001E-3"/>
  </r>
  <r>
    <n v="3157"/>
    <x v="3"/>
    <x v="130"/>
    <s v="3-51-74-82-182-191"/>
    <x v="0"/>
    <x v="3128"/>
    <n v="393.91399999999999"/>
    <n v="231.685"/>
    <n v="5.7179200000000003"/>
    <n v="0"/>
    <x v="2772"/>
    <x v="2585"/>
    <n v="110.97037"/>
    <n v="-240.81577200000001"/>
    <n v="-5.7060000000000001E-3"/>
    <n v="110.898369"/>
    <n v="-240.91082800000001"/>
    <n v="-5.8200000000000005E-4"/>
    <n v="11.924697"/>
    <n v="5.1240000000000001E-3"/>
  </r>
  <r>
    <n v="3158"/>
    <x v="3"/>
    <x v="130"/>
    <s v="3-51-74-82-182-191"/>
    <x v="0"/>
    <x v="3129"/>
    <n v="618.83699999999999"/>
    <n v="440.57"/>
    <n v="3.9853749999999999"/>
    <n v="0"/>
    <x v="2773"/>
    <x v="2586"/>
    <n v="111.591745"/>
    <n v="-240.91675799999999"/>
    <n v="3.7910000000000001E-3"/>
    <n v="111.56115"/>
    <n v="-240.91120900000001"/>
    <n v="-6.5200000000000002E-4"/>
    <n v="3.1094750000000002"/>
    <n v="3.1389999999999999E-3"/>
  </r>
  <r>
    <n v="3159"/>
    <x v="3"/>
    <x v="130"/>
    <s v="3-51-74-82-182-191"/>
    <x v="0"/>
    <x v="3130"/>
    <n v="658.91700000000003"/>
    <n v="409.92599999999999"/>
    <n v="5.4227530000000002"/>
    <n v="0"/>
    <x v="2774"/>
    <x v="2587"/>
    <n v="112.436109"/>
    <n v="-240.88762700000001"/>
    <n v="-3.5869999999999999E-3"/>
    <n v="112.434372"/>
    <n v="-240.91186500000001"/>
    <n v="-7.0100000000000002E-4"/>
    <n v="2.4300250000000001"/>
    <n v="2.8860000000000001E-3"/>
  </r>
  <r>
    <n v="3160"/>
    <x v="3"/>
    <x v="130"/>
    <s v="3-51-74-82-182-191"/>
    <x v="0"/>
    <x v="3131"/>
    <n v="371.40100000000001"/>
    <n v="246.31899999999999"/>
    <n v="4.5007489999999999"/>
    <n v="0"/>
    <x v="2775"/>
    <x v="2575"/>
    <n v="113.304996"/>
    <n v="-240.91334000000001"/>
    <n v="8.2200000000000003E-4"/>
    <n v="113.293785"/>
    <n v="-240.912521"/>
    <n v="-7.0899999999999999E-4"/>
    <n v="1.1240319999999999"/>
    <n v="1.13E-4"/>
  </r>
  <r>
    <n v="3161"/>
    <x v="3"/>
    <x v="130"/>
    <s v="3-51-74-82-182-191"/>
    <x v="0"/>
    <x v="3132"/>
    <n v="658.38699999999994"/>
    <n v="366.65300000000002"/>
    <n v="3.42537"/>
    <n v="0"/>
    <x v="2776"/>
    <x v="2588"/>
    <n v="113.904207"/>
    <n v="-240.92413400000001"/>
    <n v="-7.3920000000000001E-3"/>
    <n v="113.92878"/>
    <n v="-240.91288800000001"/>
    <n v="-6.5700000000000003E-4"/>
    <n v="2.7023779999999999"/>
    <n v="6.7340000000000004E-3"/>
  </r>
  <r>
    <n v="3162"/>
    <x v="3"/>
    <x v="130"/>
    <s v="3-51-74-82-182-191"/>
    <x v="0"/>
    <x v="3133"/>
    <n v="364.774"/>
    <n v="265.37"/>
    <n v="5.2803300000000002"/>
    <n v="0"/>
    <x v="2777"/>
    <x v="623"/>
    <n v="114.776707"/>
    <n v="-240.93971199999999"/>
    <n v="-3.7919999999999998E-3"/>
    <n v="114.763214"/>
    <n v="-240.91336100000001"/>
    <n v="-6.5799999999999995E-4"/>
    <n v="2.960521"/>
    <n v="3.1350000000000002E-3"/>
  </r>
  <r>
    <n v="3163"/>
    <x v="2"/>
    <x v="129"/>
    <s v="3-51-74-182-191"/>
    <x v="0"/>
    <x v="3134"/>
    <n v="591.00199999999995"/>
    <n v="420.334"/>
    <n v="3.8335569999999999"/>
    <n v="0"/>
    <x v="2778"/>
    <x v="2589"/>
    <n v="115.41106600000001"/>
    <n v="-240.932163"/>
    <n v="6.4599999999999996E-3"/>
    <n v="115.38054700000001"/>
    <n v="-240.913712"/>
    <n v="-6.7400000000000001E-4"/>
    <n v="3.5663300000000002"/>
    <n v="5.7860000000000003E-3"/>
  </r>
  <r>
    <n v="3164"/>
    <x v="2"/>
    <x v="129"/>
    <s v="3-51-74-182-191"/>
    <x v="0"/>
    <x v="3135"/>
    <n v="313.83999999999997"/>
    <n v="258.23599999999999"/>
    <n v="4.1458019999999998"/>
    <n v="0"/>
    <x v="2779"/>
    <x v="2590"/>
    <n v="116.14491099999999"/>
    <n v="-240.88365999999999"/>
    <n v="-1.3597E-2"/>
    <n v="116.193077"/>
    <n v="-240.91419999999999"/>
    <n v="-6.6299999999999996E-4"/>
    <n v="5.7032090000000002"/>
    <n v="1.2935E-2"/>
  </r>
  <r>
    <n v="3165"/>
    <x v="2"/>
    <x v="129"/>
    <s v="3-51-74-182-191"/>
    <x v="0"/>
    <x v="3136"/>
    <n v="540.85699999999997"/>
    <n v="429.67200000000003"/>
    <n v="2.509233"/>
    <n v="0"/>
    <x v="2780"/>
    <x v="2591"/>
    <n v="116.778865"/>
    <n v="-240.89267699999999"/>
    <n v="-2.0799999999999998E-3"/>
    <n v="116.794571"/>
    <n v="-240.91456600000001"/>
    <n v="-6.0800000000000003E-4"/>
    <n v="2.69408"/>
    <n v="1.472E-3"/>
  </r>
  <r>
    <n v="3166"/>
    <x v="2"/>
    <x v="129"/>
    <s v="3-51-74-182-191"/>
    <x v="0"/>
    <x v="3137"/>
    <n v="331.13099999999997"/>
    <n v="329.68599999999998"/>
    <n v="3.3887909999999999"/>
    <n v="0"/>
    <x v="2781"/>
    <x v="2592"/>
    <n v="117.53217100000001"/>
    <n v="-240.968628"/>
    <n v="-1.0019E-2"/>
    <n v="117.58580000000001"/>
    <n v="-240.915054"/>
    <n v="-5.6400000000000005E-4"/>
    <n v="7.5804080000000003"/>
    <n v="9.4549999999999999E-3"/>
  </r>
  <r>
    <n v="3167"/>
    <x v="2"/>
    <x v="129"/>
    <s v="3-51-74-182-191"/>
    <x v="0"/>
    <x v="3138"/>
    <n v="315.54000000000002"/>
    <n v="288.54700000000003"/>
    <n v="3.9021970000000001"/>
    <n v="0"/>
    <x v="2782"/>
    <x v="2593"/>
    <n v="118.400926"/>
    <n v="-240.89832200000001"/>
    <n v="6.0949999999999997E-3"/>
    <n v="118.36451700000001"/>
    <n v="-240.915527"/>
    <n v="-5.5999999999999995E-4"/>
    <n v="4.026961"/>
    <n v="5.5339999999999999E-3"/>
  </r>
  <r>
    <n v="3168"/>
    <x v="2"/>
    <x v="129"/>
    <s v="3-51-74-182-191"/>
    <x v="0"/>
    <x v="3139"/>
    <n v="513.45600000000002"/>
    <n v="426.51100000000002"/>
    <n v="3.4760960000000001"/>
    <n v="0"/>
    <x v="2783"/>
    <x v="2293"/>
    <n v="118.909718"/>
    <n v="-240.88766000000001"/>
    <n v="-8.1449999999999995E-3"/>
    <n v="118.94045300000001"/>
    <n v="-240.91584800000001"/>
    <n v="-6.1600000000000001E-4"/>
    <n v="4.1703510000000001"/>
    <n v="7.528E-3"/>
  </r>
  <r>
    <n v="3169"/>
    <x v="2"/>
    <x v="129"/>
    <s v="3-51-74-182-191"/>
    <x v="0"/>
    <x v="3140"/>
    <n v="1082.529"/>
    <n v="594.04600000000005"/>
    <n v="4.7424749999999998"/>
    <n v="0"/>
    <x v="2784"/>
    <x v="2594"/>
    <n v="119.732107"/>
    <n v="-240.802505"/>
    <n v="-1.4631E-2"/>
    <n v="119.697914"/>
    <n v="-240.91632100000001"/>
    <n v="-6.1700000000000004E-4"/>
    <n v="11.884079"/>
    <n v="1.4014E-2"/>
  </r>
  <r>
    <n v="3170"/>
    <x v="2"/>
    <x v="129"/>
    <s v="3-51-74-182-191"/>
    <x v="0"/>
    <x v="3141"/>
    <n v="309.64299999999997"/>
    <n v="223.916"/>
    <n v="3.3242280000000002"/>
    <n v="0"/>
    <x v="2785"/>
    <x v="2595"/>
    <n v="120.47693599999999"/>
    <n v="-240.87630999999999"/>
    <n v="-3.7260000000000001E-3"/>
    <n v="120.44381"/>
    <n v="-240.91679400000001"/>
    <n v="-6.1700000000000004E-4"/>
    <n v="5.2310090000000002"/>
    <n v="3.1089999999999998E-3"/>
  </r>
  <r>
    <n v="3171"/>
    <x v="2"/>
    <x v="129"/>
    <s v="3-51-74-182-191"/>
    <x v="0"/>
    <x v="3142"/>
    <n v="427.40100000000001"/>
    <n v="384.51799999999997"/>
    <n v="2.5471849999999998"/>
    <n v="0"/>
    <x v="2786"/>
    <x v="2596"/>
    <n v="120.987818"/>
    <n v="-240.92119299999999"/>
    <n v="3.0569999999999998E-3"/>
    <n v="120.995766"/>
    <n v="-240.91708399999999"/>
    <n v="-5.2400000000000005E-4"/>
    <n v="0.89470300000000003"/>
    <n v="2.5339999999999998E-3"/>
  </r>
  <r>
    <n v="3172"/>
    <x v="2"/>
    <x v="129"/>
    <s v="3-51-74-182-191"/>
    <x v="0"/>
    <x v="3143"/>
    <n v="364.72"/>
    <n v="333.875"/>
    <n v="3.7141329999999999"/>
    <n v="0"/>
    <x v="2787"/>
    <x v="2597"/>
    <n v="121.718558"/>
    <n v="-240.919444"/>
    <n v="2.2800000000000001E-4"/>
    <n v="121.721756"/>
    <n v="-240.91755699999999"/>
    <n v="-5.1800000000000001E-4"/>
    <n v="0.37134099999999998"/>
    <n v="2.9E-4"/>
  </r>
  <r>
    <n v="3173"/>
    <x v="2"/>
    <x v="129"/>
    <s v="3-51-74-182-191"/>
    <x v="0"/>
    <x v="3144"/>
    <n v="306.06599999999997"/>
    <n v="277.30599999999998"/>
    <n v="4.3685179999999999"/>
    <n v="0"/>
    <x v="2788"/>
    <x v="2598"/>
    <n v="122.42509800000001"/>
    <n v="-240.945076"/>
    <n v="-8.7089999999999997E-3"/>
    <n v="122.436485"/>
    <n v="-240.918015"/>
    <n v="-5.1699999999999999E-4"/>
    <n v="2.9359920000000002"/>
    <n v="8.1910000000000004E-3"/>
  </r>
  <r>
    <n v="3174"/>
    <x v="2"/>
    <x v="129"/>
    <s v="3-51-74-182-191"/>
    <x v="0"/>
    <x v="3145"/>
    <n v="408.61599999999999"/>
    <n v="370.702"/>
    <n v="2.9543569999999999"/>
    <n v="0"/>
    <x v="2789"/>
    <x v="2599"/>
    <n v="122.99670999999999"/>
    <n v="-240.896095"/>
    <n v="1.748E-3"/>
    <n v="122.96517900000001"/>
    <n v="-240.91835"/>
    <n v="-5.7700000000000004E-4"/>
    <n v="3.8593769999999998"/>
    <n v="1.1720000000000001E-3"/>
  </r>
  <r>
    <n v="3175"/>
    <x v="3"/>
    <x v="467"/>
    <s v="3-51-74-182-191-197"/>
    <x v="0"/>
    <x v="3146"/>
    <n v="616.779"/>
    <n v="383.084"/>
    <n v="3.508861"/>
    <n v="0"/>
    <x v="2790"/>
    <x v="2600"/>
    <n v="123.643427"/>
    <n v="-240.93649099999999"/>
    <n v="-5.4799999999999998E-4"/>
    <n v="123.660561"/>
    <n v="-240.91880800000001"/>
    <n v="-6.2799999999999998E-4"/>
    <n v="2.462205"/>
    <n v="8.0000000000000007E-5"/>
  </r>
  <r>
    <n v="3176"/>
    <x v="3"/>
    <x v="467"/>
    <s v="3-51-74-182-191-197"/>
    <x v="0"/>
    <x v="3147"/>
    <n v="357.12299999999999"/>
    <n v="345.91500000000002"/>
    <n v="5.1000880000000004"/>
    <n v="0"/>
    <x v="2791"/>
    <x v="2601"/>
    <n v="124.23919100000001"/>
    <n v="-241.04756599999999"/>
    <n v="4.2820000000000002E-3"/>
    <n v="124.34523799999999"/>
    <n v="-240.91918899999999"/>
    <n v="-5.9900000000000003E-4"/>
    <n v="16.651240999999999"/>
    <n v="3.6830000000000001E-3"/>
  </r>
  <r>
    <n v="3177"/>
    <x v="3"/>
    <x v="467"/>
    <s v="3-51-74-182-191-197"/>
    <x v="0"/>
    <x v="3148"/>
    <n v="462.38099999999997"/>
    <n v="397.93200000000002"/>
    <n v="4.0472229999999998"/>
    <n v="0"/>
    <x v="2792"/>
    <x v="2602"/>
    <n v="124.84808700000001"/>
    <n v="-240.92265699999999"/>
    <n v="-6.5899999999999997E-4"/>
    <n v="124.851845"/>
    <n v="-240.91951"/>
    <n v="-5.3300000000000005E-4"/>
    <n v="0.49016999999999999"/>
    <n v="1.26E-4"/>
  </r>
  <r>
    <n v="3178"/>
    <x v="3"/>
    <x v="467"/>
    <s v="3-51-74-182-191-197"/>
    <x v="0"/>
    <x v="3149"/>
    <n v="692.6"/>
    <n v="478.06799999999998"/>
    <n v="4.3351360000000003"/>
    <n v="0"/>
    <x v="2793"/>
    <x v="2603"/>
    <n v="125.55817999999999"/>
    <n v="-240.857225"/>
    <n v="2.238E-3"/>
    <n v="125.519043"/>
    <n v="-240.91996800000001"/>
    <n v="-5.6499999999999996E-4"/>
    <n v="7.3948099999999997"/>
    <n v="1.673E-3"/>
  </r>
  <r>
    <n v="3179"/>
    <x v="5"/>
    <x v="127"/>
    <s v="3-37-51-74-182-191-197"/>
    <x v="0"/>
    <x v="3150"/>
    <n v="745.32299999999998"/>
    <n v="395.60300000000001"/>
    <n v="4.7549409999999996"/>
    <n v="0"/>
    <x v="2794"/>
    <x v="2604"/>
    <n v="126.209615"/>
    <n v="-240.89595700000001"/>
    <n v="-4.3400000000000001E-3"/>
    <n v="126.19510699999999"/>
    <n v="-240.92037999999999"/>
    <n v="-5.4500000000000002E-4"/>
    <n v="2.8406920000000002"/>
    <n v="3.7950000000000002E-3"/>
  </r>
  <r>
    <n v="3180"/>
    <x v="5"/>
    <x v="127"/>
    <s v="3-37-51-74-182-191-197"/>
    <x v="0"/>
    <x v="3151"/>
    <n v="630.08500000000004"/>
    <n v="253.749"/>
    <n v="4.1046670000000001"/>
    <n v="0"/>
    <x v="2795"/>
    <x v="2605"/>
    <n v="126.81586900000001"/>
    <n v="-240.83946"/>
    <n v="1.3799999999999999E-3"/>
    <n v="126.730316"/>
    <n v="-240.920715"/>
    <n v="-6.0899999999999995E-4"/>
    <n v="11.798988"/>
    <n v="7.7200000000000001E-4"/>
  </r>
  <r>
    <n v="3181"/>
    <x v="5"/>
    <x v="127"/>
    <s v="3-37-51-74-182-191-197"/>
    <x v="0"/>
    <x v="3152"/>
    <n v="449.15499999999997"/>
    <n v="283.36700000000002"/>
    <n v="4.936286"/>
    <n v="0"/>
    <x v="2796"/>
    <x v="2606"/>
    <n v="127.501469"/>
    <n v="-240.938615"/>
    <n v="8.1700000000000002E-4"/>
    <n v="127.500435"/>
    <n v="-240.921188"/>
    <n v="-6.0700000000000001E-4"/>
    <n v="1.745752"/>
    <n v="2.1000000000000001E-4"/>
  </r>
  <r>
    <n v="3182"/>
    <x v="5"/>
    <x v="127"/>
    <s v="3-37-51-74-182-191-197"/>
    <x v="0"/>
    <x v="3153"/>
    <n v="492.959"/>
    <n v="308.75299999999999"/>
    <n v="5.618417"/>
    <n v="0"/>
    <x v="2797"/>
    <x v="2607"/>
    <n v="128.34416100000001"/>
    <n v="-240.92534599999999"/>
    <n v="1.3940000000000001E-3"/>
    <n v="128.34468100000001"/>
    <n v="-240.921661"/>
    <n v="-5.9999999999999995E-4"/>
    <n v="0.37213600000000002"/>
    <n v="7.9500000000000003E-4"/>
  </r>
  <r>
    <n v="3183"/>
    <x v="5"/>
    <x v="127"/>
    <s v="3-37-51-74-182-191-197"/>
    <x v="0"/>
    <x v="3154"/>
    <n v="490.262"/>
    <n v="327.79300000000001"/>
    <n v="5.7313099999999997"/>
    <n v="0"/>
    <x v="2798"/>
    <x v="2608"/>
    <n v="129.03536800000001"/>
    <n v="-240.91321300000001"/>
    <n v="-3.3149999999999998E-3"/>
    <n v="129.02900700000001"/>
    <n v="-240.92202800000001"/>
    <n v="-5.4299999999999997E-4"/>
    <n v="1.0870280000000001"/>
    <n v="2.7720000000000002E-3"/>
  </r>
  <r>
    <n v="3184"/>
    <x v="5"/>
    <x v="127"/>
    <s v="3-37-51-74-182-191-197"/>
    <x v="0"/>
    <x v="3155"/>
    <n v="480.89400000000001"/>
    <n v="276.89299999999997"/>
    <n v="7.1319720000000002"/>
    <n v="0"/>
    <x v="2799"/>
    <x v="2609"/>
    <n v="130.00357099999999"/>
    <n v="-240.92383599999999"/>
    <n v="-7.3300000000000004E-4"/>
    <n v="130.00502"/>
    <n v="-240.92250100000001"/>
    <n v="-5.4699999999999996E-4"/>
    <n v="0.197051"/>
    <n v="1.8599999999999999E-4"/>
  </r>
  <r>
    <n v="3185"/>
    <x v="5"/>
    <x v="127"/>
    <s v="3-37-51-74-182-191-197"/>
    <x v="0"/>
    <x v="3156"/>
    <n v="783.08"/>
    <n v="379.77800000000002"/>
    <n v="6.8981009999999996"/>
    <n v="0"/>
    <x v="2800"/>
    <x v="2610"/>
    <n v="131.02684600000001"/>
    <n v="-240.914345"/>
    <n v="1.462E-3"/>
    <n v="131.00914"/>
    <n v="-240.92295799999999"/>
    <n v="-5.4699999999999996E-4"/>
    <n v="1.969042"/>
    <n v="9.1500000000000001E-4"/>
  </r>
  <r>
    <n v="3186"/>
    <x v="5"/>
    <x v="127"/>
    <s v="3-37-51-74-182-191-197"/>
    <x v="0"/>
    <x v="3157"/>
    <n v="430.08600000000001"/>
    <n v="358.41300000000001"/>
    <n v="4.8089930000000001"/>
    <n v="0"/>
    <x v="2801"/>
    <x v="2611"/>
    <n v="131.73133000000001"/>
    <n v="-240.935723"/>
    <n v="1.3140000000000001E-3"/>
    <n v="131.751938"/>
    <n v="-240.923294"/>
    <n v="-5.9500000000000004E-4"/>
    <n v="2.4065639999999999"/>
    <n v="7.18E-4"/>
  </r>
  <r>
    <n v="3187"/>
    <x v="5"/>
    <x v="127"/>
    <s v="3-37-51-74-182-191-197"/>
    <x v="0"/>
    <x v="3158"/>
    <n v="550.67700000000002"/>
    <n v="377.923"/>
    <n v="7.405138"/>
    <n v="0"/>
    <x v="2802"/>
    <x v="2612"/>
    <n v="132.704826"/>
    <n v="-240.92302599999999"/>
    <n v="4.7619999999999997E-3"/>
    <n v="132.71890300000001"/>
    <n v="-240.923935"/>
    <n v="-6.2500000000000001E-4"/>
    <n v="1.4106050000000001"/>
    <n v="4.1370000000000001E-3"/>
  </r>
  <r>
    <n v="3188"/>
    <x v="5"/>
    <x v="125"/>
    <s v="3-35-37-74-182-191-197"/>
    <x v="0"/>
    <x v="3159"/>
    <n v="398.78899999999999"/>
    <n v="314.58199999999999"/>
    <n v="7.2692810000000003"/>
    <n v="0"/>
    <x v="2803"/>
    <x v="2613"/>
    <n v="133.73943800000001"/>
    <n v="-240.87390400000001"/>
    <n v="4.019E-3"/>
    <n v="133.67137099999999"/>
    <n v="-240.92459099999999"/>
    <n v="-6.7400000000000001E-4"/>
    <n v="8.4866220000000006"/>
    <n v="3.3449999999999999E-3"/>
  </r>
  <r>
    <n v="3189"/>
    <x v="5"/>
    <x v="125"/>
    <s v="3-35-37-74-182-191-197"/>
    <x v="0"/>
    <x v="3160"/>
    <n v="672.26400000000001"/>
    <n v="434.32"/>
    <n v="5.6879689999999998"/>
    <n v="0"/>
    <x v="2804"/>
    <x v="2614"/>
    <n v="134.334698"/>
    <n v="-240.93369000000001"/>
    <n v="-6.5360000000000001E-3"/>
    <n v="134.38859600000001"/>
    <n v="-240.92503400000001"/>
    <n v="-6.0499999999999996E-4"/>
    <n v="5.458831"/>
    <n v="5.9309999999999996E-3"/>
  </r>
  <r>
    <n v="3190"/>
    <x v="5"/>
    <x v="125"/>
    <s v="3-35-37-74-182-191-197"/>
    <x v="0"/>
    <x v="3161"/>
    <n v="445.22800000000001"/>
    <n v="323.43799999999999"/>
    <n v="7.0105329999999997"/>
    <n v="0"/>
    <x v="2805"/>
    <x v="2615"/>
    <n v="135.35686899999999"/>
    <n v="-240.93610699999999"/>
    <n v="-1.7200000000000001E-4"/>
    <n v="135.35629299999999"/>
    <n v="-240.92572000000001"/>
    <n v="-6.3599999999999996E-4"/>
    <n v="1.040303"/>
    <n v="4.64E-4"/>
  </r>
  <r>
    <n v="3191"/>
    <x v="5"/>
    <x v="125"/>
    <s v="3-35-37-74-182-191-197"/>
    <x v="0"/>
    <x v="3162"/>
    <n v="440.608"/>
    <n v="229.239"/>
    <n v="6.5507109999999997"/>
    <n v="0"/>
    <x v="2806"/>
    <x v="2616"/>
    <n v="136.36471499999999"/>
    <n v="-240.91129799999999"/>
    <n v="2.9840000000000001E-3"/>
    <n v="136.33122299999999"/>
    <n v="-240.92636100000001"/>
    <n v="-6.0700000000000001E-4"/>
    <n v="3.6723940000000002"/>
    <n v="2.3770000000000002E-3"/>
  </r>
  <r>
    <n v="3192"/>
    <x v="3"/>
    <x v="124"/>
    <s v="35-37-74-182-191-197"/>
    <x v="0"/>
    <x v="3163"/>
    <n v="380.98700000000002"/>
    <n v="289.89299999999997"/>
    <n v="4.4522180000000002"/>
    <n v="0"/>
    <x v="2807"/>
    <x v="2617"/>
    <n v="137.09311500000001"/>
    <n v="-240.892841"/>
    <n v="-2.13E-4"/>
    <n v="137.061127"/>
    <n v="-240.926804"/>
    <n v="-6.3199999999999997E-4"/>
    <n v="4.6655119999999997"/>
    <n v="4.1899999999999999E-4"/>
  </r>
  <r>
    <n v="3193"/>
    <x v="3"/>
    <x v="124"/>
    <s v="35-37-74-182-191-197"/>
    <x v="0"/>
    <x v="3164"/>
    <n v="741.91099999999994"/>
    <n v="404.34"/>
    <n v="5.3308099999999996"/>
    <n v="0"/>
    <x v="2808"/>
    <x v="2618"/>
    <n v="137.97935000000001"/>
    <n v="-240.92550800000001"/>
    <n v="-3.7699999999999999E-3"/>
    <n v="138.029236"/>
    <n v="-240.92729199999999"/>
    <n v="-5.8399999999999999E-4"/>
    <n v="4.9917730000000002"/>
    <n v="3.1870000000000002E-3"/>
  </r>
  <r>
    <n v="3194"/>
    <x v="3"/>
    <x v="124"/>
    <s v="35-37-74-182-191-197"/>
    <x v="0"/>
    <x v="3165"/>
    <n v="380.30799999999999"/>
    <n v="343.649"/>
    <n v="5.7554290000000004"/>
    <n v="0"/>
    <x v="2809"/>
    <x v="2619"/>
    <n v="138.963998"/>
    <n v="-240.96396799999999"/>
    <n v="-1.9100000000000001E-4"/>
    <n v="138.99388099999999"/>
    <n v="-240.927841"/>
    <n v="-5.9699999999999998E-4"/>
    <n v="4.6884170000000003"/>
    <n v="4.0700000000000003E-4"/>
  </r>
  <r>
    <n v="3195"/>
    <x v="3"/>
    <x v="124"/>
    <s v="35-37-74-182-191-197"/>
    <x v="0"/>
    <x v="3166"/>
    <n v="559.98299999999995"/>
    <n v="336.47500000000002"/>
    <n v="3.8549760000000002"/>
    <n v="0"/>
    <x v="2810"/>
    <x v="849"/>
    <n v="139.72618700000001"/>
    <n v="-240.99870300000001"/>
    <n v="2.7799999999999999E-3"/>
    <n v="139.717804"/>
    <n v="-240.928223"/>
    <n v="-5.5999999999999995E-4"/>
    <n v="7.0976629999999998"/>
    <n v="2.2209999999999999E-3"/>
  </r>
  <r>
    <n v="3196"/>
    <x v="3"/>
    <x v="124"/>
    <s v="35-37-74-182-191-197"/>
    <x v="0"/>
    <x v="3167"/>
    <n v="696.68"/>
    <n v="369.34199999999998"/>
    <n v="5.6271250000000004"/>
    <n v="0"/>
    <x v="408"/>
    <x v="2620"/>
    <n v="140.64173099999999"/>
    <n v="-240.97234800000001"/>
    <n v="3.885E-3"/>
    <n v="140.68537900000001"/>
    <n v="-240.92872600000001"/>
    <n v="-5.7700000000000004E-4"/>
    <n v="6.1709079999999998"/>
    <n v="3.3080000000000002E-3"/>
  </r>
  <r>
    <n v="3197"/>
    <x v="3"/>
    <x v="124"/>
    <s v="35-37-74-182-191-197"/>
    <x v="0"/>
    <x v="3168"/>
    <n v="371.07600000000002"/>
    <n v="287.88200000000001"/>
    <n v="6.1470079999999996"/>
    <n v="0"/>
    <x v="2811"/>
    <x v="2621"/>
    <n v="141.60472899999999"/>
    <n v="-240.978297"/>
    <n v="-1.807E-3"/>
    <n v="141.65460200000001"/>
    <n v="-240.92941300000001"/>
    <n v="-6.3199999999999997E-4"/>
    <n v="6.98353"/>
    <n v="1.175E-3"/>
  </r>
  <r>
    <n v="3198"/>
    <x v="3"/>
    <x v="124"/>
    <s v="35-37-74-182-191-197"/>
    <x v="0"/>
    <x v="3169"/>
    <n v="410.82600000000002"/>
    <n v="283.49099999999999"/>
    <n v="5.2199609999999996"/>
    <n v="0"/>
    <x v="2812"/>
    <x v="2622"/>
    <n v="142.41016200000001"/>
    <n v="-240.93140299999999"/>
    <n v="2.297E-3"/>
    <n v="142.38137800000001"/>
    <n v="-240.92993200000001"/>
    <n v="-6.8199999999999999E-4"/>
    <n v="2.8821500000000002"/>
    <n v="1.6149999999999999E-3"/>
  </r>
  <r>
    <n v="3199"/>
    <x v="3"/>
    <x v="124"/>
    <s v="35-37-74-182-191-197"/>
    <x v="0"/>
    <x v="3170"/>
    <n v="362.91899999999998"/>
    <n v="337.89699999999999"/>
    <n v="6.3959890000000001"/>
    <n v="0"/>
    <x v="2813"/>
    <x v="2589"/>
    <n v="143.35464099999999"/>
    <n v="-240.92710500000001"/>
    <n v="-5.5699999999999999E-4"/>
    <n v="143.34934999999999"/>
    <n v="-240.930634"/>
    <n v="-6.8400000000000004E-4"/>
    <n v="0.635992"/>
    <n v="1.26E-4"/>
  </r>
  <r>
    <n v="3200"/>
    <x v="3"/>
    <x v="124"/>
    <s v="35-37-74-182-191-197"/>
    <x v="0"/>
    <x v="3171"/>
    <n v="379.22500000000002"/>
    <n v="314.12099999999998"/>
    <n v="6.2568429999999999"/>
    <n v="0"/>
    <x v="2814"/>
    <x v="2623"/>
    <n v="144.37294600000001"/>
    <n v="-240.86599200000001"/>
    <n v="1.5820000000000001E-3"/>
    <n v="144.31651299999999"/>
    <n v="-240.93119799999999"/>
    <n v="-6.3699999999999998E-4"/>
    <n v="8.6235560000000007"/>
    <n v="9.4499999999999998E-4"/>
  </r>
  <r>
    <n v="3201"/>
    <x v="3"/>
    <x v="124"/>
    <s v="35-37-74-182-191-197"/>
    <x v="0"/>
    <x v="3172"/>
    <n v="498.76799999999997"/>
    <n v="382.41199999999998"/>
    <n v="4.7382280000000003"/>
    <n v="0"/>
    <x v="2815"/>
    <x v="2624"/>
    <n v="145.000168"/>
    <n v="-240.90008800000001"/>
    <n v="-4.3299999999999996E-3"/>
    <n v="145.041946"/>
    <n v="-240.93159499999999"/>
    <n v="-5.3600000000000002E-4"/>
    <n v="5.232723"/>
    <n v="3.7929999999999999E-3"/>
  </r>
  <r>
    <n v="3202"/>
    <x v="3"/>
    <x v="124"/>
    <s v="35-37-74-182-191-197"/>
    <x v="0"/>
    <x v="3173"/>
    <n v="719.53399999999999"/>
    <n v="564.92999999999995"/>
    <n v="6.9739329999999997"/>
    <n v="0"/>
    <x v="2816"/>
    <x v="2625"/>
    <n v="146.10555299999999"/>
    <n v="-240.82490200000001"/>
    <n v="1.3079999999999999E-3"/>
    <n v="146.009659"/>
    <n v="-240.932175"/>
    <n v="-5.7200000000000003E-4"/>
    <n v="14.388617999999999"/>
    <n v="7.36E-4"/>
  </r>
  <r>
    <n v="3203"/>
    <x v="2"/>
    <x v="123"/>
    <s v="35-37-74-191-197"/>
    <x v="0"/>
    <x v="3174"/>
    <n v="686.96199999999999"/>
    <n v="638.47199999999998"/>
    <n v="4.8487609999999997"/>
    <n v="0"/>
    <x v="2817"/>
    <x v="2626"/>
    <n v="146.96399"/>
    <n v="-240.94377499999999"/>
    <n v="-8.5300000000000003E-4"/>
    <n v="146.97775300000001"/>
    <n v="-240.93289200000001"/>
    <n v="-5.9699999999999998E-4"/>
    <n v="1.754543"/>
    <n v="2.5500000000000002E-4"/>
  </r>
  <r>
    <n v="3204"/>
    <x v="2"/>
    <x v="123"/>
    <s v="35-37-74-191-197"/>
    <x v="0"/>
    <x v="3175"/>
    <n v="333.40499999999997"/>
    <n v="281.47800000000001"/>
    <n v="3.8928250000000002"/>
    <n v="0"/>
    <x v="2818"/>
    <x v="2627"/>
    <n v="147.75484900000001"/>
    <n v="-240.88913700000001"/>
    <n v="1.0070000000000001E-3"/>
    <n v="147.703812"/>
    <n v="-240.93339499999999"/>
    <n v="-6.4499999999999996E-4"/>
    <n v="6.7554439999999998"/>
    <n v="3.6200000000000002E-4"/>
  </r>
  <r>
    <n v="3205"/>
    <x v="2"/>
    <x v="123"/>
    <s v="35-37-74-191-197"/>
    <x v="0"/>
    <x v="3176"/>
    <n v="348.74400000000003"/>
    <n v="306.57600000000002"/>
    <n v="6.522386"/>
    <n v="0"/>
    <x v="2819"/>
    <x v="2628"/>
    <n v="148.605625"/>
    <n v="-240.95462800000001"/>
    <n v="-9.2329999999999999E-3"/>
    <n v="148.67167699999999"/>
    <n v="-240.93396000000001"/>
    <n v="-6.3199999999999997E-4"/>
    <n v="6.9209529999999999"/>
    <n v="8.6009999999999993E-3"/>
  </r>
  <r>
    <n v="3206"/>
    <x v="0"/>
    <x v="122"/>
    <s v="35-37-74-197"/>
    <x v="0"/>
    <x v="3177"/>
    <n v="334.57799999999997"/>
    <n v="257.47399999999999"/>
    <n v="4.0684800000000001"/>
    <n v="0"/>
    <x v="2820"/>
    <x v="2629"/>
    <n v="149.72112999999999"/>
    <n v="-240.84982500000001"/>
    <n v="-5.0759999999999998E-3"/>
    <n v="149.63935900000001"/>
    <n v="-240.93446399999999"/>
    <n v="-5.8399999999999999E-4"/>
    <n v="11.768712000000001"/>
    <n v="4.4920000000000003E-3"/>
  </r>
  <r>
    <n v="3207"/>
    <x v="1"/>
    <x v="378"/>
    <s v="35-74-197"/>
    <x v="0"/>
    <x v="3178"/>
    <n v="281.11799999999999"/>
    <n v="455.66899999999998"/>
    <n v="1.9598439999999999"/>
    <n v="0"/>
    <x v="2821"/>
    <x v="2630"/>
    <n v="150.367197"/>
    <n v="-240.936183"/>
    <n v="-2.92E-4"/>
    <n v="150.36511200000001"/>
    <n v="-240.934845"/>
    <n v="-5.2700000000000002E-4"/>
    <n v="0.24774599999999999"/>
    <n v="2.3499999999999999E-4"/>
  </r>
  <r>
    <n v="3208"/>
    <x v="0"/>
    <x v="379"/>
    <s v="17-35-74-197"/>
    <x v="0"/>
    <x v="3179"/>
    <n v="291.654"/>
    <n v="312.80799999999999"/>
    <n v="4.2138140000000002"/>
    <n v="0"/>
    <x v="2822"/>
    <x v="2631"/>
    <n v="151.43779699999999"/>
    <n v="-240.81818999999999"/>
    <n v="-1.2960000000000001E-3"/>
    <n v="151.33290099999999"/>
    <n v="-240.93537900000001"/>
    <n v="-5.5800000000000001E-4"/>
    <n v="15.727812"/>
    <n v="7.3800000000000005E-4"/>
  </r>
  <r>
    <n v="3209"/>
    <x v="0"/>
    <x v="379"/>
    <s v="17-35-74-197"/>
    <x v="0"/>
    <x v="3180"/>
    <n v="255.75200000000001"/>
    <n v="278.83100000000002"/>
    <n v="3.291633"/>
    <n v="0"/>
    <x v="2823"/>
    <x v="2091"/>
    <n v="152.26616200000001"/>
    <n v="-240.92798300000001"/>
    <n v="-4.071E-3"/>
    <n v="152.30075099999999"/>
    <n v="-240.93585200000001"/>
    <n v="-5.62E-4"/>
    <n v="3.5472169999999998"/>
    <n v="3.509E-3"/>
  </r>
  <r>
    <n v="3210"/>
    <x v="0"/>
    <x v="379"/>
    <s v="17-35-74-197"/>
    <x v="0"/>
    <x v="3181"/>
    <n v="290.08199999999999"/>
    <n v="248.21100000000001"/>
    <n v="3.612177"/>
    <n v="0"/>
    <x v="2824"/>
    <x v="2111"/>
    <n v="153.13197099999999"/>
    <n v="-240.91754800000001"/>
    <n v="7.051E-3"/>
    <n v="153.02664200000001"/>
    <n v="-240.93618799999999"/>
    <n v="-6.0700000000000001E-4"/>
    <n v="10.69652"/>
    <n v="6.4440000000000001E-3"/>
  </r>
  <r>
    <n v="3211"/>
    <x v="0"/>
    <x v="379"/>
    <s v="17-35-74-197"/>
    <x v="0"/>
    <x v="2990"/>
    <n v="298.20699999999999"/>
    <n v="353.56299999999999"/>
    <n v="3.9331079999999998"/>
    <n v="0"/>
    <x v="2825"/>
    <x v="2107"/>
    <n v="154.09842"/>
    <n v="-240.828731"/>
    <n v="8.2159999999999993E-3"/>
    <n v="153.99449200000001"/>
    <n v="-240.93666099999999"/>
    <n v="-6.0700000000000001E-4"/>
    <n v="14.983333"/>
    <n v="7.6090000000000003E-3"/>
  </r>
  <r>
    <n v="3212"/>
    <x v="2"/>
    <x v="254"/>
    <s v="17-35-74-196-197"/>
    <x v="0"/>
    <x v="3182"/>
    <n v="311.85500000000002"/>
    <n v="299.01299999999998"/>
    <n v="5.2959139999999998"/>
    <n v="0"/>
    <x v="2826"/>
    <x v="841"/>
    <n v="154.980718"/>
    <n v="-240.922382"/>
    <n v="-1.8900000000000001E-4"/>
    <n v="154.96225000000001"/>
    <n v="-240.937119"/>
    <n v="-6.0700000000000001E-4"/>
    <n v="2.3627419999999999"/>
    <n v="4.1800000000000002E-4"/>
  </r>
  <r>
    <n v="3213"/>
    <x v="2"/>
    <x v="254"/>
    <s v="17-35-74-196-197"/>
    <x v="0"/>
    <x v="3183"/>
    <n v="336.14499999999998"/>
    <n v="280.93799999999999"/>
    <n v="4.3237690000000004"/>
    <n v="0"/>
    <x v="2827"/>
    <x v="2269"/>
    <n v="155.74053599999999"/>
    <n v="-240.79155800000001"/>
    <n v="-5.5789999999999998E-3"/>
    <n v="155.68804900000001"/>
    <n v="-240.93765300000001"/>
    <n v="-5.9299999999999999E-4"/>
    <n v="15.523687000000001"/>
    <n v="4.986E-3"/>
  </r>
  <r>
    <n v="3214"/>
    <x v="2"/>
    <x v="254"/>
    <s v="17-35-74-196-197"/>
    <x v="0"/>
    <x v="3184"/>
    <n v="346.73399999999998"/>
    <n v="287.27499999999998"/>
    <n v="5.030621"/>
    <n v="0"/>
    <x v="2828"/>
    <x v="2632"/>
    <n v="156.66270600000001"/>
    <n v="-240.927257"/>
    <n v="-3.0709999999999999E-3"/>
    <n v="156.65588399999999"/>
    <n v="-240.93833900000001"/>
    <n v="-6.3400000000000001E-4"/>
    <n v="1.301407"/>
    <n v="2.4369999999999999E-3"/>
  </r>
  <r>
    <n v="3215"/>
    <x v="0"/>
    <x v="380"/>
    <s v="17-35-196-197"/>
    <x v="0"/>
    <x v="3185"/>
    <n v="269.90699999999998"/>
    <n v="238.87899999999999"/>
    <n v="3.3927740000000002"/>
    <n v="0"/>
    <x v="2829"/>
    <x v="2633"/>
    <n v="157.41958299999999"/>
    <n v="-241.101237"/>
    <n v="-1.4541999999999999E-2"/>
    <n v="157.62373400000001"/>
    <n v="-240.939041"/>
    <n v="-6.6399999999999999E-4"/>
    <n v="26.073917000000002"/>
    <n v="1.3877E-2"/>
  </r>
  <r>
    <n v="3216"/>
    <x v="0"/>
    <x v="380"/>
    <s v="17-35-196-197"/>
    <x v="0"/>
    <x v="3186"/>
    <n v="453.75400000000002"/>
    <n v="521.67399999999998"/>
    <n v="3.2759070000000001"/>
    <n v="0"/>
    <x v="2830"/>
    <x v="2634"/>
    <n v="158.24046100000001"/>
    <n v="-240.98018999999999"/>
    <n v="-1.0654E-2"/>
    <n v="158.349625"/>
    <n v="-240.93952899999999"/>
    <n v="-7.0399999999999998E-4"/>
    <n v="11.64898"/>
    <n v="9.9489999999999995E-3"/>
  </r>
  <r>
    <n v="3217"/>
    <x v="0"/>
    <x v="380"/>
    <s v="17-35-196-197"/>
    <x v="0"/>
    <x v="3187"/>
    <n v="439.05799999999999"/>
    <n v="376.995"/>
    <n v="4.0935439999999996"/>
    <n v="0"/>
    <x v="2831"/>
    <x v="2635"/>
    <n v="159.295244"/>
    <n v="-240.96277599999999"/>
    <n v="1.624E-3"/>
    <n v="159.317474"/>
    <n v="-240.94010900000001"/>
    <n v="-6.6699999999999995E-4"/>
    <n v="3.1748539999999998"/>
    <n v="9.5699999999999995E-4"/>
  </r>
  <r>
    <n v="3218"/>
    <x v="0"/>
    <x v="380"/>
    <s v="17-35-196-197"/>
    <x v="0"/>
    <x v="3188"/>
    <n v="267.57499999999999"/>
    <n v="285.84300000000002"/>
    <n v="4.8960530000000002"/>
    <n v="0"/>
    <x v="2832"/>
    <x v="2578"/>
    <n v="160.29423"/>
    <n v="-240.87328299999999"/>
    <n v="-1.1273999999999999E-2"/>
    <n v="160.285324"/>
    <n v="-240.94073499999999"/>
    <n v="-6.5600000000000001E-4"/>
    <n v="6.803776"/>
    <n v="1.0618000000000001E-2"/>
  </r>
  <r>
    <n v="3219"/>
    <x v="0"/>
    <x v="380"/>
    <s v="17-35-196-197"/>
    <x v="0"/>
    <x v="3189"/>
    <n v="275.63"/>
    <n v="325.42599999999999"/>
    <n v="3.2062369999999998"/>
    <n v="0"/>
    <x v="2833"/>
    <x v="2579"/>
    <n v="161.19992199999999"/>
    <n v="-241.02054699999999"/>
    <n v="2.062E-3"/>
    <n v="161.253174"/>
    <n v="-240.94143700000001"/>
    <n v="-6.4700000000000001E-4"/>
    <n v="9.5362910000000003"/>
    <n v="1.415E-3"/>
  </r>
  <r>
    <n v="3220"/>
    <x v="0"/>
    <x v="380"/>
    <s v="17-35-196-197"/>
    <x v="0"/>
    <x v="3190"/>
    <n v="340.70100000000002"/>
    <n v="330.40800000000002"/>
    <n v="4.1585260000000002"/>
    <n v="0"/>
    <x v="716"/>
    <x v="2636"/>
    <n v="161.91054"/>
    <n v="-240.984723"/>
    <n v="-3.627E-3"/>
    <n v="161.97906499999999"/>
    <n v="-240.94198600000001"/>
    <n v="-6.0099999999999997E-4"/>
    <n v="8.0759270000000001"/>
    <n v="3.026E-3"/>
  </r>
  <r>
    <n v="3221"/>
    <x v="0"/>
    <x v="380"/>
    <s v="17-35-196-197"/>
    <x v="0"/>
    <x v="3191"/>
    <n v="445.17500000000001"/>
    <n v="629.55799999999999"/>
    <n v="3.808462"/>
    <n v="0"/>
    <x v="2485"/>
    <x v="839"/>
    <n v="162.937173"/>
    <n v="-241.068679"/>
    <n v="7.7029999999999998E-3"/>
    <n v="162.94691499999999"/>
    <n v="-240.942688"/>
    <n v="-5.9999999999999995E-4"/>
    <n v="12.636691000000001"/>
    <n v="7.1029999999999999E-3"/>
  </r>
  <r>
    <n v="3222"/>
    <x v="0"/>
    <x v="380"/>
    <s v="17-35-196-197"/>
    <x v="0"/>
    <x v="3192"/>
    <n v="265.80900000000003"/>
    <n v="242.54"/>
    <n v="4.4923840000000004"/>
    <n v="0"/>
    <x v="2834"/>
    <x v="2637"/>
    <n v="163.849591"/>
    <n v="-241.001509"/>
    <n v="-2.052E-3"/>
    <n v="163.91308599999999"/>
    <n v="-240.94338999999999"/>
    <n v="-5.9999999999999995E-4"/>
    <n v="8.6077960000000004"/>
    <n v="1.4519999999999999E-3"/>
  </r>
  <r>
    <n v="3223"/>
    <x v="0"/>
    <x v="380"/>
    <s v="17-35-196-197"/>
    <x v="0"/>
    <x v="3193"/>
    <n v="284.46600000000001"/>
    <n v="309.22699999999998"/>
    <n v="2.9018839999999999"/>
    <n v="0"/>
    <x v="2835"/>
    <x v="2638"/>
    <n v="164.58075299999999"/>
    <n v="-240.98534599999999"/>
    <n v="-2.9759999999999999E-3"/>
    <n v="164.63163800000001"/>
    <n v="-240.943848"/>
    <n v="-6.3199999999999997E-4"/>
    <n v="6.5660829999999999"/>
    <n v="2.3440000000000002E-3"/>
  </r>
  <r>
    <n v="3224"/>
    <x v="0"/>
    <x v="380"/>
    <s v="17-35-196-197"/>
    <x v="0"/>
    <x v="3194"/>
    <n v="276.15100000000001"/>
    <n v="518.923"/>
    <n v="4.0459500000000004"/>
    <n v="0"/>
    <x v="2836"/>
    <x v="2263"/>
    <n v="165.56891200000001"/>
    <n v="-241.00133700000001"/>
    <n v="3.999E-3"/>
    <n v="165.57401999999999"/>
    <n v="-240.94435100000001"/>
    <n v="-5.5699999999999999E-4"/>
    <n v="5.7214790000000004"/>
    <n v="3.4420000000000002E-3"/>
  </r>
  <r>
    <n v="3225"/>
    <x v="2"/>
    <x v="381"/>
    <s v="17-35-96-196-197"/>
    <x v="0"/>
    <x v="3195"/>
    <n v="340.10599999999999"/>
    <n v="218.648"/>
    <n v="4.0517450000000004"/>
    <n v="0"/>
    <x v="2837"/>
    <x v="2639"/>
    <n v="166.48602099999999"/>
    <n v="-240.962018"/>
    <n v="1.0280000000000001E-3"/>
    <n v="166.49606299999999"/>
    <n v="-240.944794"/>
    <n v="-5.6899999999999995E-4"/>
    <n v="1.993768"/>
    <n v="4.5899999999999999E-4"/>
  </r>
  <r>
    <n v="3226"/>
    <x v="3"/>
    <x v="382"/>
    <s v="17-35-96-196-197-199"/>
    <x v="0"/>
    <x v="3196"/>
    <n v="688.28599999999994"/>
    <n v="382.01900000000001"/>
    <n v="4.2519020000000003"/>
    <n v="0"/>
    <x v="2838"/>
    <x v="2640"/>
    <n v="167.19352000000001"/>
    <n v="-240.92430200000001"/>
    <n v="-3.0000000000000001E-6"/>
    <n v="167.176163"/>
    <n v="-240.94517500000001"/>
    <n v="-5.22E-4"/>
    <n v="2.7147109999999999"/>
    <n v="5.1999999999999995E-4"/>
  </r>
  <r>
    <n v="3227"/>
    <x v="3"/>
    <x v="382"/>
    <s v="17-35-96-196-197-199"/>
    <x v="0"/>
    <x v="3197"/>
    <n v="659.2"/>
    <n v="549.63699999999994"/>
    <n v="4.9531280000000004"/>
    <n v="0"/>
    <x v="2839"/>
    <x v="2641"/>
    <n v="168.08893699999999"/>
    <n v="-240.92831000000001"/>
    <n v="-7.3499999999999998E-4"/>
    <n v="168.07148699999999"/>
    <n v="-240.945663"/>
    <n v="-5.4799999999999998E-4"/>
    <n v="2.4609589999999999"/>
    <n v="1.8599999999999999E-4"/>
  </r>
  <r>
    <n v="3228"/>
    <x v="3"/>
    <x v="382"/>
    <s v="17-35-96-196-197-199"/>
    <x v="0"/>
    <x v="3198"/>
    <n v="477.45100000000002"/>
    <n v="292.61399999999998"/>
    <n v="5.3946480000000001"/>
    <n v="0"/>
    <x v="2840"/>
    <x v="2642"/>
    <n v="168.93677199999999"/>
    <n v="-240.96326199999999"/>
    <n v="2.8899999999999998E-4"/>
    <n v="168.95559700000001"/>
    <n v="-240.94615200000001"/>
    <n v="-5.7200000000000003E-4"/>
    <n v="2.5438700000000001"/>
    <n v="2.8299999999999999E-4"/>
  </r>
  <r>
    <n v="3229"/>
    <x v="3"/>
    <x v="382"/>
    <s v="17-35-96-196-197-199"/>
    <x v="0"/>
    <x v="3199"/>
    <n v="368.964"/>
    <n v="333.916"/>
    <n v="5.1803210000000002"/>
    <n v="0"/>
    <x v="2841"/>
    <x v="2643"/>
    <n v="169.782668"/>
    <n v="-240.99025599999999"/>
    <n v="-7.6900000000000004E-4"/>
    <n v="169.82772800000001"/>
    <n v="-240.94664"/>
    <n v="-5.9100000000000005E-4"/>
    <n v="6.2711499999999996"/>
    <n v="1.7799999999999999E-4"/>
  </r>
  <r>
    <n v="3230"/>
    <x v="3"/>
    <x v="382"/>
    <s v="17-35-96-196-197-199"/>
    <x v="0"/>
    <x v="3200"/>
    <n v="530.29999999999995"/>
    <n v="377.95400000000001"/>
    <n v="4.2065409999999996"/>
    <n v="0"/>
    <x v="2842"/>
    <x v="2289"/>
    <n v="170.47979100000001"/>
    <n v="-240.93967699999999"/>
    <n v="-1.098E-3"/>
    <n v="170.472748"/>
    <n v="-240.94705200000001"/>
    <n v="-6.7400000000000001E-4"/>
    <n v="1.0198179999999999"/>
    <n v="4.2400000000000001E-4"/>
  </r>
  <r>
    <n v="3231"/>
    <x v="2"/>
    <x v="383"/>
    <s v="17-35-96-196-199"/>
    <x v="0"/>
    <x v="3201"/>
    <n v="532.33000000000004"/>
    <n v="355.81400000000002"/>
    <n v="4.5192129999999997"/>
    <n v="0"/>
    <x v="2843"/>
    <x v="2644"/>
    <n v="171.400553"/>
    <n v="-240.92603800000001"/>
    <n v="3.7269999999999998E-3"/>
    <n v="171.31999200000001"/>
    <n v="-240.94750999999999"/>
    <n v="-6.4999999999999997E-4"/>
    <n v="8.3373089999999994"/>
    <n v="3.0769999999999999E-3"/>
  </r>
  <r>
    <n v="3232"/>
    <x v="3"/>
    <x v="384"/>
    <s v="17-35-59-96-196-199"/>
    <x v="0"/>
    <x v="3202"/>
    <n v="364.97800000000001"/>
    <n v="282.65199999999999"/>
    <n v="5.0787069999999996"/>
    <n v="0"/>
    <x v="2844"/>
    <x v="2645"/>
    <n v="172.15540100000001"/>
    <n v="-240.95144300000001"/>
    <n v="-2.7980000000000001E-3"/>
    <n v="172.15329"/>
    <n v="-240.94804400000001"/>
    <n v="-6.7599999999999995E-4"/>
    <n v="0.40015899999999999"/>
    <n v="2.1220000000000002E-3"/>
  </r>
  <r>
    <n v="3233"/>
    <x v="5"/>
    <x v="385"/>
    <s v="17-35-59-96-196-199-201"/>
    <x v="0"/>
    <x v="3203"/>
    <n v="711.51099999999997"/>
    <n v="366.58499999999998"/>
    <n v="4.8071580000000003"/>
    <n v="0"/>
    <x v="2845"/>
    <x v="2646"/>
    <n v="172.76949999999999"/>
    <n v="-240.94869"/>
    <n v="-6.4000000000000005E-4"/>
    <n v="172.769836"/>
    <n v="-240.94841"/>
    <n v="-6.2600000000000004E-4"/>
    <n v="4.3790999999999997E-2"/>
    <n v="1.4E-5"/>
  </r>
  <r>
    <n v="3234"/>
    <x v="5"/>
    <x v="385"/>
    <s v="17-35-59-96-196-199-201"/>
    <x v="0"/>
    <x v="3204"/>
    <n v="718.279"/>
    <n v="485.74099999999999"/>
    <n v="6.5511100000000004"/>
    <n v="0"/>
    <x v="2846"/>
    <x v="2647"/>
    <n v="173.631035"/>
    <n v="-240.89622600000001"/>
    <n v="-1.09E-3"/>
    <n v="173.58132900000001"/>
    <n v="-240.948883"/>
    <n v="-5.9999999999999995E-4"/>
    <n v="7.2411979999999998"/>
    <n v="4.8999999999999998E-4"/>
  </r>
  <r>
    <n v="3235"/>
    <x v="5"/>
    <x v="385"/>
    <s v="17-35-59-96-196-199-201"/>
    <x v="0"/>
    <x v="3205"/>
    <n v="442.02800000000002"/>
    <n v="314.74700000000001"/>
    <n v="5.1420919999999999"/>
    <n v="0"/>
    <x v="2847"/>
    <x v="2648"/>
    <n v="174.38267999999999"/>
    <n v="-240.944278"/>
    <n v="-7.18E-4"/>
    <n v="174.380753"/>
    <n v="-240.94935599999999"/>
    <n v="-5.9500000000000004E-4"/>
    <n v="0.54310999999999998"/>
    <n v="1.2300000000000001E-4"/>
  </r>
  <r>
    <n v="3236"/>
    <x v="5"/>
    <x v="385"/>
    <s v="17-35-59-96-196-199-201"/>
    <x v="0"/>
    <x v="3206"/>
    <n v="1084.7149999999999"/>
    <n v="410.49200000000002"/>
    <n v="5.031517"/>
    <n v="0"/>
    <x v="2848"/>
    <x v="2649"/>
    <n v="174.99578299999999"/>
    <n v="-240.92588900000001"/>
    <n v="-6.9800000000000005E-4"/>
    <n v="174.972229"/>
    <n v="-240.94967700000001"/>
    <n v="-6.4999999999999997E-4"/>
    <n v="3.3475429999999999"/>
    <n v="4.8000000000000001E-5"/>
  </r>
  <r>
    <n v="3237"/>
    <x v="6"/>
    <x v="113"/>
    <s v="17-35-59-72-96-196-199-201"/>
    <x v="0"/>
    <x v="1326"/>
    <n v="518.428"/>
    <n v="255.53700000000001"/>
    <n v="6.1761679999999997"/>
    <n v="0"/>
    <x v="2849"/>
    <x v="2650"/>
    <n v="175.67890499999999"/>
    <n v="-241.005426"/>
    <n v="-4.4679999999999997E-3"/>
    <n v="175.74992399999999"/>
    <n v="-240.95019500000001"/>
    <n v="-6.8999999999999997E-4"/>
    <n v="8.9967039999999994"/>
    <n v="3.7780000000000001E-3"/>
  </r>
  <r>
    <n v="3238"/>
    <x v="6"/>
    <x v="113"/>
    <s v="17-35-59-72-96-196-199-201"/>
    <x v="0"/>
    <x v="3207"/>
    <n v="492.21600000000001"/>
    <n v="344.10500000000002"/>
    <n v="6.3661519999999996"/>
    <n v="0"/>
    <x v="2850"/>
    <x v="2651"/>
    <n v="176.51959400000001"/>
    <n v="-240.94803899999999"/>
    <n v="-1.374E-3"/>
    <n v="176.515289"/>
    <n v="-240.950684"/>
    <n v="-7.1100000000000004E-4"/>
    <n v="0.50527500000000003"/>
    <n v="6.6299999999999996E-4"/>
  </r>
  <r>
    <n v="3239"/>
    <x v="6"/>
    <x v="113"/>
    <s v="17-35-59-72-96-196-199-201"/>
    <x v="0"/>
    <x v="3208"/>
    <n v="474.738"/>
    <n v="404.24599999999998"/>
    <n v="6.1129160000000002"/>
    <n v="0"/>
    <x v="2851"/>
    <x v="2652"/>
    <n v="177.09597600000001"/>
    <n v="-240.935878"/>
    <n v="-9.3999999999999997E-4"/>
    <n v="177.08154300000001"/>
    <n v="-240.95105000000001"/>
    <n v="-6.3000000000000003E-4"/>
    <n v="2.094042"/>
    <n v="3.0899999999999998E-4"/>
  </r>
  <r>
    <n v="3240"/>
    <x v="7"/>
    <x v="386"/>
    <s v="17-32-35-59-72-96-196-199-201"/>
    <x v="0"/>
    <x v="3209"/>
    <n v="986.44899999999996"/>
    <n v="375.577"/>
    <n v="7.4634080000000003"/>
    <n v="0"/>
    <x v="2852"/>
    <x v="2653"/>
    <n v="177.80162799999999"/>
    <n v="-240.97289499999999"/>
    <n v="8.0500000000000005E-4"/>
    <n v="177.82638499999999"/>
    <n v="-240.95048499999999"/>
    <n v="3.6999999999999999E-4"/>
    <n v="3.339331"/>
    <n v="4.35E-4"/>
  </r>
  <r>
    <n v="3241"/>
    <x v="7"/>
    <x v="386"/>
    <s v="17-32-35-59-72-96-196-199-201"/>
    <x v="0"/>
    <x v="3210"/>
    <n v="685.33100000000002"/>
    <n v="300.44600000000003"/>
    <n v="7.5724349999999996"/>
    <n v="0"/>
    <x v="2853"/>
    <x v="2654"/>
    <n v="178.591993"/>
    <n v="-240.909436"/>
    <n v="1.6423E-2"/>
    <n v="178.558762"/>
    <n v="-240.93248"/>
    <n v="1.43E-2"/>
    <n v="4.0439499999999997"/>
    <n v="2.1229999999999999E-3"/>
  </r>
  <r>
    <n v="3242"/>
    <x v="7"/>
    <x v="386"/>
    <s v="17-32-35-59-72-96-196-199-201"/>
    <x v="0"/>
    <x v="3211"/>
    <n v="497.666"/>
    <n v="309.36900000000003"/>
    <n v="6.6087559999999996"/>
    <n v="0"/>
    <x v="2854"/>
    <x v="2655"/>
    <n v="179.28277700000001"/>
    <n v="-240.903819"/>
    <n v="2.7326E-2"/>
    <n v="179.28005999999999"/>
    <n v="-240.903763"/>
    <n v="2.8497999999999999E-2"/>
    <n v="0.271789"/>
    <n v="1.1720000000000001E-3"/>
  </r>
  <r>
    <n v="3243"/>
    <x v="7"/>
    <x v="386"/>
    <s v="17-32-35-59-72-96-196-199-201"/>
    <x v="0"/>
    <x v="3212"/>
    <n v="1016.879"/>
    <n v="391.25200000000001"/>
    <n v="5.8543459999999996"/>
    <n v="0"/>
    <x v="2855"/>
    <x v="2656"/>
    <n v="179.832932"/>
    <n v="-240.88898599999999"/>
    <n v="2.6866000000000001E-2"/>
    <n v="179.814041"/>
    <n v="-240.87858600000001"/>
    <n v="3.6651000000000003E-2"/>
    <n v="2.1564380000000001"/>
    <n v="9.7859999999999996E-3"/>
  </r>
  <r>
    <n v="3244"/>
    <x v="8"/>
    <x v="387"/>
    <s v="17-32-35-59-72-95-96-196-199-201"/>
    <x v="0"/>
    <x v="3213"/>
    <n v="647.54700000000003"/>
    <n v="302.00799999999998"/>
    <n v="8.5955639999999995"/>
    <n v="0"/>
    <x v="2856"/>
    <x v="2657"/>
    <n v="180.48797999999999"/>
    <n v="-240.86033399999999"/>
    <n v="4.8013E-2"/>
    <n v="180.51634200000001"/>
    <n v="-240.84217799999999"/>
    <n v="4.4773E-2"/>
    <n v="3.367556"/>
    <n v="3.2399999999999998E-3"/>
  </r>
  <r>
    <n v="3245"/>
    <x v="7"/>
    <x v="388"/>
    <s v="17-32-59-72-95-96-196-199-201"/>
    <x v="0"/>
    <x v="1280"/>
    <n v="1162.3699999999999"/>
    <n v="360.17599999999999"/>
    <n v="7.3803479999999997"/>
    <n v="0"/>
    <x v="2857"/>
    <x v="2658"/>
    <n v="181.191417"/>
    <n v="-240.78304600000001"/>
    <n v="5.7727000000000001E-2"/>
    <n v="181.207245"/>
    <n v="-240.803665"/>
    <n v="5.0499000000000002E-2"/>
    <n v="2.5993499999999998"/>
    <n v="7.228E-3"/>
  </r>
  <r>
    <n v="3246"/>
    <x v="7"/>
    <x v="388"/>
    <s v="17-32-59-72-95-96-196-199-201"/>
    <x v="0"/>
    <x v="3214"/>
    <n v="518.26900000000001"/>
    <n v="402.18200000000002"/>
    <n v="5.390371"/>
    <n v="0"/>
    <x v="2858"/>
    <x v="2659"/>
    <n v="181.71954500000001"/>
    <n v="-240.77576999999999"/>
    <n v="5.3074000000000003E-2"/>
    <n v="181.71812399999999"/>
    <n v="-240.77394100000001"/>
    <n v="5.373E-2"/>
    <n v="0.23158899999999999"/>
    <n v="6.5600000000000001E-4"/>
  </r>
  <r>
    <n v="3247"/>
    <x v="7"/>
    <x v="388"/>
    <s v="17-32-59-72-95-96-196-199-201"/>
    <x v="0"/>
    <x v="3215"/>
    <n v="939.16800000000001"/>
    <n v="399.64600000000002"/>
    <n v="7.0984210000000001"/>
    <n v="0"/>
    <x v="2859"/>
    <x v="2660"/>
    <n v="182.38655199999999"/>
    <n v="-240.739802"/>
    <n v="5.5407999999999999E-2"/>
    <n v="182.39003"/>
    <n v="-240.73362700000001"/>
    <n v="5.6887E-2"/>
    <n v="0.70866799999999996"/>
    <n v="1.4790000000000001E-3"/>
  </r>
  <r>
    <n v="3248"/>
    <x v="7"/>
    <x v="388"/>
    <s v="17-32-59-72-95-96-196-199-201"/>
    <x v="0"/>
    <x v="3216"/>
    <n v="987.029"/>
    <n v="481.20100000000002"/>
    <n v="7.9944670000000002"/>
    <n v="0"/>
    <x v="2860"/>
    <x v="2661"/>
    <n v="183.086401"/>
    <n v="-240.63293300000001"/>
    <n v="6.6947999999999994E-2"/>
    <n v="183.05032299999999"/>
    <n v="-240.68060299999999"/>
    <n v="7.0038000000000003E-2"/>
    <n v="5.9783499999999998"/>
    <n v="3.0899999999999999E-3"/>
  </r>
  <r>
    <n v="3249"/>
    <x v="7"/>
    <x v="388"/>
    <s v="17-32-59-72-95-96-196-199-201"/>
    <x v="0"/>
    <x v="3217"/>
    <n v="499.673"/>
    <n v="296.97800000000001"/>
    <n v="9.4260199999999994"/>
    <n v="0"/>
    <x v="2861"/>
    <x v="2662"/>
    <n v="183.70249200000001"/>
    <n v="-240.56431499999999"/>
    <n v="0.117978"/>
    <n v="183.70581100000001"/>
    <n v="-240.572937"/>
    <n v="0.116886"/>
    <n v="0.92383099999999996"/>
    <n v="1.0920000000000001E-3"/>
  </r>
  <r>
    <n v="3250"/>
    <x v="7"/>
    <x v="388"/>
    <s v="17-32-59-72-95-96-196-199-201"/>
    <x v="0"/>
    <x v="3218"/>
    <n v="738.096"/>
    <n v="366.33"/>
    <n v="8.1559080000000002"/>
    <n v="0"/>
    <x v="2862"/>
    <x v="2663"/>
    <n v="184.22833199999999"/>
    <n v="-240.452303"/>
    <n v="0.154945"/>
    <n v="184.221146"/>
    <n v="-240.46589700000001"/>
    <n v="0.15220500000000001"/>
    <n v="1.537676"/>
    <n v="2.7399999999999998E-3"/>
  </r>
  <r>
    <n v="3251"/>
    <x v="7"/>
    <x v="388"/>
    <s v="17-32-59-72-95-96-196-199-201"/>
    <x v="0"/>
    <x v="3219"/>
    <n v="565.77300000000002"/>
    <n v="269.36399999999998"/>
    <n v="9.729692"/>
    <n v="0"/>
    <x v="2863"/>
    <x v="2664"/>
    <n v="184.97582199999999"/>
    <n v="-240.28740500000001"/>
    <n v="0.190882"/>
    <n v="184.96116599999999"/>
    <n v="-240.293869"/>
    <n v="0.192382"/>
    <n v="1.601826"/>
    <n v="1.5E-3"/>
  </r>
  <r>
    <n v="3252"/>
    <x v="7"/>
    <x v="388"/>
    <s v="17-32-59-72-95-96-196-199-201"/>
    <x v="0"/>
    <x v="3220"/>
    <n v="517.41300000000001"/>
    <n v="344.52"/>
    <n v="10.057961000000001"/>
    <n v="0"/>
    <x v="2864"/>
    <x v="2665"/>
    <n v="185.759749"/>
    <n v="-240.10321200000001"/>
    <n v="0.22396199999999999"/>
    <n v="185.77316300000001"/>
    <n v="-240.08802800000001"/>
    <n v="0.22458600000000001"/>
    <n v="2.0260470000000002"/>
    <n v="6.2399999999999999E-4"/>
  </r>
  <r>
    <n v="3253"/>
    <x v="7"/>
    <x v="388"/>
    <s v="17-32-59-72-95-96-196-199-201"/>
    <x v="0"/>
    <x v="3221"/>
    <n v="939.49"/>
    <n v="400.55200000000002"/>
    <n v="9.0556529999999995"/>
    <n v="0"/>
    <x v="2865"/>
    <x v="2666"/>
    <n v="186.62898200000001"/>
    <n v="-239.89309399999999"/>
    <n v="0.250307"/>
    <n v="186.658646"/>
    <n v="-239.84887699999999"/>
    <n v="0.24968000000000001"/>
    <n v="5.3245469999999999"/>
    <n v="6.2699999999999995E-4"/>
  </r>
  <r>
    <n v="3254"/>
    <x v="7"/>
    <x v="388"/>
    <s v="17-32-59-72-95-96-196-199-201"/>
    <x v="0"/>
    <x v="3222"/>
    <n v="635.14599999999996"/>
    <n v="366.60599999999999"/>
    <n v="7.5523449999999999"/>
    <n v="0"/>
    <x v="2866"/>
    <x v="2667"/>
    <n v="187.35388599999999"/>
    <n v="-239.665302"/>
    <n v="0.264237"/>
    <n v="187.36369300000001"/>
    <n v="-239.65025299999999"/>
    <n v="0.264351"/>
    <n v="1.7962419999999999"/>
    <n v="1.1400000000000001E-4"/>
  </r>
  <r>
    <n v="3255"/>
    <x v="7"/>
    <x v="388"/>
    <s v="17-32-59-72-95-96-196-199-201"/>
    <x v="0"/>
    <x v="3223"/>
    <n v="1230.404"/>
    <n v="452.72899999999998"/>
    <n v="9.1774419999999992"/>
    <n v="0"/>
    <x v="2867"/>
    <x v="2668"/>
    <n v="188.308029"/>
    <n v="-239.396759"/>
    <n v="0.28018500000000002"/>
    <n v="188.32148699999999"/>
    <n v="-239.36998"/>
    <n v="0.28034300000000001"/>
    <n v="2.9970669999999999"/>
    <n v="1.5799999999999999E-4"/>
  </r>
  <r>
    <n v="3256"/>
    <x v="7"/>
    <x v="388"/>
    <s v="17-32-59-72-95-96-196-199-201"/>
    <x v="0"/>
    <x v="3224"/>
    <n v="610.91800000000001"/>
    <n v="384.25"/>
    <n v="11.254522"/>
    <n v="0"/>
    <x v="2868"/>
    <x v="2669"/>
    <n v="189.237447"/>
    <n v="-239.040288"/>
    <n v="0.32886900000000002"/>
    <n v="189.24310299999999"/>
    <n v="-239.04367099999999"/>
    <n v="0.32841199999999998"/>
    <n v="0.65899399999999997"/>
    <n v="4.5800000000000002E-4"/>
  </r>
  <r>
    <n v="3257"/>
    <x v="7"/>
    <x v="388"/>
    <s v="17-32-59-72-95-96-196-199-201"/>
    <x v="0"/>
    <x v="3225"/>
    <n v="602.029"/>
    <n v="437.39100000000002"/>
    <n v="15.400582999999999"/>
    <n v="0"/>
    <x v="2869"/>
    <x v="2670"/>
    <n v="190.09375499999999"/>
    <n v="-238.641774"/>
    <n v="0.41714099999999998"/>
    <n v="190.09532200000001"/>
    <n v="-238.63850400000001"/>
    <n v="0.41728399999999999"/>
    <n v="0.362649"/>
    <n v="1.44E-4"/>
  </r>
  <r>
    <n v="3258"/>
    <x v="7"/>
    <x v="388"/>
    <s v="17-32-59-72-95-96-196-199-201"/>
    <x v="0"/>
    <x v="3226"/>
    <n v="1013.436"/>
    <n v="418.024"/>
    <n v="18.307220000000001"/>
    <n v="0"/>
    <x v="2870"/>
    <x v="2671"/>
    <n v="190.874945"/>
    <n v="-238.11107899999999"/>
    <n v="0.53484500000000001"/>
    <n v="190.880371"/>
    <n v="-238.13351399999999"/>
    <n v="0.53355699999999995"/>
    <n v="2.308249"/>
    <n v="1.2880000000000001E-3"/>
  </r>
  <r>
    <n v="3259"/>
    <x v="7"/>
    <x v="388"/>
    <s v="17-32-59-72-95-96-196-199-201"/>
    <x v="0"/>
    <x v="3227"/>
    <n v="1003.378"/>
    <n v="425.161"/>
    <n v="15.601253"/>
    <n v="0"/>
    <x v="2871"/>
    <x v="2672"/>
    <n v="191.431444"/>
    <n v="-237.66329200000001"/>
    <n v="0.632633"/>
    <n v="191.425262"/>
    <n v="-237.67863500000001"/>
    <n v="0.63325299999999995"/>
    <n v="1.654077"/>
    <n v="6.2E-4"/>
  </r>
  <r>
    <n v="3260"/>
    <x v="7"/>
    <x v="388"/>
    <s v="17-32-59-72-95-96-196-199-201"/>
    <x v="0"/>
    <x v="3228"/>
    <n v="551.10299999999995"/>
    <n v="296.25799999999998"/>
    <n v="20.213839"/>
    <n v="0"/>
    <x v="2872"/>
    <x v="2673"/>
    <n v="192.09250299999999"/>
    <n v="-236.98962399999999"/>
    <n v="0.76792300000000002"/>
    <n v="192.091476"/>
    <n v="-236.981628"/>
    <n v="0.76806700000000006"/>
    <n v="0.80609900000000001"/>
    <n v="1.44E-4"/>
  </r>
  <r>
    <n v="3261"/>
    <x v="7"/>
    <x v="388"/>
    <s v="17-32-59-72-95-96-196-199-201"/>
    <x v="0"/>
    <x v="3229"/>
    <n v="655.46600000000001"/>
    <n v="337.27100000000002"/>
    <n v="22.516881000000001"/>
    <n v="0"/>
    <x v="2873"/>
    <x v="2674"/>
    <n v="192.66122799999999"/>
    <n v="-236.20015100000001"/>
    <n v="0.91750200000000004"/>
    <n v="192.63726800000001"/>
    <n v="-236.19631999999999"/>
    <n v="0.91974500000000003"/>
    <n v="2.4264220000000001"/>
    <n v="2.2430000000000002E-3"/>
  </r>
  <r>
    <n v="3262"/>
    <x v="7"/>
    <x v="388"/>
    <s v="17-32-59-72-95-96-196-199-201"/>
    <x v="0"/>
    <x v="3230"/>
    <n v="532.99199999999996"/>
    <n v="268.89699999999999"/>
    <n v="22.486999999999998"/>
    <n v="0"/>
    <x v="2874"/>
    <x v="2675"/>
    <n v="193.083337"/>
    <n v="-235.35048599999999"/>
    <n v="1.062074"/>
    <n v="193.069931"/>
    <n v="-235.34385700000001"/>
    <n v="1.0626180000000001"/>
    <n v="1.495522"/>
    <n v="5.44E-4"/>
  </r>
  <r>
    <n v="3263"/>
    <x v="6"/>
    <x v="389"/>
    <s v="17-32-59-72-96-196-199-201"/>
    <x v="1"/>
    <x v="3231"/>
    <n v="865.89300000000003"/>
    <n v="2733.06"/>
    <n v="12.424028"/>
    <n v="0"/>
    <x v="2875"/>
    <x v="2676"/>
    <n v="193.13784899999999"/>
    <n v="-252.191834"/>
    <n v="-0.42793999999999999"/>
    <n v="193.321381"/>
    <n v="-234.67057800000001"/>
    <n v="1.1618230000000001"/>
    <n v="1752.2217250000001"/>
    <n v="0.73388299999999995"/>
  </r>
  <r>
    <n v="3264"/>
    <x v="6"/>
    <x v="471"/>
    <s v="17-32-59-72-96-196-199-201"/>
    <x v="1"/>
    <x v="3232"/>
    <n v="569.68700000000001"/>
    <n v="432.09"/>
    <n v="73.377611000000002"/>
    <n v="0"/>
    <x v="2876"/>
    <x v="2677"/>
    <n v="193.557514"/>
    <n v="-233.742154"/>
    <n v="1.286589"/>
    <n v="193.55928"/>
    <n v="-233.74118000000001"/>
    <n v="1.2864930000000001"/>
    <n v="0.20166300000000001"/>
    <n v="9.7E-5"/>
  </r>
  <r>
    <n v="3265"/>
    <x v="5"/>
    <x v="111"/>
    <s v="17-59-72-96-196-199-201"/>
    <x v="0"/>
    <x v="3233"/>
    <n v="499.75"/>
    <n v="462.459"/>
    <n v="8.6062530000000006"/>
    <n v="0"/>
    <x v="2877"/>
    <x v="2678"/>
    <n v="193.672372"/>
    <n v="-233.017122"/>
    <n v="1.368987"/>
    <n v="193.67469800000001"/>
    <n v="-233.02737400000001"/>
    <n v="1.3684369999999999"/>
    <n v="1.051285"/>
    <n v="5.5099999999999995E-4"/>
  </r>
  <r>
    <n v="3266"/>
    <x v="5"/>
    <x v="111"/>
    <s v="17-59-72-96-196-199-201"/>
    <x v="0"/>
    <x v="3234"/>
    <n v="490.93599999999998"/>
    <n v="423.61599999999999"/>
    <n v="9.0268149999999991"/>
    <n v="0"/>
    <x v="2878"/>
    <x v="2679"/>
    <n v="193.77927"/>
    <n v="-232.05971400000001"/>
    <n v="1.4508259999999999"/>
    <n v="193.77056899999999"/>
    <n v="-232.062286"/>
    <n v="1.4513720000000001"/>
    <n v="0.90732400000000002"/>
    <n v="5.4500000000000002E-4"/>
  </r>
  <r>
    <n v="3267"/>
    <x v="5"/>
    <x v="111"/>
    <s v="17-59-72-96-196-199-201"/>
    <x v="0"/>
    <x v="3235"/>
    <n v="720.21199999999999"/>
    <n v="501.42399999999998"/>
    <n v="5.8681580000000002"/>
    <n v="0"/>
    <x v="2879"/>
    <x v="2680"/>
    <n v="193.81140300000001"/>
    <n v="-231.31188900000001"/>
    <n v="1.4979750000000001"/>
    <n v="193.81079099999999"/>
    <n v="-231.335205"/>
    <n v="1.495754"/>
    <n v="2.3324530000000001"/>
    <n v="2.2209999999999999E-3"/>
  </r>
  <r>
    <n v="3268"/>
    <x v="5"/>
    <x v="111"/>
    <s v="17-59-72-96-196-199-201"/>
    <x v="0"/>
    <x v="3236"/>
    <n v="587.221"/>
    <n v="336.67599999999999"/>
    <n v="6.6226940000000001"/>
    <n v="0"/>
    <x v="2880"/>
    <x v="2681"/>
    <n v="193.84269"/>
    <n v="-230.372829"/>
    <n v="1.536951"/>
    <n v="193.83488500000001"/>
    <n v="-230.36732499999999"/>
    <n v="1.5370950000000001"/>
    <n v="0.95511100000000004"/>
    <n v="1.45E-4"/>
  </r>
  <r>
    <n v="3269"/>
    <x v="3"/>
    <x v="110"/>
    <s v="17-59-72-196-199-201"/>
    <x v="0"/>
    <x v="3237"/>
    <n v="369.65499999999997"/>
    <n v="284.79500000000002"/>
    <n v="6.1564930000000002"/>
    <n v="0"/>
    <x v="2881"/>
    <x v="2682"/>
    <n v="193.70421300000001"/>
    <n v="-229.25683799999999"/>
    <n v="1.566076"/>
    <n v="193.83923300000001"/>
    <n v="-229.401535"/>
    <n v="1.5612159999999999"/>
    <n v="19.790838999999998"/>
    <n v="4.8599999999999997E-3"/>
  </r>
  <r>
    <n v="3270"/>
    <x v="3"/>
    <x v="110"/>
    <s v="17-59-72-196-199-201"/>
    <x v="0"/>
    <x v="3238"/>
    <n v="405.69200000000001"/>
    <n v="318.64699999999999"/>
    <n v="3.8400669999999999"/>
    <n v="0"/>
    <x v="2882"/>
    <x v="2683"/>
    <n v="193.81235799999999"/>
    <n v="-228.65921499999999"/>
    <n v="1.569871"/>
    <n v="193.836502"/>
    <n v="-228.6772"/>
    <n v="1.5709310000000001"/>
    <n v="3.0106579999999998"/>
    <n v="1.059E-3"/>
  </r>
  <r>
    <n v="3271"/>
    <x v="3"/>
    <x v="110"/>
    <s v="17-59-72-196-199-201"/>
    <x v="0"/>
    <x v="3239"/>
    <n v="502.11700000000002"/>
    <n v="395.53100000000001"/>
    <n v="5.7832239999999997"/>
    <n v="0"/>
    <x v="2883"/>
    <x v="2684"/>
    <n v="193.80196699999999"/>
    <n v="-227.69397900000001"/>
    <n v="1.5779160000000001"/>
    <n v="193.82736199999999"/>
    <n v="-227.71005199999999"/>
    <n v="1.5788230000000001"/>
    <n v="3.0054560000000001"/>
    <n v="9.0700000000000004E-4"/>
  </r>
  <r>
    <n v="3272"/>
    <x v="3"/>
    <x v="110"/>
    <s v="17-59-72-196-199-201"/>
    <x v="0"/>
    <x v="3240"/>
    <n v="375.87"/>
    <n v="280.33300000000003"/>
    <n v="3.8453539999999999"/>
    <n v="0"/>
    <x v="2884"/>
    <x v="2685"/>
    <n v="193.822338"/>
    <n v="-226.99270799999999"/>
    <n v="1.581251"/>
    <n v="193.81774899999999"/>
    <n v="-226.98371900000001"/>
    <n v="1.5825739999999999"/>
    <n v="1.009266"/>
    <n v="1.323E-3"/>
  </r>
  <r>
    <n v="3273"/>
    <x v="5"/>
    <x v="472"/>
    <s v="17-59-72-141-196-199-201"/>
    <x v="0"/>
    <x v="3241"/>
    <n v="475.31200000000001"/>
    <n v="262.36200000000002"/>
    <n v="7.4660060000000001"/>
    <n v="0"/>
    <x v="2885"/>
    <x v="2686"/>
    <n v="193.79839000000001"/>
    <n v="-226.01128399999999"/>
    <n v="1.586651"/>
    <n v="193.80265800000001"/>
    <n v="-226.015106"/>
    <n v="1.585779"/>
    <n v="0.57294599999999996"/>
    <n v="8.7299999999999997E-4"/>
  </r>
  <r>
    <n v="3274"/>
    <x v="2"/>
    <x v="473"/>
    <s v="59-72-141-196-199"/>
    <x v="0"/>
    <x v="3242"/>
    <n v="343.00400000000002"/>
    <n v="279.23200000000003"/>
    <n v="5.0576860000000003"/>
    <n v="0"/>
    <x v="2886"/>
    <x v="2687"/>
    <n v="193.75699399999999"/>
    <n v="-224.975762"/>
    <n v="1.594155"/>
    <n v="193.78630100000001"/>
    <n v="-225.04711900000001"/>
    <n v="1.5873360000000001"/>
    <n v="7.7141169999999999"/>
    <n v="6.8190000000000004E-3"/>
  </r>
  <r>
    <n v="3275"/>
    <x v="5"/>
    <x v="104"/>
    <s v="43-59-72-139-141-196-199"/>
    <x v="0"/>
    <x v="3243"/>
    <n v="800.76300000000003"/>
    <n v="400.81400000000002"/>
    <n v="5.4905410000000003"/>
    <n v="0"/>
    <x v="2887"/>
    <x v="2688"/>
    <n v="193.76200900000001"/>
    <n v="-224.31880000000001"/>
    <n v="1.584711"/>
    <n v="193.77623"/>
    <n v="-224.321609"/>
    <n v="1.5858319999999999"/>
    <n v="1.4495720000000001"/>
    <n v="1.122E-3"/>
  </r>
  <r>
    <n v="3276"/>
    <x v="5"/>
    <x v="104"/>
    <s v="43-59-72-139-141-196-199"/>
    <x v="0"/>
    <x v="3244"/>
    <n v="449.99299999999999"/>
    <n v="286.37"/>
    <n v="6.8403039999999997"/>
    <n v="0"/>
    <x v="2888"/>
    <x v="2689"/>
    <n v="193.82276100000001"/>
    <n v="-223.322113"/>
    <n v="1.5900369999999999"/>
    <n v="193.76457199999999"/>
    <n v="-223.35432399999999"/>
    <n v="1.583582"/>
    <n v="6.6509349999999996"/>
    <n v="6.4549999999999998E-3"/>
  </r>
  <r>
    <n v="3277"/>
    <x v="5"/>
    <x v="474"/>
    <s v="43-59-72-136-139-141-199"/>
    <x v="0"/>
    <x v="3245"/>
    <n v="452.21300000000002"/>
    <n v="309.10700000000003"/>
    <n v="6.8377520000000001"/>
    <n v="0"/>
    <x v="2214"/>
    <x v="2690"/>
    <n v="193.73861199999999"/>
    <n v="-222.36586399999999"/>
    <n v="1.583612"/>
    <n v="193.75415000000001"/>
    <n v="-222.386719"/>
    <n v="1.581952"/>
    <n v="2.6007210000000001"/>
    <n v="1.6609999999999999E-3"/>
  </r>
  <r>
    <n v="3278"/>
    <x v="5"/>
    <x v="474"/>
    <s v="43-59-72-136-139-141-199"/>
    <x v="0"/>
    <x v="3246"/>
    <n v="450.00900000000001"/>
    <n v="301.46199999999999"/>
    <n v="4.5824780000000001"/>
    <n v="0"/>
    <x v="2889"/>
    <x v="2691"/>
    <n v="193.76888700000001"/>
    <n v="-221.683086"/>
    <n v="1.5810150000000001"/>
    <n v="193.746948"/>
    <n v="-221.660751"/>
    <n v="1.5811649999999999"/>
    <n v="3.1307160000000001"/>
    <n v="1.4999999999999999E-4"/>
  </r>
  <r>
    <n v="3279"/>
    <x v="5"/>
    <x v="474"/>
    <s v="43-59-72-136-139-141-199"/>
    <x v="0"/>
    <x v="3247"/>
    <n v="405.17"/>
    <n v="268.041"/>
    <n v="7.0989449999999996"/>
    <n v="0"/>
    <x v="2890"/>
    <x v="2692"/>
    <n v="193.74156099999999"/>
    <n v="-220.69826"/>
    <n v="1.579434"/>
    <n v="193.73782299999999"/>
    <n v="-220.69281000000001"/>
    <n v="1.5804240000000001"/>
    <n v="0.66086699999999998"/>
    <n v="9.8999999999999999E-4"/>
  </r>
  <r>
    <n v="3280"/>
    <x v="6"/>
    <x v="404"/>
    <s v="43-59-72-129-136-139-141-199"/>
    <x v="0"/>
    <x v="3248"/>
    <n v="591.54300000000001"/>
    <n v="341.26400000000001"/>
    <n v="5.8851950000000004"/>
    <n v="0"/>
    <x v="2891"/>
    <x v="2693"/>
    <n v="193.73754"/>
    <n v="-219.97563"/>
    <n v="1.5805560000000001"/>
    <n v="193.731415"/>
    <n v="-219.96688800000001"/>
    <n v="1.5798239999999999"/>
    <n v="1.067401"/>
    <n v="7.3300000000000004E-4"/>
  </r>
  <r>
    <n v="3281"/>
    <x v="6"/>
    <x v="404"/>
    <s v="43-59-72-129-136-139-141-199"/>
    <x v="0"/>
    <x v="3249"/>
    <n v="826"/>
    <n v="406.21199999999999"/>
    <n v="9.7766280000000005"/>
    <n v="0"/>
    <x v="2892"/>
    <x v="2694"/>
    <n v="193.73516900000001"/>
    <n v="-219.02587500000001"/>
    <n v="1.575312"/>
    <n v="193.72491500000001"/>
    <n v="-218.99916099999999"/>
    <n v="1.5780829999999999"/>
    <n v="2.8614649999999999"/>
    <n v="2.771E-3"/>
  </r>
  <r>
    <n v="3282"/>
    <x v="7"/>
    <x v="405"/>
    <s v="43-59-72-123-129-136-139-141-199"/>
    <x v="0"/>
    <x v="3250"/>
    <n v="518.82600000000002"/>
    <n v="245.79900000000001"/>
    <n v="9.2245469999999994"/>
    <n v="0"/>
    <x v="2893"/>
    <x v="2695"/>
    <n v="193.68311299999999"/>
    <n v="-217.99717000000001"/>
    <n v="1.5760700000000001"/>
    <n v="193.71965"/>
    <n v="-218.031418"/>
    <n v="1.5766469999999999"/>
    <n v="5.0078930000000001"/>
    <n v="5.7600000000000001E-4"/>
  </r>
  <r>
    <n v="3283"/>
    <x v="7"/>
    <x v="405"/>
    <s v="43-59-72-123-129-136-139-141-199"/>
    <x v="0"/>
    <x v="3251"/>
    <n v="827.84699999999998"/>
    <n v="456.65300000000002"/>
    <n v="7.9232969999999998"/>
    <n v="0"/>
    <x v="2894"/>
    <x v="2696"/>
    <n v="193.56431599999999"/>
    <n v="-217.18784400000001"/>
    <n v="1.571566"/>
    <n v="193.71618699999999"/>
    <n v="-217.305634"/>
    <n v="1.5759449999999999"/>
    <n v="19.219467999999999"/>
    <n v="4.3790000000000001E-3"/>
  </r>
  <r>
    <n v="3284"/>
    <x v="8"/>
    <x v="406"/>
    <s v="43-59-72-123-129-132-136-139-141-199"/>
    <x v="0"/>
    <x v="3252"/>
    <n v="835.31799999999998"/>
    <n v="298.726"/>
    <n v="9.483015"/>
    <n v="0"/>
    <x v="2895"/>
    <x v="2697"/>
    <n v="193.742154"/>
    <n v="-216.36819700000001"/>
    <n v="1.573542"/>
    <n v="193.71202099999999"/>
    <n v="-216.34068300000001"/>
    <n v="1.5752870000000001"/>
    <n v="4.0804830000000001"/>
    <n v="1.745E-3"/>
  </r>
  <r>
    <n v="3285"/>
    <x v="8"/>
    <x v="406"/>
    <s v="43-59-72-123-129-132-136-139-141-199"/>
    <x v="0"/>
    <x v="3253"/>
    <n v="622.09500000000003"/>
    <n v="271.41000000000003"/>
    <n v="9.5520230000000002"/>
    <n v="0"/>
    <x v="2896"/>
    <x v="324"/>
    <n v="193.752375"/>
    <n v="-215.406654"/>
    <n v="1.5793740000000001"/>
    <n v="193.70825199999999"/>
    <n v="-215.38807700000001"/>
    <n v="1.5748800000000001"/>
    <n v="4.7874790000000003"/>
    <n v="4.4929999999999996E-3"/>
  </r>
  <r>
    <n v="3286"/>
    <x v="9"/>
    <x v="475"/>
    <s v="43-59-68-72-123-129-132-136-139-141-199"/>
    <x v="0"/>
    <x v="3254"/>
    <n v="916.51900000000001"/>
    <n v="549.851"/>
    <n v="10.347446"/>
    <n v="0"/>
    <x v="2897"/>
    <x v="2698"/>
    <n v="193.77039400000001"/>
    <n v="-214.75529900000001"/>
    <n v="1.5728880000000001"/>
    <n v="193.70579499999999"/>
    <n v="-214.68646200000001"/>
    <n v="1.5744290000000001"/>
    <n v="9.4400189999999995"/>
    <n v="1.5410000000000001E-3"/>
  </r>
  <r>
    <n v="3287"/>
    <x v="10"/>
    <x v="408"/>
    <s v="43-59-68-72-123-129-132-134-136-139-141-185-199"/>
    <x v="0"/>
    <x v="3255"/>
    <n v="1102.24"/>
    <n v="299.11399999999998"/>
    <n v="12.774893"/>
    <n v="0"/>
    <x v="2898"/>
    <x v="2699"/>
    <n v="193.671999"/>
    <n v="-213.747694"/>
    <n v="1.5721179999999999"/>
    <n v="193.70335399999999"/>
    <n v="-213.768417"/>
    <n v="1.5737019999999999"/>
    <n v="3.7584080000000002"/>
    <n v="1.5839999999999999E-3"/>
  </r>
  <r>
    <n v="3288"/>
    <x v="10"/>
    <x v="408"/>
    <s v="43-59-68-72-123-129-132-134-136-139-141-185-199"/>
    <x v="0"/>
    <x v="3256"/>
    <n v="749.47500000000002"/>
    <n v="252.70500000000001"/>
    <n v="11.692909"/>
    <n v="0"/>
    <x v="2899"/>
    <x v="2700"/>
    <n v="193.69559100000001"/>
    <n v="-212.85975999999999"/>
    <n v="1.572981"/>
    <n v="193.70137"/>
    <n v="-212.866364"/>
    <n v="1.573175"/>
    <n v="0.87748599999999999"/>
    <n v="1.94E-4"/>
  </r>
  <r>
    <n v="3289"/>
    <x v="11"/>
    <x v="409"/>
    <s v="43-59-68-72-123-129-132-133-134-136-139-141-185-199"/>
    <x v="0"/>
    <x v="3257"/>
    <n v="1364.0619999999999"/>
    <n v="445.35399999999998"/>
    <n v="10.095896"/>
    <n v="0"/>
    <x v="2900"/>
    <x v="2701"/>
    <n v="193.74463399999999"/>
    <n v="-212.20692099999999"/>
    <n v="1.5755110000000001"/>
    <n v="193.70005800000001"/>
    <n v="-212.19781499999999"/>
    <n v="1.5729740000000001"/>
    <n v="4.5496920000000003"/>
    <n v="2.5379999999999999E-3"/>
  </r>
  <r>
    <n v="3290"/>
    <x v="11"/>
    <x v="409"/>
    <s v="43-59-68-72-123-129-132-133-134-136-139-141-185-199"/>
    <x v="0"/>
    <x v="3258"/>
    <n v="977.92"/>
    <n v="281.90699999999998"/>
    <n v="11.50563"/>
    <n v="0"/>
    <x v="2901"/>
    <x v="2702"/>
    <n v="193.78277299999999"/>
    <n v="-211.39984999999999"/>
    <n v="1.571769"/>
    <n v="193.69834900000001"/>
    <n v="-211.31608600000001"/>
    <n v="1.5727640000000001"/>
    <n v="11.892809"/>
    <n v="9.9500000000000001E-4"/>
  </r>
  <r>
    <n v="3291"/>
    <x v="11"/>
    <x v="409"/>
    <s v="43-59-68-72-123-129-132-133-134-136-139-141-185-199"/>
    <x v="0"/>
    <x v="3259"/>
    <n v="1557.046"/>
    <n v="476.01400000000001"/>
    <n v="11.754187"/>
    <n v="0"/>
    <x v="2902"/>
    <x v="2703"/>
    <n v="193.68424899999999"/>
    <n v="-210.64948699999999"/>
    <n v="1.572454"/>
    <n v="193.697205"/>
    <n v="-210.66287199999999"/>
    <n v="1.5726039999999999"/>
    <n v="1.8628279999999999"/>
    <n v="1.4999999999999999E-4"/>
  </r>
  <r>
    <n v="3292"/>
    <x v="11"/>
    <x v="297"/>
    <s v="43-68-72-123-128-129-132-133-134-136-139-141-185-199"/>
    <x v="0"/>
    <x v="3260"/>
    <n v="1578.2639999999999"/>
    <n v="387.79500000000002"/>
    <n v="11.094464"/>
    <n v="0"/>
    <x v="2903"/>
    <x v="2704"/>
    <n v="193.74002999999999"/>
    <n v="-209.86544000000001"/>
    <n v="1.569261"/>
    <n v="193.69581600000001"/>
    <n v="-209.80413799999999"/>
    <n v="1.5724210000000001"/>
    <n v="7.5582779999999996"/>
    <n v="3.16E-3"/>
  </r>
  <r>
    <n v="3293"/>
    <x v="11"/>
    <x v="297"/>
    <s v="43-68-72-123-128-129-132-133-134-136-139-141-185-199"/>
    <x v="0"/>
    <x v="3261"/>
    <n v="911.69200000000001"/>
    <n v="289.88799999999998"/>
    <n v="13.051114"/>
    <n v="0"/>
    <x v="2904"/>
    <x v="2705"/>
    <n v="193.69311099999999"/>
    <n v="-208.957999"/>
    <n v="1.5710759999999999"/>
    <n v="193.694794"/>
    <n v="-208.95996099999999"/>
    <n v="1.572133"/>
    <n v="0.25844200000000001"/>
    <n v="1.057E-3"/>
  </r>
  <r>
    <n v="3294"/>
    <x v="12"/>
    <x v="411"/>
    <s v="43-68-72-123-128-129-130-132-133-134-136-139-141-185-199"/>
    <x v="0"/>
    <x v="3262"/>
    <n v="1033.1469999999999"/>
    <n v="408.93700000000001"/>
    <n v="9.6760959999999994"/>
    <n v="0"/>
    <x v="2905"/>
    <x v="2706"/>
    <n v="193.69721899999999"/>
    <n v="-208.335995"/>
    <n v="1.5722339999999999"/>
    <n v="193.69416799999999"/>
    <n v="-208.335892"/>
    <n v="1.5720000000000001"/>
    <n v="0.30531199999999997"/>
    <n v="2.34E-4"/>
  </r>
  <r>
    <n v="3295"/>
    <x v="13"/>
    <x v="237"/>
    <s v="43-62-68-72-123-128-129-130-132-133-134-136-139-141-185-199"/>
    <x v="0"/>
    <x v="3263"/>
    <n v="1397.798"/>
    <n v="533.803"/>
    <n v="14.848997000000001"/>
    <n v="0"/>
    <x v="2906"/>
    <x v="2707"/>
    <n v="193.690102"/>
    <n v="-207.517585"/>
    <n v="1.5715680000000001"/>
    <n v="193.69343599999999"/>
    <n v="-207.514893"/>
    <n v="1.5718559999999999"/>
    <n v="0.42850300000000002"/>
    <n v="2.8800000000000001E-4"/>
  </r>
  <r>
    <n v="3296"/>
    <x v="13"/>
    <x v="237"/>
    <s v="43-62-68-72-123-128-129-130-132-133-134-136-139-141-185-199"/>
    <x v="0"/>
    <x v="3264"/>
    <n v="1321.3440000000001"/>
    <n v="602.90599999999995"/>
    <n v="13.393060999999999"/>
    <n v="0"/>
    <x v="2907"/>
    <x v="2708"/>
    <n v="193.69203899999999"/>
    <n v="-206.70895899999999"/>
    <n v="1.572605"/>
    <n v="193.692688"/>
    <n v="-206.70594800000001"/>
    <n v="1.57178"/>
    <n v="0.30802099999999999"/>
    <n v="8.2600000000000002E-4"/>
  </r>
  <r>
    <n v="3297"/>
    <x v="14"/>
    <x v="412"/>
    <s v="43-62-68-72-123-128-129-130-131-132-133-134-136-139-141-185-199"/>
    <x v="0"/>
    <x v="3265"/>
    <n v="1874.319"/>
    <n v="393.82400000000001"/>
    <n v="11.898633999999999"/>
    <n v="0"/>
    <x v="2908"/>
    <x v="1915"/>
    <n v="193.69930500000001"/>
    <n v="-206.11441300000001"/>
    <n v="1.571507"/>
    <n v="193.692184"/>
    <n v="-206.10716199999999"/>
    <n v="1.571644"/>
    <n v="1.01627"/>
    <n v="1.37E-4"/>
  </r>
  <r>
    <n v="3298"/>
    <x v="14"/>
    <x v="412"/>
    <s v="43-62-68-72-123-128-129-130-131-132-133-134-136-139-141-185-199"/>
    <x v="0"/>
    <x v="3266"/>
    <n v="1348.5840000000001"/>
    <n v="291.29199999999997"/>
    <n v="17.024574999999999"/>
    <n v="0"/>
    <x v="2909"/>
    <x v="2709"/>
    <n v="193.69729699999999"/>
    <n v="-205.32829100000001"/>
    <n v="1.5723469999999999"/>
    <n v="193.69151299999999"/>
    <n v="-205.31964099999999"/>
    <n v="1.5715969999999999"/>
    <n v="1.0405390000000001"/>
    <n v="7.4899999999999999E-4"/>
  </r>
  <r>
    <n v="3299"/>
    <x v="15"/>
    <x v="476"/>
    <s v="43-62-67-68-72-123-128-129-130-131-132-133-134-136-139-141-185-199"/>
    <x v="0"/>
    <x v="3267"/>
    <n v="1467.38"/>
    <n v="354.35"/>
    <n v="11.184977999999999"/>
    <n v="0"/>
    <x v="2910"/>
    <x v="2710"/>
    <n v="193.69099"/>
    <n v="-204.737011"/>
    <n v="1.5715920000000001"/>
    <n v="193.69116199999999"/>
    <n v="-204.73719800000001"/>
    <n v="1.5715840000000001"/>
    <n v="2.5408E-2"/>
    <n v="7.9999999999999996E-6"/>
  </r>
  <r>
    <n v="3300"/>
    <x v="16"/>
    <x v="413"/>
    <s v="43-62-67-68-72-123-124-128-129-130-131-132-133-134-136-139-141-185-199"/>
    <x v="0"/>
    <x v="3268"/>
    <n v="1289.6310000000001"/>
    <n v="315.10000000000002"/>
    <n v="14.772862999999999"/>
    <n v="0"/>
    <x v="2911"/>
    <x v="2711"/>
    <n v="193.70901599999999"/>
    <n v="-203.98552799999999"/>
    <n v="1.572317"/>
    <n v="193.69075000000001"/>
    <n v="-203.97135900000001"/>
    <n v="1.5714589999999999"/>
    <n v="2.3117100000000002"/>
    <n v="8.5700000000000001E-4"/>
  </r>
  <r>
    <n v="3301"/>
    <x v="16"/>
    <x v="413"/>
    <s v="43-62-67-68-72-123-124-128-129-130-131-132-133-134-136-139-141-185-199"/>
    <x v="0"/>
    <x v="3269"/>
    <n v="1934.498"/>
    <n v="314.315"/>
    <n v="18.068152000000001"/>
    <n v="0"/>
    <x v="2912"/>
    <x v="2712"/>
    <n v="193.678122"/>
    <n v="-203.20101700000001"/>
    <n v="1.5699019999999999"/>
    <n v="193.69032300000001"/>
    <n v="-203.217377"/>
    <n v="1.5713870000000001"/>
    <n v="2.040816"/>
    <n v="1.485E-3"/>
  </r>
  <r>
    <n v="3302"/>
    <x v="16"/>
    <x v="413"/>
    <s v="43-62-67-68-72-123-124-128-129-130-131-132-133-134-136-139-141-185-199"/>
    <x v="0"/>
    <x v="3270"/>
    <n v="1970.307"/>
    <n v="411.048"/>
    <n v="10.987297999999999"/>
    <n v="0"/>
    <x v="2913"/>
    <x v="2713"/>
    <n v="193.678765"/>
    <n v="-202.64818700000001"/>
    <n v="1.5700480000000001"/>
    <n v="193.690033"/>
    <n v="-202.65945400000001"/>
    <n v="1.5712999999999999"/>
    <n v="1.5934820000000001"/>
    <n v="1.2509999999999999E-3"/>
  </r>
  <r>
    <n v="3303"/>
    <x v="17"/>
    <x v="477"/>
    <s v="43-62-67-68-72-123-124-127-128-129-130-131-132-133-134-136-139-141-185-199"/>
    <x v="0"/>
    <x v="3271"/>
    <n v="1239.5"/>
    <n v="638.33600000000001"/>
    <n v="13.734928"/>
    <n v="0"/>
    <x v="2914"/>
    <x v="2714"/>
    <n v="193.69117900000001"/>
    <n v="-201.92675500000001"/>
    <n v="1.5713839999999999"/>
    <n v="193.689774"/>
    <n v="-201.92544599999999"/>
    <n v="1.5712280000000001"/>
    <n v="0.19209899999999999"/>
    <n v="1.56E-4"/>
  </r>
  <r>
    <n v="3304"/>
    <x v="16"/>
    <x v="414"/>
    <s v="43-62-67-68-72-123-124-127-128-129-130-131-132-133-134-136-139-141-185"/>
    <x v="0"/>
    <x v="3272"/>
    <n v="1302.6120000000001"/>
    <n v="305.351"/>
    <n v="12.373955"/>
    <n v="0"/>
    <x v="2915"/>
    <x v="2715"/>
    <n v="193.63718299999999"/>
    <n v="-201.340484"/>
    <n v="1.56782"/>
    <n v="193.689606"/>
    <n v="-201.382462"/>
    <n v="1.57124"/>
    <n v="6.7158360000000004"/>
    <n v="3.4199999999999999E-3"/>
  </r>
  <r>
    <n v="3305"/>
    <x v="16"/>
    <x v="414"/>
    <s v="43-62-67-68-72-123-124-127-128-129-130-131-132-133-134-136-139-141-185"/>
    <x v="0"/>
    <x v="3273"/>
    <n v="2410.1030000000001"/>
    <n v="413.86599999999999"/>
    <n v="12.629732000000001"/>
    <n v="0"/>
    <x v="2916"/>
    <x v="2066"/>
    <n v="193.68885499999999"/>
    <n v="-200.66798199999999"/>
    <n v="1.57117"/>
    <n v="193.68937700000001"/>
    <n v="-200.66831999999999"/>
    <n v="1.5712299999999999"/>
    <n v="6.2204000000000002E-2"/>
    <n v="6.0000000000000002E-5"/>
  </r>
  <r>
    <n v="3306"/>
    <x v="17"/>
    <x v="478"/>
    <s v="43-62-67-68-72-121-123-124-127-128-129-130-131-132-133-134-136-139-141-185"/>
    <x v="0"/>
    <x v="3274"/>
    <n v="1517.827"/>
    <n v="328.32100000000003"/>
    <n v="10.493218000000001"/>
    <n v="0"/>
    <x v="2917"/>
    <x v="2716"/>
    <n v="193.68883"/>
    <n v="-200.137213"/>
    <n v="1.5706800000000001"/>
    <n v="193.68916300000001"/>
    <n v="-200.14001500000001"/>
    <n v="1.5711489999999999"/>
    <n v="0.28215800000000002"/>
    <n v="4.6900000000000002E-4"/>
  </r>
  <r>
    <n v="3307"/>
    <x v="19"/>
    <x v="415"/>
    <s v="43-62-67-68-72-121-123-124-127-128-129-130-131-132-133-134-136-139-141-185-198"/>
    <x v="0"/>
    <x v="3275"/>
    <n v="1405.027"/>
    <n v="363.03100000000001"/>
    <n v="15.288741999999999"/>
    <n v="0"/>
    <x v="2918"/>
    <x v="2717"/>
    <n v="193.714797"/>
    <n v="-199.47267199999999"/>
    <n v="1.572605"/>
    <n v="193.688919"/>
    <n v="-199.445145"/>
    <n v="1.5711409999999999"/>
    <n v="3.7781829999999998"/>
    <n v="1.4630000000000001E-3"/>
  </r>
  <r>
    <n v="3308"/>
    <x v="19"/>
    <x v="415"/>
    <s v="43-62-67-68-72-121-123-124-127-128-129-130-131-132-133-134-136-139-141-185-198"/>
    <x v="0"/>
    <x v="3276"/>
    <n v="1394.346"/>
    <n v="369.68"/>
    <n v="16.306556"/>
    <n v="0"/>
    <x v="2919"/>
    <x v="2718"/>
    <n v="193.72875300000001"/>
    <n v="-198.79104899999999"/>
    <n v="1.5726709999999999"/>
    <n v="193.68867499999999"/>
    <n v="-198.76095599999999"/>
    <n v="1.571091"/>
    <n v="5.0117919999999998"/>
    <n v="1.58E-3"/>
  </r>
  <r>
    <n v="3309"/>
    <x v="18"/>
    <x v="416"/>
    <s v="43-62-67-68-72-121-123-124-125-127-128-129-130-131-132-133-134-136-139-141-185-198"/>
    <x v="0"/>
    <x v="3277"/>
    <n v="1477.4749999999999"/>
    <n v="449.71699999999998"/>
    <n v="13.550998999999999"/>
    <n v="0"/>
    <x v="2920"/>
    <x v="2719"/>
    <n v="193.689629"/>
    <n v="-198.248651"/>
    <n v="1.57159"/>
    <n v="193.688568"/>
    <n v="-198.25224299999999"/>
    <n v="1.57111"/>
    <n v="0.37458599999999997"/>
    <n v="4.8000000000000001E-4"/>
  </r>
  <r>
    <n v="3310"/>
    <x v="18"/>
    <x v="416"/>
    <s v="43-62-67-68-72-121-123-124-125-127-128-129-130-131-132-133-134-136-139-141-185-198"/>
    <x v="0"/>
    <x v="3278"/>
    <n v="2329.3180000000002"/>
    <n v="436.53100000000001"/>
    <n v="15.536972"/>
    <n v="0"/>
    <x v="2921"/>
    <x v="2720"/>
    <n v="193.68813800000001"/>
    <n v="-197.546705"/>
    <n v="1.5693600000000001"/>
    <n v="193.68836999999999"/>
    <n v="-197.555542"/>
    <n v="1.5711029999999999"/>
    <n v="0.88395599999999996"/>
    <n v="1.743E-3"/>
  </r>
  <r>
    <n v="3311"/>
    <x v="18"/>
    <x v="416"/>
    <s v="43-62-67-68-72-121-123-124-125-127-128-129-130-131-132-133-134-136-139-141-185-198"/>
    <x v="0"/>
    <x v="3279"/>
    <n v="1869.221"/>
    <n v="290.99599999999998"/>
    <n v="13.425965"/>
    <n v="0"/>
    <x v="2922"/>
    <x v="2721"/>
    <n v="193.69882999999999"/>
    <n v="-197.01119299999999"/>
    <n v="1.5711580000000001"/>
    <n v="193.68826300000001"/>
    <n v="-197.000092"/>
    <n v="1.5709930000000001"/>
    <n v="1.5326759999999999"/>
    <n v="1.65E-4"/>
  </r>
  <r>
    <n v="3312"/>
    <x v="21"/>
    <x v="417"/>
    <s v="14-43-62-67-68-72-121-122-123-124-125-127-128-129-130-131-132-133-134-136-139-141-185-198"/>
    <x v="0"/>
    <x v="3280"/>
    <n v="1420.202"/>
    <n v="322.536"/>
    <n v="22.131509000000001"/>
    <n v="0"/>
    <x v="2923"/>
    <x v="2722"/>
    <n v="193.67874800000001"/>
    <n v="-196.191475"/>
    <n v="1.570773"/>
    <n v="193.68806499999999"/>
    <n v="-196.200073"/>
    <n v="1.5710029999999999"/>
    <n v="1.2677389999999999"/>
    <n v="2.3000000000000001E-4"/>
  </r>
  <r>
    <n v="3313"/>
    <x v="21"/>
    <x v="417"/>
    <s v="14-43-62-67-68-72-121-122-123-124-125-127-128-129-130-131-132-133-134-136-139-141-185-198"/>
    <x v="0"/>
    <x v="3281"/>
    <n v="2673.7150000000001"/>
    <n v="474.64299999999997"/>
    <n v="20.766428000000001"/>
    <n v="0"/>
    <x v="2924"/>
    <x v="2723"/>
    <n v="193.692746"/>
    <n v="-195.32487699999999"/>
    <n v="1.570646"/>
    <n v="193.68781999999999"/>
    <n v="-195.3246"/>
    <n v="1.5710329999999999"/>
    <n v="0.493336"/>
    <n v="3.8699999999999997E-4"/>
  </r>
  <r>
    <n v="3314"/>
    <x v="21"/>
    <x v="479"/>
    <s v="14-43-62-67-68-121-122-123-124-125-126-127-128-129-130-131-132-133-134-136-139-141-185-198"/>
    <x v="0"/>
    <x v="3282"/>
    <n v="1986.2760000000001"/>
    <n v="300.55700000000002"/>
    <n v="23.134048"/>
    <n v="0"/>
    <x v="2925"/>
    <x v="2724"/>
    <n v="193.68664899999999"/>
    <n v="-194.36557500000001"/>
    <n v="1.570489"/>
    <n v="193.68756099999999"/>
    <n v="-194.37171900000001"/>
    <n v="1.571037"/>
    <n v="0.62117"/>
    <n v="5.4799999999999998E-4"/>
  </r>
  <r>
    <n v="3315"/>
    <x v="23"/>
    <x v="70"/>
    <s v="14-43-62-67-68-109-121-122-123-124-125-126-127-128-129-130-131-132-133-134-136-139-141-143-185-198"/>
    <x v="0"/>
    <x v="3283"/>
    <n v="1903.9449999999999"/>
    <n v="337.14100000000002"/>
    <n v="21.212309000000001"/>
    <n v="0"/>
    <x v="2926"/>
    <x v="2725"/>
    <n v="193.67504600000001"/>
    <n v="-193.61111"/>
    <n v="1.5707599999999999"/>
    <n v="193.68739299999999"/>
    <n v="-193.62132299999999"/>
    <n v="1.571064"/>
    <n v="1.6023229999999999"/>
    <n v="3.0400000000000002E-4"/>
  </r>
  <r>
    <n v="3316"/>
    <x v="24"/>
    <x v="69"/>
    <s v="14-43-62-67-68-109-121-122-123-124-125-126-127-128-129-130-131-132-133-134-136-139-141-143-148-185-198"/>
    <x v="0"/>
    <x v="2259"/>
    <n v="2049.7550000000001"/>
    <n v="313.524"/>
    <n v="28.232918999999999"/>
    <n v="0"/>
    <x v="2927"/>
    <x v="2726"/>
    <n v="193.68326200000001"/>
    <n v="-192.61576500000001"/>
    <n v="1.5711809999999999"/>
    <n v="193.68714900000001"/>
    <n v="-192.62042199999999"/>
    <n v="1.5710789999999999"/>
    <n v="0.60663"/>
    <n v="1.02E-4"/>
  </r>
  <r>
    <n v="3317"/>
    <x v="24"/>
    <x v="69"/>
    <s v="14-43-62-67-68-109-121-122-123-124-125-126-127-128-129-130-131-132-133-134-136-139-141-143-148-185-198"/>
    <x v="0"/>
    <x v="3284"/>
    <n v="1613.6310000000001"/>
    <n v="287.24400000000003"/>
    <n v="21.221784"/>
    <n v="0"/>
    <x v="2928"/>
    <x v="2727"/>
    <n v="193.69735"/>
    <n v="-191.89540500000001"/>
    <n v="1.571142"/>
    <n v="193.68695099999999"/>
    <n v="-191.88554400000001"/>
    <n v="1.571016"/>
    <n v="1.4331830000000001"/>
    <n v="1.26E-4"/>
  </r>
  <r>
    <n v="3318"/>
    <x v="24"/>
    <x v="69"/>
    <s v="14-43-62-67-68-109-121-122-123-124-125-126-127-128-129-130-131-132-133-134-136-139-141-143-148-185-198"/>
    <x v="0"/>
    <x v="3285"/>
    <n v="2066.3470000000002"/>
    <n v="456.70100000000002"/>
    <n v="28.348514000000002"/>
    <n v="0"/>
    <x v="2929"/>
    <x v="2728"/>
    <n v="193.68164200000001"/>
    <n v="-190.92345700000001"/>
    <n v="1.571251"/>
    <n v="193.686722"/>
    <n v="-190.926636"/>
    <n v="1.5710139999999999"/>
    <n v="0.599217"/>
    <n v="2.3699999999999999E-4"/>
  </r>
  <r>
    <n v="3319"/>
    <x v="24"/>
    <x v="69"/>
    <s v="14-43-62-67-68-109-121-122-123-124-125-126-127-128-129-130-131-132-133-134-136-139-141-143-148-185-198"/>
    <x v="0"/>
    <x v="3286"/>
    <n v="2320.0940000000001"/>
    <n v="494.06099999999998"/>
    <n v="26.219944999999999"/>
    <n v="0"/>
    <x v="2930"/>
    <x v="2562"/>
    <n v="193.687184"/>
    <n v="-189.97433000000001"/>
    <n v="1.571005"/>
    <n v="193.68649300000001"/>
    <n v="-189.974197"/>
    <n v="1.5710470000000001"/>
    <n v="7.0420999999999997E-2"/>
    <n v="4.1999999999999998E-5"/>
  </r>
  <r>
    <n v="3320"/>
    <x v="24"/>
    <x v="69"/>
    <s v="14-43-62-67-68-109-121-122-123-124-125-126-127-128-129-130-131-132-133-134-136-139-141-143-148-185-198"/>
    <x v="0"/>
    <x v="3287"/>
    <n v="1827.0029999999999"/>
    <n v="367.27800000000002"/>
    <n v="26.620871999999999"/>
    <n v="0"/>
    <x v="2931"/>
    <x v="636"/>
    <n v="193.675309"/>
    <n v="-188.990882"/>
    <n v="1.569223"/>
    <n v="193.68626399999999"/>
    <n v="-189.01123000000001"/>
    <n v="1.571051"/>
    <n v="2.3110059999999999"/>
    <n v="1.828E-3"/>
  </r>
  <r>
    <n v="3321"/>
    <x v="24"/>
    <x v="69"/>
    <s v="14-43-62-67-68-109-121-122-123-124-125-126-127-128-129-130-131-132-133-134-136-139-141-143-148-185-198"/>
    <x v="0"/>
    <x v="3288"/>
    <n v="3016.1419999999998"/>
    <n v="465.77699999999999"/>
    <n v="20.9724"/>
    <n v="0"/>
    <x v="2932"/>
    <x v="2729"/>
    <n v="193.70415299999999"/>
    <n v="-188.30524800000001"/>
    <n v="1.5717950000000001"/>
    <n v="193.68609599999999"/>
    <n v="-188.28149400000001"/>
    <n v="1.57107"/>
    <n v="2.9837379999999998"/>
    <n v="7.2499999999999995E-4"/>
  </r>
  <r>
    <n v="3322"/>
    <x v="25"/>
    <x v="68"/>
    <s v="8-14-43-62-67-68-109-121-122-123-124-125-126-127-128-129-130-131-132-133-134-136-139-141-143-148-185-198"/>
    <x v="0"/>
    <x v="3289"/>
    <n v="2746.4479999999999"/>
    <n v="521.58199999999999"/>
    <n v="28.900772"/>
    <n v="0"/>
    <x v="2933"/>
    <x v="2730"/>
    <n v="193.69351700000001"/>
    <n v="-187.314109"/>
    <n v="1.5710459999999999"/>
    <n v="193.68585200000001"/>
    <n v="-187.30658"/>
    <n v="1.571061"/>
    <n v="1.0744499999999999"/>
    <n v="1.5E-5"/>
  </r>
  <r>
    <n v="3323"/>
    <x v="25"/>
    <x v="68"/>
    <s v="8-14-43-62-67-68-109-121-122-123-124-125-126-127-128-129-130-131-132-133-134-136-139-141-143-148-185-198"/>
    <x v="0"/>
    <x v="3290"/>
    <n v="2612.9279999999999"/>
    <n v="389.34199999999998"/>
    <n v="24.914656999999998"/>
    <n v="0"/>
    <x v="2934"/>
    <x v="2096"/>
    <n v="193.67715999999999"/>
    <n v="-186.577314"/>
    <n v="1.5727530000000001"/>
    <n v="193.685654"/>
    <n v="-186.57832300000001"/>
    <n v="1.5710139999999999"/>
    <n v="0.85533999999999999"/>
    <n v="1.7390000000000001E-3"/>
  </r>
  <r>
    <n v="3324"/>
    <x v="25"/>
    <x v="68"/>
    <s v="8-14-43-62-67-68-109-121-122-123-124-125-126-127-128-129-130-131-132-133-134-136-139-141-143-148-185-198"/>
    <x v="0"/>
    <x v="3291"/>
    <n v="1940.077"/>
    <n v="463.43099999999998"/>
    <n v="27.305713000000001"/>
    <n v="0"/>
    <x v="2935"/>
    <x v="2731"/>
    <n v="193.69699800000001"/>
    <n v="-185.62404000000001"/>
    <n v="1.5717019999999999"/>
    <n v="193.68542500000001"/>
    <n v="-185.61206100000001"/>
    <n v="1.571013"/>
    <n v="1.6656679999999999"/>
    <n v="6.8900000000000005E-4"/>
  </r>
  <r>
    <n v="3325"/>
    <x v="25"/>
    <x v="68"/>
    <s v="8-14-43-62-67-68-109-121-122-123-124-125-126-127-128-129-130-131-132-133-134-136-139-141-143-148-185-198"/>
    <x v="0"/>
    <x v="3292"/>
    <n v="1914.367"/>
    <n v="325.61700000000002"/>
    <n v="27.621193999999999"/>
    <n v="0"/>
    <x v="2936"/>
    <x v="2732"/>
    <n v="193.70409799999999"/>
    <n v="-184.66665"/>
    <n v="1.5711790000000001"/>
    <n v="193.68519599999999"/>
    <n v="-184.64755199999999"/>
    <n v="1.5710390000000001"/>
    <n v="2.6870630000000002"/>
    <n v="1.3999999999999999E-4"/>
  </r>
  <r>
    <n v="3326"/>
    <x v="25"/>
    <x v="68"/>
    <s v="8-14-43-62-67-68-109-121-122-123-124-125-126-127-128-129-130-131-132-133-134-136-139-141-143-148-185-198"/>
    <x v="0"/>
    <x v="3293"/>
    <n v="2247.0859999999998"/>
    <n v="499.815"/>
    <n v="21.458791000000002"/>
    <n v="0"/>
    <x v="2937"/>
    <x v="2711"/>
    <n v="193.681208"/>
    <n v="-183.937139"/>
    <n v="1.573275"/>
    <n v="193.68502799999999"/>
    <n v="-183.922943"/>
    <n v="1.571094"/>
    <n v="1.4700599999999999"/>
    <n v="2.1810000000000002E-3"/>
  </r>
  <r>
    <n v="3327"/>
    <x v="25"/>
    <x v="68"/>
    <s v="8-14-43-62-67-68-109-121-122-123-124-125-126-127-128-129-130-131-132-133-134-136-139-141-143-148-185-198"/>
    <x v="0"/>
    <x v="3294"/>
    <n v="3328.6750000000002"/>
    <n v="432.863"/>
    <n v="29.564164999999999"/>
    <n v="0"/>
    <x v="2938"/>
    <x v="2733"/>
    <n v="193.69240600000001"/>
    <n v="-182.960249"/>
    <n v="1.5707469999999999"/>
    <n v="193.684799"/>
    <n v="-182.95451399999999"/>
    <n v="1.57107"/>
    <n v="0.95266799999999996"/>
    <n v="3.2299999999999999E-4"/>
  </r>
  <r>
    <n v="3328"/>
    <x v="25"/>
    <x v="68"/>
    <s v="8-14-43-62-67-68-109-121-122-123-124-125-126-127-128-129-130-131-132-133-134-136-139-141-143-148-185-198"/>
    <x v="0"/>
    <x v="3295"/>
    <n v="2441.0970000000002"/>
    <n v="299.92700000000002"/>
    <n v="28.357628999999999"/>
    <n v="0"/>
    <x v="2939"/>
    <x v="2734"/>
    <n v="193.691328"/>
    <n v="-181.991704"/>
    <n v="1.571259"/>
    <n v="193.68457000000001"/>
    <n v="-181.98516799999999"/>
    <n v="1.571059"/>
    <n v="0.94011199999999995"/>
    <n v="1.9900000000000001E-4"/>
  </r>
  <r>
    <n v="3329"/>
    <x v="25"/>
    <x v="68"/>
    <s v="8-14-43-62-67-68-109-121-122-123-124-125-126-127-128-129-130-131-132-133-134-136-139-141-143-148-185-198"/>
    <x v="0"/>
    <x v="3296"/>
    <n v="2090.1579999999999"/>
    <n v="415.95499999999998"/>
    <n v="22.306357999999999"/>
    <n v="0"/>
    <x v="2940"/>
    <x v="2735"/>
    <n v="193.68472499999999"/>
    <n v="-181.258982"/>
    <n v="1.571034"/>
    <n v="193.68438699999999"/>
    <n v="-181.258713"/>
    <n v="1.5709979999999999"/>
    <n v="4.3164000000000001E-2"/>
    <n v="3.4999999999999997E-5"/>
  </r>
  <r>
    <n v="3330"/>
    <x v="25"/>
    <x v="68"/>
    <s v="8-14-43-62-67-68-109-121-122-123-124-125-126-127-128-129-130-131-132-133-134-136-139-141-143-148-185-198"/>
    <x v="0"/>
    <x v="3297"/>
    <n v="2175.1469999999999"/>
    <n v="379.99200000000002"/>
    <n v="25.918655000000001"/>
    <n v="0"/>
    <x v="2941"/>
    <x v="2736"/>
    <n v="193.69509600000001"/>
    <n v="-180.30536499999999"/>
    <n v="1.5713809999999999"/>
    <n v="193.684189"/>
    <n v="-180.29115300000001"/>
    <n v="1.5709610000000001"/>
    <n v="1.791482"/>
    <n v="4.2000000000000002E-4"/>
  </r>
  <r>
    <n v="3331"/>
    <x v="25"/>
    <x v="480"/>
    <s v="8-14-43-62-67-68-109-121-122-123-124-125-126-127-128-129-130-131-132-133-134-136-139-143-148-168-185-198"/>
    <x v="1"/>
    <x v="3298"/>
    <n v="2658.654"/>
    <n v="472.11700000000002"/>
    <n v="29.428384000000001"/>
    <n v="0"/>
    <x v="2942"/>
    <x v="2737"/>
    <n v="193.691327"/>
    <n v="-179.343648"/>
    <n v="1.5695680000000001"/>
    <n v="193.68394499999999"/>
    <n v="-179.324051"/>
    <n v="1.5710150000000001"/>
    <n v="2.0941290000000001"/>
    <n v="1.4469999999999999E-3"/>
  </r>
  <r>
    <n v="3332"/>
    <x v="25"/>
    <x v="313"/>
    <s v="8-14-43-62-67-68-109-121-122-123-124-125-126-127-128-129-130-131-132-133-134-136-139-143-148-168-185-198"/>
    <x v="0"/>
    <x v="3299"/>
    <n v="3054.848"/>
    <n v="426.16800000000001"/>
    <n v="22.080855"/>
    <n v="0"/>
    <x v="2943"/>
    <x v="2738"/>
    <n v="193.680949"/>
    <n v="-178.59569400000001"/>
    <n v="1.5710649999999999"/>
    <n v="193.68379200000001"/>
    <n v="-178.59849500000001"/>
    <n v="1.5710630000000001"/>
    <n v="0.39915800000000001"/>
    <n v="1.9999999999999999E-6"/>
  </r>
  <r>
    <n v="3333"/>
    <x v="27"/>
    <x v="481"/>
    <s v="8-14-43-62-67-68-109-121-122-123-124-125-126-127-128-129-130-131-132-133-134-136-139-143-148-167-168-185-198"/>
    <x v="1"/>
    <x v="3300"/>
    <n v="1999.6179999999999"/>
    <n v="316.14100000000002"/>
    <n v="28.678256999999999"/>
    <n v="0"/>
    <x v="2944"/>
    <x v="2739"/>
    <n v="193.691396"/>
    <n v="-177.64892599999999"/>
    <n v="1.5749329999999999"/>
    <n v="193.683548"/>
    <n v="-177.630585"/>
    <n v="1.5710900000000001"/>
    <n v="1.995031"/>
    <n v="3.8430000000000001E-3"/>
  </r>
  <r>
    <n v="3334"/>
    <x v="25"/>
    <x v="482"/>
    <s v="8-14-43-62-67-68-109-121-122-123-124-125-126-127-128-129-130-131-132-133-134-136-143-148-167-168-185-198"/>
    <x v="1"/>
    <x v="3301"/>
    <n v="2398.9850000000001"/>
    <n v="566.01199999999994"/>
    <n v="28.400547"/>
    <n v="0"/>
    <x v="2945"/>
    <x v="2740"/>
    <n v="193.777841"/>
    <n v="-177.41090399999999"/>
    <n v="1.564003"/>
    <n v="193.683334"/>
    <n v="-176.662384"/>
    <n v="1.5710500000000001"/>
    <n v="75.446287999999996"/>
    <n v="7.0470000000000003E-3"/>
  </r>
  <r>
    <n v="3335"/>
    <x v="25"/>
    <x v="483"/>
    <s v="8-14-43-62-67-68-109-121-122-123-124-125-126-127-128-129-130-131-132-133-134-136-143-148-167-168-185-198"/>
    <x v="1"/>
    <x v="3302"/>
    <n v="1642.0740000000001"/>
    <n v="419.28899999999999"/>
    <n v="30.101343"/>
    <n v="0"/>
    <x v="2946"/>
    <x v="2741"/>
    <n v="193.67508599999999"/>
    <n v="-176.77363299999999"/>
    <n v="1.573626"/>
    <n v="193.68310500000001"/>
    <n v="-175.694412"/>
    <n v="1.571032"/>
    <n v="107.925084"/>
    <n v="2.5950000000000001E-3"/>
  </r>
  <r>
    <n v="3336"/>
    <x v="22"/>
    <x v="320"/>
    <s v="8-14-62-67-109-121-122-123-124-125-126-127-128-129-130-131-132-133-134-143-148-167-168-185-198"/>
    <x v="1"/>
    <x v="3303"/>
    <n v="2128.0459999999998"/>
    <n v="565.44500000000005"/>
    <n v="23.076031"/>
    <n v="0"/>
    <x v="2947"/>
    <x v="2742"/>
    <n v="193.67568"/>
    <n v="-175.14289500000001"/>
    <n v="1.5638350000000001"/>
    <n v="193.682907"/>
    <n v="-174.968613"/>
    <n v="1.5709770000000001"/>
    <n v="17.443209"/>
    <n v="7.143E-3"/>
  </r>
  <r>
    <n v="3337"/>
    <x v="22"/>
    <x v="320"/>
    <s v="8-14-62-67-109-121-122-123-124-125-126-127-128-129-130-131-132-133-134-143-148-167-168-185-198"/>
    <x v="1"/>
    <x v="3304"/>
    <n v="1892.527"/>
    <n v="418.637"/>
    <n v="25.270838999999999"/>
    <n v="0"/>
    <x v="2948"/>
    <x v="2743"/>
    <n v="193.59066000000001"/>
    <n v="-173.71805900000001"/>
    <n v="1.5832619999999999"/>
    <n v="193.682693"/>
    <n v="-174.00086999999999"/>
    <n v="1.5710059999999999"/>
    <n v="29.740893"/>
    <n v="1.2256E-2"/>
  </r>
  <r>
    <n v="3338"/>
    <x v="20"/>
    <x v="484"/>
    <s v="8-14-62-67-109-121-122-123-124-125-126-127-128-130-131-132-133-134-143-148-167-168-198"/>
    <x v="0"/>
    <x v="3305"/>
    <n v="1939.9349999999999"/>
    <n v="306.03199999999998"/>
    <n v="11.308437"/>
    <n v="0"/>
    <x v="2949"/>
    <x v="2744"/>
    <n v="193.67935800000001"/>
    <n v="-173.27020400000001"/>
    <n v="1.5709340000000001"/>
    <n v="193.68254099999999"/>
    <n v="-173.27507"/>
    <n v="1.5710310000000001"/>
    <n v="0.58142300000000002"/>
    <n v="9.7E-5"/>
  </r>
  <r>
    <n v="3339"/>
    <x v="20"/>
    <x v="322"/>
    <s v="8-14-62-67-109-121-122-123-124-125-126-127-128-130-131-132-133-134-143-148-167-168-198"/>
    <x v="1"/>
    <x v="3306"/>
    <n v="1407.35"/>
    <n v="396.8"/>
    <n v="19.820892000000001"/>
    <n v="0"/>
    <x v="2950"/>
    <x v="2745"/>
    <n v="193.72873999999999"/>
    <n v="-172.452719"/>
    <n v="1.5677840000000001"/>
    <n v="193.68229700000001"/>
    <n v="-172.30728099999999"/>
    <n v="1.571037"/>
    <n v="15.267319000000001"/>
    <n v="3.2529999999999998E-3"/>
  </r>
  <r>
    <n v="3340"/>
    <x v="19"/>
    <x v="485"/>
    <s v="8-62-67-109-121-122-124-125-126-127-128-130-131-132-133-134-143-148-167-168-198"/>
    <x v="1"/>
    <x v="3307"/>
    <n v="1455.759"/>
    <n v="391.97300000000001"/>
    <n v="19.892939999999999"/>
    <n v="0"/>
    <x v="2951"/>
    <x v="2566"/>
    <n v="193.570876"/>
    <n v="-171.46402699999999"/>
    <n v="1.5791539999999999"/>
    <n v="193.68206799999999"/>
    <n v="-171.339111"/>
    <n v="1.5710219999999999"/>
    <n v="16.723520000000001"/>
    <n v="8.1320000000000003E-3"/>
  </r>
  <r>
    <n v="3341"/>
    <x v="18"/>
    <x v="486"/>
    <s v="8-62-64-67-109-121-122-124-125-126-127-128-130-131-132-133-134-143-148-167-168-198"/>
    <x v="1"/>
    <x v="3308"/>
    <n v="1342.846"/>
    <n v="649.16"/>
    <n v="22.86157"/>
    <n v="0"/>
    <x v="2952"/>
    <x v="2746"/>
    <n v="193.69110699999999"/>
    <n v="-175.89861200000001"/>
    <n v="1.5778490000000001"/>
    <n v="193.68185399999999"/>
    <n v="-170.35723899999999"/>
    <n v="1.5710550000000001"/>
    <n v="554.13808900000004"/>
    <n v="6.7939999999999997E-3"/>
  </r>
  <r>
    <n v="3342"/>
    <x v="18"/>
    <x v="487"/>
    <s v="8-62-64-67-109-121-122-124-125-126-127-128-130-131-132-133-134-143-148-167-168-198"/>
    <x v="1"/>
    <x v="3309"/>
    <n v="2499.857"/>
    <n v="1166.0419999999999"/>
    <n v="56.926707"/>
    <n v="0"/>
    <x v="2953"/>
    <x v="2132"/>
    <n v="193.847161"/>
    <n v="-175.43965399999999"/>
    <n v="1.3636090000000001"/>
    <n v="193.681656"/>
    <n v="-169.59217799999999"/>
    <n v="1.571008"/>
    <n v="584.98175600000002"/>
    <n v="0.207399"/>
  </r>
  <r>
    <n v="3343"/>
    <x v="19"/>
    <x v="488"/>
    <s v="8-62-64-67-109-121-122-124-125-126-127-128-130-131-133-134-143-148-167-168-198"/>
    <x v="1"/>
    <x v="3310"/>
    <n v="2715.37"/>
    <n v="796.03399999999999"/>
    <n v="86.552702999999994"/>
    <n v="0"/>
    <x v="2954"/>
    <x v="2747"/>
    <n v="211.333223"/>
    <n v="-184.585396"/>
    <n v="-1.188788"/>
    <n v="193.68142700000001"/>
    <n v="-168.51681500000001"/>
    <n v="1.5710059999999999"/>
    <n v="2387.0173930000001"/>
    <n v="0.382218"/>
  </r>
  <r>
    <n v="3344"/>
    <x v="17"/>
    <x v="489"/>
    <s v="8-62-64-67-109-121-122-124-125-126-127-128-130-131-133-143-148-167-168-198"/>
    <x v="1"/>
    <x v="3311"/>
    <n v="1304.597"/>
    <n v="888.625"/>
    <n v="66.080226999999994"/>
    <n v="0"/>
    <x v="2955"/>
    <x v="2748"/>
    <n v="210.57552699999999"/>
    <n v="-175.25418199999999"/>
    <n v="-1.1109199999999999"/>
    <n v="193.68116800000001"/>
    <n v="-167.368652"/>
    <n v="1.5709690000000001"/>
    <n v="1864.4059830000001"/>
    <n v="0.46004800000000001"/>
  </r>
  <r>
    <n v="3345"/>
    <x v="17"/>
    <x v="490"/>
    <s v="8-62-64-67-109-121-122-124-125-126-127-128-130-131-133-143-148-167-168-198"/>
    <x v="1"/>
    <x v="3312"/>
    <n v="23440.416000000001"/>
    <n v="1033.9849999999999"/>
    <n v="130"/>
    <n v="1"/>
    <x v="2956"/>
    <x v="2749"/>
    <n v="200.19412800000001"/>
    <n v="-171.84135499999999"/>
    <n v="1.140377"/>
    <n v="193.68102999999999"/>
    <n v="-166.45616100000001"/>
    <n v="1.5710649999999999"/>
    <n v="845.10797700000001"/>
    <n v="0.43068800000000002"/>
  </r>
  <r>
    <n v="3346"/>
    <x v="15"/>
    <x v="491"/>
    <s v="8-62-64-109-121-122-124-125-126-127-128-130-131-143-148-167-168-198"/>
    <x v="1"/>
    <x v="3313"/>
    <n v="1503.6679999999999"/>
    <n v="3091.2060000000001"/>
    <n v="69.093582999999995"/>
    <n v="0"/>
    <x v="2957"/>
    <x v="2750"/>
    <n v="218.875753"/>
    <n v="-187.54003599999999"/>
    <n v="-0.77901299999999996"/>
    <n v="193.680939"/>
    <n v="-165.17271400000001"/>
    <n v="1.5709059999999999"/>
    <n v="3369.088538"/>
    <n v="0.79189299999999996"/>
  </r>
  <r>
    <n v="3347"/>
    <x v="15"/>
    <x v="492"/>
    <s v="8-62-64-109-121-122-124-125-126-127-128-130-131-143-148-167-168-198"/>
    <x v="1"/>
    <x v="3314"/>
    <n v="1798.5429999999999"/>
    <n v="772.86300000000006"/>
    <n v="88.786942999999994"/>
    <n v="0"/>
    <x v="2958"/>
    <x v="2751"/>
    <n v="195.610252"/>
    <n v="-172.20317600000001"/>
    <n v="1.536619"/>
    <n v="193.68139600000001"/>
    <n v="-163.815506"/>
    <n v="1.5704739999999999"/>
    <n v="860.65954999999997"/>
    <n v="3.3855000000000003E-2"/>
  </r>
  <r>
    <n v="3348"/>
    <x v="14"/>
    <x v="493"/>
    <s v="8-62-64-109-121-122-124-125-126-127-130-131-143-148-167-168-198"/>
    <x v="1"/>
    <x v="3315"/>
    <n v="12231.395"/>
    <n v="480.19"/>
    <n v="108"/>
    <n v="1"/>
    <x v="2959"/>
    <x v="2737"/>
    <n v="193.74068299999999"/>
    <n v="-162.72647000000001"/>
    <n v="1.575339"/>
    <n v="193.681961"/>
    <n v="-162.75079299999999"/>
    <n v="1.570238"/>
    <n v="6.3559979999999996"/>
    <n v="5.1009999999999996E-3"/>
  </r>
  <r>
    <n v="3349"/>
    <x v="14"/>
    <x v="494"/>
    <s v="8-62-64-109-121-122-124-125-126-127-131-143-148-149-167-168-198"/>
    <x v="1"/>
    <x v="3316"/>
    <n v="1005.856"/>
    <n v="285.01"/>
    <n v="17.388701999999999"/>
    <n v="0"/>
    <x v="2960"/>
    <x v="2752"/>
    <n v="193.680126"/>
    <n v="-161.29049800000001"/>
    <n v="1.5705990000000001"/>
    <n v="193.682907"/>
    <n v="-161.27104199999999"/>
    <n v="1.57012"/>
    <n v="1.9653750000000001"/>
    <n v="4.7899999999999999E-4"/>
  </r>
  <r>
    <n v="3350"/>
    <x v="16"/>
    <x v="495"/>
    <s v="8-62-64-106-109-121-122-124-125-126-127-131-143-148-149-167-168-169-198"/>
    <x v="1"/>
    <x v="3317"/>
    <n v="1093.492"/>
    <n v="484.33800000000002"/>
    <n v="23.932003000000002"/>
    <n v="0"/>
    <x v="2961"/>
    <x v="2753"/>
    <n v="194.32492099999999"/>
    <n v="-160.671729"/>
    <n v="1.5166850000000001"/>
    <n v="193.684235"/>
    <n v="-159.726868"/>
    <n v="1.569868"/>
    <n v="114.159595"/>
    <n v="5.3183000000000001E-2"/>
  </r>
  <r>
    <n v="3351"/>
    <x v="15"/>
    <x v="496"/>
    <s v="8-62-64-106-109-121-122-124-125-126-127-143-148-149-167-168-169-198"/>
    <x v="1"/>
    <x v="3318"/>
    <n v="1135.3879999999999"/>
    <n v="295.12200000000001"/>
    <n v="40.816051999999999"/>
    <n v="0"/>
    <x v="2962"/>
    <x v="2754"/>
    <n v="193.69669300000001"/>
    <n v="-158.265996"/>
    <n v="1.569569"/>
    <n v="193.68583699999999"/>
    <n v="-158.156631"/>
    <n v="1.5697289999999999"/>
    <n v="10.990213000000001"/>
    <n v="1.5899999999999999E-4"/>
  </r>
  <r>
    <n v="3352"/>
    <x v="13"/>
    <x v="497"/>
    <s v="8-64-106-109-121-122-125-126-127-143-148-149-167-168-169-198"/>
    <x v="1"/>
    <x v="3319"/>
    <n v="1731.444"/>
    <n v="512.72799999999995"/>
    <n v="17.404042"/>
    <n v="0"/>
    <x v="2963"/>
    <x v="2755"/>
    <n v="194.22357"/>
    <n v="-156.23747"/>
    <n v="1.5293190000000001"/>
    <n v="193.68704199999999"/>
    <n v="-157.00003100000001"/>
    <n v="1.5696840000000001"/>
    <n v="93.239528000000007"/>
    <n v="4.0364999999999998E-2"/>
  </r>
  <r>
    <n v="3353"/>
    <x v="13"/>
    <x v="334"/>
    <s v="8-64-106-109-121-122-125-126-127-143-148-149-167-168-169-198"/>
    <x v="1"/>
    <x v="3320"/>
    <n v="983.351"/>
    <n v="415.81099999999998"/>
    <n v="18.660046999999999"/>
    <n v="0"/>
    <x v="2964"/>
    <x v="2756"/>
    <n v="193.68670900000001"/>
    <n v="-155.794667"/>
    <n v="1.5709299999999999"/>
    <n v="193.68885800000001"/>
    <n v="-155.50787399999999"/>
    <n v="1.569609"/>
    <n v="28.680122999999998"/>
    <n v="1.3209999999999999E-3"/>
  </r>
  <r>
    <n v="3354"/>
    <x v="12"/>
    <x v="335"/>
    <s v="8-64-106-109-121-122-125-126-143-148-149-167-168-169-198"/>
    <x v="1"/>
    <x v="3321"/>
    <n v="1267.3040000000001"/>
    <n v="363.58600000000001"/>
    <n v="21.670558"/>
    <n v="0"/>
    <x v="2965"/>
    <x v="2757"/>
    <n v="193.82598999999999"/>
    <n v="-154.17524299999999"/>
    <n v="1.563005"/>
    <n v="193.69075000000001"/>
    <n v="-154.07092299999999"/>
    <n v="1.569583"/>
    <n v="17.079954000000001"/>
    <n v="6.5770000000000004E-3"/>
  </r>
  <r>
    <n v="3355"/>
    <x v="12"/>
    <x v="336"/>
    <s v="8-12-64-106-109-122-125-126-143-148-149-167-168-169-198"/>
    <x v="1"/>
    <x v="3322"/>
    <n v="1282.991"/>
    <n v="490.89499999999998"/>
    <n v="16.905950000000001"/>
    <n v="0"/>
    <x v="2966"/>
    <x v="2758"/>
    <n v="193.72293500000001"/>
    <n v="-153.155632"/>
    <n v="1.5704070000000001"/>
    <n v="193.69206199999999"/>
    <n v="-153.02001999999999"/>
    <n v="1.5692969999999999"/>
    <n v="13.908258999999999"/>
    <n v="1.1100000000000001E-3"/>
  </r>
  <r>
    <n v="3356"/>
    <x v="11"/>
    <x v="498"/>
    <s v="8-12-64-106-109-122-125-126-143-148-149-167-168-169"/>
    <x v="1"/>
    <x v="3323"/>
    <n v="1603.453"/>
    <n v="478.709"/>
    <n v="18.581910000000001"/>
    <n v="0"/>
    <x v="2967"/>
    <x v="2759"/>
    <n v="193.77846600000001"/>
    <n v="-151.65349399999999"/>
    <n v="1.5744279999999999"/>
    <n v="193.693939"/>
    <n v="-151.64463799999999"/>
    <n v="1.5692349999999999"/>
    <n v="8.4989340000000002"/>
    <n v="5.1920000000000004E-3"/>
  </r>
  <r>
    <n v="3357"/>
    <x v="10"/>
    <x v="338"/>
    <s v="8-12-64-106-109-122-126-143-148-149-167-168-169"/>
    <x v="1"/>
    <x v="3324"/>
    <n v="910.25099999999998"/>
    <n v="388.75400000000002"/>
    <n v="15.909841999999999"/>
    <n v="0"/>
    <x v="2968"/>
    <x v="2760"/>
    <n v="193.69465299999999"/>
    <n v="-150.2962"/>
    <n v="1.5684990000000001"/>
    <n v="193.69586200000001"/>
    <n v="-150.29527300000001"/>
    <n v="1.569197"/>
    <n v="0.15237999999999999"/>
    <n v="6.9899999999999997E-4"/>
  </r>
  <r>
    <n v="3358"/>
    <x v="9"/>
    <x v="339"/>
    <s v="8-12-64-106-109-126-143-149-167-168-169"/>
    <x v="1"/>
    <x v="3325"/>
    <n v="1241.298"/>
    <n v="439.77300000000002"/>
    <n v="14.706873"/>
    <n v="0"/>
    <x v="2969"/>
    <x v="2761"/>
    <n v="193.83441500000001"/>
    <n v="-149.54808199999999"/>
    <n v="1.5537799999999999"/>
    <n v="193.697754"/>
    <n v="-148.973816"/>
    <n v="1.5691900000000001"/>
    <n v="59.030287999999999"/>
    <n v="1.5410999999999999E-2"/>
  </r>
  <r>
    <n v="3359"/>
    <x v="8"/>
    <x v="340"/>
    <s v="8-12-64-106-109-126-149-167-168-169"/>
    <x v="1"/>
    <x v="3326"/>
    <n v="868.25"/>
    <n v="409.15199999999999"/>
    <n v="15.882604000000001"/>
    <n v="0"/>
    <x v="2970"/>
    <x v="2762"/>
    <n v="193.74956800000001"/>
    <n v="-148.066337"/>
    <n v="1.5666450000000001"/>
    <n v="193.69924900000001"/>
    <n v="-148.00280799999999"/>
    <n v="1.569515"/>
    <n v="8.1042950000000005"/>
    <n v="2.8700000000000002E-3"/>
  </r>
  <r>
    <n v="3360"/>
    <x v="7"/>
    <x v="43"/>
    <s v="8-12-64-106-109-149-167-168-169"/>
    <x v="0"/>
    <x v="3327"/>
    <n v="629.82899999999995"/>
    <n v="484.05700000000002"/>
    <n v="12.805101000000001"/>
    <n v="0"/>
    <x v="2971"/>
    <x v="2763"/>
    <n v="193.69305299999999"/>
    <n v="-146.71458699999999"/>
    <n v="1.5684340000000001"/>
    <n v="193.70112599999999"/>
    <n v="-146.735794"/>
    <n v="1.569485"/>
    <n v="2.2691789999999998"/>
    <n v="1.0499999999999999E-3"/>
  </r>
  <r>
    <n v="3361"/>
    <x v="7"/>
    <x v="43"/>
    <s v="8-12-64-106-109-149-167-168-169"/>
    <x v="0"/>
    <x v="3328"/>
    <n v="755.548"/>
    <n v="294.02499999999998"/>
    <n v="11.250203000000001"/>
    <n v="0"/>
    <x v="2972"/>
    <x v="2764"/>
    <n v="193.70566400000001"/>
    <n v="-145.49779000000001"/>
    <n v="1.567968"/>
    <n v="193.70292699999999"/>
    <n v="-145.49943500000001"/>
    <n v="1.5695110000000001"/>
    <n v="0.319355"/>
    <n v="1.5430000000000001E-3"/>
  </r>
  <r>
    <n v="3362"/>
    <x v="7"/>
    <x v="43"/>
    <s v="8-12-64-106-109-149-167-168-169"/>
    <x v="0"/>
    <x v="3329"/>
    <n v="573.53200000000004"/>
    <n v="350.24900000000002"/>
    <n v="10.294017"/>
    <n v="0"/>
    <x v="2973"/>
    <x v="2765"/>
    <n v="193.69367600000001"/>
    <n v="-144.56873200000001"/>
    <n v="1.567256"/>
    <n v="193.70405600000001"/>
    <n v="-144.59115600000001"/>
    <n v="1.569194"/>
    <n v="2.4709829999999999"/>
    <n v="1.9380000000000001E-3"/>
  </r>
  <r>
    <n v="3363"/>
    <x v="6"/>
    <x v="341"/>
    <s v="8-12-64-106-149-167-168-169"/>
    <x v="0"/>
    <x v="3330"/>
    <n v="562.30200000000002"/>
    <n v="337.435"/>
    <n v="11.445975000000001"/>
    <n v="0"/>
    <x v="2974"/>
    <x v="2766"/>
    <n v="193.67288099999999"/>
    <n v="-143.36451199999999"/>
    <n v="1.568192"/>
    <n v="193.705704"/>
    <n v="-143.40425099999999"/>
    <n v="1.569204"/>
    <n v="5.1541459999999999"/>
    <n v="1.0120000000000001E-3"/>
  </r>
  <r>
    <n v="3364"/>
    <x v="6"/>
    <x v="341"/>
    <s v="8-12-64-106-149-167-168-169"/>
    <x v="0"/>
    <x v="3331"/>
    <n v="468.00099999999998"/>
    <n v="243.08500000000001"/>
    <n v="8.1926389999999998"/>
    <n v="0"/>
    <x v="2975"/>
    <x v="2767"/>
    <n v="193.731256"/>
    <n v="-142.27205699999999"/>
    <n v="1.56996"/>
    <n v="193.707336"/>
    <n v="-142.24427800000001"/>
    <n v="1.569199"/>
    <n v="3.665807"/>
    <n v="7.6000000000000004E-4"/>
  </r>
  <r>
    <n v="3365"/>
    <x v="5"/>
    <x v="342"/>
    <s v="8-12-64-106-149-167-169"/>
    <x v="1"/>
    <x v="3332"/>
    <n v="733.07299999999998"/>
    <n v="408.459"/>
    <n v="6.3347709999999999"/>
    <n v="0"/>
    <x v="2976"/>
    <x v="2768"/>
    <n v="193.70849899999999"/>
    <n v="-141.370361"/>
    <n v="1.5653010000000001"/>
    <n v="193.70871"/>
    <n v="-141.39175399999999"/>
    <n v="1.5696060000000001"/>
    <n v="2.1393759999999999"/>
    <n v="4.3059999999999999E-3"/>
  </r>
  <r>
    <n v="3366"/>
    <x v="5"/>
    <x v="342"/>
    <s v="8-12-64-106-149-167-169"/>
    <x v="1"/>
    <x v="3333"/>
    <n v="504.75200000000001"/>
    <n v="362.04899999999998"/>
    <n v="7.6568339999999999"/>
    <n v="0"/>
    <x v="2977"/>
    <x v="2769"/>
    <n v="193.86203699999999"/>
    <n v="-140.44537299999999"/>
    <n v="1.5412349999999999"/>
    <n v="193.71017499999999"/>
    <n v="-140.27818300000001"/>
    <n v="1.569647"/>
    <n v="22.586400000000001"/>
    <n v="2.8412E-2"/>
  </r>
  <r>
    <n v="3367"/>
    <x v="2"/>
    <x v="40"/>
    <s v="12-64-106-149-169"/>
    <x v="0"/>
    <x v="3334"/>
    <n v="342.13400000000001"/>
    <n v="351.11700000000002"/>
    <n v="8.5316790000000005"/>
    <n v="0"/>
    <x v="2978"/>
    <x v="2770"/>
    <n v="193.69725199999999"/>
    <n v="-139.12387200000001"/>
    <n v="1.566551"/>
    <n v="193.71159399999999"/>
    <n v="-139.19056699999999"/>
    <n v="1.5696619999999999"/>
    <n v="6.8219560000000001"/>
    <n v="3.1110000000000001E-3"/>
  </r>
  <r>
    <n v="3368"/>
    <x v="2"/>
    <x v="40"/>
    <s v="12-64-106-149-169"/>
    <x v="0"/>
    <x v="3335"/>
    <n v="387.06700000000001"/>
    <n v="311.678"/>
    <n v="3.398854"/>
    <n v="0"/>
    <x v="2979"/>
    <x v="2771"/>
    <n v="193.71390600000001"/>
    <n v="-138.427322"/>
    <n v="1.566702"/>
    <n v="193.71253999999999"/>
    <n v="-138.39151000000001"/>
    <n v="1.569202"/>
    <n v="3.5837819999999998"/>
    <n v="2.5000000000000001E-3"/>
  </r>
  <r>
    <n v="3369"/>
    <x v="2"/>
    <x v="40"/>
    <s v="12-64-106-149-169"/>
    <x v="0"/>
    <x v="3336"/>
    <n v="444.19799999999998"/>
    <n v="240.22499999999999"/>
    <n v="5.1933220000000002"/>
    <n v="0"/>
    <x v="2980"/>
    <x v="2772"/>
    <n v="193.69670199999999"/>
    <n v="-137.33981600000001"/>
    <n v="1.5697700000000001"/>
    <n v="193.713943"/>
    <n v="-137.34849500000001"/>
    <n v="1.569161"/>
    <n v="1.930328"/>
    <n v="6.0899999999999995E-4"/>
  </r>
  <r>
    <n v="3370"/>
    <x v="3"/>
    <x v="39"/>
    <s v="5-12-64-106-149-169"/>
    <x v="0"/>
    <x v="3337"/>
    <n v="383.00900000000001"/>
    <n v="286.262"/>
    <n v="6.1463369999999999"/>
    <n v="0"/>
    <x v="2981"/>
    <x v="2773"/>
    <n v="193.710148"/>
    <n v="-136.33972800000001"/>
    <n v="1.569693"/>
    <n v="193.71534700000001"/>
    <n v="-136.34458900000001"/>
    <n v="1.5691580000000001"/>
    <n v="0.71177800000000002"/>
    <n v="5.3499999999999999E-4"/>
  </r>
  <r>
    <n v="3371"/>
    <x v="3"/>
    <x v="39"/>
    <s v="5-12-64-106-149-169"/>
    <x v="0"/>
    <x v="3338"/>
    <n v="462.82"/>
    <n v="326.06599999999997"/>
    <n v="7.2199689999999999"/>
    <n v="0"/>
    <x v="2982"/>
    <x v="2774"/>
    <n v="193.721914"/>
    <n v="-135.38231099999999"/>
    <n v="1.566948"/>
    <n v="193.71658300000001"/>
    <n v="-135.38110399999999"/>
    <n v="1.569197"/>
    <n v="0.54652299999999998"/>
    <n v="2.2490000000000001E-3"/>
  </r>
  <r>
    <n v="3372"/>
    <x v="3"/>
    <x v="39"/>
    <s v="5-12-64-106-149-169"/>
    <x v="0"/>
    <x v="3339"/>
    <n v="395.90199999999999"/>
    <n v="322.09199999999998"/>
    <n v="5.3751059999999997"/>
    <n v="0"/>
    <x v="2983"/>
    <x v="2775"/>
    <n v="193.68211500000001"/>
    <n v="-134.643618"/>
    <n v="1.5711379999999999"/>
    <n v="193.717636"/>
    <n v="-134.67262299999999"/>
    <n v="1.569758"/>
    <n v="4.5858840000000001"/>
    <n v="1.379E-3"/>
  </r>
  <r>
    <n v="3373"/>
    <x v="3"/>
    <x v="39"/>
    <s v="5-12-64-106-149-169"/>
    <x v="0"/>
    <x v="3340"/>
    <n v="720.06399999999996"/>
    <n v="363.12900000000002"/>
    <n v="5.4428070000000002"/>
    <n v="0"/>
    <x v="2984"/>
    <x v="2776"/>
    <n v="193.72238400000001"/>
    <n v="-133.720583"/>
    <n v="1.5693269999999999"/>
    <n v="193.718842"/>
    <n v="-133.72259500000001"/>
    <n v="1.5697490000000001"/>
    <n v="0.40743499999999999"/>
    <n v="4.2200000000000001E-4"/>
  </r>
  <r>
    <n v="3374"/>
    <x v="3"/>
    <x v="39"/>
    <s v="5-12-64-106-149-169"/>
    <x v="0"/>
    <x v="3341"/>
    <n v="714.32"/>
    <n v="382.65899999999999"/>
    <n v="5.0672790000000001"/>
    <n v="0"/>
    <x v="2985"/>
    <x v="2777"/>
    <n v="193.727351"/>
    <n v="-132.77055100000001"/>
    <n v="1.5711630000000001"/>
    <n v="193.72001599999999"/>
    <n v="-132.75351000000001"/>
    <n v="1.5697449999999999"/>
    <n v="1.8552740000000001"/>
    <n v="1.418E-3"/>
  </r>
  <r>
    <n v="3375"/>
    <x v="3"/>
    <x v="39"/>
    <s v="5-12-64-106-149-169"/>
    <x v="0"/>
    <x v="3342"/>
    <n v="633.00099999999998"/>
    <n v="482.49099999999999"/>
    <n v="4.5292909999999997"/>
    <n v="0"/>
    <x v="2986"/>
    <x v="2778"/>
    <n v="193.726731"/>
    <n v="-132.02552399999999"/>
    <n v="1.5692729999999999"/>
    <n v="193.72081"/>
    <n v="-132.019485"/>
    <n v="1.5692569999999999"/>
    <n v="0.845669"/>
    <n v="1.5999999999999999E-5"/>
  </r>
  <r>
    <n v="3376"/>
    <x v="3"/>
    <x v="39"/>
    <s v="5-12-64-106-149-169"/>
    <x v="0"/>
    <x v="3343"/>
    <n v="820.15200000000004"/>
    <n v="410.62099999999998"/>
    <n v="6.3198309999999998"/>
    <n v="0"/>
    <x v="2987"/>
    <x v="2779"/>
    <n v="193.69376600000001"/>
    <n v="-131.00914299999999"/>
    <n v="1.5687500000000001"/>
    <n v="193.722137"/>
    <n v="-131.04341099999999"/>
    <n v="1.5692269999999999"/>
    <n v="4.4489330000000002"/>
    <n v="4.7699999999999999E-4"/>
  </r>
  <r>
    <n v="3377"/>
    <x v="3"/>
    <x v="39"/>
    <s v="5-12-64-106-149-169"/>
    <x v="0"/>
    <x v="3344"/>
    <n v="430.18799999999999"/>
    <n v="343.67500000000001"/>
    <n v="6.5982770000000004"/>
    <n v="0"/>
    <x v="2988"/>
    <x v="2780"/>
    <n v="193.75638699999999"/>
    <n v="-130.10442499999999"/>
    <n v="1.568954"/>
    <n v="193.723557"/>
    <n v="-130.07577499999999"/>
    <n v="1.5691900000000001"/>
    <n v="4.3573550000000001"/>
    <n v="2.3599999999999999E-4"/>
  </r>
  <r>
    <n v="3378"/>
    <x v="3"/>
    <x v="39"/>
    <s v="5-12-64-106-149-169"/>
    <x v="0"/>
    <x v="3345"/>
    <n v="390.04899999999998"/>
    <n v="300.29599999999999"/>
    <n v="5.8584709999999998"/>
    <n v="0"/>
    <x v="2989"/>
    <x v="2781"/>
    <n v="193.71244899999999"/>
    <n v="-129.10533699999999"/>
    <n v="1.5680400000000001"/>
    <n v="193.72496000000001"/>
    <n v="-129.112854"/>
    <n v="1.5691839999999999"/>
    <n v="1.459627"/>
    <n v="1.145E-3"/>
  </r>
  <r>
    <n v="3379"/>
    <x v="3"/>
    <x v="39"/>
    <s v="5-12-64-106-149-169"/>
    <x v="0"/>
    <x v="3346"/>
    <n v="514.84900000000005"/>
    <n v="309.92399999999998"/>
    <n v="5.1997439999999999"/>
    <n v="0"/>
    <x v="2990"/>
    <x v="2782"/>
    <n v="193.686949"/>
    <n v="-128.34740300000001"/>
    <n v="1.5721099999999999"/>
    <n v="193.72601299999999"/>
    <n v="-128.38980100000001"/>
    <n v="1.56972"/>
    <n v="5.7650309999999996"/>
    <n v="2.3900000000000002E-3"/>
  </r>
  <r>
    <n v="3380"/>
    <x v="3"/>
    <x v="39"/>
    <s v="5-12-64-106-149-169"/>
    <x v="0"/>
    <x v="3347"/>
    <n v="461.452"/>
    <n v="316.85899999999998"/>
    <n v="6.2555009999999998"/>
    <n v="0"/>
    <x v="2991"/>
    <x v="2783"/>
    <n v="193.71693400000001"/>
    <n v="-127.42163499999999"/>
    <n v="1.570533"/>
    <n v="193.72718800000001"/>
    <n v="-127.422173"/>
    <n v="1.5697620000000001"/>
    <n v="1.0268550000000001"/>
    <n v="7.7099999999999998E-4"/>
  </r>
  <r>
    <n v="3381"/>
    <x v="3"/>
    <x v="39"/>
    <s v="5-12-64-106-149-169"/>
    <x v="0"/>
    <x v="3348"/>
    <n v="470.86799999999999"/>
    <n v="311.57900000000001"/>
    <n v="5.8963510000000001"/>
    <n v="0"/>
    <x v="2992"/>
    <x v="2784"/>
    <n v="193.75271900000001"/>
    <n v="-126.46446299999999"/>
    <n v="1.570495"/>
    <n v="193.72837799999999"/>
    <n v="-126.45217100000001"/>
    <n v="1.5698030000000001"/>
    <n v="2.7267860000000002"/>
    <n v="6.9200000000000002E-4"/>
  </r>
  <r>
    <n v="3382"/>
    <x v="3"/>
    <x v="39"/>
    <s v="5-12-64-106-149-169"/>
    <x v="0"/>
    <x v="3349"/>
    <n v="404.25299999999999"/>
    <n v="322.69400000000002"/>
    <n v="4.2959120000000004"/>
    <n v="0"/>
    <x v="2993"/>
    <x v="2785"/>
    <n v="193.67796200000001"/>
    <n v="-125.740415"/>
    <n v="1.5718030000000001"/>
    <n v="193.72889699999999"/>
    <n v="-125.72500599999999"/>
    <n v="1.569518"/>
    <n v="5.3215110000000001"/>
    <n v="2.2850000000000001E-3"/>
  </r>
  <r>
    <n v="3383"/>
    <x v="3"/>
    <x v="39"/>
    <s v="5-12-64-106-149-169"/>
    <x v="0"/>
    <x v="3350"/>
    <n v="407.86399999999998"/>
    <n v="280.34100000000001"/>
    <n v="6.5455519999999998"/>
    <n v="0"/>
    <x v="2994"/>
    <x v="2786"/>
    <n v="193.74886000000001"/>
    <n v="-124.789236"/>
    <n v="1.572341"/>
    <n v="193.72749300000001"/>
    <n v="-124.75708"/>
    <n v="1.5713440000000001"/>
    <n v="3.860716"/>
    <n v="9.9700000000000006E-4"/>
  </r>
  <r>
    <n v="3384"/>
    <x v="2"/>
    <x v="343"/>
    <s v="5-12-64-106-169"/>
    <x v="1"/>
    <x v="3351"/>
    <n v="530.83600000000001"/>
    <n v="429.64499999999998"/>
    <n v="5.6888779999999999"/>
    <n v="0"/>
    <x v="2995"/>
    <x v="2787"/>
    <n v="194.13300699999999"/>
    <n v="-124.245435"/>
    <n v="1.519541"/>
    <n v="193.724762"/>
    <n v="-123.79029800000001"/>
    <n v="1.572962"/>
    <n v="61.140248"/>
    <n v="5.3421000000000003E-2"/>
  </r>
  <r>
    <n v="3385"/>
    <x v="2"/>
    <x v="343"/>
    <s v="5-12-64-106-169"/>
    <x v="1"/>
    <x v="3352"/>
    <n v="617.53599999999994"/>
    <n v="520.22699999999998"/>
    <n v="5.2046989999999997"/>
    <n v="0"/>
    <x v="2996"/>
    <x v="2788"/>
    <n v="193.79085900000001"/>
    <n v="-123.052932"/>
    <n v="1.5710980000000001"/>
    <n v="193.72226000000001"/>
    <n v="-123.06512499999999"/>
    <n v="1.574316"/>
    <n v="6.9674579999999997"/>
    <n v="3.2179999999999999E-3"/>
  </r>
  <r>
    <n v="3386"/>
    <x v="2"/>
    <x v="343"/>
    <s v="5-12-64-106-169"/>
    <x v="1"/>
    <x v="3353"/>
    <n v="359.59699999999998"/>
    <n v="335.56799999999998"/>
    <n v="4.8700960000000002"/>
    <n v="0"/>
    <x v="2997"/>
    <x v="2789"/>
    <n v="193.83246399999999"/>
    <n v="-122.49524"/>
    <n v="1.544055"/>
    <n v="193.718155"/>
    <n v="-122.097481"/>
    <n v="1.5750919999999999"/>
    <n v="41.385840000000002"/>
    <n v="3.1036999999999999E-2"/>
  </r>
  <r>
    <n v="3387"/>
    <x v="2"/>
    <x v="36"/>
    <s v="5-12-20-64-106"/>
    <x v="0"/>
    <x v="3354"/>
    <n v="387.66699999999997"/>
    <n v="385.62599999999998"/>
    <n v="5.7064209999999997"/>
    <n v="0"/>
    <x v="2998"/>
    <x v="2790"/>
    <n v="193.77464499999999"/>
    <n v="-121.17371300000001"/>
    <n v="1.576295"/>
    <n v="193.71369899999999"/>
    <n v="-121.129265"/>
    <n v="1.5755650000000001"/>
    <n v="7.543221"/>
    <n v="7.2999999999999996E-4"/>
  </r>
  <r>
    <n v="3388"/>
    <x v="0"/>
    <x v="35"/>
    <s v="5-12-20-106"/>
    <x v="0"/>
    <x v="3355"/>
    <n v="268.863"/>
    <n v="267.24799999999999"/>
    <n v="3.743824"/>
    <n v="0"/>
    <x v="2999"/>
    <x v="2791"/>
    <n v="193.6961"/>
    <n v="-120.165933"/>
    <n v="1.5894600000000001"/>
    <n v="193.69435100000001"/>
    <n v="-120.16282699999999"/>
    <n v="1.588597"/>
    <n v="0.35649999999999998"/>
    <n v="8.6200000000000003E-4"/>
  </r>
  <r>
    <n v="3389"/>
    <x v="0"/>
    <x v="35"/>
    <s v="5-12-20-106"/>
    <x v="0"/>
    <x v="3356"/>
    <n v="453.30399999999997"/>
    <n v="397.06799999999998"/>
    <n v="2.7175090000000002"/>
    <n v="0"/>
    <x v="3000"/>
    <x v="2792"/>
    <n v="193.67307500000001"/>
    <n v="-119.51699000000001"/>
    <n v="1.6226179999999999"/>
    <n v="193.646027"/>
    <n v="-119.442284"/>
    <n v="1.6184289999999999"/>
    <n v="7.9452569999999998"/>
    <n v="4.189E-3"/>
  </r>
  <r>
    <n v="3390"/>
    <x v="0"/>
    <x v="35"/>
    <s v="5-12-20-106"/>
    <x v="0"/>
    <x v="3357"/>
    <n v="261.18299999999999"/>
    <n v="235.55500000000001"/>
    <n v="3.1031110000000002"/>
    <n v="0"/>
    <x v="3001"/>
    <x v="2793"/>
    <n v="193.53826000000001"/>
    <n v="-118.466723"/>
    <n v="1.6554519999999999"/>
    <n v="193.55296300000001"/>
    <n v="-118.48127700000001"/>
    <n v="1.656244"/>
    <n v="2.0688930000000001"/>
    <n v="7.9199999999999995E-4"/>
  </r>
  <r>
    <n v="3391"/>
    <x v="0"/>
    <x v="35"/>
    <s v="5-12-20-106"/>
    <x v="0"/>
    <x v="3358"/>
    <n v="394.90600000000001"/>
    <n v="462.16"/>
    <n v="3.533687"/>
    <n v="0"/>
    <x v="3002"/>
    <x v="2794"/>
    <n v="193.469348"/>
    <n v="-117.515468"/>
    <n v="1.686131"/>
    <n v="193.43753100000001"/>
    <n v="-117.51881400000001"/>
    <n v="1.6834769999999999"/>
    <n v="3.1992639999999999"/>
    <n v="2.6540000000000001E-3"/>
  </r>
  <r>
    <n v="3392"/>
    <x v="0"/>
    <x v="35"/>
    <s v="5-12-20-106"/>
    <x v="0"/>
    <x v="3359"/>
    <n v="260.791"/>
    <n v="295.20100000000002"/>
    <n v="3.0813000000000001"/>
    <n v="0"/>
    <x v="3003"/>
    <x v="2795"/>
    <n v="193.25684999999999"/>
    <n v="-116.51069099999999"/>
    <n v="1.7027870000000001"/>
    <n v="193.30708300000001"/>
    <n v="-116.557686"/>
    <n v="1.701722"/>
    <n v="6.8788450000000001"/>
    <n v="1.065E-3"/>
  </r>
  <r>
    <n v="3393"/>
    <x v="0"/>
    <x v="35"/>
    <s v="5-12-20-106"/>
    <x v="0"/>
    <x v="3360"/>
    <n v="316.08100000000002"/>
    <n v="323.28500000000003"/>
    <n v="2.1828439999999998"/>
    <n v="0"/>
    <x v="3004"/>
    <x v="2796"/>
    <n v="193.24655300000001"/>
    <n v="-115.86176"/>
    <n v="1.7121459999999999"/>
    <n v="193.197632"/>
    <n v="-115.84017900000001"/>
    <n v="1.716383"/>
    <n v="5.3469939999999996"/>
    <n v="4.2370000000000003E-3"/>
  </r>
  <r>
    <n v="3394"/>
    <x v="0"/>
    <x v="35"/>
    <s v="5-12-20-106"/>
    <x v="0"/>
    <x v="3361"/>
    <n v="302.66199999999998"/>
    <n v="318.815"/>
    <n v="3.7572990000000002"/>
    <n v="0"/>
    <x v="3005"/>
    <x v="2797"/>
    <n v="193.057141"/>
    <n v="-114.92264299999999"/>
    <n v="1.7520830000000001"/>
    <n v="193.01473999999999"/>
    <n v="-114.89373000000001"/>
    <n v="1.7521709999999999"/>
    <n v="5.1320550000000003"/>
    <n v="8.7999999999999998E-5"/>
  </r>
  <r>
    <n v="3395"/>
    <x v="0"/>
    <x v="35"/>
    <s v="5-12-20-106"/>
    <x v="0"/>
    <x v="3362"/>
    <n v="276.66800000000001"/>
    <n v="344.26100000000002"/>
    <n v="3.8721839999999998"/>
    <n v="0"/>
    <x v="3006"/>
    <x v="2798"/>
    <n v="192.75158400000001"/>
    <n v="-113.87646700000001"/>
    <n v="1.814762"/>
    <n v="192.776443"/>
    <n v="-113.96230300000001"/>
    <n v="1.806184"/>
    <n v="8.9363550000000007"/>
    <n v="8.5789999999999998E-3"/>
  </r>
  <r>
    <n v="3396"/>
    <x v="0"/>
    <x v="35"/>
    <s v="5-12-20-106"/>
    <x v="0"/>
    <x v="3363"/>
    <n v="303.63400000000001"/>
    <n v="237.435"/>
    <n v="3.416061"/>
    <n v="0"/>
    <x v="3007"/>
    <x v="2799"/>
    <n v="192.63717700000001"/>
    <n v="-113.086512"/>
    <n v="1.8699790000000001"/>
    <n v="192.472229"/>
    <n v="-113.049812"/>
    <n v="1.873936"/>
    <n v="16.898150000000001"/>
    <n v="3.9569999999999996E-3"/>
  </r>
  <r>
    <n v="3397"/>
    <x v="0"/>
    <x v="35"/>
    <s v="5-12-20-106"/>
    <x v="0"/>
    <x v="3364"/>
    <n v="476.66300000000001"/>
    <n v="409.64299999999997"/>
    <n v="3.6531660000000001"/>
    <n v="0"/>
    <x v="3008"/>
    <x v="2800"/>
    <n v="192.29002399999999"/>
    <n v="-112.395178"/>
    <n v="1.9356930000000001"/>
    <n v="192.19734199999999"/>
    <n v="-112.381523"/>
    <n v="1.9302170000000001"/>
    <n v="9.3682839999999992"/>
    <n v="5.476E-3"/>
  </r>
  <r>
    <n v="3398"/>
    <x v="0"/>
    <x v="35"/>
    <s v="5-12-20-106"/>
    <x v="0"/>
    <x v="3365"/>
    <n v="464.04300000000001"/>
    <n v="327.90499999999997"/>
    <n v="4.5498010000000004"/>
    <n v="0"/>
    <x v="3009"/>
    <x v="2801"/>
    <n v="191.793093"/>
    <n v="-111.527522"/>
    <n v="2.0102120000000001"/>
    <n v="191.76753199999999"/>
    <n v="-111.518463"/>
    <n v="2.0106519999999999"/>
    <n v="2.711859"/>
    <n v="4.4000000000000002E-4"/>
  </r>
  <r>
    <n v="3399"/>
    <x v="0"/>
    <x v="35"/>
    <s v="5-12-20-106"/>
    <x v="0"/>
    <x v="3366"/>
    <n v="270.738"/>
    <n v="378.70299999999997"/>
    <n v="4.8624369999999999"/>
    <n v="0"/>
    <x v="3010"/>
    <x v="2802"/>
    <n v="191.107674"/>
    <n v="-110.654023"/>
    <n v="2.1020219999999998"/>
    <n v="191.270172"/>
    <n v="-110.69207"/>
    <n v="2.0916079999999999"/>
    <n v="16.689267999999998"/>
    <n v="1.0414E-2"/>
  </r>
  <r>
    <n v="3400"/>
    <x v="1"/>
    <x v="345"/>
    <s v="5-12-20"/>
    <x v="0"/>
    <x v="3367"/>
    <n v="307.166"/>
    <n v="374.64600000000002"/>
    <n v="2.1970670000000001"/>
    <n v="0"/>
    <x v="3011"/>
    <x v="2803"/>
    <n v="190.810822"/>
    <n v="-110.02994700000001"/>
    <n v="2.1678480000000002"/>
    <n v="190.85269199999999"/>
    <n v="-110.103111"/>
    <n v="2.1554980000000001"/>
    <n v="8.4297920000000008"/>
    <n v="1.235E-2"/>
  </r>
  <r>
    <n v="3401"/>
    <x v="1"/>
    <x v="345"/>
    <s v="5-12-20"/>
    <x v="0"/>
    <x v="3368"/>
    <n v="245.78700000000001"/>
    <n v="251.77799999999999"/>
    <n v="2.028006"/>
    <n v="0"/>
    <x v="3012"/>
    <x v="2804"/>
    <n v="190.22823199999999"/>
    <n v="-109.376875"/>
    <n v="2.2405689999999998"/>
    <n v="190.238876"/>
    <n v="-109.363083"/>
    <n v="2.241581"/>
    <n v="1.742165"/>
    <n v="1.0120000000000001E-3"/>
  </r>
  <r>
    <n v="3402"/>
    <x v="0"/>
    <x v="33"/>
    <s v="5-12-20-114"/>
    <x v="0"/>
    <x v="3369"/>
    <n v="348.58199999999999"/>
    <n v="313.928"/>
    <n v="6.119491"/>
    <n v="0"/>
    <x v="3013"/>
    <x v="2805"/>
    <n v="189.671368"/>
    <n v="-108.570255"/>
    <n v="2.3485119999999999"/>
    <n v="189.56251499999999"/>
    <n v="-108.67944300000001"/>
    <n v="2.3288009999999999"/>
    <n v="15.417871999999999"/>
    <n v="1.9710999999999999E-2"/>
  </r>
  <r>
    <n v="3403"/>
    <x v="0"/>
    <x v="33"/>
    <s v="5-12-20-114"/>
    <x v="0"/>
    <x v="3370"/>
    <n v="278.738"/>
    <n v="309.589"/>
    <n v="2.39717"/>
    <n v="0"/>
    <x v="3014"/>
    <x v="2806"/>
    <n v="189.018688"/>
    <n v="-108.202578"/>
    <n v="2.39473"/>
    <n v="189.016953"/>
    <n v="-108.206192"/>
    <n v="2.393637"/>
    <n v="0.40090199999999998"/>
    <n v="1.093E-3"/>
  </r>
  <r>
    <n v="3404"/>
    <x v="0"/>
    <x v="33"/>
    <s v="5-12-20-114"/>
    <x v="0"/>
    <x v="3371"/>
    <n v="439.62700000000001"/>
    <n v="347.577"/>
    <n v="5.0502640000000003"/>
    <n v="0"/>
    <x v="3015"/>
    <x v="2807"/>
    <n v="188.05742799999999"/>
    <n v="-107.622801"/>
    <n v="2.488766"/>
    <n v="188.24357599999999"/>
    <n v="-107.63166"/>
    <n v="2.4803829999999998"/>
    <n v="18.635871000000002"/>
    <n v="8.3820000000000006E-3"/>
  </r>
  <r>
    <n v="3405"/>
    <x v="0"/>
    <x v="33"/>
    <s v="5-12-20-114"/>
    <x v="0"/>
    <x v="2032"/>
    <n v="271.875"/>
    <n v="235.75"/>
    <n v="3.2350509999999999"/>
    <n v="0"/>
    <x v="3016"/>
    <x v="2808"/>
    <n v="187.425365"/>
    <n v="-107.141023"/>
    <n v="2.5644360000000002"/>
    <n v="187.424103"/>
    <n v="-107.125"/>
    <n v="2.566052"/>
    <n v="1.6072299999999999"/>
    <n v="1.6169999999999999E-3"/>
  </r>
  <r>
    <n v="3406"/>
    <x v="0"/>
    <x v="33"/>
    <s v="5-12-20-114"/>
    <x v="0"/>
    <x v="3372"/>
    <n v="364.99400000000003"/>
    <n v="392.44200000000001"/>
    <n v="3.7906580000000001"/>
    <n v="0"/>
    <x v="3017"/>
    <x v="2809"/>
    <n v="186.77989500000001"/>
    <n v="-106.78565999999999"/>
    <n v="2.6300479999999999"/>
    <n v="186.78349299999999"/>
    <n v="-106.790688"/>
    <n v="2.629464"/>
    <n v="0.61824000000000001"/>
    <n v="5.8399999999999999E-4"/>
  </r>
  <r>
    <n v="3407"/>
    <x v="0"/>
    <x v="33"/>
    <s v="5-12-20-114"/>
    <x v="0"/>
    <x v="3373"/>
    <n v="286.96899999999999"/>
    <n v="314.22899999999998"/>
    <n v="3.963273"/>
    <n v="0"/>
    <x v="3018"/>
    <x v="2810"/>
    <n v="185.90792999999999"/>
    <n v="-106.419906"/>
    <n v="2.709047"/>
    <n v="185.89927700000001"/>
    <n v="-106.40909600000001"/>
    <n v="2.7129460000000001"/>
    <n v="1.3847039999999999"/>
    <n v="3.8999999999999998E-3"/>
  </r>
  <r>
    <n v="3408"/>
    <x v="0"/>
    <x v="33"/>
    <s v="5-12-20-114"/>
    <x v="0"/>
    <x v="3374"/>
    <n v="271.35399999999998"/>
    <n v="245.74"/>
    <n v="4.4161339999999996"/>
    <n v="0"/>
    <x v="3019"/>
    <x v="2811"/>
    <n v="184.996036"/>
    <n v="-106.08097100000001"/>
    <n v="2.7977189999999998"/>
    <n v="184.98667900000001"/>
    <n v="-106.101128"/>
    <n v="2.7951950000000001"/>
    <n v="2.2222520000000001"/>
    <n v="2.5230000000000001E-3"/>
  </r>
  <r>
    <n v="3409"/>
    <x v="2"/>
    <x v="32"/>
    <s v="5-12-20-105-114"/>
    <x v="0"/>
    <x v="3375"/>
    <n v="375.89699999999999"/>
    <n v="325.77800000000002"/>
    <n v="5.4497559999999998"/>
    <n v="0"/>
    <x v="3020"/>
    <x v="2812"/>
    <n v="184.25675899999999"/>
    <n v="-105.989986"/>
    <n v="2.8610000000000002"/>
    <n v="184.28791799999999"/>
    <n v="-105.929901"/>
    <n v="2.8642430000000001"/>
    <n v="6.7683369999999998"/>
    <n v="3.2420000000000001E-3"/>
  </r>
  <r>
    <n v="3410"/>
    <x v="2"/>
    <x v="32"/>
    <s v="5-12-20-105-114"/>
    <x v="0"/>
    <x v="3376"/>
    <n v="665.91499999999996"/>
    <n v="419.822"/>
    <n v="6.6182410000000003"/>
    <n v="0"/>
    <x v="3021"/>
    <x v="2813"/>
    <n v="183.34414799999999"/>
    <n v="-105.760248"/>
    <n v="2.948388"/>
    <n v="183.33883700000001"/>
    <n v="-105.766228"/>
    <n v="2.9482309999999998"/>
    <n v="0.79980899999999999"/>
    <n v="1.56E-4"/>
  </r>
  <r>
    <n v="3411"/>
    <x v="2"/>
    <x v="32"/>
    <s v="5-12-20-105-114"/>
    <x v="0"/>
    <x v="3377"/>
    <n v="479.48099999999999"/>
    <n v="452.61"/>
    <n v="4.65341"/>
    <n v="0"/>
    <x v="3022"/>
    <x v="2814"/>
    <n v="182.61946699999999"/>
    <n v="-105.66878800000001"/>
    <n v="2.99674"/>
    <n v="182.61694299999999"/>
    <n v="-105.676636"/>
    <n v="2.9965139999999999"/>
    <n v="0.82436399999999999"/>
    <n v="2.2499999999999999E-4"/>
  </r>
  <r>
    <n v="3412"/>
    <x v="2"/>
    <x v="32"/>
    <s v="5-12-20-105-114"/>
    <x v="0"/>
    <x v="3378"/>
    <n v="357.20400000000001"/>
    <n v="375.964"/>
    <n v="5.6916979999999997"/>
    <n v="0"/>
    <x v="3023"/>
    <x v="2815"/>
    <n v="181.51115100000001"/>
    <n v="-105.819425"/>
    <n v="3.0358999999999998"/>
    <n v="181.64924600000001"/>
    <n v="-105.588959"/>
    <n v="3.0421"/>
    <n v="26.867217"/>
    <n v="6.2009999999999999E-3"/>
  </r>
  <r>
    <n v="3413"/>
    <x v="2"/>
    <x v="32"/>
    <s v="5-12-20-105-114"/>
    <x v="0"/>
    <x v="3379"/>
    <n v="565.55799999999999"/>
    <n v="383.57400000000001"/>
    <n v="3.3795229999999998"/>
    <n v="0"/>
    <x v="3024"/>
    <x v="2816"/>
    <n v="180.680385"/>
    <n v="-105.570995"/>
    <n v="3.0721810000000001"/>
    <n v="180.68244899999999"/>
    <n v="-105.53067799999999"/>
    <n v="3.075234"/>
    <n v="4.0370039999999996"/>
    <n v="3.0530000000000002E-3"/>
  </r>
  <r>
    <n v="3414"/>
    <x v="2"/>
    <x v="32"/>
    <s v="5-12-20-105-114"/>
    <x v="0"/>
    <x v="3380"/>
    <n v="325.45600000000002"/>
    <n v="306.22199999999998"/>
    <n v="3.4254250000000002"/>
    <n v="0"/>
    <x v="3025"/>
    <x v="2817"/>
    <n v="179.95757800000001"/>
    <n v="-105.542321"/>
    <n v="3.0891790000000001"/>
    <n v="179.95863299999999"/>
    <n v="-105.502174"/>
    <n v="3.0937039999999998"/>
    <n v="4.0160299999999998"/>
    <n v="4.5250000000000004E-3"/>
  </r>
  <r>
    <n v="3415"/>
    <x v="2"/>
    <x v="32"/>
    <s v="5-12-20-105-114"/>
    <x v="0"/>
    <x v="3381"/>
    <n v="322.68099999999998"/>
    <n v="301.33999999999997"/>
    <n v="4.7144519999999996"/>
    <n v="0"/>
    <x v="3026"/>
    <x v="2818"/>
    <n v="178.99454"/>
    <n v="-105.490574"/>
    <n v="3.1095130000000002"/>
    <n v="178.99340799999999"/>
    <n v="-105.476212"/>
    <n v="3.1110199999999999"/>
    <n v="1.440685"/>
    <n v="1.508E-3"/>
  </r>
  <r>
    <n v="3416"/>
    <x v="0"/>
    <x v="346"/>
    <s v="5-20-105-114"/>
    <x v="0"/>
    <x v="3382"/>
    <n v="282.79599999999999"/>
    <n v="327.97"/>
    <n v="3.6867770000000002"/>
    <n v="0"/>
    <x v="3027"/>
    <x v="2819"/>
    <n v="178.13752400000001"/>
    <n v="-105.64786700000001"/>
    <n v="3.116482"/>
    <n v="178.26835600000001"/>
    <n v="-105.462715"/>
    <n v="3.1200770000000002"/>
    <n v="22.671232"/>
    <n v="3.5950000000000001E-3"/>
  </r>
  <r>
    <n v="3417"/>
    <x v="0"/>
    <x v="346"/>
    <s v="5-20-105-114"/>
    <x v="0"/>
    <x v="3383"/>
    <n v="267.93400000000003"/>
    <n v="467.22899999999998"/>
    <n v="3.734302"/>
    <n v="0"/>
    <x v="3028"/>
    <x v="2820"/>
    <n v="177.27672100000001"/>
    <n v="-105.606236"/>
    <n v="3.1126839999999998"/>
    <n v="177.30014"/>
    <n v="-105.450272"/>
    <n v="3.1276069999999998"/>
    <n v="15.771318000000001"/>
    <n v="1.4923000000000001E-2"/>
  </r>
  <r>
    <n v="3418"/>
    <x v="0"/>
    <x v="346"/>
    <s v="5-20-105-114"/>
    <x v="0"/>
    <x v="3384"/>
    <n v="265.07100000000003"/>
    <n v="202.494"/>
    <n v="4.6716009999999999"/>
    <n v="0"/>
    <x v="3029"/>
    <x v="2821"/>
    <n v="176.31686999999999"/>
    <n v="-105.51475499999999"/>
    <n v="3.1229480000000001"/>
    <n v="176.33142100000001"/>
    <n v="-105.441833"/>
    <n v="3.1322860000000001"/>
    <n v="7.4359120000000001"/>
    <n v="9.3380000000000008E-3"/>
  </r>
  <r>
    <n v="3419"/>
    <x v="0"/>
    <x v="346"/>
    <s v="5-20-105-114"/>
    <x v="0"/>
    <x v="3385"/>
    <n v="344.404"/>
    <n v="318.76799999999997"/>
    <n v="2.8858920000000001"/>
    <n v="0"/>
    <x v="3030"/>
    <x v="2822"/>
    <n v="175.668958"/>
    <n v="-105.437838"/>
    <n v="3.1286390000000002"/>
    <n v="175.60526999999999"/>
    <n v="-105.43785099999999"/>
    <n v="3.134506"/>
    <n v="6.3687719999999999"/>
    <n v="5.8669999999999998E-3"/>
  </r>
  <r>
    <n v="3420"/>
    <x v="0"/>
    <x v="346"/>
    <s v="5-20-105-114"/>
    <x v="0"/>
    <x v="3386"/>
    <n v="457.63600000000002"/>
    <n v="483.61"/>
    <n v="4.1639200000000001"/>
    <n v="0"/>
    <x v="3031"/>
    <x v="2823"/>
    <n v="174.592344"/>
    <n v="-105.39730299999999"/>
    <n v="-3.1370269999999998"/>
    <n v="174.63772599999999"/>
    <n v="-105.43433400000001"/>
    <n v="3.1371669999999998"/>
    <n v="5.8572600000000001"/>
    <n v="1.3999999999999999E-4"/>
  </r>
  <r>
    <n v="3421"/>
    <x v="0"/>
    <x v="346"/>
    <s v="5-20-105-114"/>
    <x v="0"/>
    <x v="3387"/>
    <n v="336.91699999999997"/>
    <n v="345.67899999999997"/>
    <n v="2.8137660000000002"/>
    <n v="0"/>
    <x v="3032"/>
    <x v="2824"/>
    <n v="173.934606"/>
    <n v="-105.37946100000001"/>
    <n v="-3.1404890000000001"/>
    <n v="173.91227699999999"/>
    <n v="-105.432495"/>
    <n v="3.1389930000000001"/>
    <n v="5.7543389999999999"/>
    <n v="1.4959999999999999E-3"/>
  </r>
  <r>
    <n v="3422"/>
    <x v="2"/>
    <x v="347"/>
    <s v="5-20-69-105-114"/>
    <x v="0"/>
    <x v="3388"/>
    <n v="318.608"/>
    <n v="300.27300000000002"/>
    <n v="6.3626480000000001"/>
    <n v="0"/>
    <x v="3033"/>
    <x v="2825"/>
    <n v="172.94609299999999"/>
    <n v="-105.427273"/>
    <n v="3.1404730000000001"/>
    <n v="172.94477800000001"/>
    <n v="-105.431068"/>
    <n v="3.1401430000000001"/>
    <n v="0.40165200000000001"/>
    <n v="3.2899999999999997E-4"/>
  </r>
  <r>
    <n v="3423"/>
    <x v="2"/>
    <x v="347"/>
    <s v="5-20-69-105-114"/>
    <x v="0"/>
    <x v="3389"/>
    <n v="336.34399999999999"/>
    <n v="275.80399999999997"/>
    <n v="4.5365450000000003"/>
    <n v="0"/>
    <x v="3034"/>
    <x v="2826"/>
    <n v="171.96309199999999"/>
    <n v="-105.46177299999999"/>
    <n v="3.1369310000000001"/>
    <n v="171.976913"/>
    <n v="-105.43021400000001"/>
    <n v="3.1408480000000001"/>
    <n v="3.4453279999999999"/>
    <n v="3.9170000000000003E-3"/>
  </r>
  <r>
    <n v="3424"/>
    <x v="3"/>
    <x v="30"/>
    <s v="5-20-69-99-105-114"/>
    <x v="0"/>
    <x v="3390"/>
    <n v="391.87700000000001"/>
    <n v="304.928"/>
    <n v="5.9423950000000003"/>
    <n v="0"/>
    <x v="3035"/>
    <x v="2827"/>
    <n v="171.272154"/>
    <n v="-105.39045400000001"/>
    <n v="-3.1391749999999998"/>
    <n v="171.25093100000001"/>
    <n v="-105.430008"/>
    <n v="3.1407069999999999"/>
    <n v="4.4887759999999997"/>
    <n v="1.5319999999999999E-3"/>
  </r>
  <r>
    <n v="3425"/>
    <x v="3"/>
    <x v="30"/>
    <s v="5-20-69-99-105-114"/>
    <x v="0"/>
    <x v="3391"/>
    <n v="668.88699999999994"/>
    <n v="315.666"/>
    <n v="6.9180650000000004"/>
    <n v="0"/>
    <x v="3036"/>
    <x v="2828"/>
    <n v="170.28120100000001"/>
    <n v="-105.420169"/>
    <n v="-3.1398679999999999"/>
    <n v="170.283005"/>
    <n v="-105.429878"/>
    <n v="3.1411150000000001"/>
    <n v="0.98756999999999995"/>
    <n v="1.248E-3"/>
  </r>
  <r>
    <n v="3426"/>
    <x v="3"/>
    <x v="30"/>
    <s v="5-20-69-99-105-114"/>
    <x v="0"/>
    <x v="3392"/>
    <n v="697.14099999999996"/>
    <n v="400.03699999999998"/>
    <n v="4.8681760000000001"/>
    <n v="0"/>
    <x v="3037"/>
    <x v="2829"/>
    <n v="169.56589299999999"/>
    <n v="-105.463757"/>
    <n v="3.13733"/>
    <n v="169.55720500000001"/>
    <n v="-105.429802"/>
    <n v="-3.141346"/>
    <n v="3.5048870000000001"/>
    <n v="4.0150000000000003E-3"/>
  </r>
  <r>
    <n v="3427"/>
    <x v="3"/>
    <x v="30"/>
    <s v="5-20-69-99-105-114"/>
    <x v="0"/>
    <x v="3393"/>
    <n v="662.36199999999997"/>
    <n v="442.78"/>
    <n v="6.9535910000000003"/>
    <n v="0"/>
    <x v="3038"/>
    <x v="2830"/>
    <n v="168.59956299999999"/>
    <n v="-105.415361"/>
    <n v="-3.1390739999999999"/>
    <n v="168.58839399999999"/>
    <n v="-105.430054"/>
    <n v="-3.1411419999999999"/>
    <n v="1.8455779999999999"/>
    <n v="2.0669999999999998E-3"/>
  </r>
  <r>
    <n v="3428"/>
    <x v="3"/>
    <x v="30"/>
    <s v="5-20-69-99-105-114"/>
    <x v="0"/>
    <x v="3394"/>
    <n v="697.524"/>
    <n v="398.33199999999999"/>
    <n v="4.4234400000000003"/>
    <n v="0"/>
    <x v="3039"/>
    <x v="2831"/>
    <n v="167.83627300000001"/>
    <n v="-105.432906"/>
    <n v="-3.13958"/>
    <n v="167.84963999999999"/>
    <n v="-105.43047300000001"/>
    <n v="-3.1414770000000001"/>
    <n v="1.358616"/>
    <n v="1.897E-3"/>
  </r>
  <r>
    <n v="3429"/>
    <x v="5"/>
    <x v="29"/>
    <s v="5-20-69-99-105-110-114"/>
    <x v="0"/>
    <x v="3395"/>
    <n v="424.58300000000003"/>
    <n v="227.13200000000001"/>
    <n v="7.6752830000000003"/>
    <n v="0"/>
    <x v="3040"/>
    <x v="2832"/>
    <n v="166.83022800000001"/>
    <n v="-105.424065"/>
    <n v="-3.1408800000000001"/>
    <n v="166.822632"/>
    <n v="-105.430885"/>
    <n v="-3.1413799999999998"/>
    <n v="1.0208699999999999"/>
    <n v="5.0000000000000001E-4"/>
  </r>
  <r>
    <n v="3430"/>
    <x v="5"/>
    <x v="29"/>
    <s v="5-20-69-99-105-110-114"/>
    <x v="0"/>
    <x v="3396"/>
    <n v="431.75"/>
    <n v="314.57900000000001"/>
    <n v="8.0577819999999996"/>
    <n v="0"/>
    <x v="3041"/>
    <x v="2833"/>
    <n v="165.72067699999999"/>
    <n v="-105.414102"/>
    <n v="-3.1394350000000002"/>
    <n v="165.73071300000001"/>
    <n v="-105.431313"/>
    <n v="-3.1413340000000001"/>
    <n v="1.992286"/>
    <n v="1.8990000000000001E-3"/>
  </r>
  <r>
    <n v="3431"/>
    <x v="5"/>
    <x v="29"/>
    <s v="5-20-69-99-105-110-114"/>
    <x v="0"/>
    <x v="3397"/>
    <n v="437.72899999999998"/>
    <n v="300.15600000000001"/>
    <n v="6.793425"/>
    <n v="0"/>
    <x v="3042"/>
    <x v="2834"/>
    <n v="164.84105400000001"/>
    <n v="-105.454832"/>
    <n v="-3.1388760000000002"/>
    <n v="164.86355599999999"/>
    <n v="-105.43158699999999"/>
    <n v="-3.141038"/>
    <n v="3.2352609999999999"/>
    <n v="2.1619999999999999E-3"/>
  </r>
  <r>
    <n v="3432"/>
    <x v="5"/>
    <x v="29"/>
    <s v="5-20-69-99-105-110-114"/>
    <x v="0"/>
    <x v="3398"/>
    <n v="652.47799999999995"/>
    <n v="345.238"/>
    <n v="8.9349329999999991"/>
    <n v="0"/>
    <x v="3043"/>
    <x v="2835"/>
    <n v="163.623606"/>
    <n v="-105.437138"/>
    <n v="-3.138833"/>
    <n v="163.63883999999999"/>
    <n v="-105.43225099999999"/>
    <n v="-3.1409729999999998"/>
    <n v="1.5998399999999999"/>
    <n v="2.14E-3"/>
  </r>
  <r>
    <n v="3433"/>
    <x v="5"/>
    <x v="29"/>
    <s v="5-20-69-99-105-110-114"/>
    <x v="0"/>
    <x v="3399"/>
    <n v="859.23"/>
    <n v="504.452"/>
    <n v="8.7706879999999998"/>
    <n v="0"/>
    <x v="3044"/>
    <x v="2836"/>
    <n v="162.33079699999999"/>
    <n v="-105.47375099999999"/>
    <n v="3.1390760000000002"/>
    <n v="162.33755500000001"/>
    <n v="-105.432968"/>
    <n v="-3.140981"/>
    <n v="4.1338720000000002"/>
    <n v="1.905E-3"/>
  </r>
  <r>
    <n v="3434"/>
    <x v="5"/>
    <x v="29"/>
    <s v="5-20-69-99-105-110-114"/>
    <x v="0"/>
    <x v="3400"/>
    <n v="474.52"/>
    <n v="291.65499999999997"/>
    <n v="7.6032970000000004"/>
    <n v="0"/>
    <x v="3045"/>
    <x v="2837"/>
    <n v="161.290628"/>
    <n v="-105.422875"/>
    <n v="-3.1357279999999998"/>
    <n v="161.313019"/>
    <n v="-105.433601"/>
    <n v="-3.1410420000000001"/>
    <n v="2.4827140000000001"/>
    <n v="5.3150000000000003E-3"/>
  </r>
  <r>
    <n v="3435"/>
    <x v="3"/>
    <x v="28"/>
    <s v="20-69-99-105-110-114"/>
    <x v="0"/>
    <x v="3401"/>
    <n v="437.92599999999999"/>
    <n v="292.74900000000002"/>
    <n v="8.8601890000000001"/>
    <n v="0"/>
    <x v="3046"/>
    <x v="2838"/>
    <n v="159.83500599999999"/>
    <n v="-105.48472"/>
    <n v="-3.1409340000000001"/>
    <n v="159.88479599999999"/>
    <n v="-105.43441"/>
    <n v="-3.1410239999999998"/>
    <n v="7.0782470000000002"/>
    <n v="9.0000000000000006E-5"/>
  </r>
  <r>
    <n v="3436"/>
    <x v="3"/>
    <x v="28"/>
    <s v="20-69-99-105-110-114"/>
    <x v="0"/>
    <x v="3402"/>
    <n v="449.01"/>
    <n v="352.80099999999999"/>
    <n v="6.7008229999999998"/>
    <n v="0"/>
    <x v="3047"/>
    <x v="2839"/>
    <n v="158.74240699999999"/>
    <n v="-105.48907199999999"/>
    <n v="3.1388029999999998"/>
    <n v="158.76855499999999"/>
    <n v="-105.435028"/>
    <n v="-3.1410130000000001"/>
    <n v="6.0036740000000002"/>
    <n v="2.209E-3"/>
  </r>
  <r>
    <n v="3437"/>
    <x v="3"/>
    <x v="28"/>
    <s v="20-69-99-105-110-114"/>
    <x v="0"/>
    <x v="3403"/>
    <n v="433.30500000000001"/>
    <n v="266.28500000000003"/>
    <n v="8.9137719999999998"/>
    <n v="0"/>
    <x v="3048"/>
    <x v="2840"/>
    <n v="157.27186800000001"/>
    <n v="-105.399894"/>
    <n v="3.1392609999999999"/>
    <n v="157.22189299999999"/>
    <n v="-105.43596599999999"/>
    <n v="-3.1409760000000002"/>
    <n v="6.1633779999999998"/>
    <n v="1.7149999999999999E-3"/>
  </r>
  <r>
    <n v="3438"/>
    <x v="3"/>
    <x v="28"/>
    <s v="20-69-99-105-110-114"/>
    <x v="0"/>
    <x v="3404"/>
    <n v="382.43299999999999"/>
    <n v="270.13"/>
    <n v="10.240518"/>
    <n v="0"/>
    <x v="3049"/>
    <x v="2841"/>
    <n v="155.595766"/>
    <n v="-105.454628"/>
    <n v="3.1414469999999999"/>
    <n v="155.60983300000001"/>
    <n v="-105.43701900000001"/>
    <n v="-3.1409560000000001"/>
    <n v="2.2537470000000002"/>
    <n v="4.9100000000000001E-4"/>
  </r>
  <r>
    <n v="3439"/>
    <x v="3"/>
    <x v="28"/>
    <s v="20-69-99-105-110-114"/>
    <x v="0"/>
    <x v="3405"/>
    <n v="588.85400000000004"/>
    <n v="264.60000000000002"/>
    <n v="7.2898250000000004"/>
    <n v="0"/>
    <x v="3050"/>
    <x v="1594"/>
    <n v="154.35378600000001"/>
    <n v="-105.443488"/>
    <n v="-3.14113"/>
    <n v="154.35858200000001"/>
    <n v="-105.437798"/>
    <n v="-3.1409509999999998"/>
    <n v="0.74415100000000001"/>
    <n v="1.7799999999999999E-4"/>
  </r>
  <r>
    <n v="3440"/>
    <x v="5"/>
    <x v="27"/>
    <s v="20-53-69-99-105-110-114"/>
    <x v="0"/>
    <x v="3406"/>
    <n v="441.95"/>
    <n v="336.11599999999999"/>
    <n v="11.98969"/>
    <n v="0"/>
    <x v="3051"/>
    <x v="1037"/>
    <n v="152.63292799999999"/>
    <n v="-105.440894"/>
    <n v="-3.1408330000000002"/>
    <n v="152.63462799999999"/>
    <n v="-105.43888099999999"/>
    <n v="-3.1409479999999999"/>
    <n v="0.26347500000000001"/>
    <n v="1.15E-4"/>
  </r>
  <r>
    <n v="3441"/>
    <x v="5"/>
    <x v="27"/>
    <s v="20-53-69-99-105-110-114"/>
    <x v="0"/>
    <x v="3407"/>
    <n v="512.89599999999996"/>
    <n v="303.56700000000001"/>
    <n v="12.954826000000001"/>
    <n v="0"/>
    <x v="3052"/>
    <x v="925"/>
    <n v="150.84708000000001"/>
    <n v="-105.44170099999999"/>
    <n v="-3.1390560000000001"/>
    <n v="150.847961"/>
    <n v="-105.440056"/>
    <n v="-3.140946"/>
    <n v="0.18667900000000001"/>
    <n v="1.8910000000000001E-3"/>
  </r>
  <r>
    <n v="3442"/>
    <x v="5"/>
    <x v="27"/>
    <s v="20-53-69-99-105-110-114"/>
    <x v="0"/>
    <x v="3408"/>
    <n v="770.97400000000005"/>
    <n v="446.69600000000003"/>
    <n v="10.46528"/>
    <n v="0"/>
    <x v="3053"/>
    <x v="217"/>
    <n v="149.48064099999999"/>
    <n v="-105.42720199999999"/>
    <n v="-3.1408939999999999"/>
    <n v="149.46729999999999"/>
    <n v="-105.440933"/>
    <n v="-3.1409440000000002"/>
    <n v="1.914466"/>
    <n v="5.0000000000000002E-5"/>
  </r>
  <r>
    <n v="3443"/>
    <x v="5"/>
    <x v="27"/>
    <s v="20-53-69-99-105-110-114"/>
    <x v="0"/>
    <x v="3409"/>
    <n v="426.71300000000002"/>
    <n v="285.60500000000002"/>
    <n v="12.901674999999999"/>
    <n v="0"/>
    <x v="3054"/>
    <x v="217"/>
    <n v="147.55184800000001"/>
    <n v="-105.47204000000001"/>
    <n v="3.1405500000000002"/>
    <n v="147.5728"/>
    <n v="-105.442154"/>
    <n v="-3.140943"/>
    <n v="3.6498200000000001"/>
    <n v="3.9300000000000001E-4"/>
  </r>
  <r>
    <n v="3444"/>
    <x v="3"/>
    <x v="26"/>
    <s v="53-69-99-105-110-114"/>
    <x v="0"/>
    <x v="3410"/>
    <n v="766.29499999999996"/>
    <n v="408.17599999999999"/>
    <n v="12.263417"/>
    <n v="0"/>
    <x v="3055"/>
    <x v="217"/>
    <n v="145.616264"/>
    <n v="-105.442414"/>
    <n v="-3.1413769999999999"/>
    <n v="145.617752"/>
    <n v="-105.443443"/>
    <n v="-3.1409410000000002"/>
    <n v="0.180896"/>
    <n v="4.3600000000000003E-4"/>
  </r>
  <r>
    <n v="3445"/>
    <x v="3"/>
    <x v="26"/>
    <s v="53-69-99-105-110-114"/>
    <x v="0"/>
    <x v="3411"/>
    <n v="506.3"/>
    <n v="343.46600000000001"/>
    <n v="8.8409949999999995"/>
    <n v="0"/>
    <x v="3056"/>
    <x v="925"/>
    <n v="144.13131799999999"/>
    <n v="-105.381556"/>
    <n v="3.1369750000000001"/>
    <n v="144.112167"/>
    <n v="-105.444412"/>
    <n v="-3.1409400000000001"/>
    <n v="6.5708760000000002"/>
    <n v="3.9649999999999998E-3"/>
  </r>
  <r>
    <n v="3446"/>
    <x v="3"/>
    <x v="26"/>
    <s v="53-69-99-105-110-114"/>
    <x v="0"/>
    <x v="3412"/>
    <n v="421.93599999999998"/>
    <n v="290.30599999999998"/>
    <n v="12.601542"/>
    <n v="0"/>
    <x v="3057"/>
    <x v="2842"/>
    <n v="142.029776"/>
    <n v="-105.466117"/>
    <n v="-3.1406670000000001"/>
    <n v="142.05294799999999"/>
    <n v="-105.44561"/>
    <n v="-3.1410399999999998"/>
    <n v="3.0943260000000001"/>
    <n v="3.7300000000000001E-4"/>
  </r>
  <r>
    <n v="3447"/>
    <x v="2"/>
    <x v="25"/>
    <s v="53-69-99-105-110"/>
    <x v="0"/>
    <x v="3413"/>
    <n v="371.11200000000002"/>
    <n v="336.56200000000001"/>
    <n v="10.047022"/>
    <n v="0"/>
    <x v="3058"/>
    <x v="2843"/>
    <n v="140.00373200000001"/>
    <n v="-105.364468"/>
    <n v="3.1406339999999999"/>
    <n v="139.93524199999999"/>
    <n v="-105.446602"/>
    <n v="-3.1412300000000002"/>
    <n v="10.694353"/>
    <n v="5.9599999999999996E-4"/>
  </r>
  <r>
    <n v="3448"/>
    <x v="2"/>
    <x v="25"/>
    <s v="53-69-99-105-110"/>
    <x v="0"/>
    <x v="3414"/>
    <n v="327.48700000000002"/>
    <n v="259.63799999999998"/>
    <n v="8.5058380000000007"/>
    <n v="0"/>
    <x v="3059"/>
    <x v="2844"/>
    <n v="138.34832299999999"/>
    <n v="-105.408147"/>
    <n v="3.1378200000000001"/>
    <n v="138.309021"/>
    <n v="-105.447098"/>
    <n v="-3.1414110000000002"/>
    <n v="5.5333880000000004"/>
    <n v="3.5920000000000001E-3"/>
  </r>
  <r>
    <n v="3449"/>
    <x v="2"/>
    <x v="25"/>
    <s v="53-69-99-105-110"/>
    <x v="0"/>
    <x v="3415"/>
    <n v="390.67599999999999"/>
    <n v="287.94299999999998"/>
    <n v="11.157837000000001"/>
    <n v="0"/>
    <x v="3060"/>
    <x v="2845"/>
    <n v="136.075084"/>
    <n v="-105.48442900000001"/>
    <n v="-3.1400320000000002"/>
    <n v="136.090698"/>
    <n v="-105.44740299999999"/>
    <n v="3.1415440000000001"/>
    <n v="4.0183200000000001"/>
    <n v="1.5120000000000001E-3"/>
  </r>
  <r>
    <n v="3450"/>
    <x v="0"/>
    <x v="24"/>
    <s v="53-69-99-110"/>
    <x v="0"/>
    <x v="3416"/>
    <n v="783.68700000000001"/>
    <n v="293.07799999999997"/>
    <n v="8.5463760000000004"/>
    <n v="0"/>
    <x v="3061"/>
    <x v="2846"/>
    <n v="133.86451299999999"/>
    <n v="-105.452735"/>
    <n v="-3.1322420000000002"/>
    <n v="133.815887"/>
    <n v="-105.447266"/>
    <n v="3.1413310000000001"/>
    <n v="4.893205"/>
    <n v="9.0889999999999999E-3"/>
  </r>
  <r>
    <n v="3451"/>
    <x v="0"/>
    <x v="24"/>
    <s v="53-69-99-110"/>
    <x v="0"/>
    <x v="3417"/>
    <n v="341.46899999999999"/>
    <n v="328.28"/>
    <n v="7.7764730000000002"/>
    <n v="0"/>
    <x v="3062"/>
    <x v="2847"/>
    <n v="132.043192"/>
    <n v="-105.432672"/>
    <n v="3.1344949999999998"/>
    <n v="132.07313500000001"/>
    <n v="-105.446915"/>
    <n v="3.1412409999999999"/>
    <n v="3.3157760000000001"/>
    <n v="6.7450000000000001E-3"/>
  </r>
  <r>
    <n v="3452"/>
    <x v="2"/>
    <x v="23"/>
    <s v="53-69-73-99-110"/>
    <x v="0"/>
    <x v="3418"/>
    <n v="365.15300000000002"/>
    <n v="324.70600000000002"/>
    <n v="11.764483999999999"/>
    <n v="0"/>
    <x v="3063"/>
    <x v="2848"/>
    <n v="129.61847399999999"/>
    <n v="-105.496227"/>
    <n v="-3.1351290000000001"/>
    <n v="129.70112599999999"/>
    <n v="-105.44619"/>
    <n v="3.1411519999999999"/>
    <n v="9.6617800000000003"/>
    <n v="6.0229999999999997E-3"/>
  </r>
  <r>
    <n v="3453"/>
    <x v="2"/>
    <x v="23"/>
    <s v="53-69-73-99-110"/>
    <x v="0"/>
    <x v="3419"/>
    <n v="363.69900000000001"/>
    <n v="255.72"/>
    <n v="12.122839000000001"/>
    <n v="0"/>
    <x v="3064"/>
    <x v="2849"/>
    <n v="127.324055"/>
    <n v="-105.36697599999999"/>
    <n v="3.1353260000000001"/>
    <n v="127.274574"/>
    <n v="-105.445183"/>
    <n v="3.1410749999999998"/>
    <n v="9.2545490000000008"/>
    <n v="5.7489999999999998E-3"/>
  </r>
  <r>
    <n v="3454"/>
    <x v="2"/>
    <x v="23"/>
    <s v="53-69-73-99-110"/>
    <x v="0"/>
    <x v="3420"/>
    <n v="336.74299999999999"/>
    <n v="396.64800000000002"/>
    <n v="9.9227290000000004"/>
    <n v="0"/>
    <x v="3065"/>
    <x v="2850"/>
    <n v="125.36148900000001"/>
    <n v="-105.551481"/>
    <n v="-3.139475"/>
    <n v="125.41924299999999"/>
    <n v="-105.444267"/>
    <n v="3.140997"/>
    <n v="12.177987"/>
    <n v="1.5219999999999999E-3"/>
  </r>
  <r>
    <n v="3455"/>
    <x v="0"/>
    <x v="348"/>
    <s v="53-73-99-110"/>
    <x v="1"/>
    <x v="3421"/>
    <n v="315.67599999999999"/>
    <n v="659.96799999999996"/>
    <n v="8.4328120000000002"/>
    <n v="0"/>
    <x v="3066"/>
    <x v="2851"/>
    <n v="138.079769"/>
    <n v="-109.49006199999999"/>
    <n v="0.91498699999999999"/>
    <n v="122.898819"/>
    <n v="-105.442787"/>
    <n v="3.1408969999999998"/>
    <n v="1571.1195680000001"/>
    <n v="2.2259099999999998"/>
  </r>
  <r>
    <n v="3456"/>
    <x v="1"/>
    <x v="499"/>
    <s v="53-73-110"/>
    <x v="1"/>
    <x v="3422"/>
    <n v="217.59399999999999"/>
    <n v="320.63299999999998"/>
    <n v="30.454035000000001"/>
    <n v="0"/>
    <x v="3067"/>
    <x v="2852"/>
    <n v="138.99210600000001"/>
    <n v="-110.138784"/>
    <n v="0.63695400000000002"/>
    <n v="120.32569100000001"/>
    <n v="-105.441063"/>
    <n v="3.1408170000000002"/>
    <n v="1924.847078"/>
    <n v="2.5038629999999999"/>
  </r>
  <r>
    <n v="3457"/>
    <x v="4"/>
    <x v="500"/>
    <s v="53-73"/>
    <x v="1"/>
    <x v="3423"/>
    <n v="165.554"/>
    <n v="479.77"/>
    <n v="4.8844050000000001"/>
    <n v="0"/>
    <x v="3068"/>
    <x v="2853"/>
    <n v="140.370878"/>
    <n v="-108.20273299999999"/>
    <n v="0.71329500000000001"/>
    <n v="118.36164100000001"/>
    <n v="-105.439629"/>
    <n v="3.1407959999999999"/>
    <n v="2218.2003049999998"/>
    <n v="2.427502"/>
  </r>
  <r>
    <n v="3458"/>
    <x v="4"/>
    <x v="500"/>
    <s v="53-73"/>
    <x v="1"/>
    <x v="3424"/>
    <n v="183.93"/>
    <n v="544.22400000000005"/>
    <n v="3.9576829999999998"/>
    <n v="0"/>
    <x v="3069"/>
    <x v="954"/>
    <n v="142.38090399999999"/>
    <n v="-107.148563"/>
    <n v="0.68994500000000003"/>
    <n v="115.697861"/>
    <n v="-105.437607"/>
    <n v="3.1407850000000002"/>
    <n v="2673.7841239999998"/>
    <n v="2.4508399999999999"/>
  </r>
  <r>
    <n v="3459"/>
    <x v="4"/>
    <x v="500"/>
    <s v="53-73"/>
    <x v="1"/>
    <x v="3425"/>
    <n v="189.03399999999999"/>
    <n v="381.15899999999999"/>
    <n v="4.5348860000000002"/>
    <n v="0"/>
    <x v="3070"/>
    <x v="503"/>
    <n v="141.11485500000001"/>
    <n v="-106.43243"/>
    <n v="0.693164"/>
    <n v="113.66658"/>
    <n v="-105.43602"/>
    <n v="3.1407829999999999"/>
    <n v="2746.6354569999999"/>
    <n v="2.447619"/>
  </r>
  <r>
    <n v="3460"/>
    <x v="4"/>
    <x v="501"/>
    <s v="53-73"/>
    <x v="1"/>
    <x v="3426"/>
    <n v="178.36"/>
    <n v="528.73099999999999"/>
    <n v="7.6316829999999998"/>
    <n v="0"/>
    <x v="3071"/>
    <x v="265"/>
    <n v="145.479637"/>
    <n v="-103.128958"/>
    <n v="0.74096499999999998"/>
    <n v="110.914131"/>
    <n v="-105.433807"/>
    <n v="3.1407820000000002"/>
    <n v="3464.2264949999999"/>
    <n v="2.3998170000000001"/>
  </r>
  <r>
    <n v="3461"/>
    <x v="1"/>
    <x v="502"/>
    <s v="53-66-73"/>
    <x v="1"/>
    <x v="3427"/>
    <n v="207.32400000000001"/>
    <n v="540.30200000000002"/>
    <n v="25.239045999999998"/>
    <n v="0"/>
    <x v="3072"/>
    <x v="2854"/>
    <n v="163.76365000000001"/>
    <n v="-117.830443"/>
    <n v="2.0632959999999998"/>
    <n v="108.11187"/>
    <n v="-105.431572"/>
    <n v="3.140809"/>
    <n v="5701.6248589999996"/>
    <n v="1.0775129999999999"/>
  </r>
  <r>
    <n v="3462"/>
    <x v="1"/>
    <x v="503"/>
    <s v="53-66-73"/>
    <x v="1"/>
    <x v="3428"/>
    <n v="225.636"/>
    <n v="419.642"/>
    <n v="30.099587"/>
    <n v="0"/>
    <x v="3073"/>
    <x v="2855"/>
    <n v="159.923339"/>
    <n v="-113.57661299999999"/>
    <n v="2.687446"/>
    <n v="105.977898"/>
    <n v="-105.429901"/>
    <n v="3.140822"/>
    <n v="5455.7121800000004"/>
    <n v="0.453376"/>
  </r>
  <r>
    <n v="3463"/>
    <x v="4"/>
    <x v="504"/>
    <s v="66-73"/>
    <x v="1"/>
    <x v="3429"/>
    <n v="223.084"/>
    <n v="605.07399999999996"/>
    <n v="5.0421199999999997"/>
    <n v="0"/>
    <x v="3074"/>
    <x v="2856"/>
    <n v="145.506102"/>
    <n v="-110.297642"/>
    <n v="-0.31716299999999997"/>
    <n v="103.098038"/>
    <n v="-105.427673"/>
    <n v="3.1408309999999999"/>
    <n v="4268.6771600000002"/>
    <n v="2.8236680000000001"/>
  </r>
  <r>
    <n v="3464"/>
    <x v="4"/>
    <x v="504"/>
    <s v="66-73"/>
    <x v="1"/>
    <x v="3430"/>
    <n v="160.666"/>
    <n v="378.63400000000001"/>
    <n v="5.226693"/>
    <n v="0"/>
    <x v="3075"/>
    <x v="219"/>
    <n v="147.81711300000001"/>
    <n v="-111.23534600000001"/>
    <n v="-0.32604"/>
    <n v="100.22702"/>
    <n v="-105.42544599999999"/>
    <n v="3.1408339999999999"/>
    <n v="4794.3423300000004"/>
    <n v="2.814794"/>
  </r>
  <r>
    <n v="3465"/>
    <x v="4"/>
    <x v="504"/>
    <s v="66-73"/>
    <x v="1"/>
    <x v="3431"/>
    <n v="218.745"/>
    <n v="486.81700000000001"/>
    <n v="5.3892980000000001"/>
    <n v="0"/>
    <x v="3076"/>
    <x v="156"/>
    <n v="147.33407199999999"/>
    <n v="-111.988607"/>
    <n v="-0.335063"/>
    <n v="98.113640000000004"/>
    <n v="-105.42384300000001"/>
    <n v="3.1408339999999999"/>
    <n v="4965.6288930000001"/>
    <n v="2.8057699999999999"/>
  </r>
  <r>
    <n v="3466"/>
    <x v="4"/>
    <x v="504"/>
    <s v="66-73"/>
    <x v="1"/>
    <x v="3432"/>
    <n v="196.48400000000001"/>
    <n v="417.29300000000001"/>
    <n v="7.2383309999999996"/>
    <n v="0"/>
    <x v="3077"/>
    <x v="255"/>
    <n v="149.53970899999999"/>
    <n v="-112.878629"/>
    <n v="-0.32439099999999998"/>
    <n v="95.363913999999994"/>
    <n v="-105.421738"/>
    <n v="3.1408320000000001"/>
    <n v="5468.6579309999997"/>
    <n v="2.8164410000000002"/>
  </r>
  <r>
    <n v="3467"/>
    <x v="4"/>
    <x v="504"/>
    <s v="66-73"/>
    <x v="1"/>
    <x v="3433"/>
    <n v="161.51900000000001"/>
    <n v="358.14100000000002"/>
    <n v="7.4708930000000002"/>
    <n v="0"/>
    <x v="3078"/>
    <x v="2857"/>
    <n v="153.39762899999999"/>
    <n v="-113.78416900000001"/>
    <n v="-0.32294200000000001"/>
    <n v="92.678687999999994"/>
    <n v="-105.419708"/>
    <n v="3.1408290000000001"/>
    <n v="6129.2364770000004"/>
    <n v="2.8178879999999999"/>
  </r>
  <r>
    <n v="3468"/>
    <x v="4"/>
    <x v="504"/>
    <s v="66-73"/>
    <x v="1"/>
    <x v="3434"/>
    <n v="178.751"/>
    <n v="374.05700000000002"/>
    <n v="4.8977250000000003"/>
    <n v="0"/>
    <x v="3079"/>
    <x v="496"/>
    <n v="155.09109699999999"/>
    <n v="-114.431944"/>
    <n v="-0.322741"/>
    <n v="90.691863999999995"/>
    <n v="-105.41821299999999"/>
    <n v="3.140828"/>
    <n v="6502.698367"/>
    <n v="2.8180879999999999"/>
  </r>
  <r>
    <n v="3469"/>
    <x v="1"/>
    <x v="505"/>
    <s v="66-70-73"/>
    <x v="1"/>
    <x v="3435"/>
    <n v="217.76499999999999"/>
    <n v="1480.806"/>
    <n v="16.344470000000001"/>
    <n v="0"/>
    <x v="3080"/>
    <x v="487"/>
    <n v="176.39814899999999"/>
    <n v="-126.313402"/>
    <n v="-1.0717300000000001"/>
    <n v="88.066649999999996"/>
    <n v="-105.416298"/>
    <n v="3.1408830000000001"/>
    <n v="9076.9723099999992"/>
    <n v="2.069153"/>
  </r>
  <r>
    <n v="3470"/>
    <x v="1"/>
    <x v="506"/>
    <s v="66-70-73"/>
    <x v="1"/>
    <x v="3436"/>
    <n v="264.70499999999998"/>
    <n v="508.76100000000002"/>
    <n v="23.678463000000001"/>
    <n v="0"/>
    <x v="3081"/>
    <x v="355"/>
    <n v="181.49366599999999"/>
    <n v="-131.031499"/>
    <n v="-0.900702"/>
    <n v="85.470580999999996"/>
    <n v="-105.414413"/>
    <n v="3.1409039999999999"/>
    <n v="9938.1426350000002"/>
    <n v="2.240202"/>
  </r>
  <r>
    <n v="3471"/>
    <x v="1"/>
    <x v="507"/>
    <s v="66-70-73"/>
    <x v="1"/>
    <x v="3437"/>
    <n v="314.78699999999998"/>
    <n v="687.99699999999996"/>
    <n v="15.191857000000001"/>
    <n v="0"/>
    <x v="3082"/>
    <x v="2858"/>
    <n v="187.74437699999999"/>
    <n v="-125.03551299999999"/>
    <n v="2.374952"/>
    <n v="83.548530999999997"/>
    <n v="-105.41308600000001"/>
    <n v="3.1409099999999999"/>
    <n v="10602.742131000001"/>
    <n v="0.76595800000000003"/>
  </r>
  <r>
    <n v="3472"/>
    <x v="1"/>
    <x v="508"/>
    <s v="66-70-73"/>
    <x v="1"/>
    <x v="3438"/>
    <n v="231.17400000000001"/>
    <n v="413.452"/>
    <n v="13.379117000000001"/>
    <n v="0"/>
    <x v="3083"/>
    <x v="2859"/>
    <n v="185.57514"/>
    <n v="-121.742422"/>
    <n v="2.6590060000000002"/>
    <n v="81.024520999999993"/>
    <n v="-105.411423"/>
    <n v="3.1409530000000001"/>
    <n v="10581.839862999999"/>
    <n v="0.48194799999999999"/>
  </r>
  <r>
    <n v="3473"/>
    <x v="4"/>
    <x v="509"/>
    <s v="66-70"/>
    <x v="1"/>
    <x v="3439"/>
    <n v="273.89600000000002"/>
    <n v="556.79200000000003"/>
    <n v="5.0273389999999996"/>
    <n v="0"/>
    <x v="3084"/>
    <x v="2860"/>
    <n v="182.87331499999999"/>
    <n v="-119.761366"/>
    <n v="2.6691050000000001"/>
    <n v="78.554496999999998"/>
    <n v="-105.40980500000001"/>
    <n v="3.1409669999999998"/>
    <n v="10530.139157"/>
    <n v="0.471862"/>
  </r>
  <r>
    <n v="3474"/>
    <x v="4"/>
    <x v="509"/>
    <s v="66-70"/>
    <x v="1"/>
    <x v="3440"/>
    <n v="195.178"/>
    <n v="374.84699999999998"/>
    <n v="2.5471910000000002"/>
    <n v="0"/>
    <x v="3085"/>
    <x v="2861"/>
    <n v="181.633342"/>
    <n v="-119.417816"/>
    <n v="2.6849889999999998"/>
    <n v="76.757675000000006"/>
    <n v="-105.408661"/>
    <n v="3.1409509999999998"/>
    <n v="10580.719224"/>
    <n v="0.45596199999999998"/>
  </r>
  <r>
    <n v="3475"/>
    <x v="4"/>
    <x v="509"/>
    <s v="66-70"/>
    <x v="1"/>
    <x v="3441"/>
    <n v="230.60900000000001"/>
    <n v="440.72300000000001"/>
    <n v="4.7324390000000003"/>
    <n v="0"/>
    <x v="3086"/>
    <x v="2862"/>
    <n v="179.524609"/>
    <n v="-118.57995200000001"/>
    <n v="2.6605530000000002"/>
    <n v="74.437149000000005"/>
    <n v="-105.407135"/>
    <n v="3.1409349999999998"/>
    <n v="10590.985465"/>
    <n v="0.48038199999999998"/>
  </r>
  <r>
    <n v="3476"/>
    <x v="4"/>
    <x v="509"/>
    <s v="66-70"/>
    <x v="1"/>
    <x v="3442"/>
    <n v="201.83600000000001"/>
    <n v="312.33"/>
    <n v="4.4311809999999996"/>
    <n v="0"/>
    <x v="3087"/>
    <x v="2863"/>
    <n v="178.08840900000001"/>
    <n v="-118.186764"/>
    <n v="2.669181"/>
    <n v="72.202560000000005"/>
    <n v="-105.40567799999999"/>
    <n v="3.1409280000000002"/>
    <n v="10665.443814"/>
    <n v="0.47174700000000003"/>
  </r>
  <r>
    <n v="3477"/>
    <x v="1"/>
    <x v="510"/>
    <s v="66-70-118"/>
    <x v="1"/>
    <x v="3443"/>
    <n v="215.209"/>
    <n v="289.09899999999999"/>
    <n v="12.529525"/>
    <n v="0"/>
    <x v="3088"/>
    <x v="2857"/>
    <n v="176.24504999999999"/>
    <n v="-115.78607700000001"/>
    <n v="2.84328"/>
    <n v="70.023369000000002"/>
    <n v="-105.404274"/>
    <n v="3.1409259999999999"/>
    <n v="10672.781922"/>
    <n v="0.29764499999999999"/>
  </r>
  <r>
    <n v="3478"/>
    <x v="1"/>
    <x v="510"/>
    <s v="66-70-118"/>
    <x v="1"/>
    <x v="3444"/>
    <n v="235.36600000000001"/>
    <n v="316.31"/>
    <n v="13.578590999999999"/>
    <n v="0"/>
    <x v="3089"/>
    <x v="120"/>
    <n v="175.311758"/>
    <n v="-115.381953"/>
    <n v="2.881291"/>
    <n v="68.401984999999996"/>
    <n v="-105.403221"/>
    <n v="3.140924"/>
    <n v="10737.445986999999"/>
    <n v="0.259633"/>
  </r>
  <r>
    <n v="3479"/>
    <x v="1"/>
    <x v="510"/>
    <s v="66-70-118"/>
    <x v="1"/>
    <x v="3445"/>
    <n v="228.04900000000001"/>
    <n v="424.06599999999997"/>
    <n v="14.061097999999999"/>
    <n v="0"/>
    <x v="3090"/>
    <x v="2864"/>
    <n v="173.483574"/>
    <n v="-113.93933199999999"/>
    <n v="3.0244390000000001"/>
    <n v="66.252196999999995"/>
    <n v="-105.40177199999999"/>
    <n v="3.1408930000000002"/>
    <n v="10757.071234999999"/>
    <n v="0.116454"/>
  </r>
  <r>
    <n v="3480"/>
    <x v="0"/>
    <x v="511"/>
    <s v="49-66-70-118"/>
    <x v="1"/>
    <x v="3446"/>
    <n v="307.97000000000003"/>
    <n v="556.00300000000004"/>
    <n v="23.922526999999999"/>
    <n v="0"/>
    <x v="3091"/>
    <x v="2865"/>
    <n v="162.72713300000001"/>
    <n v="-109.572965"/>
    <n v="-0.987653"/>
    <n v="64.116112000000001"/>
    <n v="-105.40026899999999"/>
    <n v="3.1408580000000001"/>
    <n v="9869.9265460000006"/>
    <n v="2.153206"/>
  </r>
  <r>
    <n v="3481"/>
    <x v="0"/>
    <x v="512"/>
    <s v="49-66-70-118"/>
    <x v="1"/>
    <x v="3447"/>
    <n v="318.94200000000001"/>
    <n v="588.77499999999998"/>
    <n v="40.127262000000002"/>
    <n v="0"/>
    <x v="3092"/>
    <x v="2866"/>
    <n v="152.88905600000001"/>
    <n v="-102.851023"/>
    <n v="-0.88244299999999998"/>
    <n v="62.556801"/>
    <n v="-105.39913199999999"/>
    <n v="3.1408489999999998"/>
    <n v="9036.8187240000007"/>
    <n v="2.2584059999999999"/>
  </r>
  <r>
    <n v="3482"/>
    <x v="1"/>
    <x v="513"/>
    <s v="49-70-118"/>
    <x v="1"/>
    <x v="3448"/>
    <n v="225.21600000000001"/>
    <n v="409.887"/>
    <n v="10.834707"/>
    <n v="0"/>
    <x v="3093"/>
    <x v="216"/>
    <n v="152.96644699999999"/>
    <n v="-103.076784"/>
    <n v="-0.66599299999999995"/>
    <n v="60.564628999999996"/>
    <n v="-105.39769"/>
    <n v="3.1408589999999998"/>
    <n v="9243.0961420000003"/>
    <n v="2.4748670000000002"/>
  </r>
  <r>
    <n v="3483"/>
    <x v="1"/>
    <x v="514"/>
    <s v="49-70-118"/>
    <x v="1"/>
    <x v="2356"/>
    <n v="294.09800000000001"/>
    <n v="423.95400000000001"/>
    <n v="5.033938"/>
    <n v="0"/>
    <x v="3094"/>
    <x v="152"/>
    <n v="154.42940999999999"/>
    <n v="-99.873002"/>
    <n v="-0.87099499999999996"/>
    <n v="58.648563000000003"/>
    <n v="-105.396286"/>
    <n v="3.1408589999999998"/>
    <n v="9593.9966949999998"/>
    <n v="2.2698640000000001"/>
  </r>
  <r>
    <n v="3484"/>
    <x v="1"/>
    <x v="513"/>
    <s v="49-70-118"/>
    <x v="1"/>
    <x v="3449"/>
    <n v="388.49299999999999"/>
    <n v="658.56899999999996"/>
    <n v="10.325991999999999"/>
    <n v="0"/>
    <x v="3095"/>
    <x v="0"/>
    <n v="152.62015"/>
    <n v="-102.121195"/>
    <n v="-0.57924500000000001"/>
    <n v="57.221127000000003"/>
    <n v="-105.395233"/>
    <n v="3.1408580000000001"/>
    <n v="9545.5188519999992"/>
    <n v="2.5616140000000001"/>
  </r>
  <r>
    <n v="3485"/>
    <x v="1"/>
    <x v="515"/>
    <s v="49-70-118"/>
    <x v="1"/>
    <x v="3450"/>
    <n v="208.97800000000001"/>
    <n v="571.01700000000005"/>
    <n v="10.373303"/>
    <n v="0"/>
    <x v="3096"/>
    <x v="2867"/>
    <n v="159.466813"/>
    <n v="-108.308319"/>
    <n v="1.206113"/>
    <n v="55.294437000000002"/>
    <n v="-105.394043"/>
    <n v="3.1410610000000001"/>
    <n v="10421.313203"/>
    <n v="1.934947"/>
  </r>
  <r>
    <n v="3486"/>
    <x v="1"/>
    <x v="516"/>
    <s v="49-70-118"/>
    <x v="1"/>
    <x v="3451"/>
    <n v="385.95400000000001"/>
    <n v="519.404"/>
    <n v="23.034358999999998"/>
    <n v="0"/>
    <x v="3097"/>
    <x v="2868"/>
    <n v="160.07472799999999"/>
    <n v="-106.465373"/>
    <n v="1.2402139999999999"/>
    <n v="53.339492999999997"/>
    <n v="-105.393837"/>
    <n v="-3.1414300000000002"/>
    <n v="10674.061329"/>
    <n v="1.9012169999999999"/>
  </r>
  <r>
    <n v="3487"/>
    <x v="1"/>
    <x v="516"/>
    <s v="49-70-118"/>
    <x v="1"/>
    <x v="3452"/>
    <n v="271.37599999999998"/>
    <n v="750.91"/>
    <n v="23.334700000000002"/>
    <n v="0"/>
    <x v="3098"/>
    <x v="840"/>
    <n v="162.823644"/>
    <n v="-109.798253"/>
    <n v="2.1535259999999998"/>
    <n v="51.882317"/>
    <n v="-105.39428700000001"/>
    <n v="-3.1409790000000002"/>
    <n v="11102.870349000001"/>
    <n v="0.987452"/>
  </r>
  <r>
    <n v="3488"/>
    <x v="1"/>
    <x v="517"/>
    <s v="49-70-118"/>
    <x v="1"/>
    <x v="3453"/>
    <n v="377.27699999999999"/>
    <n v="504.51799999999997"/>
    <n v="16.137682000000002"/>
    <n v="0"/>
    <x v="3099"/>
    <x v="2869"/>
    <n v="165.84078700000001"/>
    <n v="-100.796441"/>
    <n v="-1.604813"/>
    <n v="49.990417000000001"/>
    <n v="-105.39593499999999"/>
    <n v="-3.1402480000000002"/>
    <n v="11594.163828999999"/>
    <n v="1.5354350000000001"/>
  </r>
  <r>
    <n v="3489"/>
    <x v="1"/>
    <x v="518"/>
    <s v="49-70-118"/>
    <x v="1"/>
    <x v="3454"/>
    <n v="215.77699999999999"/>
    <n v="350.21699999999998"/>
    <n v="28.331320000000002"/>
    <n v="0"/>
    <x v="3100"/>
    <x v="2870"/>
    <n v="165.198994"/>
    <n v="-102.760825"/>
    <n v="0.70679800000000004"/>
    <n v="48.174132999999998"/>
    <n v="-105.398926"/>
    <n v="-3.1394340000000001"/>
    <n v="11705.45923"/>
    <n v="2.432636"/>
  </r>
  <r>
    <n v="3490"/>
    <x v="0"/>
    <x v="346"/>
    <s v="49-70-115-118"/>
    <x v="1"/>
    <x v="3455"/>
    <n v="511.827"/>
    <n v="1075.4059999999999"/>
    <n v="46.845700000000001"/>
    <n v="0"/>
    <x v="3101"/>
    <x v="2871"/>
    <n v="177.18484900000001"/>
    <n v="-108.1416"/>
    <n v="-1.2437469999999999"/>
    <n v="46.868113999999998"/>
    <n v="-105.401703"/>
    <n v="-3.139068"/>
    <n v="13034.553409"/>
    <n v="1.895321"/>
  </r>
  <r>
    <n v="3491"/>
    <x v="2"/>
    <x v="34"/>
    <s v="49-70-93-115-118"/>
    <x v="1"/>
    <x v="3456"/>
    <n v="453.87099999999998"/>
    <n v="1159.4829999999999"/>
    <n v="31.093935999999999"/>
    <n v="0"/>
    <x v="3102"/>
    <x v="2872"/>
    <n v="176.81987799999999"/>
    <n v="-106.97710499999999"/>
    <n v="-1.510823"/>
    <n v="45.217269999999999"/>
    <n v="-105.405869"/>
    <n v="-3.138725"/>
    <n v="13161.198777"/>
    <n v="1.6279030000000001"/>
  </r>
  <r>
    <n v="3492"/>
    <x v="2"/>
    <x v="34"/>
    <s v="49-70-93-115-118"/>
    <x v="1"/>
    <x v="3457"/>
    <n v="362.84300000000002"/>
    <n v="1245.3009999999999"/>
    <n v="52.307412999999997"/>
    <n v="0"/>
    <x v="3103"/>
    <x v="2873"/>
    <n v="169.756157"/>
    <n v="-104.734404"/>
    <n v="-1.4002969999999999"/>
    <n v="43.668742999999999"/>
    <n v="-105.4104"/>
    <n v="-3.1384620000000001"/>
    <n v="12608.922629000001"/>
    <n v="1.738165"/>
  </r>
  <r>
    <n v="3493"/>
    <x v="3"/>
    <x v="31"/>
    <s v="49-61-70-93-115-118"/>
    <x v="1"/>
    <x v="3458"/>
    <n v="500.971"/>
    <n v="924.90899999999999"/>
    <n v="77.050725"/>
    <n v="0"/>
    <x v="3104"/>
    <x v="472"/>
    <n v="168.50767999999999"/>
    <n v="-104.17586900000001"/>
    <n v="-0.98329"/>
    <n v="42.563858000000003"/>
    <n v="-105.413933"/>
    <n v="-3.1382880000000002"/>
    <n v="12594.990716"/>
    <n v="2.154998"/>
  </r>
  <r>
    <n v="3494"/>
    <x v="3"/>
    <x v="31"/>
    <s v="49-61-70-93-115-118"/>
    <x v="1"/>
    <x v="3459"/>
    <n v="409.46899999999999"/>
    <n v="841.04200000000003"/>
    <n v="57.772201000000003"/>
    <n v="0"/>
    <x v="3105"/>
    <x v="2874"/>
    <n v="176.066259"/>
    <n v="-105.552043"/>
    <n v="-2.9186459999999999"/>
    <n v="41.150168999999998"/>
    <n v="-105.418648"/>
    <n v="-3.1381770000000002"/>
    <n v="13491.615535000001"/>
    <n v="0.219531"/>
  </r>
  <r>
    <n v="3495"/>
    <x v="3"/>
    <x v="11"/>
    <s v="49-61-70-93-115-118"/>
    <x v="0"/>
    <x v="3460"/>
    <n v="2529.3270000000002"/>
    <n v="369.46800000000002"/>
    <n v="5"/>
    <n v="1"/>
    <x v="3106"/>
    <x v="2875"/>
    <n v="39.796137999999999"/>
    <n v="-105.419871"/>
    <n v="-3.1367590000000001"/>
    <n v="39.780804000000003"/>
    <n v="-105.423317"/>
    <n v="-3.1380349999999999"/>
    <n v="1.5716399999999999"/>
    <n v="1.276E-3"/>
  </r>
  <r>
    <n v="3496"/>
    <x v="2"/>
    <x v="10"/>
    <s v="49-61-93-115-118"/>
    <x v="0"/>
    <x v="3461"/>
    <n v="381.35500000000002"/>
    <n v="324.45400000000001"/>
    <n v="4.7701120000000001"/>
    <n v="0"/>
    <x v="3107"/>
    <x v="2876"/>
    <n v="38.801155999999999"/>
    <n v="-105.367152"/>
    <n v="-3.1364860000000001"/>
    <n v="38.770637999999998"/>
    <n v="-105.42691000000001"/>
    <n v="-3.1382469999999998"/>
    <n v="6.7100090000000003"/>
    <n v="1.761E-3"/>
  </r>
  <r>
    <n v="3497"/>
    <x v="2"/>
    <x v="10"/>
    <s v="49-61-93-115-118"/>
    <x v="0"/>
    <x v="3462"/>
    <n v="389.50599999999997"/>
    <n v="315.49400000000003"/>
    <n v="6.8298560000000004"/>
    <n v="0"/>
    <x v="3108"/>
    <x v="2877"/>
    <n v="37.411312000000002"/>
    <n v="-105.405756"/>
    <n v="3.139967"/>
    <n v="37.442931999999999"/>
    <n v="-105.43161000000001"/>
    <n v="-3.1382020000000002"/>
    <n v="4.084454"/>
    <n v="1.7639999999999999E-3"/>
  </r>
  <r>
    <n v="3498"/>
    <x v="2"/>
    <x v="10"/>
    <s v="49-61-93-115-118"/>
    <x v="0"/>
    <x v="3463"/>
    <n v="341.86599999999999"/>
    <n v="305.18400000000003"/>
    <n v="6.1122370000000004"/>
    <n v="0"/>
    <x v="3109"/>
    <x v="2878"/>
    <n v="36.185485"/>
    <n v="-105.403693"/>
    <n v="-3.1409899999999999"/>
    <n v="36.140796999999999"/>
    <n v="-105.436295"/>
    <n v="-3.1381640000000002"/>
    <n v="5.5316660000000004"/>
    <n v="2.826E-3"/>
  </r>
  <r>
    <n v="3499"/>
    <x v="2"/>
    <x v="10"/>
    <s v="49-61-93-115-118"/>
    <x v="0"/>
    <x v="3464"/>
    <n v="458.59"/>
    <n v="353.88900000000001"/>
    <n v="5.2836480000000003"/>
    <n v="0"/>
    <x v="3110"/>
    <x v="2879"/>
    <n v="35.188108"/>
    <n v="-105.451249"/>
    <n v="-3.1398299999999999"/>
    <n v="35.184108999999999"/>
    <n v="-105.43961299999999"/>
    <n v="-3.1378110000000001"/>
    <n v="1.230396"/>
    <n v="2.019E-3"/>
  </r>
  <r>
    <n v="3500"/>
    <x v="2"/>
    <x v="10"/>
    <s v="49-61-93-115-118"/>
    <x v="0"/>
    <x v="3465"/>
    <n v="411.512"/>
    <n v="287.99799999999999"/>
    <n v="6.9676710000000002"/>
    <n v="0"/>
    <x v="3111"/>
    <x v="2880"/>
    <n v="33.902135999999999"/>
    <n v="-105.522488"/>
    <n v="3.1398419999999998"/>
    <n v="33.936763999999997"/>
    <n v="-105.44416"/>
    <n v="-3.137772"/>
    <n v="8.5640689999999999"/>
    <n v="2.0699999999999998E-3"/>
  </r>
  <r>
    <n v="3501"/>
    <x v="2"/>
    <x v="10"/>
    <s v="49-61-93-115-118"/>
    <x v="0"/>
    <x v="3466"/>
    <n v="355.697"/>
    <n v="362.80099999999999"/>
    <n v="5.6042959999999997"/>
    <n v="0"/>
    <x v="3112"/>
    <x v="2881"/>
    <n v="32.691769999999998"/>
    <n v="-105.432446"/>
    <n v="-3.134344"/>
    <n v="32.720432000000002"/>
    <n v="-105.448624"/>
    <n v="-3.1377229999999998"/>
    <n v="3.291309"/>
    <n v="3.3779999999999999E-3"/>
  </r>
  <r>
    <n v="3502"/>
    <x v="2"/>
    <x v="10"/>
    <s v="49-61-93-115-118"/>
    <x v="0"/>
    <x v="3467"/>
    <n v="452.065"/>
    <n v="310.14299999999997"/>
    <n v="4.752167"/>
    <n v="0"/>
    <x v="3113"/>
    <x v="2882"/>
    <n v="31.777163000000002"/>
    <n v="-105.484365"/>
    <n v="-3.1350730000000002"/>
    <n v="31.827000000000002"/>
    <n v="-105.452026"/>
    <n v="-3.1381070000000002"/>
    <n v="5.9409809999999998"/>
    <n v="3.0339999999999998E-3"/>
  </r>
  <r>
    <n v="3503"/>
    <x v="2"/>
    <x v="10"/>
    <s v="49-61-93-115-118"/>
    <x v="0"/>
    <x v="3468"/>
    <n v="531.68299999999999"/>
    <n v="380.32600000000002"/>
    <n v="6.3940400000000004"/>
    <n v="0"/>
    <x v="3114"/>
    <x v="2883"/>
    <n v="30.658660999999999"/>
    <n v="-105.460184"/>
    <n v="-3.1384189999999998"/>
    <n v="30.659233"/>
    <n v="-105.456345"/>
    <n v="-3.138115"/>
    <n v="0.388208"/>
    <n v="3.0400000000000002E-4"/>
  </r>
  <r>
    <n v="3504"/>
    <x v="2"/>
    <x v="10"/>
    <s v="49-61-93-115-118"/>
    <x v="0"/>
    <x v="3469"/>
    <n v="319.37400000000002"/>
    <n v="207.161"/>
    <n v="5.9177549999999997"/>
    <n v="0"/>
    <x v="3115"/>
    <x v="2884"/>
    <n v="29.517569999999999"/>
    <n v="-105.45004400000001"/>
    <n v="-3.1371030000000002"/>
    <n v="29.517590999999999"/>
    <n v="-105.46051799999999"/>
    <n v="-3.1381450000000002"/>
    <n v="1.0474060000000001"/>
    <n v="1.042E-3"/>
  </r>
  <r>
    <n v="3505"/>
    <x v="2"/>
    <x v="10"/>
    <s v="49-61-93-115-118"/>
    <x v="0"/>
    <x v="3470"/>
    <n v="630.06799999999998"/>
    <n v="414.46100000000001"/>
    <n v="4.0166389999999996"/>
    <n v="0"/>
    <x v="3116"/>
    <x v="2885"/>
    <n v="28.669729"/>
    <n v="-105.479736"/>
    <n v="-3.1372930000000001"/>
    <n v="28.678474000000001"/>
    <n v="-105.463463"/>
    <n v="-3.137696"/>
    <n v="1.8474539999999999"/>
    <n v="4.0299999999999998E-4"/>
  </r>
  <r>
    <n v="3506"/>
    <x v="2"/>
    <x v="10"/>
    <s v="49-61-93-115-118"/>
    <x v="0"/>
    <x v="3471"/>
    <n v="644.26499999999999"/>
    <n v="472.07100000000003"/>
    <n v="5.4590180000000004"/>
    <n v="0"/>
    <x v="3117"/>
    <x v="2886"/>
    <n v="27.615397999999999"/>
    <n v="-105.47986400000001"/>
    <n v="-3.135094"/>
    <n v="27.582466"/>
    <n v="-105.46751399999999"/>
    <n v="-3.1376819999999999"/>
    <n v="3.5171130000000002"/>
    <n v="2.588E-3"/>
  </r>
  <r>
    <n v="3507"/>
    <x v="2"/>
    <x v="10"/>
    <s v="49-61-93-115-118"/>
    <x v="0"/>
    <x v="3472"/>
    <n v="546.822"/>
    <n v="391.44499999999999"/>
    <n v="5.8312600000000003"/>
    <n v="0"/>
    <x v="3118"/>
    <x v="2887"/>
    <n v="26.52684"/>
    <n v="-105.466718"/>
    <n v="-3.1395330000000001"/>
    <n v="26.512159"/>
    <n v="-105.471474"/>
    <n v="-3.1376740000000001"/>
    <n v="1.5432079999999999"/>
    <n v="1.859E-3"/>
  </r>
  <r>
    <n v="3508"/>
    <x v="2"/>
    <x v="10"/>
    <s v="49-61-93-115-118"/>
    <x v="0"/>
    <x v="3473"/>
    <n v="322.64699999999999"/>
    <n v="237.07900000000001"/>
    <n v="5.8284979999999997"/>
    <n v="0"/>
    <x v="3119"/>
    <x v="2888"/>
    <n v="25.485284"/>
    <n v="-105.452995"/>
    <n v="-3.13192"/>
    <n v="25.46583"/>
    <n v="-105.47532699999999"/>
    <n v="-3.1376650000000001"/>
    <n v="2.961716"/>
    <n v="5.7460000000000002E-3"/>
  </r>
  <r>
    <n v="3509"/>
    <x v="2"/>
    <x v="10"/>
    <s v="49-61-93-115-118"/>
    <x v="0"/>
    <x v="3474"/>
    <n v="459.43599999999998"/>
    <n v="361.78800000000001"/>
    <n v="3.578274"/>
    <n v="0"/>
    <x v="3120"/>
    <x v="2889"/>
    <n v="24.681654000000002"/>
    <n v="-105.458056"/>
    <n v="-3.128663"/>
    <n v="24.695995"/>
    <n v="-105.478325"/>
    <n v="-3.1381700000000001"/>
    <n v="2.4829180000000002"/>
    <n v="9.5069999999999998E-3"/>
  </r>
  <r>
    <n v="3510"/>
    <x v="2"/>
    <x v="10"/>
    <s v="49-61-93-115-118"/>
    <x v="0"/>
    <x v="3475"/>
    <n v="620.28"/>
    <n v="366.55500000000001"/>
    <n v="5.2214039999999997"/>
    <n v="0"/>
    <x v="3121"/>
    <x v="2890"/>
    <n v="23.741430000000001"/>
    <n v="-105.4325"/>
    <n v="-3.135475"/>
    <n v="23.702223"/>
    <n v="-105.48194100000001"/>
    <n v="-3.1381950000000001"/>
    <n v="6.3100079999999998"/>
    <n v="2.7200000000000002E-3"/>
  </r>
  <r>
    <n v="3511"/>
    <x v="2"/>
    <x v="10"/>
    <s v="49-61-93-115-118"/>
    <x v="0"/>
    <x v="3476"/>
    <n v="327.90899999999999"/>
    <n v="349.553"/>
    <n v="5.5248629999999999"/>
    <n v="0"/>
    <x v="3122"/>
    <x v="2891"/>
    <n v="22.732475999999998"/>
    <n v="-105.49088"/>
    <n v="3.1397689999999998"/>
    <n v="22.743034000000002"/>
    <n v="-105.485428"/>
    <n v="-3.1382180000000002"/>
    <n v="1.1883109999999999"/>
    <n v="1.5510000000000001E-3"/>
  </r>
  <r>
    <n v="3512"/>
    <x v="2"/>
    <x v="10"/>
    <s v="49-61-93-115-118"/>
    <x v="0"/>
    <x v="3477"/>
    <n v="317.40899999999999"/>
    <n v="244.85499999999999"/>
    <n v="4.4059350000000004"/>
    <n v="0"/>
    <x v="3123"/>
    <x v="2892"/>
    <n v="21.810528000000001"/>
    <n v="-105.470834"/>
    <n v="-3.134036"/>
    <n v="21.796522"/>
    <n v="-105.488838"/>
    <n v="-3.1382310000000002"/>
    <n v="2.2810049999999999"/>
    <n v="4.1949999999999999E-3"/>
  </r>
  <r>
    <n v="3513"/>
    <x v="0"/>
    <x v="9"/>
    <s v="49-61-93-115"/>
    <x v="0"/>
    <x v="3478"/>
    <n v="476.524"/>
    <n v="375.58199999999999"/>
    <n v="2.7148629999999998"/>
    <n v="0"/>
    <x v="3124"/>
    <x v="2893"/>
    <n v="21.069282000000001"/>
    <n v="-105.52927699999999"/>
    <n v="-3.1195680000000001"/>
    <n v="21.079350000000002"/>
    <n v="-105.491241"/>
    <n v="-3.1377619999999999"/>
    <n v="3.9345460000000001"/>
    <n v="1.8193999999999998E-2"/>
  </r>
  <r>
    <n v="3514"/>
    <x v="0"/>
    <x v="9"/>
    <s v="49-61-93-115"/>
    <x v="0"/>
    <x v="3479"/>
    <n v="288.34300000000002"/>
    <n v="277.75099999999998"/>
    <n v="3.6804389999999998"/>
    <n v="0"/>
    <x v="3125"/>
    <x v="2894"/>
    <n v="20.080247"/>
    <n v="-105.52372099999999"/>
    <n v="-3.137175"/>
    <n v="20.107975"/>
    <n v="-105.494713"/>
    <n v="-3.1377519999999999"/>
    <n v="4.012893"/>
    <n v="5.7700000000000004E-4"/>
  </r>
  <r>
    <n v="3515"/>
    <x v="0"/>
    <x v="9"/>
    <s v="49-61-93-115"/>
    <x v="0"/>
    <x v="3480"/>
    <n v="341.654"/>
    <n v="281.17399999999998"/>
    <n v="3.9512619999999998"/>
    <n v="0"/>
    <x v="3126"/>
    <x v="2895"/>
    <n v="19.141745"/>
    <n v="-105.497938"/>
    <n v="-3.136895"/>
    <n v="19.130251000000001"/>
    <n v="-105.49820699999999"/>
    <n v="-3.1377660000000001"/>
    <n v="1.149678"/>
    <n v="8.7100000000000003E-4"/>
  </r>
  <r>
    <n v="3516"/>
    <x v="0"/>
    <x v="9"/>
    <s v="49-61-93-115"/>
    <x v="0"/>
    <x v="3481"/>
    <n v="322.21600000000001"/>
    <n v="348.03800000000001"/>
    <n v="3.9570539999999998"/>
    <n v="0"/>
    <x v="3127"/>
    <x v="2896"/>
    <n v="18.180537999999999"/>
    <n v="-105.527632"/>
    <n v="-3.128285"/>
    <n v="18.157990000000002"/>
    <n v="-105.501717"/>
    <n v="-3.137756"/>
    <n v="3.4351379999999998"/>
    <n v="9.4719999999999995E-3"/>
  </r>
  <r>
    <n v="3517"/>
    <x v="2"/>
    <x v="8"/>
    <s v="49-61-71-93-115"/>
    <x v="0"/>
    <x v="3482"/>
    <n v="393.92099999999999"/>
    <n v="297.65899999999999"/>
    <n v="3.783636"/>
    <n v="0"/>
    <x v="3128"/>
    <x v="2897"/>
    <n v="17.430762000000001"/>
    <n v="-105.514887"/>
    <n v="-3.1355339999999998"/>
    <n v="17.433727000000001"/>
    <n v="-105.50451700000001"/>
    <n v="-3.1382500000000002"/>
    <n v="1.0785750000000001"/>
    <n v="2.7169999999999998E-3"/>
  </r>
  <r>
    <n v="3518"/>
    <x v="2"/>
    <x v="8"/>
    <s v="49-61-71-93-115"/>
    <x v="0"/>
    <x v="3483"/>
    <n v="634.46600000000001"/>
    <n v="389.334"/>
    <n v="4.3256160000000001"/>
    <n v="0"/>
    <x v="3129"/>
    <x v="2898"/>
    <n v="16.480353000000001"/>
    <n v="-105.514268"/>
    <n v="-3.1353979999999999"/>
    <n v="16.470507000000001"/>
    <n v="-105.50801800000001"/>
    <n v="-3.1382210000000001"/>
    <n v="1.166156"/>
    <n v="2.823E-3"/>
  </r>
  <r>
    <n v="3519"/>
    <x v="0"/>
    <x v="7"/>
    <s v="61-71-93-115"/>
    <x v="0"/>
    <x v="3484"/>
    <n v="497.774"/>
    <n v="401.75700000000001"/>
    <n v="3.7606830000000002"/>
    <n v="0"/>
    <x v="3130"/>
    <x v="2899"/>
    <n v="15.483743"/>
    <n v="-105.479062"/>
    <n v="3.134198"/>
    <n v="15.505072"/>
    <n v="-105.511528"/>
    <n v="-3.1382089999999998"/>
    <n v="3.884528"/>
    <n v="4.0109999999999998E-3"/>
  </r>
  <r>
    <n v="3520"/>
    <x v="0"/>
    <x v="7"/>
    <s v="61-71-93-115"/>
    <x v="0"/>
    <x v="3485"/>
    <n v="274.654"/>
    <n v="223.541"/>
    <n v="2.714464"/>
    <n v="0"/>
    <x v="3131"/>
    <x v="2900"/>
    <n v="14.750632"/>
    <n v="-105.53747799999999"/>
    <n v="-3.1389879999999999"/>
    <n v="14.778639999999999"/>
    <n v="-105.514"/>
    <n v="-3.137731"/>
    <n v="3.6546430000000001"/>
    <n v="1.2570000000000001E-3"/>
  </r>
  <r>
    <n v="3521"/>
    <x v="0"/>
    <x v="7"/>
    <s v="61-71-93-115"/>
    <x v="0"/>
    <x v="3486"/>
    <n v="284.27199999999999"/>
    <n v="337.58699999999999"/>
    <n v="3.411648"/>
    <n v="0"/>
    <x v="3132"/>
    <x v="2901"/>
    <n v="13.811059"/>
    <n v="-105.54514899999999"/>
    <n v="-3.1329120000000001"/>
    <n v="13.808781"/>
    <n v="-105.517517"/>
    <n v="-3.1377060000000001"/>
    <n v="2.7726120000000001"/>
    <n v="4.7939999999999997E-3"/>
  </r>
  <r>
    <n v="3522"/>
    <x v="0"/>
    <x v="7"/>
    <s v="61-71-93-115"/>
    <x v="0"/>
    <x v="3487"/>
    <n v="283.24200000000002"/>
    <n v="361.79199999999997"/>
    <n v="4.2122440000000001"/>
    <n v="0"/>
    <x v="3133"/>
    <x v="2902"/>
    <n v="12.8042"/>
    <n v="-105.561142"/>
    <n v="-3.137092"/>
    <n v="12.839848"/>
    <n v="-105.52108800000001"/>
    <n v="-3.1376759999999999"/>
    <n v="5.3620140000000003"/>
    <n v="5.8399999999999999E-4"/>
  </r>
  <r>
    <n v="3523"/>
    <x v="0"/>
    <x v="7"/>
    <s v="61-71-93-115"/>
    <x v="0"/>
    <x v="3488"/>
    <n v="265.32900000000001"/>
    <n v="282.08600000000001"/>
    <n v="3.814622"/>
    <n v="0"/>
    <x v="3134"/>
    <x v="2903"/>
    <n v="11.864542"/>
    <n v="-105.52935600000001"/>
    <n v="-3.1380690000000002"/>
    <n v="11.87251"/>
    <n v="-105.52460499999999"/>
    <n v="-3.137677"/>
    <n v="0.92771099999999995"/>
    <n v="3.9199999999999999E-4"/>
  </r>
  <r>
    <n v="3524"/>
    <x v="0"/>
    <x v="7"/>
    <s v="61-71-93-115"/>
    <x v="0"/>
    <x v="3489"/>
    <n v="304.935"/>
    <n v="291.04500000000002"/>
    <n v="3.0491160000000002"/>
    <n v="0"/>
    <x v="3135"/>
    <x v="2904"/>
    <n v="11.090681"/>
    <n v="-105.58920000000001"/>
    <n v="-3.1349990000000001"/>
    <n v="11.147456"/>
    <n v="-105.52829699999999"/>
    <n v="-3.1373479999999998"/>
    <n v="8.3262309999999999"/>
    <n v="2.349E-3"/>
  </r>
  <r>
    <n v="3525"/>
    <x v="0"/>
    <x v="7"/>
    <s v="61-71-93-115"/>
    <x v="0"/>
    <x v="3490"/>
    <n v="301.18299999999999"/>
    <n v="339.86500000000001"/>
    <n v="3.5119129999999998"/>
    <n v="0"/>
    <x v="3136"/>
    <x v="2905"/>
    <n v="10.127865999999999"/>
    <n v="-105.519834"/>
    <n v="-3.1397170000000001"/>
    <n v="10.180577"/>
    <n v="-105.54192399999999"/>
    <n v="-3.1302099999999999"/>
    <n v="5.7152289999999999"/>
    <n v="9.5069999999999998E-3"/>
  </r>
  <r>
    <n v="3526"/>
    <x v="0"/>
    <x v="7"/>
    <s v="61-71-93-115"/>
    <x v="0"/>
    <x v="3491"/>
    <n v="411.51299999999998"/>
    <n v="284.416"/>
    <n v="4.683567"/>
    <n v="0"/>
    <x v="1464"/>
    <x v="2906"/>
    <n v="9.0418800000000008"/>
    <n v="-105.820297"/>
    <n v="-3.1145149999999999"/>
    <n v="9.2129019999999997"/>
    <n v="-105.561241"/>
    <n v="-3.123691"/>
    <n v="31.041620999999999"/>
    <n v="9.1760000000000001E-3"/>
  </r>
  <r>
    <n v="3527"/>
    <x v="0"/>
    <x v="7"/>
    <s v="61-71-93-115"/>
    <x v="0"/>
    <x v="3492"/>
    <n v="330.56200000000001"/>
    <n v="257.20299999999997"/>
    <n v="3.4147400000000001"/>
    <n v="0"/>
    <x v="3137"/>
    <x v="2907"/>
    <n v="8.1755410000000008"/>
    <n v="-105.624638"/>
    <n v="-3.11415"/>
    <n v="8.2448680000000003"/>
    <n v="-105.58410600000001"/>
    <n v="-3.1192280000000001"/>
    <n v="8.0305920000000004"/>
    <n v="5.078E-3"/>
  </r>
  <r>
    <n v="3528"/>
    <x v="0"/>
    <x v="7"/>
    <s v="61-71-93-115"/>
    <x v="0"/>
    <x v="3493"/>
    <n v="310.94400000000002"/>
    <n v="348.82600000000002"/>
    <n v="2.6674340000000001"/>
    <n v="0"/>
    <x v="3138"/>
    <x v="2908"/>
    <n v="7.5893740000000003"/>
    <n v="-105.529329"/>
    <n v="-3.1166339999999999"/>
    <n v="7.519018"/>
    <n v="-105.602684"/>
    <n v="-3.116466"/>
    <n v="10.164072000000001"/>
    <n v="1.6799999999999999E-4"/>
  </r>
  <r>
    <n v="3529"/>
    <x v="0"/>
    <x v="7"/>
    <s v="61-71-93-115"/>
    <x v="0"/>
    <x v="3494"/>
    <n v="311.09500000000003"/>
    <n v="262.20999999999998"/>
    <n v="4.1809960000000004"/>
    <n v="0"/>
    <x v="3139"/>
    <x v="2909"/>
    <n v="6.5876530000000004"/>
    <n v="-105.668182"/>
    <n v="-3.121175"/>
    <n v="6.5516360000000002"/>
    <n v="-105.62912"/>
    <n v="-3.114417"/>
    <n v="5.3132429999999999"/>
    <n v="6.757E-3"/>
  </r>
  <r>
    <n v="3530"/>
    <x v="0"/>
    <x v="7"/>
    <s v="61-71-93-115"/>
    <x v="0"/>
    <x v="3495"/>
    <n v="270.71699999999998"/>
    <n v="260.50299999999999"/>
    <n v="3.9409779999999999"/>
    <n v="0"/>
    <x v="3140"/>
    <x v="2910"/>
    <n v="5.6264050000000001"/>
    <n v="-105.630944"/>
    <n v="-3.1020129999999999"/>
    <n v="5.5875190000000003"/>
    <n v="-105.671173"/>
    <n v="-3.1004209999999999"/>
    <n v="5.5950870000000004"/>
    <n v="1.5920000000000001E-3"/>
  </r>
  <r>
    <n v="3531"/>
    <x v="0"/>
    <x v="7"/>
    <s v="61-71-93-115"/>
    <x v="0"/>
    <x v="3496"/>
    <n v="270.02699999999999"/>
    <n v="366.34100000000001"/>
    <n v="4.8218120000000004"/>
    <n v="0"/>
    <x v="3141"/>
    <x v="2911"/>
    <n v="4.580298"/>
    <n v="-105.834317"/>
    <n v="-3.0594700000000001"/>
    <n v="4.6378360000000001"/>
    <n v="-105.76152"/>
    <n v="-3.05986"/>
    <n v="9.2789629999999992"/>
    <n v="3.8999999999999999E-4"/>
  </r>
  <r>
    <n v="3532"/>
    <x v="0"/>
    <x v="7"/>
    <s v="61-71-93-115"/>
    <x v="0"/>
    <x v="3497"/>
    <n v="343.60199999999998"/>
    <n v="412.55099999999999"/>
    <n v="3.623402"/>
    <n v="0"/>
    <x v="3142"/>
    <x v="2912"/>
    <n v="3.8305530000000001"/>
    <n v="-106.01080399999999"/>
    <n v="-3.02786"/>
    <n v="3.9313250000000002"/>
    <n v="-105.850037"/>
    <n v="-3.0325190000000002"/>
    <n v="18.973960000000002"/>
    <n v="4.6589999999999999E-3"/>
  </r>
  <r>
    <n v="3533"/>
    <x v="0"/>
    <x v="7"/>
    <s v="61-71-93-115"/>
    <x v="0"/>
    <x v="3498"/>
    <n v="516.00099999999998"/>
    <n v="368.88299999999998"/>
    <n v="3.9877590000000001"/>
    <n v="0"/>
    <x v="3143"/>
    <x v="2913"/>
    <n v="3.0636770000000002"/>
    <n v="-105.88373"/>
    <n v="-2.9978250000000002"/>
    <n v="2.9919570000000002"/>
    <n v="-105.992378"/>
    <n v="-2.999698"/>
    <n v="13.018489000000001"/>
    <n v="1.8730000000000001E-3"/>
  </r>
  <r>
    <n v="3534"/>
    <x v="0"/>
    <x v="7"/>
    <s v="61-71-93-115"/>
    <x v="0"/>
    <x v="3499"/>
    <n v="527.80799999999999"/>
    <n v="432.428"/>
    <n v="4.5846780000000003"/>
    <n v="0"/>
    <x v="3144"/>
    <x v="2914"/>
    <n v="1.925565"/>
    <n v="-106.05089099999999"/>
    <n v="-2.974415"/>
    <n v="2.0527250000000001"/>
    <n v="-106.180626"/>
    <n v="-2.9564080000000001"/>
    <n v="18.166136999999999"/>
    <n v="1.8006999999999999E-2"/>
  </r>
  <r>
    <n v="3535"/>
    <x v="0"/>
    <x v="7"/>
    <s v="61-71-93-115"/>
    <x v="0"/>
    <x v="3500"/>
    <n v="409.70699999999999"/>
    <n v="336.57600000000002"/>
    <n v="5.6554760000000002"/>
    <n v="0"/>
    <x v="3145"/>
    <x v="2915"/>
    <n v="1.133831"/>
    <n v="-106.436745"/>
    <n v="-2.9053019999999998"/>
    <n v="1.1158250000000001"/>
    <n v="-106.425972"/>
    <n v="-2.9012229999999999"/>
    <n v="2.0982349999999999"/>
    <n v="4.0790000000000002E-3"/>
  </r>
  <r>
    <n v="3536"/>
    <x v="0"/>
    <x v="7"/>
    <s v="61-71-93-115"/>
    <x v="0"/>
    <x v="3501"/>
    <n v="300.70600000000002"/>
    <n v="229.83099999999999"/>
    <n v="4.476362"/>
    <n v="0"/>
    <x v="3146"/>
    <x v="2916"/>
    <n v="0.37749500000000002"/>
    <n v="-106.72751700000001"/>
    <n v="-2.853564"/>
    <n v="0.42193000000000003"/>
    <n v="-106.648346"/>
    <n v="-2.8549609999999999"/>
    <n v="9.0788209999999996"/>
    <n v="1.397E-3"/>
  </r>
  <r>
    <n v="3537"/>
    <x v="0"/>
    <x v="7"/>
    <s v="61-71-93-115"/>
    <x v="0"/>
    <x v="3502"/>
    <n v="477.14299999999997"/>
    <n v="399.14"/>
    <n v="5.7636989999999999"/>
    <n v="0"/>
    <x v="3147"/>
    <x v="2917"/>
    <n v="-0.47881200000000002"/>
    <n v="-107.130157"/>
    <n v="-2.785075"/>
    <n v="-0.48188199999999998"/>
    <n v="-106.995728"/>
    <n v="-2.7908230000000001"/>
    <n v="13.446479"/>
    <n v="5.7489999999999998E-3"/>
  </r>
  <r>
    <n v="3538"/>
    <x v="0"/>
    <x v="7"/>
    <s v="61-71-93-115"/>
    <x v="0"/>
    <x v="3503"/>
    <n v="343.84699999999998"/>
    <n v="320.02"/>
    <n v="5.3388999999999998"/>
    <n v="0"/>
    <x v="3148"/>
    <x v="2918"/>
    <n v="-1.3425240000000001"/>
    <n v="-107.363753"/>
    <n v="-2.7242519999999999"/>
    <n v="-1.355499"/>
    <n v="-107.40107"/>
    <n v="-2.7240359999999999"/>
    <n v="3.9507970000000001"/>
    <n v="2.1599999999999999E-4"/>
  </r>
  <r>
    <n v="3539"/>
    <x v="1"/>
    <x v="350"/>
    <s v="61-71-93"/>
    <x v="0"/>
    <x v="3504"/>
    <n v="260.96100000000001"/>
    <n v="233.31899999999999"/>
    <n v="4.2151339999999999"/>
    <n v="0"/>
    <x v="3149"/>
    <x v="2919"/>
    <n v="-2.2102629999999999"/>
    <n v="-107.903603"/>
    <n v="-2.6502810000000001"/>
    <n v="-2.1957019999999998"/>
    <n v="-107.867149"/>
    <n v="-2.6535150000000001"/>
    <n v="3.925433"/>
    <n v="3.2330000000000002E-3"/>
  </r>
  <r>
    <n v="3540"/>
    <x v="1"/>
    <x v="350"/>
    <s v="61-71-93"/>
    <x v="0"/>
    <x v="3505"/>
    <n v="380.52199999999999"/>
    <n v="350.38400000000001"/>
    <n v="3.717543"/>
    <n v="0"/>
    <x v="3150"/>
    <x v="2920"/>
    <n v="-2.7835459999999999"/>
    <n v="-108.194864"/>
    <n v="-2.5963690000000001"/>
    <n v="-2.8004069999999999"/>
    <n v="-108.259552"/>
    <n v="-2.5965760000000002"/>
    <n v="6.684958"/>
    <n v="2.0799999999999999E-4"/>
  </r>
  <r>
    <n v="3541"/>
    <x v="1"/>
    <x v="352"/>
    <s v="61-63-71"/>
    <x v="0"/>
    <x v="3506"/>
    <n v="248.249"/>
    <n v="291.96100000000001"/>
    <n v="5.2807170000000001"/>
    <n v="0"/>
    <x v="3151"/>
    <x v="2921"/>
    <n v="-3.5715569999999999"/>
    <n v="-108.874455"/>
    <n v="-2.5120909999999999"/>
    <n v="-3.5659160000000001"/>
    <n v="-108.842178"/>
    <n v="-2.5137679999999998"/>
    <n v="3.2765849999999999"/>
    <n v="1.6770000000000001E-3"/>
  </r>
  <r>
    <n v="3542"/>
    <x v="1"/>
    <x v="352"/>
    <s v="61-63-71"/>
    <x v="0"/>
    <x v="3507"/>
    <n v="254.86"/>
    <n v="251.559"/>
    <n v="4.8746859999999996"/>
    <n v="0"/>
    <x v="3152"/>
    <x v="2922"/>
    <n v="-4.2775980000000002"/>
    <n v="-109.36144299999999"/>
    <n v="-2.4230749999999999"/>
    <n v="-4.2763540000000004"/>
    <n v="-109.491432"/>
    <n v="-2.4247700000000001"/>
    <n v="12.999515000000001"/>
    <n v="1.6949999999999999E-3"/>
  </r>
  <r>
    <n v="3543"/>
    <x v="1"/>
    <x v="352"/>
    <s v="61-63-71"/>
    <x v="0"/>
    <x v="3508"/>
    <n v="275.077"/>
    <n v="288.827"/>
    <n v="3.9604590000000002"/>
    <n v="0"/>
    <x v="3153"/>
    <x v="2923"/>
    <n v="-4.763242"/>
    <n v="-109.93707000000001"/>
    <n v="-2.3506520000000002"/>
    <n v="-4.7669139999999999"/>
    <n v="-110.020355"/>
    <n v="-2.354457"/>
    <n v="8.3365910000000003"/>
    <n v="3.8049999999999998E-3"/>
  </r>
  <r>
    <n v="3544"/>
    <x v="0"/>
    <x v="4"/>
    <s v="61-63-71-98"/>
    <x v="0"/>
    <x v="3509"/>
    <n v="303.65600000000001"/>
    <n v="306.03699999999998"/>
    <n v="6.4155759999999997"/>
    <n v="0"/>
    <x v="3154"/>
    <x v="2924"/>
    <n v="-5.3529730000000004"/>
    <n v="-110.729845"/>
    <n v="-2.2588349999999999"/>
    <n v="-5.3579410000000003"/>
    <n v="-110.778221"/>
    <n v="-2.2583829999999998"/>
    <n v="4.8630279999999999"/>
    <n v="4.5100000000000001E-4"/>
  </r>
  <r>
    <n v="3545"/>
    <x v="1"/>
    <x v="3"/>
    <s v="63-71-98"/>
    <x v="0"/>
    <x v="3510"/>
    <n v="246.50399999999999"/>
    <n v="315.14800000000002"/>
    <n v="4.6483020000000002"/>
    <n v="0"/>
    <x v="3155"/>
    <x v="2925"/>
    <n v="-5.9064139999999998"/>
    <n v="-111.416625"/>
    <n v="-2.1633309999999999"/>
    <n v="-5.8736829999999998"/>
    <n v="-111.589775"/>
    <n v="-2.1622340000000002"/>
    <n v="17.621669000000001"/>
    <n v="1.0970000000000001E-3"/>
  </r>
  <r>
    <n v="3546"/>
    <x v="1"/>
    <x v="3"/>
    <s v="63-71-98"/>
    <x v="0"/>
    <x v="3511"/>
    <n v="235.935"/>
    <n v="302.37200000000001"/>
    <n v="3.5131320000000001"/>
    <n v="0"/>
    <x v="3156"/>
    <x v="2926"/>
    <n v="-6.2116610000000003"/>
    <n v="-112.244058"/>
    <n v="-2.10175"/>
    <n v="-6.2193940000000003"/>
    <n v="-112.22659299999999"/>
    <n v="-2.0993710000000001"/>
    <n v="1.9099919999999999"/>
    <n v="2.379E-3"/>
  </r>
  <r>
    <n v="3547"/>
    <x v="1"/>
    <x v="3"/>
    <s v="63-71-98"/>
    <x v="0"/>
    <x v="3512"/>
    <n v="226.65100000000001"/>
    <n v="379.54599999999999"/>
    <n v="4.3908269999999998"/>
    <n v="0"/>
    <x v="3157"/>
    <x v="2927"/>
    <n v="-6.6917999999999997"/>
    <n v="-113.127726"/>
    <n v="-2.007371"/>
    <n v="-6.6120789999999996"/>
    <n v="-113.106804"/>
    <n v="-2.0124050000000002"/>
    <n v="8.2421249999999997"/>
    <n v="5.0340000000000003E-3"/>
  </r>
  <r>
    <n v="3548"/>
    <x v="1"/>
    <x v="3"/>
    <s v="63-71-98"/>
    <x v="0"/>
    <x v="3513"/>
    <n v="245.12200000000001"/>
    <n v="298.28199999999998"/>
    <n v="3.5258389999999999"/>
    <n v="0"/>
    <x v="3158"/>
    <x v="2928"/>
    <n v="-6.8622129999999997"/>
    <n v="-113.738649"/>
    <n v="-1.9407669999999999"/>
    <n v="-6.8504839999999998"/>
    <n v="-113.786514"/>
    <n v="-1.9431609999999999"/>
    <n v="4.9281389999999998"/>
    <n v="2.395E-3"/>
  </r>
  <r>
    <n v="3549"/>
    <x v="1"/>
    <x v="3"/>
    <s v="63-71-98"/>
    <x v="0"/>
    <x v="3514"/>
    <n v="242.197"/>
    <n v="248.458"/>
    <n v="4.5157850000000002"/>
    <n v="0"/>
    <x v="3159"/>
    <x v="2929"/>
    <n v="-7.1587350000000001"/>
    <n v="-114.573317"/>
    <n v="-1.843755"/>
    <n v="-7.0839930000000004"/>
    <n v="-114.714371"/>
    <n v="-1.8433580000000001"/>
    <n v="15.963234999999999"/>
    <n v="3.9800000000000002E-4"/>
  </r>
  <r>
    <n v="3550"/>
    <x v="1"/>
    <x v="3"/>
    <s v="63-71-98"/>
    <x v="0"/>
    <x v="3515"/>
    <n v="254.286"/>
    <n v="281.23099999999999"/>
    <n v="3.5132029999999999"/>
    <n v="0"/>
    <x v="3160"/>
    <x v="2930"/>
    <n v="-7.2038570000000002"/>
    <n v="-115.44326700000001"/>
    <n v="-1.7778890000000001"/>
    <n v="-7.2028930000000004"/>
    <n v="-115.42564400000001"/>
    <n v="-1.773352"/>
    <n v="1.76494"/>
    <n v="4.5370000000000002E-3"/>
  </r>
  <r>
    <n v="3551"/>
    <x v="1"/>
    <x v="3"/>
    <s v="63-71-98"/>
    <x v="0"/>
    <x v="3516"/>
    <n v="307.22000000000003"/>
    <n v="470.61399999999998"/>
    <n v="4.4207029999999996"/>
    <n v="0"/>
    <x v="3161"/>
    <x v="2931"/>
    <n v="-7.4520739999999996"/>
    <n v="-116.263901"/>
    <n v="-1.6937249999999999"/>
    <n v="-7.3110210000000002"/>
    <n v="-116.389793"/>
    <n v="-1.7003459999999999"/>
    <n v="18.906302"/>
    <n v="6.62E-3"/>
  </r>
  <r>
    <n v="3552"/>
    <x v="1"/>
    <x v="3"/>
    <s v="63-71-98"/>
    <x v="0"/>
    <x v="3517"/>
    <n v="412.81"/>
    <n v="525.73599999999999"/>
    <n v="3.8296410000000001"/>
    <n v="0"/>
    <x v="3162"/>
    <x v="2932"/>
    <n v="-7.4261720000000002"/>
    <n v="-117.44119499999999"/>
    <n v="-1.6424909999999999"/>
    <n v="-7.37643"/>
    <n v="-117.36026"/>
    <n v="-1.6490020000000001"/>
    <n v="9.4998660000000008"/>
    <n v="6.5110000000000003E-3"/>
  </r>
  <r>
    <n v="3553"/>
    <x v="1"/>
    <x v="3"/>
    <s v="63-71-98"/>
    <x v="0"/>
    <x v="3518"/>
    <n v="270.01299999999998"/>
    <n v="299.14600000000002"/>
    <n v="2.5411260000000002"/>
    <n v="0"/>
    <x v="3163"/>
    <x v="2933"/>
    <n v="-7.3932719999999996"/>
    <n v="-118.069406"/>
    <n v="-1.622684"/>
    <n v="-7.4054140000000004"/>
    <n v="-118.08674600000001"/>
    <n v="-1.621205"/>
    <n v="2.1168960000000001"/>
    <n v="1.4790000000000001E-3"/>
  </r>
  <r>
    <n v="3554"/>
    <x v="1"/>
    <x v="3"/>
    <s v="63-71-98"/>
    <x v="0"/>
    <x v="932"/>
    <n v="348.71600000000001"/>
    <n v="384.327"/>
    <n v="3.106805"/>
    <n v="0"/>
    <x v="3164"/>
    <x v="2934"/>
    <n v="-7.4987069999999996"/>
    <n v="-119.144919"/>
    <n v="-1.588775"/>
    <n v="-7.4267209999999997"/>
    <n v="-119.05246"/>
    <n v="-1.5969519999999999"/>
    <n v="11.717779"/>
    <n v="8.1779999999999995E-3"/>
  </r>
  <r>
    <n v="3555"/>
    <x v="1"/>
    <x v="3"/>
    <s v="63-71-98"/>
    <x v="0"/>
    <x v="3519"/>
    <n v="238.72499999999999"/>
    <n v="349.92500000000001"/>
    <n v="1.704715"/>
    <n v="0"/>
    <x v="3165"/>
    <x v="2935"/>
    <n v="-7.4402559999999998"/>
    <n v="-119.782791"/>
    <n v="-1.5849279999999999"/>
    <n v="-7.4338030000000002"/>
    <n v="-119.77607"/>
    <n v="-1.585558"/>
    <n v="0.93175399999999997"/>
    <n v="6.3000000000000003E-4"/>
  </r>
  <r>
    <n v="3556"/>
    <x v="1"/>
    <x v="3"/>
    <s v="63-71-98"/>
    <x v="0"/>
    <x v="3520"/>
    <n v="341.73899999999998"/>
    <n v="359.25200000000001"/>
    <n v="2.5487609999999998"/>
    <n v="0"/>
    <x v="3166"/>
    <x v="2936"/>
    <n v="-7.4540300000000004"/>
    <n v="-120.72582300000001"/>
    <n v="-1.575429"/>
    <n v="-7.4359000000000002"/>
    <n v="-120.742332"/>
    <n v="-1.575088"/>
    <n v="2.452032"/>
    <n v="3.4099999999999999E-4"/>
  </r>
  <r>
    <n v="3557"/>
    <x v="1"/>
    <x v="3"/>
    <s v="63-71-98"/>
    <x v="0"/>
    <x v="3521"/>
    <n v="404.14800000000002"/>
    <n v="435.52600000000001"/>
    <n v="2.1661060000000001"/>
    <n v="0"/>
    <x v="3167"/>
    <x v="2937"/>
    <n v="-7.4149050000000001"/>
    <n v="-121.477294"/>
    <n v="-1.5700540000000001"/>
    <n v="-7.4337739999999997"/>
    <n v="-121.46848300000001"/>
    <n v="-1.569402"/>
    <n v="2.0824319999999998"/>
    <n v="6.5099999999999999E-4"/>
  </r>
  <r>
    <n v="3558"/>
    <x v="1"/>
    <x v="3"/>
    <s v="63-71-98"/>
    <x v="0"/>
    <x v="3522"/>
    <n v="334.65600000000001"/>
    <n v="266.21300000000002"/>
    <n v="2.9400919999999999"/>
    <n v="0"/>
    <x v="3168"/>
    <x v="2938"/>
    <n v="-7.4192030000000004"/>
    <n v="-122.44605199999999"/>
    <n v="-1.5692999999999999"/>
    <n v="-7.4300069999999998"/>
    <n v="-122.437538"/>
    <n v="-1.5668230000000001"/>
    <n v="1.3755580000000001"/>
    <n v="2.477E-3"/>
  </r>
  <r>
    <n v="3559"/>
    <x v="1"/>
    <x v="3"/>
    <s v="63-71-98"/>
    <x v="0"/>
    <x v="3523"/>
    <n v="236.15700000000001"/>
    <n v="311.19799999999998"/>
    <n v="2.6828599999999998"/>
    <n v="0"/>
    <x v="3169"/>
    <x v="2939"/>
    <n v="-7.3034910000000002"/>
    <n v="-123.149072"/>
    <n v="-1.584322"/>
    <n v="-7.4268470000000004"/>
    <n v="-123.163994"/>
    <n v="-1.5668059999999999"/>
    <n v="12.425523"/>
    <n v="1.7517000000000001E-2"/>
  </r>
  <r>
    <n v="3560"/>
    <x v="1"/>
    <x v="3"/>
    <s v="63-71-98"/>
    <x v="0"/>
    <x v="3524"/>
    <n v="211.625"/>
    <n v="298.78699999999998"/>
    <n v="2.75162"/>
    <n v="0"/>
    <x v="3170"/>
    <x v="2940"/>
    <n v="-7.4585410000000003"/>
    <n v="-124.081959"/>
    <n v="-1.575278"/>
    <n v="-7.4226429999999999"/>
    <n v="-124.131714"/>
    <n v="-1.566603"/>
    <n v="6.1353289999999996"/>
    <n v="8.6750000000000004E-3"/>
  </r>
  <r>
    <n v="3561"/>
    <x v="1"/>
    <x v="3"/>
    <s v="63-71-98"/>
    <x v="0"/>
    <x v="3525"/>
    <n v="304.64600000000002"/>
    <n v="314.97500000000002"/>
    <n v="2.5575190000000001"/>
    <n v="0"/>
    <x v="3171"/>
    <x v="2941"/>
    <n v="-7.4176919999999997"/>
    <n v="-124.88026499999999"/>
    <n v="-1.568862"/>
    <n v="-7.4195349999999998"/>
    <n v="-124.85710899999999"/>
    <n v="-1.566033"/>
    <n v="2.3229419999999998"/>
    <n v="2.8300000000000001E-3"/>
  </r>
  <r>
    <n v="3562"/>
    <x v="1"/>
    <x v="3"/>
    <s v="63-71-98"/>
    <x v="0"/>
    <x v="3526"/>
    <n v="214.76400000000001"/>
    <n v="279.24599999999998"/>
    <n v="3.2909920000000001"/>
    <n v="0"/>
    <x v="3172"/>
    <x v="2942"/>
    <n v="-7.3908420000000001"/>
    <n v="-125.836167"/>
    <n v="-1.567839"/>
    <n v="-7.4151350000000003"/>
    <n v="-125.82440200000001"/>
    <n v="-1.5659959999999999"/>
    <n v="2.699255"/>
    <n v="1.843E-3"/>
  </r>
  <r>
    <n v="3563"/>
    <x v="1"/>
    <x v="3"/>
    <s v="63-71-98"/>
    <x v="0"/>
    <x v="3527"/>
    <n v="218.52"/>
    <n v="260.21499999999997"/>
    <n v="2.3125629999999999"/>
    <n v="0"/>
    <x v="3173"/>
    <x v="2943"/>
    <n v="-7.3380070000000002"/>
    <n v="-126.622049"/>
    <n v="-1.5697950000000001"/>
    <n v="-7.4118389999999996"/>
    <n v="-126.55017100000001"/>
    <n v="-1.566643"/>
    <n v="10.304235"/>
    <n v="3.1510000000000002E-3"/>
  </r>
  <r>
    <n v="3564"/>
    <x v="1"/>
    <x v="3"/>
    <s v="63-71-98"/>
    <x v="0"/>
    <x v="3528"/>
    <n v="207.959"/>
    <n v="315.91800000000001"/>
    <n v="3.4858030000000002"/>
    <n v="0"/>
    <x v="3174"/>
    <x v="2944"/>
    <n v="-7.2619160000000003"/>
    <n v="-127.613105"/>
    <n v="-1.5824510000000001"/>
    <n v="-7.4090860000000003"/>
    <n v="-127.518173"/>
    <n v="-1.567801"/>
    <n v="17.513072000000001"/>
    <n v="1.4649000000000001E-2"/>
  </r>
  <r>
    <n v="3565"/>
    <x v="1"/>
    <x v="3"/>
    <s v="63-71-98"/>
    <x v="0"/>
    <x v="3529"/>
    <n v="206.30500000000001"/>
    <n v="237.33600000000001"/>
    <n v="1.8027029999999999"/>
    <n v="0"/>
    <x v="3175"/>
    <x v="2945"/>
    <n v="-7.5153720000000002"/>
    <n v="-128.161553"/>
    <n v="-1.559202"/>
    <n v="-7.4077789999999997"/>
    <n v="-128.24417099999999"/>
    <n v="-1.5681080000000001"/>
    <n v="13.565355"/>
    <n v="8.9060000000000007E-3"/>
  </r>
  <r>
    <n v="3566"/>
    <x v="1"/>
    <x v="3"/>
    <s v="63-71-98"/>
    <x v="0"/>
    <x v="3530"/>
    <n v="206.54900000000001"/>
    <n v="322.40499999999997"/>
    <n v="3.2409729999999999"/>
    <n v="0"/>
    <x v="3176"/>
    <x v="2946"/>
    <n v="-7.3693350000000004"/>
    <n v="-129.26300499999999"/>
    <n v="-1.5611969999999999"/>
    <n v="-7.4063129999999999"/>
    <n v="-129.212006"/>
    <n v="-1.568862"/>
    <n v="6.2994919999999999"/>
    <n v="7.6649999999999999E-3"/>
  </r>
  <r>
    <n v="3567"/>
    <x v="1"/>
    <x v="3"/>
    <s v="63-71-98"/>
    <x v="0"/>
    <x v="3531"/>
    <n v="227.45699999999999"/>
    <n v="308.35300000000001"/>
    <n v="1.9707030000000001"/>
    <n v="0"/>
    <x v="3177"/>
    <x v="2947"/>
    <n v="-7.4044239999999997"/>
    <n v="-129.944491"/>
    <n v="-1.565941"/>
    <n v="-7.405335"/>
    <n v="-129.93777499999999"/>
    <n v="-1.5697509999999999"/>
    <n v="0.67781400000000003"/>
    <n v="3.81E-3"/>
  </r>
  <r>
    <n v="3568"/>
    <x v="1"/>
    <x v="3"/>
    <s v="63-71-98"/>
    <x v="0"/>
    <x v="3532"/>
    <n v="233.489"/>
    <n v="321.84199999999998"/>
    <n v="2.5331929999999998"/>
    <n v="0"/>
    <x v="3178"/>
    <x v="2948"/>
    <n v="-7.4403329999999999"/>
    <n v="-130.886414"/>
    <n v="-1.5426230000000001"/>
    <n v="-7.4044740000000004"/>
    <n v="-130.905396"/>
    <n v="-1.57009"/>
    <n v="4.0572369999999998"/>
    <n v="2.7466999999999998E-2"/>
  </r>
  <r>
    <n v="3569"/>
    <x v="0"/>
    <x v="2"/>
    <s v="19-63-71-98"/>
    <x v="0"/>
    <x v="3533"/>
    <n v="297.41800000000001"/>
    <n v="292.33199999999999"/>
    <n v="3.0944639999999999"/>
    <n v="0"/>
    <x v="3179"/>
    <x v="2949"/>
    <n v="-7.4332989999999999"/>
    <n v="-131.65991399999999"/>
    <n v="-1.5620780000000001"/>
    <n v="-7.404147"/>
    <n v="-131.63119499999999"/>
    <n v="-1.5698019999999999"/>
    <n v="4.0922080000000003"/>
    <n v="7.724E-3"/>
  </r>
  <r>
    <n v="3570"/>
    <x v="0"/>
    <x v="2"/>
    <s v="19-63-71-98"/>
    <x v="0"/>
    <x v="3534"/>
    <n v="336.40499999999997"/>
    <n v="323.87299999999999"/>
    <n v="5.1133040000000003"/>
    <n v="0"/>
    <x v="3180"/>
    <x v="2950"/>
    <n v="-7.4069560000000001"/>
    <n v="-132.59562700000001"/>
    <n v="-1.5743860000000001"/>
    <n v="-7.4042159999999999"/>
    <n v="-132.59899899999999"/>
    <n v="-1.5704279999999999"/>
    <n v="0.434504"/>
    <n v="3.9579999999999997E-3"/>
  </r>
  <r>
    <n v="3571"/>
    <x v="1"/>
    <x v="1"/>
    <s v="19-63-98"/>
    <x v="0"/>
    <x v="3535"/>
    <n v="219.96299999999999"/>
    <n v="328.012"/>
    <n v="2.7447840000000001"/>
    <n v="0"/>
    <x v="3181"/>
    <x v="2951"/>
    <n v="-7.4004750000000001"/>
    <n v="-133.57055500000001"/>
    <n v="-1.5696730000000001"/>
    <n v="-7.4046979999999998"/>
    <n v="-133.56684899999999"/>
    <n v="-1.5709200000000001"/>
    <n v="0.56189999999999996"/>
    <n v="1.248E-3"/>
  </r>
  <r>
    <n v="3572"/>
    <x v="1"/>
    <x v="1"/>
    <s v="19-63-98"/>
    <x v="0"/>
    <x v="3536"/>
    <n v="211.06399999999999"/>
    <n v="275.44299999999998"/>
    <n v="2.6567129999999999"/>
    <n v="0"/>
    <x v="3182"/>
    <x v="2952"/>
    <n v="-7.4423979999999998"/>
    <n v="-134.25618"/>
    <n v="-1.5683"/>
    <n v="-7.4050399999999996"/>
    <n v="-134.292709"/>
    <n v="-1.5716410000000001"/>
    <n v="5.2249470000000002"/>
    <n v="3.3400000000000001E-3"/>
  </r>
  <r>
    <n v="3573"/>
    <x v="1"/>
    <x v="1"/>
    <s v="19-63-98"/>
    <x v="0"/>
    <x v="3537"/>
    <n v="229.58799999999999"/>
    <n v="272.16699999999997"/>
    <n v="3.1980909999999998"/>
    <n v="0"/>
    <x v="3183"/>
    <x v="2953"/>
    <n v="-7.3603199999999998"/>
    <n v="-135.28894399999999"/>
    <n v="-1.572784"/>
    <n v="-7.405913"/>
    <n v="-135.26045199999999"/>
    <n v="-1.57189"/>
    <n v="5.3764000000000003"/>
    <n v="8.9400000000000005E-4"/>
  </r>
  <r>
    <n v="3574"/>
    <x v="1"/>
    <x v="1"/>
    <s v="19-63-98"/>
    <x v="0"/>
    <x v="3538"/>
    <n v="231.518"/>
    <n v="310.05200000000002"/>
    <n v="2.018834"/>
    <n v="0"/>
    <x v="3183"/>
    <x v="2954"/>
    <n v="-7.3979359999999996"/>
    <n v="-135.99581000000001"/>
    <n v="-1.56528"/>
    <n v="-7.4067959999999999"/>
    <n v="-135.98625200000001"/>
    <n v="-1.571504"/>
    <n v="1.303285"/>
    <n v="6.2249999999999996E-3"/>
  </r>
  <r>
    <n v="3575"/>
    <x v="1"/>
    <x v="1"/>
    <s v="19-63-98"/>
    <x v="0"/>
    <x v="3539"/>
    <n v="376.91800000000001"/>
    <n v="469.27300000000002"/>
    <n v="3.3901720000000002"/>
    <n v="0"/>
    <x v="3184"/>
    <x v="2955"/>
    <n v="-7.3677840000000003"/>
    <n v="-136.98841999999999"/>
    <n v="-1.570514"/>
    <n v="-7.4079620000000004"/>
    <n v="-136.953979"/>
    <n v="-1.571709"/>
    <n v="5.2918269999999996"/>
    <n v="1.1950000000000001E-3"/>
  </r>
  <r>
    <n v="3576"/>
    <x v="1"/>
    <x v="1"/>
    <s v="19-63-98"/>
    <x v="0"/>
    <x v="3540"/>
    <n v="401.38400000000001"/>
    <n v="338.21899999999999"/>
    <n v="2.1239430000000001"/>
    <n v="0"/>
    <x v="3185"/>
    <x v="2956"/>
    <n v="-7.3944029999999996"/>
    <n v="-137.68337099999999"/>
    <n v="-1.574614"/>
    <n v="-7.4088450000000003"/>
    <n v="-137.679779"/>
    <n v="-1.572384"/>
    <n v="1.488189"/>
    <n v="2.2300000000000002E-3"/>
  </r>
  <r>
    <n v="3577"/>
    <x v="1"/>
    <x v="1"/>
    <s v="19-63-98"/>
    <x v="0"/>
    <x v="3541"/>
    <n v="356.92399999999998"/>
    <n v="360.34899999999999"/>
    <n v="2.5671379999999999"/>
    <n v="0"/>
    <x v="3186"/>
    <x v="2957"/>
    <n v="-7.4432989999999997"/>
    <n v="-138.60066499999999"/>
    <n v="-1.5845750000000001"/>
    <n v="-7.4103289999999999"/>
    <n v="-138.64752200000001"/>
    <n v="-1.572543"/>
    <n v="5.7293779999999996"/>
    <n v="1.2031999999999999E-2"/>
  </r>
  <r>
    <n v="3578"/>
    <x v="1"/>
    <x v="1"/>
    <s v="19-63-98"/>
    <x v="0"/>
    <x v="3542"/>
    <n v="274.42"/>
    <n v="347.435"/>
    <n v="2.3083979999999999"/>
    <n v="0"/>
    <x v="3187"/>
    <x v="2958"/>
    <n v="-7.401313"/>
    <n v="-139.35749100000001"/>
    <n v="-1.5685910000000001"/>
    <n v="-7.4116749999999998"/>
    <n v="-139.373322"/>
    <n v="-1.572141"/>
    <n v="1.892007"/>
    <n v="3.5500000000000002E-3"/>
  </r>
  <r>
    <n v="3579"/>
    <x v="1"/>
    <x v="1"/>
    <s v="19-63-98"/>
    <x v="0"/>
    <x v="3543"/>
    <n v="240.55"/>
    <n v="325.54899999999998"/>
    <n v="2.7963960000000001"/>
    <n v="0"/>
    <x v="3188"/>
    <x v="2959"/>
    <n v="-7.4599520000000004"/>
    <n v="-140.35877199999999"/>
    <n v="-1.5693299999999999"/>
    <n v="-7.413348"/>
    <n v="-140.341049"/>
    <n v="-1.572252"/>
    <n v="4.9859929999999997"/>
    <n v="2.9220000000000001E-3"/>
  </r>
  <r>
    <n v="3580"/>
    <x v="1"/>
    <x v="1"/>
    <s v="19-63-98"/>
    <x v="0"/>
    <x v="3544"/>
    <n v="213.31"/>
    <n v="371.33199999999999"/>
    <n v="3.37635"/>
    <n v="0"/>
    <x v="3189"/>
    <x v="2960"/>
    <n v="-7.3734169999999999"/>
    <n v="-141.35047"/>
    <n v="-1.5723309999999999"/>
    <n v="-7.4151150000000001"/>
    <n v="-141.30879200000001"/>
    <n v="-1.5723510000000001"/>
    <n v="5.8955970000000004"/>
    <n v="1.9000000000000001E-5"/>
  </r>
  <r>
    <n v="3581"/>
    <x v="1"/>
    <x v="1"/>
    <s v="19-63-98"/>
    <x v="0"/>
    <x v="3545"/>
    <n v="383.08199999999999"/>
    <n v="387.30599999999998"/>
    <n v="1.994904"/>
    <n v="0"/>
    <x v="721"/>
    <x v="2961"/>
    <n v="-7.4511979999999998"/>
    <n v="-142.033432"/>
    <n v="-1.5622020000000001"/>
    <n v="-7.4163779999999999"/>
    <n v="-142.034592"/>
    <n v="-1.572946"/>
    <n v="3.4839310000000001"/>
    <n v="1.0744E-2"/>
  </r>
  <r>
    <n v="3582"/>
    <x v="1"/>
    <x v="1"/>
    <s v="19-63-98"/>
    <x v="0"/>
    <x v="3546"/>
    <n v="399.17500000000001"/>
    <n v="349.25700000000001"/>
    <n v="2.7373970000000001"/>
    <n v="0"/>
    <x v="3190"/>
    <x v="2962"/>
    <n v="-7.4676280000000004"/>
    <n v="-142.95382000000001"/>
    <n v="-1.5733299999999999"/>
    <n v="-7.4183380000000003"/>
    <n v="-143.002319"/>
    <n v="-1.5730420000000001"/>
    <n v="6.9149560000000001"/>
    <n v="2.8800000000000001E-4"/>
  </r>
  <r>
    <n v="3583"/>
    <x v="1"/>
    <x v="1"/>
    <s v="19-63-98"/>
    <x v="0"/>
    <x v="3547"/>
    <n v="206.17099999999999"/>
    <n v="250.464"/>
    <n v="1.979346"/>
    <n v="0"/>
    <x v="3191"/>
    <x v="2963"/>
    <n v="-7.5039879999999997"/>
    <n v="-143.65482700000001"/>
    <n v="-1.5886290000000001"/>
    <n v="-7.419956"/>
    <n v="-143.72811899999999"/>
    <n v="-1.5725610000000001"/>
    <n v="11.15042"/>
    <n v="1.6067999999999999E-2"/>
  </r>
  <r>
    <n v="3584"/>
    <x v="1"/>
    <x v="1"/>
    <s v="19-63-98"/>
    <x v="0"/>
    <x v="3548"/>
    <n v="249.78299999999999"/>
    <n v="247.55"/>
    <n v="2.937049"/>
    <n v="0"/>
    <x v="3192"/>
    <x v="2964"/>
    <n v="-7.412185"/>
    <n v="-144.70051799999999"/>
    <n v="-1.5689"/>
    <n v="-7.4219989999999996"/>
    <n v="-144.69586200000001"/>
    <n v="-1.57264"/>
    <n v="1.086333"/>
    <n v="3.7399999999999998E-3"/>
  </r>
  <r>
    <n v="3585"/>
    <x v="1"/>
    <x v="1"/>
    <s v="19-63-98"/>
    <x v="0"/>
    <x v="3549"/>
    <n v="218.92699999999999"/>
    <n v="270.63799999999998"/>
    <n v="2.0498820000000002"/>
    <n v="0"/>
    <x v="3190"/>
    <x v="2965"/>
    <n v="-7.4652789999999998"/>
    <n v="-145.414109"/>
    <n v="-1.576487"/>
    <n v="-7.4233229999999999"/>
    <n v="-145.421661"/>
    <n v="-1.57311"/>
    <n v="4.2630629999999998"/>
    <n v="3.3769999999999998E-3"/>
  </r>
  <r>
    <n v="3586"/>
    <x v="0"/>
    <x v="0"/>
    <s v="19-54-63-98"/>
    <x v="0"/>
    <x v="3550"/>
    <n v="360.39400000000001"/>
    <n v="344.11500000000001"/>
    <n v="4.9461909999999998"/>
    <n v="0"/>
    <x v="3193"/>
    <x v="2966"/>
    <n v="-7.2130169999999998"/>
    <n v="-146.57776000000001"/>
    <n v="-1.57596"/>
    <n v="-7.4253099999999996"/>
    <n v="-146.38938899999999"/>
    <n v="-1.573099"/>
    <n v="28.381627999999999"/>
    <n v="2.862E-3"/>
  </r>
  <r>
    <n v="3587"/>
    <x v="0"/>
    <x v="0"/>
    <s v="19-54-63-98"/>
    <x v="0"/>
    <x v="3551"/>
    <n v="303.416"/>
    <n v="367.94400000000002"/>
    <n v="2.3062469999999999"/>
    <n v="0"/>
    <x v="3194"/>
    <x v="2967"/>
    <n v="-7.4705909999999998"/>
    <n v="-147.12707499999999"/>
    <n v="-1.5818430000000001"/>
    <n v="-7.4269670000000003"/>
    <n v="-147.11518899999999"/>
    <n v="-1.5726070000000001"/>
    <n v="4.5214230000000004"/>
    <n v="9.2359999999999994E-3"/>
  </r>
  <r>
    <n v="3588"/>
    <x v="0"/>
    <x v="0"/>
    <s v="19-54-63-98"/>
    <x v="0"/>
    <x v="3552"/>
    <n v="337.95100000000002"/>
    <n v="417.66699999999997"/>
    <n v="3.2980680000000002"/>
    <n v="0"/>
    <x v="3194"/>
    <x v="2968"/>
    <n v="-7.4043739999999998"/>
    <n v="-148.09628000000001"/>
    <n v="-1.570926"/>
    <n v="-7.4289709999999998"/>
    <n v="-148.082932"/>
    <n v="-1.5726169999999999"/>
    <n v="2.7985890000000002"/>
    <n v="1.691E-3"/>
  </r>
  <r>
    <n v="3589"/>
    <x v="0"/>
    <x v="0"/>
    <s v="19-54-63-98"/>
    <x v="0"/>
    <x v="3553"/>
    <n v="266.45800000000003"/>
    <n v="255.928"/>
    <n v="3.068346"/>
    <n v="0"/>
    <x v="3195"/>
    <x v="2969"/>
    <n v="-7.4434449999999996"/>
    <n v="-148.79101399999999"/>
    <n v="-1.568972"/>
    <n v="-7.4303489999999996"/>
    <n v="-148.80873099999999"/>
    <n v="-1.573142"/>
    <n v="2.2031969999999998"/>
    <n v="4.1700000000000001E-3"/>
  </r>
  <r>
    <n v="3590"/>
    <x v="0"/>
    <x v="0"/>
    <s v="19-54-63-98"/>
    <x v="0"/>
    <x v="3554"/>
    <n v="296.245"/>
    <n v="267.53199999999998"/>
    <n v="4.045204"/>
    <n v="0"/>
    <x v="3196"/>
    <x v="2970"/>
    <n v="-7.3821789999999998"/>
    <n v="-149.773629"/>
    <n v="-1.5761860000000001"/>
    <n v="-7.4324630000000003"/>
    <n v="-149.77645899999999"/>
    <n v="-1.5732079999999999"/>
    <n v="5.0363220000000002"/>
    <n v="2.9789999999999999E-3"/>
  </r>
  <r>
    <n v="3591"/>
    <x v="0"/>
    <x v="0"/>
    <s v="19-54-63-98"/>
    <x v="0"/>
    <x v="3555"/>
    <n v="263.91000000000003"/>
    <n v="288.14100000000002"/>
    <n v="3.550154"/>
    <n v="0"/>
    <x v="3197"/>
    <x v="2971"/>
    <n v="-7.4420500000000001"/>
    <n v="-150.746644"/>
    <n v="-1.5723739999999999"/>
    <n v="-7.4345970000000001"/>
    <n v="-150.744202"/>
    <n v="-1.5732379999999999"/>
    <n v="0.78434599999999999"/>
    <n v="8.6399999999999997E-4"/>
  </r>
  <r>
    <n v="3592"/>
    <x v="0"/>
    <x v="0"/>
    <s v="19-54-63-98"/>
    <x v="0"/>
    <x v="3556"/>
    <n v="262.90499999999997"/>
    <n v="277.14"/>
    <n v="2.7669950000000001"/>
    <n v="0"/>
    <x v="3190"/>
    <x v="2972"/>
    <n v="-7.4335180000000003"/>
    <n v="-151.47486599999999"/>
    <n v="-1.572883"/>
    <n v="-7.436388"/>
    <n v="-151.470001"/>
    <n v="-1.5727770000000001"/>
    <n v="0.56478799999999996"/>
    <n v="1.06E-4"/>
  </r>
  <r>
    <n v="3593"/>
    <x v="2"/>
    <x v="219"/>
    <s v="19-54-63-98-204"/>
    <x v="0"/>
    <x v="3557"/>
    <n v="472.60700000000003"/>
    <n v="441.01100000000002"/>
    <n v="5.2958410000000002"/>
    <n v="0"/>
    <x v="3198"/>
    <x v="2973"/>
    <n v="-7.3758759999999999"/>
    <n v="-152.46440999999999"/>
    <n v="-1.5695190000000001"/>
    <n v="-7.4386060000000001"/>
    <n v="-152.43772899999999"/>
    <n v="-1.572821"/>
    <n v="6.8169110000000002"/>
    <n v="3.3019999999999998E-3"/>
  </r>
  <r>
    <n v="3594"/>
    <x v="2"/>
    <x v="219"/>
    <s v="19-54-63-98-204"/>
    <x v="0"/>
    <x v="3558"/>
    <n v="541.65800000000002"/>
    <n v="453.81400000000002"/>
    <n v="3.763592"/>
    <n v="0"/>
    <x v="2485"/>
    <x v="2974"/>
    <n v="-7.4120439999999999"/>
    <n v="-153.18723299999999"/>
    <n v="-1.5748979999999999"/>
    <n v="-7.4400930000000001"/>
    <n v="-153.16352800000001"/>
    <n v="-1.5733200000000001"/>
    <n v="3.6724060000000001"/>
    <n v="1.5790000000000001E-3"/>
  </r>
  <r>
    <n v="3595"/>
    <x v="2"/>
    <x v="219"/>
    <s v="19-54-63-98-204"/>
    <x v="0"/>
    <x v="3559"/>
    <n v="440.00900000000001"/>
    <n v="529.90200000000004"/>
    <n v="4.8802180000000002"/>
    <n v="0"/>
    <x v="3199"/>
    <x v="2975"/>
    <n v="-7.4576640000000003"/>
    <n v="-154.127555"/>
    <n v="-1.5742350000000001"/>
    <n v="-7.4422829999999998"/>
    <n v="-154.131271"/>
    <n v="-1.573312"/>
    <n v="1.582363"/>
    <n v="9.2299999999999999E-4"/>
  </r>
  <r>
    <n v="3596"/>
    <x v="2"/>
    <x v="219"/>
    <s v="19-54-63-98-204"/>
    <x v="0"/>
    <x v="3560"/>
    <n v="364.03500000000003"/>
    <n v="300.096"/>
    <n v="4.7282609999999998"/>
    <n v="0"/>
    <x v="3200"/>
    <x v="2976"/>
    <n v="-7.4816960000000003"/>
    <n v="-155.06815499999999"/>
    <n v="-1.57429"/>
    <n v="-7.4445370000000004"/>
    <n v="-155.09899899999999"/>
    <n v="-1.5733569999999999"/>
    <n v="4.829199"/>
    <n v="9.3300000000000002E-4"/>
  </r>
  <r>
    <n v="3597"/>
    <x v="2"/>
    <x v="219"/>
    <s v="19-54-63-98-204"/>
    <x v="0"/>
    <x v="3561"/>
    <n v="367.14800000000002"/>
    <n v="294.40699999999998"/>
    <n v="3.43581"/>
    <n v="0"/>
    <x v="2485"/>
    <x v="2977"/>
    <n v="-7.4204559999999997"/>
    <n v="-155.79209"/>
    <n v="-1.5832299999999999"/>
    <n v="-7.4463939999999997"/>
    <n v="-155.82479900000001"/>
    <n v="-1.5728759999999999"/>
    <n v="4.1744870000000001"/>
    <n v="1.0354E-2"/>
  </r>
  <r>
    <n v="3598"/>
    <x v="2"/>
    <x v="219"/>
    <s v="19-54-63-98-204"/>
    <x v="0"/>
    <x v="3562"/>
    <n v="548.49800000000005"/>
    <n v="282.73200000000003"/>
    <n v="6.7218"/>
    <n v="0"/>
    <x v="3201"/>
    <x v="2978"/>
    <n v="-7.4384860000000002"/>
    <n v="-156.80607699999999"/>
    <n v="-1.5714539999999999"/>
    <n v="-7.4484669999999999"/>
    <n v="-156.792542"/>
    <n v="-1.572724"/>
    <n v="1.681813"/>
    <n v="1.2700000000000001E-3"/>
  </r>
  <r>
    <n v="3599"/>
    <x v="2"/>
    <x v="219"/>
    <s v="19-54-63-98-204"/>
    <x v="0"/>
    <x v="3563"/>
    <n v="334.05900000000003"/>
    <n v="307.44600000000003"/>
    <n v="3.1053739999999999"/>
    <n v="0"/>
    <x v="3202"/>
    <x v="2979"/>
    <n v="-7.5483140000000004"/>
    <n v="-157.49824100000001"/>
    <n v="-1.5782620000000001"/>
    <n v="-7.4495490000000002"/>
    <n v="-157.51834099999999"/>
    <n v="-1.5729310000000001"/>
    <n v="10.078986"/>
    <n v="5.3309999999999998E-3"/>
  </r>
  <r>
    <n v="3600"/>
    <x v="0"/>
    <x v="353"/>
    <s v="19-54-98-204"/>
    <x v="0"/>
    <x v="3564"/>
    <n v="257.60199999999998"/>
    <n v="302.13499999999999"/>
    <n v="3.9403419999999998"/>
    <n v="0"/>
    <x v="3203"/>
    <x v="2980"/>
    <n v="-7.6511570000000004"/>
    <n v="-158.52441999999999"/>
    <n v="-1.549647"/>
    <n v="-7.4509619999999996"/>
    <n v="-158.48606899999999"/>
    <n v="-1.572597"/>
    <n v="20.383537"/>
    <n v="2.2950000000000002E-2"/>
  </r>
  <r>
    <n v="3601"/>
    <x v="1"/>
    <x v="354"/>
    <s v="19-54-204"/>
    <x v="0"/>
    <x v="3565"/>
    <n v="397.03100000000001"/>
    <n v="541.15899999999999"/>
    <n v="2.959346"/>
    <n v="0"/>
    <x v="3204"/>
    <x v="2981"/>
    <n v="-7.4527549999999998"/>
    <n v="-159.45268899999999"/>
    <n v="-1.5725530000000001"/>
    <n v="-7.4521959999999998"/>
    <n v="-159.453812"/>
    <n v="-1.572365"/>
    <n v="0.12545799999999999"/>
    <n v="1.8799999999999999E-4"/>
  </r>
  <r>
    <n v="3602"/>
    <x v="1"/>
    <x v="354"/>
    <s v="19-54-204"/>
    <x v="0"/>
    <x v="3566"/>
    <n v="400.44499999999999"/>
    <n v="369.15"/>
    <n v="1.9982770000000001"/>
    <n v="0"/>
    <x v="3193"/>
    <x v="2982"/>
    <n v="-7.4337949999999999"/>
    <n v="-160.162858"/>
    <n v="-1.578281"/>
    <n v="-7.4532069999999999"/>
    <n v="-160.17961099999999"/>
    <n v="-1.571758"/>
    <n v="2.5641340000000001"/>
    <n v="6.522E-3"/>
  </r>
  <r>
    <n v="3603"/>
    <x v="1"/>
    <x v="354"/>
    <s v="19-54-204"/>
    <x v="0"/>
    <x v="3567"/>
    <n v="220.37899999999999"/>
    <n v="369.755"/>
    <n v="3.0994929999999998"/>
    <n v="0"/>
    <x v="3205"/>
    <x v="2983"/>
    <n v="-7.4259449999999996"/>
    <n v="-161.12906799999999"/>
    <n v="-1.5756680000000001"/>
    <n v="-7.4542999999999999"/>
    <n v="-161.14733899999999"/>
    <n v="-1.5716909999999999"/>
    <n v="3.3731640000000001"/>
    <n v="3.9769999999999996E-3"/>
  </r>
  <r>
    <n v="3604"/>
    <x v="1"/>
    <x v="354"/>
    <s v="19-54-204"/>
    <x v="0"/>
    <x v="3568"/>
    <n v="279.5"/>
    <n v="255.73400000000001"/>
    <n v="2.292214"/>
    <n v="0"/>
    <x v="3199"/>
    <x v="2984"/>
    <n v="-7.2734529999999999"/>
    <n v="-161.95716999999999"/>
    <n v="-1.5875589999999999"/>
    <n v="-7.4548540000000001"/>
    <n v="-161.87313800000001"/>
    <n v="-1.572079"/>
    <n v="19.991917999999998"/>
    <n v="1.5480000000000001E-2"/>
  </r>
  <r>
    <n v="3605"/>
    <x v="1"/>
    <x v="354"/>
    <s v="19-54-204"/>
    <x v="0"/>
    <x v="3569"/>
    <n v="244.75899999999999"/>
    <n v="331.01600000000002"/>
    <n v="2.8723999999999998"/>
    <n v="0"/>
    <x v="3206"/>
    <x v="2985"/>
    <n v="-7.2209640000000004"/>
    <n v="-162.93246099999999"/>
    <n v="-1.5965750000000001"/>
    <n v="-7.4555420000000003"/>
    <n v="-162.84028599999999"/>
    <n v="-1.5718350000000001"/>
    <n v="25.203717000000001"/>
    <n v="2.4740000000000002E-2"/>
  </r>
  <r>
    <n v="3606"/>
    <x v="1"/>
    <x v="354"/>
    <s v="19-54-204"/>
    <x v="0"/>
    <x v="3570"/>
    <n v="213.13499999999999"/>
    <n v="267.51600000000002"/>
    <n v="3.0529449999999998"/>
    <n v="0"/>
    <x v="3207"/>
    <x v="2986"/>
    <n v="-7.4123989999999997"/>
    <n v="-163.85102499999999"/>
    <n v="-1.559086"/>
    <n v="-7.4560930000000001"/>
    <n v="-163.800186"/>
    <n v="-1.5716669999999999"/>
    <n v="6.7035629999999999"/>
    <n v="1.2581E-2"/>
  </r>
  <r>
    <n v="3607"/>
    <x v="2"/>
    <x v="355"/>
    <s v="18-19-54-183-204"/>
    <x v="0"/>
    <x v="3571"/>
    <n v="352.34699999999998"/>
    <n v="272.57499999999999"/>
    <n v="3.8010470000000001"/>
    <n v="0"/>
    <x v="3208"/>
    <x v="2987"/>
    <n v="-7.4634429999999998"/>
    <n v="-164.50205500000001"/>
    <n v="-1.5711059999999999"/>
    <n v="-7.4565549999999998"/>
    <n v="-164.509354"/>
    <n v="-1.5710219999999999"/>
    <n v="1.0035890000000001"/>
    <n v="8.5000000000000006E-5"/>
  </r>
  <r>
    <n v="3608"/>
    <x v="3"/>
    <x v="356"/>
    <s v="18-19-54-75-183-204"/>
    <x v="0"/>
    <x v="3572"/>
    <n v="648.41600000000005"/>
    <n v="350.35300000000001"/>
    <n v="5.1001630000000002"/>
    <n v="0"/>
    <x v="3209"/>
    <x v="2988"/>
    <n v="-7.4560870000000001"/>
    <n v="-165.436634"/>
    <n v="-1.57121"/>
    <n v="-7.4568820000000002"/>
    <n v="-165.43701200000001"/>
    <n v="-1.57091"/>
    <n v="8.8021000000000002E-2"/>
    <n v="2.9999999999999997E-4"/>
  </r>
  <r>
    <n v="3609"/>
    <x v="3"/>
    <x v="356"/>
    <s v="18-19-54-75-183-204"/>
    <x v="0"/>
    <x v="3573"/>
    <n v="725.56600000000003"/>
    <n v="437.32900000000001"/>
    <n v="3.9173209999999998"/>
    <n v="0"/>
    <x v="3210"/>
    <x v="2989"/>
    <n v="-7.4769199999999998"/>
    <n v="-166.10776999999999"/>
    <n v="-1.571027"/>
    <n v="-7.4569010000000002"/>
    <n v="-166.120361"/>
    <n v="-1.571374"/>
    <n v="2.3650289999999998"/>
    <n v="3.4699999999999998E-4"/>
  </r>
  <r>
    <n v="3610"/>
    <x v="3"/>
    <x v="356"/>
    <s v="18-19-54-75-183-204"/>
    <x v="0"/>
    <x v="3574"/>
    <n v="363.67700000000002"/>
    <n v="224.59200000000001"/>
    <n v="4.6699890000000002"/>
    <n v="0"/>
    <x v="3211"/>
    <x v="2990"/>
    <n v="-7.4113329999999999"/>
    <n v="-166.83414099999999"/>
    <n v="-1.571342"/>
    <n v="-7.4572609999999999"/>
    <n v="-166.79542499999999"/>
    <n v="-1.5708120000000001"/>
    <n v="6.0068419999999998"/>
    <n v="5.2999999999999998E-4"/>
  </r>
  <r>
    <n v="3611"/>
    <x v="3"/>
    <x v="356"/>
    <s v="18-19-54-75-183-204"/>
    <x v="0"/>
    <x v="3575"/>
    <n v="541.15200000000004"/>
    <n v="425.274"/>
    <n v="6.236154"/>
    <n v="0"/>
    <x v="3212"/>
    <x v="2991"/>
    <n v="-7.4514940000000003"/>
    <n v="-167.70585399999999"/>
    <n v="-1.563388"/>
    <n v="-7.4574100000000003"/>
    <n v="-167.68521100000001"/>
    <n v="-1.570724"/>
    <n v="2.1473990000000001"/>
    <n v="7.3359999999999996E-3"/>
  </r>
  <r>
    <n v="3612"/>
    <x v="3"/>
    <x v="356"/>
    <s v="18-19-54-75-183-204"/>
    <x v="0"/>
    <x v="3576"/>
    <n v="479.21600000000001"/>
    <n v="299.13600000000002"/>
    <n v="5.5979489999999998"/>
    <n v="0"/>
    <x v="3213"/>
    <x v="2992"/>
    <n v="-7.5099270000000002"/>
    <n v="-168.51048800000001"/>
    <n v="-1.5671999999999999"/>
    <n v="-7.457522"/>
    <n v="-168.563782"/>
    <n v="-1.5706690000000001"/>
    <n v="7.4743170000000001"/>
    <n v="3.4689999999999999E-3"/>
  </r>
  <r>
    <n v="3613"/>
    <x v="3"/>
    <x v="356"/>
    <s v="18-19-54-75-183-204"/>
    <x v="0"/>
    <x v="3577"/>
    <n v="452.76499999999999"/>
    <n v="273.92700000000002"/>
    <n v="5.0843299999999996"/>
    <n v="0"/>
    <x v="3214"/>
    <x v="2993"/>
    <n v="-7.3406219999999998"/>
    <n v="-169.32360600000001"/>
    <n v="-1.5742430000000001"/>
    <n v="-7.4573859999999996"/>
    <n v="-169.21431000000001"/>
    <n v="-1.5711710000000001"/>
    <n v="15.993634999999999"/>
    <n v="3.0720000000000001E-3"/>
  </r>
  <r>
    <n v="3614"/>
    <x v="5"/>
    <x v="357"/>
    <s v="18-19-26-54-75-183-204"/>
    <x v="0"/>
    <x v="3578"/>
    <n v="719.94100000000003"/>
    <n v="507.80900000000003"/>
    <n v="5.7893629999999998"/>
    <n v="0"/>
    <x v="3215"/>
    <x v="2994"/>
    <n v="-7.4561979999999997"/>
    <n v="-170.07279600000001"/>
    <n v="-1.5725480000000001"/>
    <n v="-7.457363"/>
    <n v="-170.069275"/>
    <n v="-1.5710869999999999"/>
    <n v="0.37084899999999998"/>
    <n v="1.4610000000000001E-3"/>
  </r>
  <r>
    <n v="3615"/>
    <x v="5"/>
    <x v="357"/>
    <s v="18-19-26-54-75-183-204"/>
    <x v="0"/>
    <x v="3579"/>
    <n v="813.83100000000002"/>
    <n v="379.92200000000003"/>
    <n v="5.386158"/>
    <n v="0"/>
    <x v="3216"/>
    <x v="2995"/>
    <n v="-7.4479689999999996"/>
    <n v="-170.709957"/>
    <n v="-1.5699920000000001"/>
    <n v="-7.4575420000000001"/>
    <n v="-170.700974"/>
    <n v="-1.570514"/>
    <n v="1.312816"/>
    <n v="5.2300000000000003E-4"/>
  </r>
  <r>
    <n v="3616"/>
    <x v="5"/>
    <x v="357"/>
    <s v="18-19-26-54-75-183-204"/>
    <x v="0"/>
    <x v="3580"/>
    <n v="412.7"/>
    <n v="260.447"/>
    <n v="5.9561109999999999"/>
    <n v="0"/>
    <x v="3217"/>
    <x v="2996"/>
    <n v="-7.4397399999999996"/>
    <n v="-171.53131200000001"/>
    <n v="-1.5732250000000001"/>
    <n v="-7.4575180000000003"/>
    <n v="-171.53126499999999"/>
    <n v="-1.5704880000000001"/>
    <n v="1.7777940000000001"/>
    <n v="2.7369999999999998E-3"/>
  </r>
  <r>
    <n v="3617"/>
    <x v="5"/>
    <x v="357"/>
    <s v="18-19-26-54-75-183-204"/>
    <x v="0"/>
    <x v="3581"/>
    <n v="450.334"/>
    <n v="293.99900000000002"/>
    <n v="5.4524160000000004"/>
    <n v="0"/>
    <x v="3218"/>
    <x v="2997"/>
    <n v="-7.4606389999999996"/>
    <n v="-172.14112499999999"/>
    <n v="-1.5710710000000001"/>
    <n v="-7.4572589999999996"/>
    <n v="-172.14567600000001"/>
    <n v="-1.571005"/>
    <n v="0.56682399999999999"/>
    <n v="6.7000000000000002E-5"/>
  </r>
  <r>
    <n v="3618"/>
    <x v="6"/>
    <x v="358"/>
    <s v="18-19-26-54-75-104-183-204"/>
    <x v="0"/>
    <x v="3582"/>
    <n v="485.69499999999999"/>
    <n v="274.19200000000001"/>
    <n v="7.3560359999999996"/>
    <n v="0"/>
    <x v="3219"/>
    <x v="2998"/>
    <n v="-7.4351419999999999"/>
    <n v="-172.977553"/>
    <n v="-1.5703609999999999"/>
    <n v="-7.4571149999999999"/>
    <n v="-172.95439099999999"/>
    <n v="-1.5709409999999999"/>
    <n v="3.1925479999999999"/>
    <n v="5.8E-4"/>
  </r>
  <r>
    <n v="3619"/>
    <x v="6"/>
    <x v="358"/>
    <s v="18-19-26-54-75-104-183-204"/>
    <x v="0"/>
    <x v="3583"/>
    <n v="499.12799999999999"/>
    <n v="303.25299999999999"/>
    <n v="7.2665230000000003"/>
    <n v="0"/>
    <x v="3220"/>
    <x v="2999"/>
    <n v="-7.4683529999999996"/>
    <n v="-173.73984899999999"/>
    <n v="-1.572498"/>
    <n v="-7.4569609999999997"/>
    <n v="-173.751068"/>
    <n v="-1.5709070000000001"/>
    <n v="1.598889"/>
    <n v="1.591E-3"/>
  </r>
  <r>
    <n v="3620"/>
    <x v="6"/>
    <x v="358"/>
    <s v="18-19-26-54-75-104-183-204"/>
    <x v="0"/>
    <x v="3584"/>
    <n v="513.48199999999997"/>
    <n v="291.43"/>
    <n v="5.9382780000000004"/>
    <n v="0"/>
    <x v="3221"/>
    <x v="3000"/>
    <n v="-7.4604910000000002"/>
    <n v="-174.34040899999999"/>
    <n v="-1.5709580000000001"/>
    <n v="-7.4570670000000003"/>
    <n v="-174.34042400000001"/>
    <n v="-1.5703419999999999"/>
    <n v="0.342441"/>
    <n v="6.1700000000000004E-4"/>
  </r>
  <r>
    <n v="3621"/>
    <x v="6"/>
    <x v="358"/>
    <s v="18-19-26-54-75-104-183-204"/>
    <x v="0"/>
    <x v="3585"/>
    <n v="493.952"/>
    <n v="333.45499999999998"/>
    <n v="6.5374109999999996"/>
    <n v="0"/>
    <x v="3222"/>
    <x v="3001"/>
    <n v="-7.4516419999999997"/>
    <n v="-175.12153900000001"/>
    <n v="-1.570152"/>
    <n v="-7.4569489999999998"/>
    <n v="-175.11532600000001"/>
    <n v="-1.5703450000000001"/>
    <n v="0.81711800000000001"/>
    <n v="1.92E-4"/>
  </r>
  <r>
    <n v="3622"/>
    <x v="6"/>
    <x v="358"/>
    <s v="18-19-26-54-75-104-183-204"/>
    <x v="0"/>
    <x v="3586"/>
    <n v="789.83900000000006"/>
    <n v="432.97500000000002"/>
    <n v="4.7947030000000002"/>
    <n v="0"/>
    <x v="3223"/>
    <x v="3002"/>
    <n v="-7.4652859999999999"/>
    <n v="-175.689075"/>
    <n v="-1.5704819999999999"/>
    <n v="-7.4566619999999997"/>
    <n v="-175.688446"/>
    <n v="-1.570932"/>
    <n v="0.86467000000000005"/>
    <n v="4.4999999999999999E-4"/>
  </r>
  <r>
    <n v="3623"/>
    <x v="6"/>
    <x v="358"/>
    <s v="18-19-26-54-75-104-183-204"/>
    <x v="0"/>
    <x v="3587"/>
    <n v="754.77700000000004"/>
    <n v="384.44400000000002"/>
    <n v="6.266089"/>
    <n v="0"/>
    <x v="3224"/>
    <x v="3003"/>
    <n v="-7.4597230000000003"/>
    <n v="-176.43945299999999"/>
    <n v="-1.5717730000000001"/>
    <n v="-7.4555540000000002"/>
    <n v="-176.44223"/>
    <n v="-1.570014"/>
    <n v="0.50094099999999997"/>
    <n v="1.7589999999999999E-3"/>
  </r>
  <r>
    <n v="3624"/>
    <x v="6"/>
    <x v="358"/>
    <s v="18-19-26-54-75-104-183-204"/>
    <x v="0"/>
    <x v="3588"/>
    <n v="567.38800000000003"/>
    <n v="248.267"/>
    <n v="5.6294380000000004"/>
    <n v="0"/>
    <x v="3225"/>
    <x v="3004"/>
    <n v="-7.428877"/>
    <n v="-177.19680500000001"/>
    <n v="-1.5603340000000001"/>
    <n v="-7.4425590000000001"/>
    <n v="-177.183975"/>
    <n v="-1.5605169999999999"/>
    <n v="1.875672"/>
    <n v="1.83E-4"/>
  </r>
  <r>
    <n v="3625"/>
    <x v="6"/>
    <x v="358"/>
    <s v="18-19-26-54-75-104-183-204"/>
    <x v="0"/>
    <x v="3589"/>
    <n v="950.30499999999995"/>
    <n v="437.80099999999999"/>
    <n v="3.595434"/>
    <n v="0"/>
    <x v="3226"/>
    <x v="3005"/>
    <n v="-7.4501289999999996"/>
    <n v="-177.72300000000001"/>
    <n v="-1.5514429999999999"/>
    <n v="-7.4286500000000002"/>
    <n v="-177.73291"/>
    <n v="-1.552916"/>
    <n v="2.3655599999999999"/>
    <n v="1.472E-3"/>
  </r>
  <r>
    <n v="3626"/>
    <x v="7"/>
    <x v="359"/>
    <s v="18-19-26-54-75-104-183-186-204"/>
    <x v="0"/>
    <x v="3590"/>
    <n v="744.096"/>
    <n v="321.56700000000001"/>
    <n v="6.7029100000000001"/>
    <n v="0"/>
    <x v="3227"/>
    <x v="3006"/>
    <n v="-7.4049690000000004"/>
    <n v="-178.456489"/>
    <n v="-1.545784"/>
    <n v="-7.4067749999999997"/>
    <n v="-178.455276"/>
    <n v="-1.5457460000000001"/>
    <n v="0.217615"/>
    <n v="3.8000000000000002E-5"/>
  </r>
  <r>
    <n v="3627"/>
    <x v="6"/>
    <x v="360"/>
    <s v="18-26-54-75-104-183-186-204"/>
    <x v="0"/>
    <x v="3591"/>
    <n v="457.80599999999998"/>
    <n v="251.375"/>
    <n v="5.4412710000000004"/>
    <n v="0"/>
    <x v="3228"/>
    <x v="3007"/>
    <n v="-7.3886440000000002"/>
    <n v="-179.16232400000001"/>
    <n v="-1.5413870000000001"/>
    <n v="-7.3827350000000003"/>
    <n v="-179.166428"/>
    <n v="-1.540716"/>
    <n v="0.719387"/>
    <n v="6.7100000000000005E-4"/>
  </r>
  <r>
    <n v="3628"/>
    <x v="6"/>
    <x v="360"/>
    <s v="18-26-54-75-104-183-186-204"/>
    <x v="0"/>
    <x v="3592"/>
    <n v="458.51499999999999"/>
    <n v="280.50700000000001"/>
    <n v="5.9514279999999999"/>
    <n v="0"/>
    <x v="3229"/>
    <x v="3008"/>
    <n v="-7.3814640000000002"/>
    <n v="-179.69119699999999"/>
    <n v="-1.54217"/>
    <n v="-7.3636229999999996"/>
    <n v="-179.692307"/>
    <n v="-1.5385930000000001"/>
    <n v="1.787588"/>
    <n v="3.5760000000000002E-3"/>
  </r>
  <r>
    <n v="3629"/>
    <x v="6"/>
    <x v="360"/>
    <s v="18-26-54-75-104-183-186-204"/>
    <x v="0"/>
    <x v="3593"/>
    <n v="470.93299999999999"/>
    <n v="279.18599999999998"/>
    <n v="6.1132439999999999"/>
    <n v="0"/>
    <x v="3230"/>
    <x v="3009"/>
    <n v="-7.3391590000000004"/>
    <n v="-180.382474"/>
    <n v="-1.5359290000000001"/>
    <n v="-7.3376840000000003"/>
    <n v="-180.383759"/>
    <n v="-1.535919"/>
    <n v="0.19559099999999999"/>
    <n v="1.1E-5"/>
  </r>
  <r>
    <n v="3630"/>
    <x v="6"/>
    <x v="360"/>
    <s v="18-26-54-75-104-183-186-204"/>
    <x v="0"/>
    <x v="3594"/>
    <n v="655.65200000000004"/>
    <n v="449.99200000000002"/>
    <n v="4.7258120000000003"/>
    <n v="0"/>
    <x v="3231"/>
    <x v="3010"/>
    <n v="-7.3156460000000001"/>
    <n v="-180.90703400000001"/>
    <n v="-1.533401"/>
    <n v="-7.3181019999999997"/>
    <n v="-180.89532500000001"/>
    <n v="-1.533817"/>
    <n v="1.196396"/>
    <n v="4.1599999999999997E-4"/>
  </r>
  <r>
    <n v="3631"/>
    <x v="6"/>
    <x v="360"/>
    <s v="18-26-54-75-104-183-186-204"/>
    <x v="0"/>
    <x v="3595"/>
    <n v="588.90200000000004"/>
    <n v="279.36"/>
    <n v="5.5991819999999999"/>
    <n v="0"/>
    <x v="3232"/>
    <x v="3011"/>
    <n v="-7.2731859999999999"/>
    <n v="-181.581807"/>
    <n v="-1.5305629999999999"/>
    <n v="-7.2905620000000004"/>
    <n v="-181.568298"/>
    <n v="-1.5314719999999999"/>
    <n v="2.2009720000000002"/>
    <n v="9.0899999999999998E-4"/>
  </r>
  <r>
    <n v="3632"/>
    <x v="6"/>
    <x v="360"/>
    <s v="18-26-54-75-104-183-186-204"/>
    <x v="0"/>
    <x v="3596"/>
    <n v="624.03599999999994"/>
    <n v="451.01299999999998"/>
    <n v="5.328449"/>
    <n v="0"/>
    <x v="3233"/>
    <x v="3012"/>
    <n v="-7.2035080000000002"/>
    <n v="-182.26082400000001"/>
    <n v="-1.497342"/>
    <n v="-7.2239399999999998"/>
    <n v="-182.22795099999999"/>
    <n v="-1.4983489999999999"/>
    <n v="3.87052"/>
    <n v="1.0070000000000001E-3"/>
  </r>
  <r>
    <n v="3633"/>
    <x v="5"/>
    <x v="361"/>
    <s v="26-54-75-104-183-186-204"/>
    <x v="0"/>
    <x v="3597"/>
    <n v="756.37199999999996"/>
    <n v="382.09"/>
    <n v="3.2725919999999999"/>
    <n v="0"/>
    <x v="3234"/>
    <x v="3013"/>
    <n v="-7.1196440000000001"/>
    <n v="-182.75316100000001"/>
    <n v="-1.4575089999999999"/>
    <n v="-7.1361290000000004"/>
    <n v="-182.729141"/>
    <n v="-1.458127"/>
    <n v="2.9132310000000001"/>
    <n v="6.1799999999999995E-4"/>
  </r>
  <r>
    <n v="3634"/>
    <x v="6"/>
    <x v="362"/>
    <s v="26-54-75-104-138-183-186-204"/>
    <x v="0"/>
    <x v="3598"/>
    <n v="827.45"/>
    <n v="429.52699999999999"/>
    <n v="6.5299569999999996"/>
    <n v="0"/>
    <x v="3235"/>
    <x v="3014"/>
    <n v="-6.9759989999999998"/>
    <n v="-183.44411099999999"/>
    <n v="-1.408514"/>
    <n v="-6.9851970000000003"/>
    <n v="-183.44026199999999"/>
    <n v="-1.408358"/>
    <n v="0.997143"/>
    <n v="1.55E-4"/>
  </r>
  <r>
    <n v="3635"/>
    <x v="6"/>
    <x v="362"/>
    <s v="26-54-75-104-138-183-186-204"/>
    <x v="0"/>
    <x v="3599"/>
    <n v="904.327"/>
    <n v="460.01499999999999"/>
    <n v="5.6640860000000002"/>
    <n v="0"/>
    <x v="3236"/>
    <x v="3015"/>
    <n v="-6.8335530000000002"/>
    <n v="-184.02366900000001"/>
    <n v="-1.375893"/>
    <n v="-6.8479989999999997"/>
    <n v="-184.01834099999999"/>
    <n v="-1.37629"/>
    <n v="1.539703"/>
    <n v="3.97E-4"/>
  </r>
  <r>
    <n v="3636"/>
    <x v="6"/>
    <x v="362"/>
    <s v="26-54-75-104-138-183-186-204"/>
    <x v="0"/>
    <x v="3600"/>
    <n v="911.64200000000005"/>
    <n v="367.08"/>
    <n v="7.7214530000000003"/>
    <n v="0"/>
    <x v="3237"/>
    <x v="3016"/>
    <n v="-6.626277"/>
    <n v="-184.856784"/>
    <n v="-1.341637"/>
    <n v="-6.6330140000000002"/>
    <n v="-184.85325599999999"/>
    <n v="-1.341888"/>
    <n v="0.76049"/>
    <n v="2.5099999999999998E-4"/>
  </r>
  <r>
    <n v="3637"/>
    <x v="6"/>
    <x v="362"/>
    <s v="26-54-75-104-138-183-186-204"/>
    <x v="0"/>
    <x v="3601"/>
    <n v="833.12199999999996"/>
    <n v="428.12200000000001"/>
    <n v="6.1040700000000001"/>
    <n v="0"/>
    <x v="3238"/>
    <x v="3017"/>
    <n v="-6.3855690000000003"/>
    <n v="-185.56348500000001"/>
    <n v="-1.3223339999999999"/>
    <n v="-6.4490280000000002"/>
    <n v="-185.52499399999999"/>
    <n v="-1.3213729999999999"/>
    <n v="7.4219489999999997"/>
    <n v="9.6100000000000005E-4"/>
  </r>
  <r>
    <n v="3638"/>
    <x v="6"/>
    <x v="362"/>
    <s v="26-54-75-104-138-183-186-204"/>
    <x v="0"/>
    <x v="3602"/>
    <n v="731.14400000000001"/>
    <n v="473.93799999999999"/>
    <n v="6.7626350000000004"/>
    <n v="0"/>
    <x v="3239"/>
    <x v="3018"/>
    <n v="-6.1773689999999997"/>
    <n v="-186.51125300000001"/>
    <n v="-1.2952319999999999"/>
    <n v="-6.1767529999999997"/>
    <n v="-186.47210699999999"/>
    <n v="-1.2994289999999999"/>
    <n v="3.915098"/>
    <n v="4.1970000000000002E-3"/>
  </r>
  <r>
    <n v="3639"/>
    <x v="6"/>
    <x v="362"/>
    <s v="26-54-75-104-138-183-186-204"/>
    <x v="0"/>
    <x v="3603"/>
    <n v="478.92200000000003"/>
    <n v="303.79500000000002"/>
    <n v="6.1201569999999998"/>
    <n v="0"/>
    <x v="3240"/>
    <x v="3019"/>
    <n v="-5.8600649999999996"/>
    <n v="-187.41434599999999"/>
    <n v="-1.2567600000000001"/>
    <n v="-5.8631039999999999"/>
    <n v="-187.419601"/>
    <n v="-1.260057"/>
    <n v="0.60712999999999995"/>
    <n v="3.297E-3"/>
  </r>
  <r>
    <n v="3640"/>
    <x v="6"/>
    <x v="362"/>
    <s v="26-54-75-104-138-183-186-204"/>
    <x v="0"/>
    <x v="3604"/>
    <n v="668.005"/>
    <n v="396.86399999999998"/>
    <n v="8.8162839999999996"/>
    <n v="0"/>
    <x v="3241"/>
    <x v="3020"/>
    <n v="-5.5647789999999997"/>
    <n v="-188.11304200000001"/>
    <n v="-1.1938329999999999"/>
    <n v="-5.5771059999999997"/>
    <n v="-188.08648700000001"/>
    <n v="-1.198126"/>
    <n v="2.9276450000000001"/>
    <n v="4.2929999999999999E-3"/>
  </r>
  <r>
    <n v="3641"/>
    <x v="6"/>
    <x v="362"/>
    <s v="26-54-75-104-138-183-186-204"/>
    <x v="0"/>
    <x v="3605"/>
    <n v="1012.592"/>
    <n v="488.07600000000002"/>
    <n v="11.994395000000001"/>
    <n v="0"/>
    <x v="3242"/>
    <x v="3021"/>
    <n v="-5.1415199999999999"/>
    <n v="-188.866075"/>
    <n v="-1.0832379999999999"/>
    <n v="-5.1109489999999997"/>
    <n v="-188.89494300000001"/>
    <n v="-1.0813410000000001"/>
    <n v="4.2047439999999998"/>
    <n v="1.8959999999999999E-3"/>
  </r>
  <r>
    <n v="3642"/>
    <x v="6"/>
    <x v="362"/>
    <s v="26-54-75-104-138-183-186-204"/>
    <x v="0"/>
    <x v="3606"/>
    <n v="496.16"/>
    <n v="310.95299999999997"/>
    <n v="12.696026"/>
    <n v="0"/>
    <x v="3243"/>
    <x v="3022"/>
    <n v="-4.6783609999999998"/>
    <n v="-189.43904800000001"/>
    <n v="-0.97121299999999999"/>
    <n v="-4.683459"/>
    <n v="-189.434448"/>
    <n v="-0.97049099999999999"/>
    <n v="0.68660399999999999"/>
    <n v="7.2199999999999999E-4"/>
  </r>
  <r>
    <n v="3643"/>
    <x v="6"/>
    <x v="362"/>
    <s v="26-54-75-104-138-183-186-204"/>
    <x v="0"/>
    <x v="3607"/>
    <n v="474.40300000000002"/>
    <n v="320.262"/>
    <n v="19.391325999999999"/>
    <n v="0"/>
    <x v="3244"/>
    <x v="3023"/>
    <n v="-3.9949949999999999"/>
    <n v="-190.052483"/>
    <n v="-0.79827400000000004"/>
    <n v="-3.9945080000000002"/>
    <n v="-190.05943300000001"/>
    <n v="-0.79966099999999996"/>
    <n v="0.69665299999999997"/>
    <n v="1.387E-3"/>
  </r>
  <r>
    <n v="3644"/>
    <x v="6"/>
    <x v="362"/>
    <s v="26-54-75-104-138-183-186-204"/>
    <x v="0"/>
    <x v="3608"/>
    <n v="452.964"/>
    <n v="279.18"/>
    <n v="13.774125"/>
    <n v="0"/>
    <x v="3245"/>
    <x v="3024"/>
    <n v="-3.32159"/>
    <n v="-190.47254599999999"/>
    <n v="-0.68054800000000004"/>
    <n v="-3.397602"/>
    <n v="-190.469955"/>
    <n v="-0.67586999999999997"/>
    <n v="7.6055799999999998"/>
    <n v="4.6779999999999999E-3"/>
  </r>
  <r>
    <n v="3645"/>
    <x v="8"/>
    <x v="364"/>
    <s v="1-26-54-75-78-104-138-183-186-204"/>
    <x v="0"/>
    <x v="3609"/>
    <n v="599.26300000000003"/>
    <n v="321.58699999999999"/>
    <n v="27.144307999999999"/>
    <n v="0"/>
    <x v="3246"/>
    <x v="3025"/>
    <n v="-2.536359"/>
    <n v="-190.94883799999999"/>
    <n v="-0.51279600000000003"/>
    <n v="-2.5309870000000001"/>
    <n v="-190.91291799999999"/>
    <n v="-0.515262"/>
    <n v="3.6319729999999999"/>
    <n v="2.4659999999999999E-3"/>
  </r>
  <r>
    <n v="3646"/>
    <x v="8"/>
    <x v="364"/>
    <s v="1-26-54-75-78-104-138-183-186-204"/>
    <x v="0"/>
    <x v="3610"/>
    <n v="608.274"/>
    <n v="436.31"/>
    <n v="16.385757999999999"/>
    <n v="0"/>
    <x v="3247"/>
    <x v="3026"/>
    <n v="-1.850006"/>
    <n v="-191.15927500000001"/>
    <n v="-0.41107399999999999"/>
    <n v="-1.850222"/>
    <n v="-191.170197"/>
    <n v="-0.40998499999999999"/>
    <n v="1.0923400000000001"/>
    <n v="1.088E-3"/>
  </r>
  <r>
    <n v="3647"/>
    <x v="8"/>
    <x v="364"/>
    <s v="1-26-54-75-78-104-138-183-186-204"/>
    <x v="0"/>
    <x v="3611"/>
    <n v="1018.341"/>
    <n v="408.92599999999999"/>
    <n v="16.675820999999999"/>
    <n v="0"/>
    <x v="3248"/>
    <x v="3027"/>
    <n v="-1.1980729999999999"/>
    <n v="-191.375192"/>
    <n v="-0.30875200000000003"/>
    <n v="-1.156585"/>
    <n v="-191.35874899999999"/>
    <n v="-0.31059900000000001"/>
    <n v="4.4626929999999998"/>
    <n v="1.8469999999999999E-3"/>
  </r>
  <r>
    <n v="3648"/>
    <x v="9"/>
    <x v="206"/>
    <s v="1-4-18-26-54-75-104-138-183-186-204"/>
    <x v="0"/>
    <x v="3612"/>
    <n v="1198.796"/>
    <n v="400.09300000000002"/>
    <n v="20.318414000000001"/>
    <n v="0"/>
    <x v="3249"/>
    <x v="3028"/>
    <n v="-0.19750499999999999"/>
    <n v="-191.51613699999999"/>
    <n v="-0.20127500000000001"/>
    <n v="-0.214836"/>
    <n v="-191.526794"/>
    <n v="-0.20141300000000001"/>
    <n v="2.034589"/>
    <n v="1.3799999999999999E-4"/>
  </r>
  <r>
    <n v="3649"/>
    <x v="9"/>
    <x v="206"/>
    <s v="1-4-18-26-54-75-104-138-183-186-204"/>
    <x v="0"/>
    <x v="3613"/>
    <n v="1207.6569999999999"/>
    <n v="366.27"/>
    <n v="12.172447999999999"/>
    <n v="0"/>
    <x v="3250"/>
    <x v="3029"/>
    <n v="0.54557699999999998"/>
    <n v="-191.57606899999999"/>
    <n v="-0.13728699999999999"/>
    <n v="0.50272799999999995"/>
    <n v="-191.60459900000001"/>
    <n v="-0.137846"/>
    <n v="5.1477709999999997"/>
    <n v="5.5900000000000004E-4"/>
  </r>
  <r>
    <n v="3650"/>
    <x v="26"/>
    <x v="205"/>
    <s v="1-4-18-26-33-54-75-104-138-183-186-204"/>
    <x v="0"/>
    <x v="3614"/>
    <n v="710.29300000000001"/>
    <n v="342.04"/>
    <n v="14.98982"/>
    <n v="0"/>
    <x v="3251"/>
    <x v="3030"/>
    <n v="1.4984980000000001"/>
    <n v="-191.63871900000001"/>
    <n v="-7.1934999999999999E-2"/>
    <n v="1.469822"/>
    <n v="-191.66523699999999"/>
    <n v="-7.6182E-2"/>
    <n v="3.9058350000000002"/>
    <n v="4.2459999999999998E-3"/>
  </r>
  <r>
    <n v="3651"/>
    <x v="26"/>
    <x v="205"/>
    <s v="1-4-18-26-33-54-75-104-138-183-186-204"/>
    <x v="0"/>
    <x v="3615"/>
    <n v="881.90099999999995"/>
    <n v="356.125"/>
    <n v="9.5530220000000003"/>
    <n v="0"/>
    <x v="3252"/>
    <x v="3031"/>
    <n v="2.2132329999999998"/>
    <n v="-191.67089100000001"/>
    <n v="-4.3970000000000002E-2"/>
    <n v="2.197997"/>
    <n v="-191.687927"/>
    <n v="-4.3654999999999999E-2"/>
    <n v="2.2855029999999998"/>
    <n v="3.1500000000000001E-4"/>
  </r>
  <r>
    <n v="3652"/>
    <x v="26"/>
    <x v="205"/>
    <s v="1-4-18-26-33-54-75-104-138-183-186-204"/>
    <x v="0"/>
    <x v="3616"/>
    <n v="1008.831"/>
    <n v="413.63600000000002"/>
    <n v="11.378674"/>
    <n v="0"/>
    <x v="3253"/>
    <x v="3032"/>
    <n v="3.1666750000000001"/>
    <n v="-191.70060899999999"/>
    <n v="-1.4267E-2"/>
    <n v="3.1674820000000001"/>
    <n v="-191.696945"/>
    <n v="-1.4409999999999999E-2"/>
    <n v="0.375168"/>
    <n v="1.44E-4"/>
  </r>
  <r>
    <n v="3653"/>
    <x v="26"/>
    <x v="205"/>
    <s v="1-4-18-26-33-54-75-104-138-183-186-204"/>
    <x v="0"/>
    <x v="3617"/>
    <n v="732.53399999999999"/>
    <n v="271.28300000000002"/>
    <n v="9.7711620000000003"/>
    <n v="0"/>
    <x v="3254"/>
    <x v="3033"/>
    <n v="3.8816709999999999"/>
    <n v="-191.70160999999999"/>
    <n v="-1.106E-3"/>
    <n v="3.892649"/>
    <n v="-191.69442699999999"/>
    <n v="-1.7420000000000001E-3"/>
    <n v="1.3118300000000001"/>
    <n v="6.3699999999999998E-4"/>
  </r>
  <r>
    <n v="3654"/>
    <x v="9"/>
    <x v="366"/>
    <s v="1-4-18-26-33-75-104-138-183-186-204"/>
    <x v="0"/>
    <x v="3618"/>
    <n v="618.31700000000001"/>
    <n v="319.93099999999998"/>
    <n v="11.68228"/>
    <n v="0"/>
    <x v="3255"/>
    <x v="3034"/>
    <n v="4.8633629999999997"/>
    <n v="-191.688492"/>
    <n v="8.2240000000000004E-3"/>
    <n v="4.858428"/>
    <n v="-191.68718000000001"/>
    <n v="6.4920000000000004E-3"/>
    <n v="0.51071500000000003"/>
    <n v="1.732E-3"/>
  </r>
  <r>
    <n v="3655"/>
    <x v="26"/>
    <x v="367"/>
    <s v="1-4-18-26-33-75-104-138-183-186-190-204"/>
    <x v="0"/>
    <x v="3619"/>
    <n v="1172.367"/>
    <n v="420.68799999999999"/>
    <n v="9.0969540000000002"/>
    <n v="0"/>
    <x v="3256"/>
    <x v="3035"/>
    <n v="5.5788229999999999"/>
    <n v="-191.68415200000001"/>
    <n v="1.3178E-2"/>
    <n v="5.5832309999999996"/>
    <n v="-191.679428"/>
    <n v="1.027E-2"/>
    <n v="0.64616399999999996"/>
    <n v="2.9069999999999999E-3"/>
  </r>
  <r>
    <n v="3656"/>
    <x v="26"/>
    <x v="367"/>
    <s v="1-4-18-26-33-75-104-138-183-186-190-204"/>
    <x v="0"/>
    <x v="3620"/>
    <n v="1223.548"/>
    <n v="372.714"/>
    <n v="10.821192999999999"/>
    <n v="0"/>
    <x v="3257"/>
    <x v="3036"/>
    <n v="6.546144"/>
    <n v="-191.67171999999999"/>
    <n v="1.2496E-2"/>
    <n v="6.5509899999999996"/>
    <n v="-191.66691599999999"/>
    <n v="1.2867E-2"/>
    <n v="0.68235299999999999"/>
    <n v="3.7100000000000002E-4"/>
  </r>
  <r>
    <n v="3657"/>
    <x v="26"/>
    <x v="367"/>
    <s v="1-4-18-26-33-75-104-138-183-186-190-204"/>
    <x v="0"/>
    <x v="3621"/>
    <n v="701.57500000000005"/>
    <n v="386.24599999999998"/>
    <n v="9.848948"/>
    <n v="0"/>
    <x v="3258"/>
    <x v="3037"/>
    <n v="7.2962199999999999"/>
    <n v="-191.643699"/>
    <n v="9.7800000000000005E-3"/>
    <n v="7.2774010000000002"/>
    <n v="-191.65644800000001"/>
    <n v="1.3571E-2"/>
    <n v="2.2730899999999998"/>
    <n v="3.79E-3"/>
  </r>
  <r>
    <n v="3658"/>
    <x v="26"/>
    <x v="367"/>
    <s v="1-4-18-26-33-75-104-138-183-186-190-204"/>
    <x v="0"/>
    <x v="3622"/>
    <n v="970.32"/>
    <n v="342.56799999999998"/>
    <n v="11.842242000000001"/>
    <n v="0"/>
    <x v="3259"/>
    <x v="3038"/>
    <n v="8.2461129999999994"/>
    <n v="-191.66020700000001"/>
    <n v="6.9810000000000002E-3"/>
    <n v="8.2457670000000007"/>
    <n v="-191.641953"/>
    <n v="1.4599000000000001E-2"/>
    <n v="1.825793"/>
    <n v="7.6179999999999998E-3"/>
  </r>
  <r>
    <n v="3659"/>
    <x v="26"/>
    <x v="367"/>
    <s v="1-4-18-26-33-75-104-138-183-186-190-204"/>
    <x v="0"/>
    <x v="3623"/>
    <n v="655.30999999999995"/>
    <n v="269.17899999999997"/>
    <n v="12.473405"/>
    <n v="0"/>
    <x v="3260"/>
    <x v="3039"/>
    <n v="9.2083899999999996"/>
    <n v="-191.63739699999999"/>
    <n v="1.2529999999999999E-2"/>
    <n v="9.2134289999999996"/>
    <n v="-191.62896699999999"/>
    <n v="1.3507999999999999E-2"/>
    <n v="0.98209800000000003"/>
    <n v="9.7799999999999992E-4"/>
  </r>
  <r>
    <n v="3660"/>
    <x v="9"/>
    <x v="368"/>
    <s v="1-4-18-26-33-75-104-183-186-190-204"/>
    <x v="0"/>
    <x v="3624"/>
    <n v="679.69799999999998"/>
    <n v="310.75099999999998"/>
    <n v="7.3274470000000003"/>
    <n v="0"/>
    <x v="3261"/>
    <x v="3040"/>
    <n v="9.9443400000000004"/>
    <n v="-191.62862100000001"/>
    <n v="1.4224000000000001E-2"/>
    <n v="9.9389009999999995"/>
    <n v="-191.62133800000001"/>
    <n v="1.2123E-2"/>
    <n v="0.90901299999999996"/>
    <n v="2.1020000000000001E-3"/>
  </r>
  <r>
    <n v="3661"/>
    <x v="9"/>
    <x v="368"/>
    <s v="1-4-18-26-33-75-104-183-186-190-204"/>
    <x v="0"/>
    <x v="3625"/>
    <n v="1103.192"/>
    <n v="361.846"/>
    <n v="12.384157"/>
    <n v="0"/>
    <x v="3262"/>
    <x v="3041"/>
    <n v="10.920510999999999"/>
    <n v="-191.58965799999999"/>
    <n v="1.2112E-2"/>
    <n v="10.906291"/>
    <n v="-191.61236600000001"/>
    <n v="1.0097999999999999E-2"/>
    <n v="2.6792280000000002"/>
    <n v="2.0149999999999999E-3"/>
  </r>
  <r>
    <n v="3662"/>
    <x v="8"/>
    <x v="519"/>
    <s v="1-4-18-26-33-75-104-183-186-190"/>
    <x v="0"/>
    <x v="3626"/>
    <n v="716.64200000000005"/>
    <n v="333.20499999999998"/>
    <n v="7.2475829999999997"/>
    <n v="0"/>
    <x v="3263"/>
    <x v="3042"/>
    <n v="11.639048000000001"/>
    <n v="-191.59393800000001"/>
    <n v="1.2146000000000001E-2"/>
    <n v="11.632059999999999"/>
    <n v="-191.60618600000001"/>
    <n v="8.5450000000000005E-3"/>
    <n v="1.4100820000000001"/>
    <n v="3.601E-3"/>
  </r>
  <r>
    <n v="3663"/>
    <x v="9"/>
    <x v="200"/>
    <s v="1-4-18-26-33-57-75-104-183-186-190"/>
    <x v="0"/>
    <x v="3627"/>
    <n v="1356.5"/>
    <n v="535.37599999999998"/>
    <n v="10.245505"/>
    <n v="0"/>
    <x v="3264"/>
    <x v="3043"/>
    <n v="12.590024"/>
    <n v="-191.61389600000001"/>
    <n v="8.2279999999999992E-3"/>
    <n v="12.599976"/>
    <n v="-191.59880100000001"/>
    <n v="7.6039999999999996E-3"/>
    <n v="1.808014"/>
    <n v="6.2399999999999999E-4"/>
  </r>
  <r>
    <n v="3664"/>
    <x v="9"/>
    <x v="200"/>
    <s v="1-4-18-26-33-57-75-104-183-186-190"/>
    <x v="0"/>
    <x v="3628"/>
    <n v="629.63800000000003"/>
    <n v="425.79599999999999"/>
    <n v="9.0556900000000002"/>
    <n v="0"/>
    <x v="692"/>
    <x v="3044"/>
    <n v="13.326435999999999"/>
    <n v="-191.59632300000001"/>
    <n v="7.7879999999999998E-3"/>
    <n v="13.325923"/>
    <n v="-191.59371899999999"/>
    <n v="7.6429999999999996E-3"/>
    <n v="0.26531700000000003"/>
    <n v="1.45E-4"/>
  </r>
  <r>
    <n v="3665"/>
    <x v="9"/>
    <x v="200"/>
    <s v="1-4-18-26-33-57-75-104-183-186-190"/>
    <x v="0"/>
    <x v="3629"/>
    <n v="761.57299999999998"/>
    <n v="317.87299999999999"/>
    <n v="11.739302"/>
    <n v="0"/>
    <x v="3265"/>
    <x v="3045"/>
    <n v="14.295579"/>
    <n v="-191.58982800000001"/>
    <n v="7.3949999999999997E-3"/>
    <n v="14.293721"/>
    <n v="-191.587906"/>
    <n v="6.5230000000000002E-3"/>
    <n v="0.26732099999999998"/>
    <n v="8.7200000000000005E-4"/>
  </r>
  <r>
    <n v="3666"/>
    <x v="9"/>
    <x v="200"/>
    <s v="1-4-18-26-33-57-75-104-183-186-190"/>
    <x v="0"/>
    <x v="3630"/>
    <n v="750.69"/>
    <n v="334.06099999999998"/>
    <n v="8.8053260000000009"/>
    <n v="0"/>
    <x v="3266"/>
    <x v="3046"/>
    <n v="15.018549"/>
    <n v="-191.58435"/>
    <n v="4.6249999999999998E-3"/>
    <n v="15.019487"/>
    <n v="-191.584442"/>
    <n v="4.9109999999999996E-3"/>
    <n v="9.4253000000000003E-2"/>
    <n v="2.8699999999999998E-4"/>
  </r>
  <r>
    <n v="3667"/>
    <x v="8"/>
    <x v="199"/>
    <s v="1-4-18-26-33-57-104-183-186-190"/>
    <x v="0"/>
    <x v="3631"/>
    <n v="622.29"/>
    <n v="329.62200000000001"/>
    <n v="9.6795170000000006"/>
    <n v="0"/>
    <x v="3267"/>
    <x v="3047"/>
    <n v="15.969904"/>
    <n v="-191.56743800000001"/>
    <n v="1.74E-3"/>
    <n v="15.987142"/>
    <n v="-191.58079499999999"/>
    <n v="3.7820000000000002E-3"/>
    <n v="2.18066"/>
    <n v="2.042E-3"/>
  </r>
  <r>
    <n v="3668"/>
    <x v="8"/>
    <x v="199"/>
    <s v="1-4-18-26-33-57-104-183-186-190"/>
    <x v="0"/>
    <x v="3632"/>
    <n v="573.53499999999997"/>
    <n v="291.77"/>
    <n v="8.8965429999999994"/>
    <n v="0"/>
    <x v="3268"/>
    <x v="3048"/>
    <n v="16.717571"/>
    <n v="-191.57301899999999"/>
    <n v="6.1460000000000004E-3"/>
    <n v="16.711752000000001"/>
    <n v="-191.57861299999999"/>
    <n v="3.7109999999999999E-3"/>
    <n v="0.80721699999999996"/>
    <n v="2.4350000000000001E-3"/>
  </r>
  <r>
    <n v="3669"/>
    <x v="9"/>
    <x v="369"/>
    <s v="1-4-18-22-26-33-57-104-183-186-190"/>
    <x v="0"/>
    <x v="3633"/>
    <n v="726.52"/>
    <n v="293.721"/>
    <n v="13.021353"/>
    <n v="0"/>
    <x v="3269"/>
    <x v="3049"/>
    <n v="17.706866000000002"/>
    <n v="-191.54145500000001"/>
    <n v="8.1519999999999995E-3"/>
    <n v="17.669136000000002"/>
    <n v="-191.57583600000001"/>
    <n v="3.2339999999999999E-3"/>
    <n v="5.1045309999999997"/>
    <n v="4.9179999999999996E-3"/>
  </r>
  <r>
    <n v="3670"/>
    <x v="9"/>
    <x v="369"/>
    <s v="1-4-18-22-26-33-57-104-183-186-190"/>
    <x v="0"/>
    <x v="3634"/>
    <n v="719.73800000000006"/>
    <n v="368.83"/>
    <n v="10.331804999999999"/>
    <n v="0"/>
    <x v="3270"/>
    <x v="3050"/>
    <n v="18.603794000000001"/>
    <n v="-191.59730500000001"/>
    <n v="7.0229999999999997E-3"/>
    <n v="18.608322000000001"/>
    <n v="-191.57341"/>
    <n v="2.9169999999999999E-3"/>
    <n v="2.4320029999999999"/>
    <n v="4.1060000000000003E-3"/>
  </r>
  <r>
    <n v="3671"/>
    <x v="9"/>
    <x v="369"/>
    <s v="1-4-18-22-26-33-57-104-183-186-190"/>
    <x v="0"/>
    <x v="3635"/>
    <n v="697.09900000000005"/>
    <n v="299.98"/>
    <n v="8.8495880000000007"/>
    <n v="0"/>
    <x v="3271"/>
    <x v="3051"/>
    <n v="19.375353"/>
    <n v="-191.52783199999999"/>
    <n v="6.9360000000000003E-3"/>
    <n v="19.299302999999998"/>
    <n v="-191.57188400000001"/>
    <n v="1.957E-3"/>
    <n v="8.788786"/>
    <n v="4.9789999999999999E-3"/>
  </r>
  <r>
    <n v="3672"/>
    <x v="9"/>
    <x v="369"/>
    <s v="1-4-18-22-26-33-57-104-183-186-190"/>
    <x v="0"/>
    <x v="3636"/>
    <n v="804.19600000000003"/>
    <n v="350.40100000000001"/>
    <n v="9.4426299999999994"/>
    <n v="0"/>
    <x v="3272"/>
    <x v="3052"/>
    <n v="20.211774999999999"/>
    <n v="-191.55650399999999"/>
    <n v="3.59E-4"/>
    <n v="20.205544"/>
    <n v="-191.57058699999999"/>
    <n v="1.3829999999999999E-3"/>
    <n v="1.540033"/>
    <n v="1.023E-3"/>
  </r>
  <r>
    <n v="3673"/>
    <x v="9"/>
    <x v="369"/>
    <s v="1-4-18-22-26-33-57-104-183-186-190"/>
    <x v="0"/>
    <x v="3637"/>
    <n v="609.24300000000005"/>
    <n v="295.28800000000001"/>
    <n v="7.4183070000000004"/>
    <n v="0"/>
    <x v="3273"/>
    <x v="3053"/>
    <n v="20.850715999999998"/>
    <n v="-191.61130299999999"/>
    <n v="4.7429999999999998E-3"/>
    <n v="20.876528"/>
    <n v="-191.569962"/>
    <n v="1.5989999999999999E-3"/>
    <n v="4.8738000000000001"/>
    <n v="3.1440000000000001E-3"/>
  </r>
  <r>
    <n v="3674"/>
    <x v="9"/>
    <x v="197"/>
    <s v="1-4-18-22-26-33-42-57-104-183-190"/>
    <x v="0"/>
    <x v="3638"/>
    <n v="593.21100000000001"/>
    <n v="271.53800000000001"/>
    <n v="10.973198"/>
    <n v="0"/>
    <x v="3274"/>
    <x v="3054"/>
    <n v="21.765575999999999"/>
    <n v="-191.53661"/>
    <n v="-3.9529999999999999E-3"/>
    <n v="21.761486000000001"/>
    <n v="-191.569153"/>
    <n v="1.3090000000000001E-3"/>
    <n v="3.2798440000000002"/>
    <n v="2.6440000000000001E-3"/>
  </r>
  <r>
    <n v="3675"/>
    <x v="9"/>
    <x v="197"/>
    <s v="1-4-18-22-26-33-42-57-104-183-190"/>
    <x v="0"/>
    <x v="3639"/>
    <n v="1132.095"/>
    <n v="463.58100000000002"/>
    <n v="8.9366760000000003"/>
    <n v="0"/>
    <x v="3275"/>
    <x v="3055"/>
    <n v="22.436368999999999"/>
    <n v="-191.562794"/>
    <n v="2.2260000000000001E-3"/>
    <n v="22.417587000000001"/>
    <n v="-191.56843599999999"/>
    <n v="6.2500000000000001E-4"/>
    <n v="1.9611000000000001"/>
    <n v="1.6000000000000001E-3"/>
  </r>
  <r>
    <n v="3676"/>
    <x v="9"/>
    <x v="197"/>
    <s v="1-4-18-22-26-33-42-57-104-183-190"/>
    <x v="0"/>
    <x v="3640"/>
    <n v="609.39300000000003"/>
    <n v="306.78699999999998"/>
    <n v="9.1953019999999999"/>
    <n v="0"/>
    <x v="3276"/>
    <x v="3056"/>
    <n v="23.274591000000001"/>
    <n v="-191.57842600000001"/>
    <n v="4.8000000000000001E-5"/>
    <n v="23.280642"/>
    <n v="-191.56781000000001"/>
    <n v="5.0100000000000003E-4"/>
    <n v="1.221929"/>
    <n v="4.5300000000000001E-4"/>
  </r>
  <r>
    <n v="3677"/>
    <x v="9"/>
    <x v="197"/>
    <s v="1-4-18-22-26-33-42-57-104-183-190"/>
    <x v="0"/>
    <x v="3641"/>
    <n v="1138.4259999999999"/>
    <n v="418.39400000000001"/>
    <n v="7.2795670000000001"/>
    <n v="0"/>
    <x v="3277"/>
    <x v="3057"/>
    <n v="23.915717999999998"/>
    <n v="-191.57290699999999"/>
    <n v="1.6659999999999999E-3"/>
    <n v="23.918413000000001"/>
    <n v="-191.567612"/>
    <n v="9.5399999999999999E-4"/>
    <n v="0.59415799999999996"/>
    <n v="7.1199999999999996E-4"/>
  </r>
  <r>
    <n v="3678"/>
    <x v="9"/>
    <x v="197"/>
    <s v="1-4-18-22-26-33-42-57-104-183-190"/>
    <x v="0"/>
    <x v="3642"/>
    <n v="598.98500000000001"/>
    <n v="253.51900000000001"/>
    <n v="8.8029709999999994"/>
    <n v="0"/>
    <x v="3278"/>
    <x v="3058"/>
    <n v="24.748227"/>
    <n v="-191.567836"/>
    <n v="3.39E-4"/>
    <n v="24.756264000000002"/>
    <n v="-191.56732199999999"/>
    <n v="7.6499999999999995E-4"/>
    <n v="0.80528599999999995"/>
    <n v="4.26E-4"/>
  </r>
  <r>
    <n v="3679"/>
    <x v="9"/>
    <x v="197"/>
    <s v="1-4-18-22-26-33-42-57-104-183-190"/>
    <x v="0"/>
    <x v="3643"/>
    <n v="849.00800000000004"/>
    <n v="381.13499999999999"/>
    <n v="7.2665559999999996"/>
    <n v="0"/>
    <x v="3279"/>
    <x v="3059"/>
    <n v="25.376407"/>
    <n v="-191.56659300000001"/>
    <n v="5.1500000000000005E-4"/>
    <n v="25.375917000000001"/>
    <n v="-191.566971"/>
    <n v="7.7000000000000001E-5"/>
    <n v="6.1816000000000003E-2"/>
    <n v="4.3800000000000002E-4"/>
  </r>
  <r>
    <n v="3680"/>
    <x v="26"/>
    <x v="196"/>
    <s v="1-4-18-22-26-33-42-57-104-183-190-192"/>
    <x v="0"/>
    <x v="3644"/>
    <n v="717.88800000000003"/>
    <n v="403.238"/>
    <n v="9.5344060000000006"/>
    <n v="0"/>
    <x v="3280"/>
    <x v="3060"/>
    <n v="26.002624999999998"/>
    <n v="-191.55210099999999"/>
    <n v="2.9E-4"/>
    <n v="25.988624999999999"/>
    <n v="-191.56706199999999"/>
    <n v="5.3700000000000004E-4"/>
    <n v="2.049058"/>
    <n v="2.4699999999999999E-4"/>
  </r>
  <r>
    <n v="3681"/>
    <x v="26"/>
    <x v="196"/>
    <s v="1-4-18-22-26-33-42-57-104-183-190-192"/>
    <x v="0"/>
    <x v="3645"/>
    <n v="734.07299999999998"/>
    <n v="308.98399999999998"/>
    <n v="11.500988"/>
    <n v="0"/>
    <x v="3281"/>
    <x v="3061"/>
    <n v="26.805012999999999"/>
    <n v="-191.55959999999999"/>
    <n v="1.7769999999999999E-3"/>
    <n v="26.795079999999999"/>
    <n v="-191.56703200000001"/>
    <n v="4.1899999999999999E-4"/>
    <n v="1.240489"/>
    <n v="1.358E-3"/>
  </r>
  <r>
    <n v="3682"/>
    <x v="26"/>
    <x v="196"/>
    <s v="1-4-18-22-26-33-42-57-104-183-190-192"/>
    <x v="0"/>
    <x v="3646"/>
    <n v="712.69200000000001"/>
    <n v="326.43400000000003"/>
    <n v="6.9353579999999999"/>
    <n v="0"/>
    <x v="3282"/>
    <x v="3062"/>
    <n v="27.367782999999999"/>
    <n v="-191.58553599999999"/>
    <n v="-7.1900000000000002E-4"/>
    <n v="27.391984999999998"/>
    <n v="-191.56681800000001"/>
    <n v="-2.32E-4"/>
    <n v="3.059574"/>
    <n v="4.86E-4"/>
  </r>
  <r>
    <n v="3683"/>
    <x v="26"/>
    <x v="196"/>
    <s v="1-4-18-22-26-33-42-57-104-183-190-192"/>
    <x v="0"/>
    <x v="3647"/>
    <n v="751.327"/>
    <n v="365.15699999999998"/>
    <n v="11.600932999999999"/>
    <n v="0"/>
    <x v="3283"/>
    <x v="3063"/>
    <n v="28.185631999999998"/>
    <n v="-191.557311"/>
    <n v="-5.5800000000000001E-4"/>
    <n v="28.176988999999999"/>
    <n v="-191.56681800000001"/>
    <n v="-3.0699999999999998E-4"/>
    <n v="1.2848949999999999"/>
    <n v="2.5099999999999998E-4"/>
  </r>
  <r>
    <n v="3684"/>
    <x v="9"/>
    <x v="371"/>
    <s v="1-4-18-22-26-33-42-104-183-190-192"/>
    <x v="0"/>
    <x v="3648"/>
    <n v="610.11599999999999"/>
    <n v="243.75899999999999"/>
    <n v="6.9210690000000001"/>
    <n v="0"/>
    <x v="3284"/>
    <x v="3064"/>
    <n v="28.768628"/>
    <n v="-191.55496600000001"/>
    <n v="5.44E-4"/>
    <n v="28.757550999999999"/>
    <n v="-191.567001"/>
    <n v="2.72E-4"/>
    <n v="1.6357189999999999"/>
    <n v="2.7300000000000002E-4"/>
  </r>
  <r>
    <n v="3685"/>
    <x v="9"/>
    <x v="371"/>
    <s v="1-4-18-22-26-33-42-104-183-190-192"/>
    <x v="0"/>
    <x v="3649"/>
    <n v="644.38"/>
    <n v="284.34300000000002"/>
    <n v="8.7731019999999997"/>
    <n v="0"/>
    <x v="3285"/>
    <x v="3065"/>
    <n v="29.527926000000001"/>
    <n v="-191.55829299999999"/>
    <n v="5.0699999999999996E-4"/>
    <n v="29.520945000000001"/>
    <n v="-191.567139"/>
    <n v="1.9799999999999999E-4"/>
    <n v="1.1269020000000001"/>
    <n v="3.0899999999999998E-4"/>
  </r>
  <r>
    <n v="3686"/>
    <x v="8"/>
    <x v="372"/>
    <s v="1-4-18-22-26-33-42-104-190-192"/>
    <x v="0"/>
    <x v="3650"/>
    <n v="772.71"/>
    <n v="276.38099999999997"/>
    <n v="9.0316050000000008"/>
    <n v="0"/>
    <x v="3286"/>
    <x v="3066"/>
    <n v="30.294305999999999"/>
    <n v="-191.54247899999999"/>
    <n v="7.3499999999999998E-4"/>
    <n v="30.272551"/>
    <n v="-191.56733700000001"/>
    <n v="1.16E-4"/>
    <n v="3.3033809999999999"/>
    <n v="6.1899999999999998E-4"/>
  </r>
  <r>
    <n v="3687"/>
    <x v="8"/>
    <x v="372"/>
    <s v="1-4-18-22-26-33-42-104-190-192"/>
    <x v="0"/>
    <x v="3651"/>
    <n v="807.40499999999997"/>
    <n v="432.19"/>
    <n v="6.7242360000000003"/>
    <n v="0"/>
    <x v="3287"/>
    <x v="3067"/>
    <n v="30.828776999999999"/>
    <n v="-191.580557"/>
    <n v="1.6699999999999999E-4"/>
    <n v="30.828731999999999"/>
    <n v="-191.56727599999999"/>
    <n v="-5.22E-4"/>
    <n v="1.328076"/>
    <n v="3.5500000000000001E-4"/>
  </r>
  <r>
    <n v="3688"/>
    <x v="8"/>
    <x v="372"/>
    <s v="1-4-18-22-26-33-42-104-190-192"/>
    <x v="0"/>
    <x v="3652"/>
    <n v="603.649"/>
    <n v="252.72200000000001"/>
    <n v="7.3296520000000003"/>
    <n v="0"/>
    <x v="3288"/>
    <x v="3068"/>
    <n v="31.569697000000001"/>
    <n v="-191.56530599999999"/>
    <n v="-2.287E-3"/>
    <n v="31.560390000000002"/>
    <n v="-191.56752"/>
    <n v="-5.6499999999999996E-4"/>
    <n v="0.95660599999999996"/>
    <n v="1.722E-3"/>
  </r>
  <r>
    <n v="3689"/>
    <x v="7"/>
    <x v="373"/>
    <s v="1-4-18-22-26-33-42-190-192"/>
    <x v="0"/>
    <x v="3653"/>
    <n v="528.18100000000004"/>
    <n v="268.298"/>
    <n v="5.061623"/>
    <n v="0"/>
    <x v="3289"/>
    <x v="3069"/>
    <n v="32.080950999999999"/>
    <n v="-191.56289599999999"/>
    <n v="5.7140000000000003E-3"/>
    <n v="32.101706999999998"/>
    <n v="-191.56788599999999"/>
    <n v="3.4E-5"/>
    <n v="2.1347559999999999"/>
    <n v="5.6800000000000002E-3"/>
  </r>
  <r>
    <n v="3690"/>
    <x v="6"/>
    <x v="374"/>
    <s v="1-4-22-26-33-42-190-192"/>
    <x v="0"/>
    <x v="3654"/>
    <n v="464.22199999999998"/>
    <n v="273.37900000000002"/>
    <n v="6.1709290000000001"/>
    <n v="0"/>
    <x v="3290"/>
    <x v="3070"/>
    <n v="32.757998999999998"/>
    <n v="-191.605615"/>
    <n v="4.1019999999999997E-3"/>
    <n v="32.813614000000001"/>
    <n v="-191.56811500000001"/>
    <n v="3.6000000000000001E-5"/>
    <n v="6.7076289999999998"/>
    <n v="4.0660000000000002E-3"/>
  </r>
  <r>
    <n v="3691"/>
    <x v="6"/>
    <x v="374"/>
    <s v="1-4-22-26-33-42-190-192"/>
    <x v="0"/>
    <x v="3655"/>
    <n v="663.74400000000003"/>
    <n v="432.048"/>
    <n v="5.6671379999999996"/>
    <n v="0"/>
    <x v="3291"/>
    <x v="3071"/>
    <n v="33.318990999999997"/>
    <n v="-191.52296000000001"/>
    <n v="1.763E-3"/>
    <n v="33.340252"/>
    <n v="-191.568085"/>
    <n v="-5.8699999999999996E-4"/>
    <n v="4.9882710000000001"/>
    <n v="1.175E-3"/>
  </r>
  <r>
    <n v="3692"/>
    <x v="7"/>
    <x v="375"/>
    <s v="1-4-22-26-33-42-188-190-192"/>
    <x v="0"/>
    <x v="3656"/>
    <n v="541.20600000000002"/>
    <n v="250.74700000000001"/>
    <n v="6.5957600000000003"/>
    <n v="0"/>
    <x v="3292"/>
    <x v="3072"/>
    <n v="33.992058999999998"/>
    <n v="-191.60096300000001"/>
    <n v="-5.3299999999999997E-3"/>
    <n v="34.032390999999997"/>
    <n v="-191.57574500000001"/>
    <n v="-6.8719999999999996E-3"/>
    <n v="4.7566829999999998"/>
    <n v="1.542E-3"/>
  </r>
  <r>
    <n v="3693"/>
    <x v="7"/>
    <x v="375"/>
    <s v="1-4-22-26-33-42-188-190-192"/>
    <x v="0"/>
    <x v="3657"/>
    <n v="516.00400000000002"/>
    <n v="337.81799999999998"/>
    <n v="6.4694750000000001"/>
    <n v="0"/>
    <x v="3293"/>
    <x v="3073"/>
    <n v="34.714750000000002"/>
    <n v="-191.59911299999999"/>
    <n v="-1.8752000000000001E-2"/>
    <n v="34.713650000000001"/>
    <n v="-191.59451300000001"/>
    <n v="-1.7942E-2"/>
    <n v="0.472964"/>
    <n v="8.0999999999999996E-4"/>
  </r>
  <r>
    <n v="3694"/>
    <x v="7"/>
    <x v="375"/>
    <s v="1-4-22-26-33-42-188-190-192"/>
    <x v="0"/>
    <x v="3658"/>
    <n v="533.58100000000002"/>
    <n v="287.57299999999998"/>
    <n v="6.0871599999999999"/>
    <n v="0"/>
    <x v="3294"/>
    <x v="3074"/>
    <n v="35.242373999999998"/>
    <n v="-191.59457599999999"/>
    <n v="-3.1525999999999998E-2"/>
    <n v="35.217067999999998"/>
    <n v="-191.619766"/>
    <n v="-3.0908000000000001E-2"/>
    <n v="3.5706370000000001"/>
    <n v="6.1799999999999995E-4"/>
  </r>
  <r>
    <n v="3695"/>
    <x v="7"/>
    <x v="375"/>
    <s v="1-4-22-26-33-42-188-190-192"/>
    <x v="0"/>
    <x v="3659"/>
    <n v="622.13300000000004"/>
    <n v="369.90300000000002"/>
    <n v="7.3399210000000004"/>
    <n v="0"/>
    <x v="3295"/>
    <x v="3075"/>
    <n v="35.910696999999999"/>
    <n v="-191.633745"/>
    <n v="-5.0620999999999999E-2"/>
    <n v="35.878326000000001"/>
    <n v="-191.66949500000001"/>
    <n v="-5.3511999999999997E-2"/>
    <n v="4.8227580000000003"/>
    <n v="2.8909999999999999E-3"/>
  </r>
  <r>
    <n v="3696"/>
    <x v="6"/>
    <x v="376"/>
    <s v="1-4-22-33-42-188-190-192"/>
    <x v="0"/>
    <x v="3660"/>
    <n v="1039.9829999999999"/>
    <n v="348.18599999999998"/>
    <n v="5.6147150000000003"/>
    <n v="0"/>
    <x v="3296"/>
    <x v="3076"/>
    <n v="36.366709"/>
    <n v="-191.71230399999999"/>
    <n v="-8.3264000000000005E-2"/>
    <n v="36.364254000000003"/>
    <n v="-191.733215"/>
    <n v="-8.5584999999999994E-2"/>
    <n v="2.1054590000000002"/>
    <n v="2.3210000000000001E-3"/>
  </r>
  <r>
    <n v="3697"/>
    <x v="6"/>
    <x v="376"/>
    <s v="1-4-22-33-42-188-190-192"/>
    <x v="0"/>
    <x v="3661"/>
    <n v="652.60400000000004"/>
    <n v="395.34199999999998"/>
    <n v="8.6183809999999994"/>
    <n v="0"/>
    <x v="3297"/>
    <x v="3077"/>
    <n v="37.013758000000003"/>
    <n v="-191.87374800000001"/>
    <n v="-0.139877"/>
    <n v="37.020302000000001"/>
    <n v="-191.86251799999999"/>
    <n v="-0.14036899999999999"/>
    <n v="1.2997609999999999"/>
    <n v="4.9200000000000003E-4"/>
  </r>
  <r>
    <n v="3698"/>
    <x v="6"/>
    <x v="376"/>
    <s v="1-4-22-33-42-188-190-192"/>
    <x v="0"/>
    <x v="3662"/>
    <n v="889.54200000000003"/>
    <n v="411.10599999999999"/>
    <n v="7.5890630000000003"/>
    <n v="0"/>
    <x v="3298"/>
    <x v="3078"/>
    <n v="37.516382999999998"/>
    <n v="-192.005214"/>
    <n v="-0.18798899999999999"/>
    <n v="37.536819000000001"/>
    <n v="-191.99569700000001"/>
    <n v="-0.185838"/>
    <n v="2.2543500000000001"/>
    <n v="2.1510000000000001E-3"/>
  </r>
  <r>
    <n v="3699"/>
    <x v="6"/>
    <x v="376"/>
    <s v="1-4-22-33-42-188-190-192"/>
    <x v="0"/>
    <x v="3663"/>
    <n v="491.30799999999999"/>
    <n v="299.81400000000002"/>
    <n v="10.422444"/>
    <n v="0"/>
    <x v="3299"/>
    <x v="3079"/>
    <n v="38.311540999999998"/>
    <n v="-192.21032500000001"/>
    <n v="-0.262156"/>
    <n v="38.263420000000004"/>
    <n v="-192.24215699999999"/>
    <n v="-0.26474500000000001"/>
    <n v="5.7696399999999999"/>
    <n v="2.5899999999999999E-3"/>
  </r>
  <r>
    <n v="3700"/>
    <x v="5"/>
    <x v="190"/>
    <s v="4-22-33-42-188-190-192"/>
    <x v="0"/>
    <x v="3664"/>
    <n v="439.20699999999999"/>
    <n v="278.52800000000002"/>
    <n v="9.0619150000000008"/>
    <n v="0"/>
    <x v="3300"/>
    <x v="3080"/>
    <n v="38.797393"/>
    <n v="-192.557187"/>
    <n v="-0.34673500000000002"/>
    <n v="38.827122000000003"/>
    <n v="-192.499405"/>
    <n v="-0.34302100000000002"/>
    <n v="6.498138"/>
    <n v="3.7139999999999999E-3"/>
  </r>
  <r>
    <n v="3701"/>
    <x v="3"/>
    <x v="377"/>
    <s v="22-33-42-188-190-192"/>
    <x v="0"/>
    <x v="3665"/>
    <n v="630.20100000000002"/>
    <n v="350.048"/>
    <n v="9.5954250000000005"/>
    <n v="0"/>
    <x v="3301"/>
    <x v="3081"/>
    <n v="39.639769000000001"/>
    <n v="-192.92607699999999"/>
    <n v="-0.46421000000000001"/>
    <n v="39.588344999999997"/>
    <n v="-192.94603000000001"/>
    <n v="-0.46465800000000002"/>
    <n v="5.5160080000000002"/>
    <n v="4.4799999999999999E-4"/>
  </r>
  <r>
    <n v="3702"/>
    <x v="5"/>
    <x v="453"/>
    <s v="22-33-42-56-188-190-192"/>
    <x v="0"/>
    <x v="3666"/>
    <n v="451.08600000000001"/>
    <n v="262.47300000000001"/>
    <n v="11.749383999999999"/>
    <n v="0"/>
    <x v="3302"/>
    <x v="3082"/>
    <n v="40.134413000000002"/>
    <n v="-193.37857700000001"/>
    <n v="-0.57933699999999999"/>
    <n v="40.134937000000001"/>
    <n v="-193.37789900000001"/>
    <n v="-0.57963399999999998"/>
    <n v="8.5650000000000004E-2"/>
    <n v="2.9700000000000001E-4"/>
  </r>
  <r>
    <n v="3703"/>
    <x v="5"/>
    <x v="453"/>
    <s v="22-33-42-56-188-190-192"/>
    <x v="0"/>
    <x v="3667"/>
    <n v="671.55700000000002"/>
    <n v="446.30099999999999"/>
    <n v="16.695367000000001"/>
    <n v="0"/>
    <x v="3303"/>
    <x v="3083"/>
    <n v="40.803649999999998"/>
    <n v="-194.09365099999999"/>
    <n v="-0.75255700000000003"/>
    <n v="40.798290000000001"/>
    <n v="-194.077225"/>
    <n v="-0.75141999999999998"/>
    <n v="1.727851"/>
    <n v="1.137E-3"/>
  </r>
  <r>
    <n v="3704"/>
    <x v="6"/>
    <x v="154"/>
    <s v="22-33-42-44-56-188-190-192"/>
    <x v="0"/>
    <x v="3668"/>
    <n v="851.81"/>
    <n v="397.05399999999997"/>
    <n v="19.309415000000001"/>
    <n v="0"/>
    <x v="3304"/>
    <x v="3084"/>
    <n v="41.197761"/>
    <n v="-194.670289"/>
    <n v="-0.89294499999999999"/>
    <n v="41.204754000000001"/>
    <n v="-194.67160000000001"/>
    <n v="-0.89319499999999996"/>
    <n v="0.71144499999999999"/>
    <n v="2.5000000000000001E-4"/>
  </r>
  <r>
    <n v="3705"/>
    <x v="6"/>
    <x v="154"/>
    <s v="22-33-42-44-56-188-190-192"/>
    <x v="0"/>
    <x v="3669"/>
    <n v="499.47800000000001"/>
    <n v="336.279"/>
    <n v="23.658515999999999"/>
    <n v="0"/>
    <x v="3305"/>
    <x v="3085"/>
    <n v="41.612412999999997"/>
    <n v="-195.52037899999999"/>
    <n v="-1.0787439999999999"/>
    <n v="41.606414999999998"/>
    <n v="-195.528122"/>
    <n v="-1.081761"/>
    <n v="0.97943100000000005"/>
    <n v="3.0179999999999998E-3"/>
  </r>
  <r>
    <n v="3706"/>
    <x v="6"/>
    <x v="154"/>
    <s v="22-33-42-44-56-188-190-192"/>
    <x v="0"/>
    <x v="3410"/>
    <n v="465.16"/>
    <n v="310.77699999999999"/>
    <n v="17.133596000000001"/>
    <n v="0"/>
    <x v="3306"/>
    <x v="3086"/>
    <n v="41.808962999999999"/>
    <n v="-196.20659699999999"/>
    <n v="-1.2127270000000001"/>
    <n v="41.808402999999998"/>
    <n v="-196.207977"/>
    <n v="-1.212855"/>
    <n v="0.148948"/>
    <n v="1.2799999999999999E-4"/>
  </r>
  <r>
    <n v="3707"/>
    <x v="6"/>
    <x v="154"/>
    <s v="22-33-42-44-56-188-190-192"/>
    <x v="0"/>
    <x v="3670"/>
    <n v="470.30700000000002"/>
    <n v="265.738"/>
    <n v="14.716208"/>
    <n v="0"/>
    <x v="3307"/>
    <x v="3087"/>
    <n v="42.008904000000001"/>
    <n v="-196.95696100000001"/>
    <n v="-1.32135"/>
    <n v="41.947422000000003"/>
    <n v="-196.915131"/>
    <n v="-1.322692"/>
    <n v="7.4362719999999998"/>
    <n v="1.343E-3"/>
  </r>
  <r>
    <n v="3708"/>
    <x v="6"/>
    <x v="154"/>
    <s v="22-33-42-44-56-188-190-192"/>
    <x v="0"/>
    <x v="3671"/>
    <n v="783.38699999999994"/>
    <n v="722.53599999999994"/>
    <n v="15.492656"/>
    <n v="0"/>
    <x v="3308"/>
    <x v="3088"/>
    <n v="42.062438"/>
    <n v="-197.86873299999999"/>
    <n v="-1.432356"/>
    <n v="42.056778000000001"/>
    <n v="-197.88270600000001"/>
    <n v="-1.4335739999999999"/>
    <n v="1.5075700000000001"/>
    <n v="1.2179999999999999E-3"/>
  </r>
  <r>
    <n v="3709"/>
    <x v="6"/>
    <x v="154"/>
    <s v="22-33-42-44-56-188-190-192"/>
    <x v="0"/>
    <x v="3672"/>
    <n v="809.23900000000003"/>
    <n v="434.54300000000001"/>
    <n v="9.8233259999999998"/>
    <n v="0"/>
    <x v="3309"/>
    <x v="3089"/>
    <n v="42.188803"/>
    <n v="-198.64724699999999"/>
    <n v="-1.488531"/>
    <n v="42.094012999999997"/>
    <n v="-198.61282299999999"/>
    <n v="-1.4943789999999999"/>
    <n v="10.084657999999999"/>
    <n v="5.8479999999999999E-3"/>
  </r>
  <r>
    <n v="3710"/>
    <x v="6"/>
    <x v="154"/>
    <s v="22-33-42-44-56-188-190-192"/>
    <x v="0"/>
    <x v="3673"/>
    <n v="559.87"/>
    <n v="421.78399999999999"/>
    <n v="10.222740999999999"/>
    <n v="0"/>
    <x v="3310"/>
    <x v="3090"/>
    <n v="42.114871999999998"/>
    <n v="-199.61049399999999"/>
    <n v="-1.5430060000000001"/>
    <n v="42.111606999999999"/>
    <n v="-199.58204699999999"/>
    <n v="-1.544422"/>
    <n v="2.8634520000000001"/>
    <n v="1.4170000000000001E-3"/>
  </r>
  <r>
    <n v="3711"/>
    <x v="6"/>
    <x v="154"/>
    <s v="22-33-42-44-56-188-190-192"/>
    <x v="0"/>
    <x v="3674"/>
    <n v="532.23199999999997"/>
    <n v="350.60899999999998"/>
    <n v="9.0399729999999998"/>
    <n v="0"/>
    <x v="3311"/>
    <x v="3091"/>
    <n v="42.114108000000002"/>
    <n v="-200.547167"/>
    <n v="-1.572478"/>
    <n v="42.106853000000001"/>
    <n v="-200.545547"/>
    <n v="-1.5718049999999999"/>
    <n v="0.743344"/>
    <n v="6.7299999999999999E-4"/>
  </r>
  <r>
    <n v="3712"/>
    <x v="6"/>
    <x v="154"/>
    <s v="22-33-42-44-56-188-190-192"/>
    <x v="0"/>
    <x v="3675"/>
    <n v="537.101"/>
    <n v="359.66500000000002"/>
    <n v="7.1028089999999997"/>
    <n v="0"/>
    <x v="3312"/>
    <x v="3092"/>
    <n v="42.094405000000002"/>
    <n v="-201.270107"/>
    <n v="-1.582341"/>
    <n v="42.093699999999998"/>
    <n v="-201.26754800000001"/>
    <n v="-1.585091"/>
    <n v="0.26543600000000001"/>
    <n v="2.7499999999999998E-3"/>
  </r>
  <r>
    <n v="3713"/>
    <x v="6"/>
    <x v="520"/>
    <s v="22-33-42-56-184-188-190-192"/>
    <x v="0"/>
    <x v="3676"/>
    <n v="632.09500000000003"/>
    <n v="281.00799999999998"/>
    <n v="7.9407889999999997"/>
    <n v="0"/>
    <x v="3313"/>
    <x v="3093"/>
    <n v="42.071499000000003"/>
    <n v="-202.22659899999999"/>
    <n v="-1.5977779999999999"/>
    <n v="42.067593000000002"/>
    <n v="-202.23329200000001"/>
    <n v="-1.5961860000000001"/>
    <n v="0.774899"/>
    <n v="1.5920000000000001E-3"/>
  </r>
  <r>
    <n v="3714"/>
    <x v="6"/>
    <x v="520"/>
    <s v="22-33-42-56-184-188-190-192"/>
    <x v="0"/>
    <x v="3677"/>
    <n v="502.09899999999999"/>
    <n v="322.274"/>
    <n v="6.0101120000000003"/>
    <n v="0"/>
    <x v="3314"/>
    <x v="3094"/>
    <n v="42.040117000000002"/>
    <n v="-202.95157900000001"/>
    <n v="-1.600992"/>
    <n v="42.044628000000003"/>
    <n v="-202.95985400000001"/>
    <n v="-1.6002730000000001"/>
    <n v="0.94245699999999999"/>
    <n v="7.18E-4"/>
  </r>
  <r>
    <n v="3715"/>
    <x v="7"/>
    <x v="521"/>
    <s v="9-22-33-42-56-184-188-190-192"/>
    <x v="0"/>
    <x v="3678"/>
    <n v="1004.871"/>
    <n v="480.911"/>
    <n v="10.308528000000001"/>
    <n v="0"/>
    <x v="3315"/>
    <x v="3095"/>
    <n v="42.032485999999999"/>
    <n v="-203.93523300000001"/>
    <n v="-1.597631"/>
    <n v="42.019398000000002"/>
    <n v="-203.92935199999999"/>
    <n v="-1.5980909999999999"/>
    <n v="1.434917"/>
    <n v="4.6000000000000001E-4"/>
  </r>
  <r>
    <n v="3716"/>
    <x v="6"/>
    <x v="457"/>
    <s v="9-22-33-42-56-184-190-192"/>
    <x v="0"/>
    <x v="3679"/>
    <n v="520.97900000000004"/>
    <n v="322.45100000000002"/>
    <n v="5.3532710000000003"/>
    <n v="0"/>
    <x v="3316"/>
    <x v="3096"/>
    <n v="41.999333"/>
    <n v="-204.65797000000001"/>
    <n v="-1.595574"/>
    <n v="42.002583000000001"/>
    <n v="-204.65576200000001"/>
    <n v="-1.5960749999999999"/>
    <n v="0.39289499999999999"/>
    <n v="5.0100000000000003E-4"/>
  </r>
  <r>
    <n v="3717"/>
    <x v="7"/>
    <x v="456"/>
    <s v="1-9-22-33-42-56-184-190-192"/>
    <x v="0"/>
    <x v="3680"/>
    <n v="858.49099999999999"/>
    <n v="331.62799999999999"/>
    <n v="9.3262040000000006"/>
    <n v="0"/>
    <x v="3317"/>
    <x v="3097"/>
    <n v="41.958604000000001"/>
    <n v="-205.59563299999999"/>
    <n v="-1.5931310000000001"/>
    <n v="41.981617"/>
    <n v="-205.62292500000001"/>
    <n v="-1.5934429999999999"/>
    <n v="3.5698919999999998"/>
    <n v="3.1199999999999999E-4"/>
  </r>
  <r>
    <n v="3718"/>
    <x v="6"/>
    <x v="457"/>
    <s v="9-22-33-42-56-184-190-192"/>
    <x v="0"/>
    <x v="3681"/>
    <n v="549.43899999999996"/>
    <n v="260.279"/>
    <n v="6.8033380000000001"/>
    <n v="0"/>
    <x v="3318"/>
    <x v="3098"/>
    <n v="41.962221999999997"/>
    <n v="-206.34028799999999"/>
    <n v="-1.58971"/>
    <n v="41.966639999999998"/>
    <n v="-206.347824"/>
    <n v="-1.5915820000000001"/>
    <n v="0.87356"/>
    <n v="1.872E-3"/>
  </r>
  <r>
    <n v="3719"/>
    <x v="6"/>
    <x v="457"/>
    <s v="9-22-33-42-56-184-190-192"/>
    <x v="0"/>
    <x v="3682"/>
    <n v="880.21100000000001"/>
    <n v="442.85"/>
    <n v="7.4054000000000002"/>
    <n v="0"/>
    <x v="3319"/>
    <x v="3099"/>
    <n v="41.963585000000002"/>
    <n v="-207.32686000000001"/>
    <n v="-1.5897600000000001"/>
    <n v="41.947688999999997"/>
    <n v="-207.31475800000001"/>
    <n v="-1.5903689999999999"/>
    <n v="1.997822"/>
    <n v="6.0899999999999995E-4"/>
  </r>
  <r>
    <n v="3720"/>
    <x v="6"/>
    <x v="457"/>
    <s v="9-22-33-42-56-184-190-192"/>
    <x v="0"/>
    <x v="3683"/>
    <n v="454.899"/>
    <n v="265.77100000000002"/>
    <n v="7.6330859999999996"/>
    <n v="0"/>
    <x v="3320"/>
    <x v="3100"/>
    <n v="41.961401000000002"/>
    <n v="-208.313444"/>
    <n v="-1.588112"/>
    <n v="41.930667999999997"/>
    <n v="-208.279617"/>
    <n v="-1.5885100000000001"/>
    <n v="4.5703279999999999"/>
    <n v="3.9800000000000002E-4"/>
  </r>
  <r>
    <n v="3721"/>
    <x v="6"/>
    <x v="457"/>
    <s v="9-22-33-42-56-184-190-192"/>
    <x v="0"/>
    <x v="3684"/>
    <n v="505.90100000000001"/>
    <n v="361.995"/>
    <n v="6.1689160000000003"/>
    <n v="0"/>
    <x v="3321"/>
    <x v="3101"/>
    <n v="41.932298000000003"/>
    <n v="-209.00667200000001"/>
    <n v="-1.586195"/>
    <n v="41.921126999999998"/>
    <n v="-208.99595600000001"/>
    <n v="-1.5862369999999999"/>
    <n v="1.5479579999999999"/>
    <n v="4.1E-5"/>
  </r>
  <r>
    <n v="3722"/>
    <x v="5"/>
    <x v="458"/>
    <s v="9-22-33-56-184-190-192"/>
    <x v="0"/>
    <x v="3685"/>
    <n v="809.62900000000002"/>
    <n v="708.25599999999997"/>
    <n v="6.7843270000000002"/>
    <n v="0"/>
    <x v="3322"/>
    <x v="3102"/>
    <n v="41.869179000000003"/>
    <n v="-209.97591299999999"/>
    <n v="-1.585815"/>
    <n v="41.910522"/>
    <n v="-209.934326"/>
    <n v="-1.5832109999999999"/>
    <n v="5.8640629999999998"/>
    <n v="2.604E-3"/>
  </r>
  <r>
    <n v="3723"/>
    <x v="5"/>
    <x v="458"/>
    <s v="9-22-33-56-184-190-192"/>
    <x v="0"/>
    <x v="3686"/>
    <n v="478.59"/>
    <n v="327.48899999999998"/>
    <n v="7.3205499999999999"/>
    <n v="0"/>
    <x v="3323"/>
    <x v="3103"/>
    <n v="41.898389999999999"/>
    <n v="-210.840023"/>
    <n v="-1.5807150000000001"/>
    <n v="41.901660999999997"/>
    <n v="-210.85240200000001"/>
    <n v="-1.5812219999999999"/>
    <n v="1.2803949999999999"/>
    <n v="5.0699999999999996E-4"/>
  </r>
  <r>
    <n v="3724"/>
    <x v="5"/>
    <x v="458"/>
    <s v="9-22-33-56-184-190-192"/>
    <x v="0"/>
    <x v="3687"/>
    <n v="583.37900000000002"/>
    <n v="377.42"/>
    <n v="5.4860899999999999"/>
    <n v="0"/>
    <x v="3324"/>
    <x v="3104"/>
    <n v="41.879829000000001"/>
    <n v="-211.515252"/>
    <n v="-1.5793189999999999"/>
    <n v="41.895598999999997"/>
    <n v="-211.529968"/>
    <n v="-1.5797079999999999"/>
    <n v="2.1570079999999998"/>
    <n v="3.8900000000000002E-4"/>
  </r>
  <r>
    <n v="3725"/>
    <x v="5"/>
    <x v="458"/>
    <s v="9-22-33-56-184-190-192"/>
    <x v="0"/>
    <x v="3688"/>
    <n v="410.16"/>
    <n v="550.88900000000001"/>
    <n v="6.550916"/>
    <n v="0"/>
    <x v="3325"/>
    <x v="3105"/>
    <n v="41.857163999999997"/>
    <n v="-212.41511600000001"/>
    <n v="-1.576805"/>
    <n v="41.888390000000001"/>
    <n v="-212.42254600000001"/>
    <n v="-1.578846"/>
    <n v="3.2097560000000001"/>
    <n v="2.0409999999999998E-3"/>
  </r>
  <r>
    <n v="3726"/>
    <x v="5"/>
    <x v="458"/>
    <s v="9-22-33-56-184-190-192"/>
    <x v="0"/>
    <x v="3689"/>
    <n v="500.58600000000001"/>
    <n v="350.21899999999999"/>
    <n v="4.750076"/>
    <n v="0"/>
    <x v="3326"/>
    <x v="3106"/>
    <n v="41.865209999999998"/>
    <n v="-213.071834"/>
    <n v="-1.57901"/>
    <n v="41.883952999999998"/>
    <n v="-213.084824"/>
    <n v="-1.5785549999999999"/>
    <n v="2.2804310000000001"/>
    <n v="4.55E-4"/>
  </r>
  <r>
    <n v="3727"/>
    <x v="5"/>
    <x v="149"/>
    <s v="9-22-56-180-184-190-192"/>
    <x v="0"/>
    <x v="3690"/>
    <n v="405.97399999999999"/>
    <n v="264.19600000000003"/>
    <n v="6.053801"/>
    <n v="0"/>
    <x v="3327"/>
    <x v="3107"/>
    <n v="41.899388000000002"/>
    <n v="-213.94527600000001"/>
    <n v="-1.5746420000000001"/>
    <n v="41.879330000000003"/>
    <n v="-213.95739699999999"/>
    <n v="-1.577029"/>
    <n v="2.3436379999999999"/>
    <n v="2.3869999999999998E-3"/>
  </r>
  <r>
    <n v="3728"/>
    <x v="5"/>
    <x v="149"/>
    <s v="9-22-56-180-184-190-192"/>
    <x v="0"/>
    <x v="3691"/>
    <n v="772.93299999999999"/>
    <n v="422.19200000000001"/>
    <n v="5.7697430000000001"/>
    <n v="0"/>
    <x v="3328"/>
    <x v="3108"/>
    <n v="41.902628999999997"/>
    <n v="-214.63873000000001"/>
    <n v="-1.576867"/>
    <n v="41.876308000000002"/>
    <n v="-214.602859"/>
    <n v="-1.5755749999999999"/>
    <n v="4.4491160000000001"/>
    <n v="1.292E-3"/>
  </r>
  <r>
    <n v="3729"/>
    <x v="6"/>
    <x v="459"/>
    <s v="9-21-22-56-180-184-190-192"/>
    <x v="0"/>
    <x v="3692"/>
    <n v="529.98299999999995"/>
    <n v="297.96600000000001"/>
    <n v="9.2971889999999995"/>
    <n v="0"/>
    <x v="3329"/>
    <x v="3109"/>
    <n v="41.896565000000002"/>
    <n v="-215.478601"/>
    <n v="-1.5743480000000001"/>
    <n v="41.873032000000002"/>
    <n v="-215.45074500000001"/>
    <n v="-1.574732"/>
    <n v="3.6466029999999998"/>
    <n v="3.8400000000000001E-4"/>
  </r>
  <r>
    <n v="3730"/>
    <x v="5"/>
    <x v="147"/>
    <s v="9-21-22-56-180-184-192"/>
    <x v="0"/>
    <x v="3693"/>
    <n v="405.59500000000003"/>
    <n v="367.49799999999999"/>
    <n v="5.9816710000000004"/>
    <n v="0"/>
    <x v="3330"/>
    <x v="3110"/>
    <n v="41.878768000000001"/>
    <n v="-216.293845"/>
    <n v="-1.5741320000000001"/>
    <n v="41.870159000000001"/>
    <n v="-216.28448499999999"/>
    <n v="-1.5741909999999999"/>
    <n v="1.2717339999999999"/>
    <n v="5.8999999999999998E-5"/>
  </r>
  <r>
    <n v="3731"/>
    <x v="5"/>
    <x v="147"/>
    <s v="9-21-22-56-180-184-192"/>
    <x v="0"/>
    <x v="3694"/>
    <n v="444.03"/>
    <n v="285.79300000000001"/>
    <n v="4.6470919999999998"/>
    <n v="0"/>
    <x v="3331"/>
    <x v="3111"/>
    <n v="41.885224999999998"/>
    <n v="-216.918305"/>
    <n v="-1.574011"/>
    <n v="41.868369999999999"/>
    <n v="-216.90130600000001"/>
    <n v="-1.574487"/>
    <n v="2.3938820000000001"/>
    <n v="4.7600000000000002E-4"/>
  </r>
  <r>
    <n v="3732"/>
    <x v="5"/>
    <x v="147"/>
    <s v="9-21-22-56-180-184-192"/>
    <x v="0"/>
    <x v="3695"/>
    <n v="517.78700000000003"/>
    <n v="402.54500000000002"/>
    <n v="5.484407"/>
    <n v="0"/>
    <x v="3332"/>
    <x v="3112"/>
    <n v="41.724058999999997"/>
    <n v="-217.65122099999999"/>
    <n v="-1.5837049999999999"/>
    <n v="41.865882999999997"/>
    <n v="-217.713165"/>
    <n v="-1.5742620000000001"/>
    <n v="15.476143"/>
    <n v="9.443E-3"/>
  </r>
  <r>
    <n v="3733"/>
    <x v="5"/>
    <x v="147"/>
    <s v="9-21-22-56-180-184-192"/>
    <x v="0"/>
    <x v="3696"/>
    <n v="576.59"/>
    <n v="324.62"/>
    <n v="3.9502649999999999"/>
    <n v="0"/>
    <x v="3333"/>
    <x v="3113"/>
    <n v="41.886285999999998"/>
    <n v="-218.30873199999999"/>
    <n v="-1.5753219999999999"/>
    <n v="41.864230999999997"/>
    <n v="-218.31419399999999"/>
    <n v="-1.573304"/>
    <n v="2.2720720000000001"/>
    <n v="2.0179999999999998E-3"/>
  </r>
  <r>
    <n v="3734"/>
    <x v="5"/>
    <x v="147"/>
    <s v="9-21-22-56-180-184-192"/>
    <x v="0"/>
    <x v="3697"/>
    <n v="452.91399999999999"/>
    <n v="349.88400000000001"/>
    <n v="5.7758050000000001"/>
    <n v="0"/>
    <x v="3334"/>
    <x v="3114"/>
    <n v="41.875633999999998"/>
    <n v="-219.11851200000001"/>
    <n v="-1.575615"/>
    <n v="41.862704999999998"/>
    <n v="-219.10484299999999"/>
    <n v="-1.572756"/>
    <n v="1.881454"/>
    <n v="2.8579999999999999E-3"/>
  </r>
  <r>
    <n v="3735"/>
    <x v="5"/>
    <x v="147"/>
    <s v="9-21-22-56-180-184-192"/>
    <x v="0"/>
    <x v="3698"/>
    <n v="404.96899999999999"/>
    <n v="303.75700000000001"/>
    <n v="5.2139480000000002"/>
    <n v="0"/>
    <x v="3335"/>
    <x v="3115"/>
    <n v="41.909435000000002"/>
    <n v="-219.92583500000001"/>
    <n v="-1.576468"/>
    <n v="41.861457999999999"/>
    <n v="-219.88299599999999"/>
    <n v="-1.5723400000000001"/>
    <n v="6.4319959999999998"/>
    <n v="4.1279999999999997E-3"/>
  </r>
  <r>
    <n v="3736"/>
    <x v="5"/>
    <x v="147"/>
    <s v="9-21-22-56-180-184-192"/>
    <x v="0"/>
    <x v="3699"/>
    <n v="396.93400000000003"/>
    <n v="308.21100000000001"/>
    <n v="4.0495580000000002"/>
    <n v="0"/>
    <x v="3336"/>
    <x v="3116"/>
    <n v="41.862903000000003"/>
    <n v="-220.46829399999999"/>
    <n v="-1.5698939999999999"/>
    <n v="41.860858999999998"/>
    <n v="-220.45851099999999"/>
    <n v="-1.5727070000000001"/>
    <n v="0.99939599999999995"/>
    <n v="2.813E-3"/>
  </r>
  <r>
    <n v="3737"/>
    <x v="5"/>
    <x v="147"/>
    <s v="9-21-22-56-180-184-192"/>
    <x v="0"/>
    <x v="3700"/>
    <n v="962.74300000000005"/>
    <n v="410.14800000000002"/>
    <n v="5.5304719999999996"/>
    <n v="0"/>
    <x v="3337"/>
    <x v="3117"/>
    <n v="41.849887000000003"/>
    <n v="-221.21019100000001"/>
    <n v="-1.5722240000000001"/>
    <n v="41.859851999999997"/>
    <n v="-221.21539300000001"/>
    <n v="-1.572543"/>
    <n v="1.1240950000000001"/>
    <n v="3.19E-4"/>
  </r>
  <r>
    <n v="3738"/>
    <x v="5"/>
    <x v="147"/>
    <s v="9-21-22-56-180-184-192"/>
    <x v="0"/>
    <x v="3701"/>
    <n v="772.4"/>
    <n v="553.59"/>
    <n v="4.5041989999999998"/>
    <n v="0"/>
    <x v="3338"/>
    <x v="3118"/>
    <n v="41.934393999999998"/>
    <n v="-221.78609299999999"/>
    <n v="-1.5664960000000001"/>
    <n v="41.858947999999998"/>
    <n v="-221.77542099999999"/>
    <n v="-1.5718510000000001"/>
    <n v="7.6196960000000002"/>
    <n v="5.3559999999999997E-3"/>
  </r>
  <r>
    <n v="3739"/>
    <x v="5"/>
    <x v="147"/>
    <s v="9-21-22-56-180-184-192"/>
    <x v="0"/>
    <x v="3702"/>
    <n v="440.57600000000002"/>
    <n v="294.43599999999998"/>
    <n v="4.4997220000000002"/>
    <n v="0"/>
    <x v="3339"/>
    <x v="3119"/>
    <n v="41.875909"/>
    <n v="-222.530013"/>
    <n v="-1.5711029999999999"/>
    <n v="41.858089"/>
    <n v="-222.51222200000001"/>
    <n v="-1.5717369999999999"/>
    <n v="2.5180319999999998"/>
    <n v="6.3299999999999999E-4"/>
  </r>
  <r>
    <n v="3740"/>
    <x v="5"/>
    <x v="147"/>
    <s v="9-21-22-56-180-184-192"/>
    <x v="0"/>
    <x v="3703"/>
    <n v="445.53899999999999"/>
    <n v="308.81799999999998"/>
    <n v="4.5578139999999996"/>
    <n v="0"/>
    <x v="3340"/>
    <x v="3120"/>
    <n v="41.854404000000002"/>
    <n v="-223.05167700000001"/>
    <n v="-1.564773"/>
    <n v="41.862774000000002"/>
    <n v="-223.05688499999999"/>
    <n v="-1.5677319999999999"/>
    <n v="0.98579499999999998"/>
    <n v="2.9589999999999998E-3"/>
  </r>
  <r>
    <n v="3741"/>
    <x v="5"/>
    <x v="147"/>
    <s v="9-21-22-56-180-184-192"/>
    <x v="0"/>
    <x v="3704"/>
    <n v="717.42100000000005"/>
    <n v="407.625"/>
    <n v="6.058281"/>
    <n v="0"/>
    <x v="3341"/>
    <x v="3121"/>
    <n v="41.898792"/>
    <n v="-223.781407"/>
    <n v="-1.5518860000000001"/>
    <n v="41.885342000000001"/>
    <n v="-223.7724"/>
    <n v="-1.552068"/>
    <n v="1.618749"/>
    <n v="1.83E-4"/>
  </r>
  <r>
    <n v="3742"/>
    <x v="5"/>
    <x v="147"/>
    <s v="9-21-22-56-180-184-192"/>
    <x v="0"/>
    <x v="3705"/>
    <n v="753.95799999999997"/>
    <n v="415.35500000000002"/>
    <n v="5.308052"/>
    <n v="0"/>
    <x v="3342"/>
    <x v="3122"/>
    <n v="41.914195999999997"/>
    <n v="-224.310756"/>
    <n v="-1.5476030000000001"/>
    <n v="41.907696000000001"/>
    <n v="-224.30216999999999"/>
    <n v="-1.5410219999999999"/>
    <n v="1.0769"/>
    <n v="6.5799999999999999E-3"/>
  </r>
  <r>
    <n v="3743"/>
    <x v="5"/>
    <x v="147"/>
    <s v="9-21-22-56-180-184-192"/>
    <x v="0"/>
    <x v="3706"/>
    <n v="665.45399999999995"/>
    <n v="420.93799999999999"/>
    <n v="5.5369650000000004"/>
    <n v="0"/>
    <x v="3343"/>
    <x v="3123"/>
    <n v="41.928176999999998"/>
    <n v="-224.97454400000001"/>
    <n v="-1.529468"/>
    <n v="41.942065999999997"/>
    <n v="-224.99958799999999"/>
    <n v="-1.530324"/>
    <n v="2.8637579999999998"/>
    <n v="8.5599999999999999E-4"/>
  </r>
  <r>
    <n v="3744"/>
    <x v="5"/>
    <x v="147"/>
    <s v="9-21-22-56-180-184-192"/>
    <x v="0"/>
    <x v="3707"/>
    <n v="778.524"/>
    <n v="399.363"/>
    <n v="4.7866109999999997"/>
    <n v="0"/>
    <x v="3344"/>
    <x v="3124"/>
    <n v="42.003290999999997"/>
    <n v="-225.52075400000001"/>
    <n v="-1.529579"/>
    <n v="41.970184000000003"/>
    <n v="-225.515503"/>
    <n v="-1.5249520000000001"/>
    <n v="3.3519999999999999"/>
    <n v="4.627E-3"/>
  </r>
  <r>
    <n v="3745"/>
    <x v="5"/>
    <x v="147"/>
    <s v="9-21-22-56-180-184-192"/>
    <x v="0"/>
    <x v="3708"/>
    <n v="755.16300000000001"/>
    <n v="354.00599999999997"/>
    <n v="4.8997929999999998"/>
    <n v="0"/>
    <x v="3345"/>
    <x v="3125"/>
    <n v="41.982331000000002"/>
    <n v="-226.16845900000001"/>
    <n v="-1.519107"/>
    <n v="42.009258000000003"/>
    <n v="-226.19345100000001"/>
    <n v="-1.518969"/>
    <n v="3.673816"/>
    <n v="1.3799999999999999E-4"/>
  </r>
  <r>
    <n v="3746"/>
    <x v="6"/>
    <x v="470"/>
    <s v="9-16-21-22-56-180-184-192"/>
    <x v="0"/>
    <x v="3709"/>
    <n v="544.37"/>
    <n v="253.23599999999999"/>
    <n v="6.7918630000000002"/>
    <n v="0"/>
    <x v="3346"/>
    <x v="3126"/>
    <n v="42.017116999999999"/>
    <n v="-226.84751600000001"/>
    <n v="-1.5169539999999999"/>
    <n v="42.049689999999998"/>
    <n v="-226.860443"/>
    <n v="-1.514645"/>
    <n v="3.5044240000000002"/>
    <n v="2.3080000000000002E-3"/>
  </r>
  <r>
    <n v="3747"/>
    <x v="6"/>
    <x v="461"/>
    <s v="9-16-21-22-30-56-180-184"/>
    <x v="0"/>
    <x v="3710"/>
    <n v="776.02700000000004"/>
    <n v="460.23700000000002"/>
    <n v="3.6979630000000001"/>
    <n v="0"/>
    <x v="3347"/>
    <x v="3127"/>
    <n v="42.080157"/>
    <n v="-227.34907100000001"/>
    <n v="-1.5101420000000001"/>
    <n v="42.080382999999998"/>
    <n v="-227.35403400000001"/>
    <n v="-1.511549"/>
    <n v="0.49680999999999997"/>
    <n v="1.407E-3"/>
  </r>
  <r>
    <n v="3748"/>
    <x v="5"/>
    <x v="462"/>
    <s v="9-16-21-30-56-180-184"/>
    <x v="0"/>
    <x v="3711"/>
    <n v="802.11300000000006"/>
    <n v="370.858"/>
    <n v="5.6792309999999997"/>
    <n v="0"/>
    <x v="3348"/>
    <x v="3128"/>
    <n v="42.223241999999999"/>
    <n v="-228.09307100000001"/>
    <n v="-1.5033970000000001"/>
    <n v="42.12677"/>
    <n v="-228.003906"/>
    <n v="-1.504758"/>
    <n v="13.136609"/>
    <n v="1.361E-3"/>
  </r>
  <r>
    <n v="3749"/>
    <x v="5"/>
    <x v="462"/>
    <s v="9-16-21-30-56-180-184"/>
    <x v="0"/>
    <x v="3712"/>
    <n v="766.596"/>
    <n v="425.495"/>
    <n v="4.8296429999999999"/>
    <n v="0"/>
    <x v="3349"/>
    <x v="3129"/>
    <n v="42.157587999999997"/>
    <n v="-228.463988"/>
    <n v="-1.482154"/>
    <n v="42.188572000000001"/>
    <n v="-228.486572"/>
    <n v="-1.480845"/>
    <n v="3.8341259999999999"/>
    <n v="1.3090000000000001E-3"/>
  </r>
  <r>
    <n v="3750"/>
    <x v="5"/>
    <x v="462"/>
    <s v="9-16-21-30-56-180-184"/>
    <x v="0"/>
    <x v="3713"/>
    <n v="457.43599999999998"/>
    <n v="359.24099999999999"/>
    <n v="7.2573189999999999"/>
    <n v="0"/>
    <x v="3350"/>
    <x v="3130"/>
    <n v="42.279918000000002"/>
    <n v="-229.17311699999999"/>
    <n v="-1.4419569999999999"/>
    <n v="42.299911000000002"/>
    <n v="-229.155823"/>
    <n v="-1.443943"/>
    <n v="2.6435520000000001"/>
    <n v="1.9859999999999999E-3"/>
  </r>
  <r>
    <n v="3751"/>
    <x v="6"/>
    <x v="463"/>
    <s v="9-16-21-30-56-58-180-184"/>
    <x v="0"/>
    <x v="3714"/>
    <n v="921.00400000000002"/>
    <n v="434.23500000000001"/>
    <n v="7.2284369999999996"/>
    <n v="0"/>
    <x v="3351"/>
    <x v="3131"/>
    <n v="42.44341"/>
    <n v="-229.91751600000001"/>
    <n v="-1.4079870000000001"/>
    <n v="42.438496000000001"/>
    <n v="-229.88305700000001"/>
    <n v="-1.411867"/>
    <n v="3.4807980000000001"/>
    <n v="3.8800000000000002E-3"/>
  </r>
  <r>
    <n v="3752"/>
    <x v="6"/>
    <x v="463"/>
    <s v="9-16-21-30-56-58-180-184"/>
    <x v="0"/>
    <x v="3715"/>
    <n v="503.947"/>
    <n v="318.95"/>
    <n v="4.4180479999999998"/>
    <n v="0"/>
    <x v="3352"/>
    <x v="3132"/>
    <n v="42.550241"/>
    <n v="-230.488473"/>
    <n v="-1.3941920000000001"/>
    <n v="42.561241000000003"/>
    <n v="-230.47848500000001"/>
    <n v="-1.3912409999999999"/>
    <n v="1.485819"/>
    <n v="2.9510000000000001E-3"/>
  </r>
  <r>
    <n v="3753"/>
    <x v="6"/>
    <x v="463"/>
    <s v="9-16-21-30-56-58-180-184"/>
    <x v="0"/>
    <x v="3716"/>
    <n v="708.94399999999996"/>
    <n v="448.09300000000002"/>
    <n v="9.1638610000000007"/>
    <n v="0"/>
    <x v="3353"/>
    <x v="3133"/>
    <n v="42.801113000000001"/>
    <n v="-231.348502"/>
    <n v="-1.3535680000000001"/>
    <n v="42.767021"/>
    <n v="-231.331085"/>
    <n v="-1.354948"/>
    <n v="3.8283170000000002"/>
    <n v="1.3810000000000001E-3"/>
  </r>
  <r>
    <n v="3754"/>
    <x v="6"/>
    <x v="463"/>
    <s v="9-16-21-30-56-58-180-184"/>
    <x v="0"/>
    <x v="3717"/>
    <n v="850.93"/>
    <n v="414.52199999999999"/>
    <n v="8.590643"/>
    <n v="0"/>
    <x v="3354"/>
    <x v="3134"/>
    <n v="43.040956000000001"/>
    <n v="-232.06741"/>
    <n v="-1.3108230000000001"/>
    <n v="42.964516000000003"/>
    <n v="-232.00827000000001"/>
    <n v="-1.3169420000000001"/>
    <n v="9.6646959999999993"/>
    <n v="6.1190000000000003E-3"/>
  </r>
  <r>
    <n v="3755"/>
    <x v="6"/>
    <x v="463"/>
    <s v="9-16-21-30-56-58-180-184"/>
    <x v="0"/>
    <x v="298"/>
    <n v="1020.986"/>
    <n v="405.01"/>
    <n v="11.782420999999999"/>
    <n v="0"/>
    <x v="3355"/>
    <x v="3135"/>
    <n v="43.245502000000002"/>
    <n v="-233.01460900000001"/>
    <n v="-1.2466600000000001"/>
    <n v="43.291542"/>
    <n v="-232.941406"/>
    <n v="-1.2544310000000001"/>
    <n v="8.6477620000000002"/>
    <n v="7.7710000000000001E-3"/>
  </r>
  <r>
    <n v="3756"/>
    <x v="6"/>
    <x v="463"/>
    <s v="9-16-21-30-56-58-180-184"/>
    <x v="0"/>
    <x v="3718"/>
    <n v="490.935"/>
    <n v="256.76600000000002"/>
    <n v="11.397114"/>
    <n v="0"/>
    <x v="3356"/>
    <x v="3136"/>
    <n v="43.677155999999997"/>
    <n v="-233.837029"/>
    <n v="-1.1800809999999999"/>
    <n v="43.683059999999998"/>
    <n v="-233.854904"/>
    <n v="-1.182965"/>
    <n v="1.8825240000000001"/>
    <n v="2.8839999999999998E-3"/>
  </r>
  <r>
    <n v="3757"/>
    <x v="5"/>
    <x v="142"/>
    <s v="16-21-30-56-58-180-184"/>
    <x v="0"/>
    <x v="3719"/>
    <n v="780.78"/>
    <n v="480.05799999999999"/>
    <n v="7.2689510000000004"/>
    <n v="0"/>
    <x v="3357"/>
    <x v="3137"/>
    <n v="44.032311999999997"/>
    <n v="-234.50750199999999"/>
    <n v="-1.1244149999999999"/>
    <n v="44.013511999999999"/>
    <n v="-234.50524899999999"/>
    <n v="-1.1260289999999999"/>
    <n v="1.893448"/>
    <n v="1.614E-3"/>
  </r>
  <r>
    <n v="3758"/>
    <x v="5"/>
    <x v="142"/>
    <s v="16-21-30-56-58-180-184"/>
    <x v="0"/>
    <x v="3720"/>
    <n v="764.51800000000003"/>
    <n v="523.428"/>
    <n v="8.8393960000000007"/>
    <n v="0"/>
    <x v="3358"/>
    <x v="3138"/>
    <n v="44.496537000000004"/>
    <n v="-235.30730600000001"/>
    <n v="-1.05036"/>
    <n v="44.504009000000003"/>
    <n v="-235.322159"/>
    <n v="-1.048279"/>
    <n v="1.6626780000000001"/>
    <n v="2.081E-3"/>
  </r>
  <r>
    <n v="3759"/>
    <x v="5"/>
    <x v="142"/>
    <s v="16-21-30-56-58-180-184"/>
    <x v="0"/>
    <x v="3721"/>
    <n v="438.548"/>
    <n v="302.84899999999999"/>
    <n v="9.9879680000000004"/>
    <n v="0"/>
    <x v="3359"/>
    <x v="3139"/>
    <n v="45.037863999999999"/>
    <n v="-236.10372100000001"/>
    <n v="-0.96631199999999995"/>
    <n v="45.057732000000001"/>
    <n v="-236.09243799999999"/>
    <n v="-0.96868900000000002"/>
    <n v="2.2847689999999998"/>
    <n v="2.3770000000000002E-3"/>
  </r>
  <r>
    <n v="3760"/>
    <x v="5"/>
    <x v="142"/>
    <s v="16-21-30-56-58-180-184"/>
    <x v="0"/>
    <x v="3722"/>
    <n v="505.99"/>
    <n v="413.63600000000002"/>
    <n v="6.9863010000000001"/>
    <n v="0"/>
    <x v="3360"/>
    <x v="3140"/>
    <n v="45.537362999999999"/>
    <n v="-236.643473"/>
    <n v="-0.91553499999999999"/>
    <n v="45.518371999999999"/>
    <n v="-236.64471399999999"/>
    <n v="-0.90874699999999997"/>
    <n v="1.9031659999999999"/>
    <n v="6.7879999999999998E-3"/>
  </r>
  <r>
    <n v="3761"/>
    <x v="5"/>
    <x v="142"/>
    <s v="16-21-30-56-58-180-184"/>
    <x v="0"/>
    <x v="3723"/>
    <n v="455.83100000000002"/>
    <n v="374.75400000000002"/>
    <n v="9.9795359999999995"/>
    <n v="0"/>
    <x v="3361"/>
    <x v="3141"/>
    <n v="46.166142000000001"/>
    <n v="-237.18676500000001"/>
    <n v="-0.84298700000000004"/>
    <n v="46.016677999999999"/>
    <n v="-237.17219499999999"/>
    <n v="-0.84649799999999997"/>
    <n v="15.017238000000001"/>
    <n v="3.5109999999999998E-3"/>
  </r>
  <r>
    <n v="3762"/>
    <x v="5"/>
    <x v="142"/>
    <s v="16-21-30-56-58-180-184"/>
    <x v="0"/>
    <x v="3724"/>
    <n v="507.471"/>
    <n v="341.92"/>
    <n v="9.3974299999999999"/>
    <n v="0"/>
    <x v="1171"/>
    <x v="3142"/>
    <n v="46.74241"/>
    <n v="-237.81235799999999"/>
    <n v="-0.76204799999999995"/>
    <n v="46.731541"/>
    <n v="-237.828552"/>
    <n v="-0.76375300000000002"/>
    <n v="1.9504090000000001"/>
    <n v="1.704E-3"/>
  </r>
  <r>
    <n v="3763"/>
    <x v="5"/>
    <x v="142"/>
    <s v="16-21-30-56-58-180-184"/>
    <x v="0"/>
    <x v="3725"/>
    <n v="800.40099999999995"/>
    <n v="397.084"/>
    <n v="7.7679590000000003"/>
    <n v="0"/>
    <x v="3362"/>
    <x v="3143"/>
    <n v="47.318438"/>
    <n v="-238.282387"/>
    <n v="-0.70424900000000001"/>
    <n v="47.299706"/>
    <n v="-238.27925099999999"/>
    <n v="-0.70182299999999997"/>
    <n v="1.899275"/>
    <n v="2.4260000000000002E-3"/>
  </r>
  <r>
    <n v="3764"/>
    <x v="3"/>
    <x v="141"/>
    <s v="21-30-56-58-180-184"/>
    <x v="0"/>
    <x v="3726"/>
    <n v="674.52200000000005"/>
    <n v="385.303"/>
    <n v="7.5266489999999999"/>
    <n v="0"/>
    <x v="3363"/>
    <x v="3144"/>
    <n v="47.997675000000001"/>
    <n v="-238.84952899999999"/>
    <n v="-0.62626599999999999"/>
    <n v="48.093707999999999"/>
    <n v="-238.822495"/>
    <n v="-0.62002800000000002"/>
    <n v="9.9765599999999992"/>
    <n v="6.2389999999999998E-3"/>
  </r>
  <r>
    <n v="3765"/>
    <x v="3"/>
    <x v="141"/>
    <s v="21-30-56-58-180-184"/>
    <x v="0"/>
    <x v="3727"/>
    <n v="636.572"/>
    <n v="461.97199999999998"/>
    <n v="6.1888189999999996"/>
    <n v="0"/>
    <x v="3364"/>
    <x v="3145"/>
    <n v="48.536073000000002"/>
    <n v="-239.23305400000001"/>
    <n v="-0.557307"/>
    <n v="48.715305000000001"/>
    <n v="-239.18598900000001"/>
    <n v="-0.55886499999999995"/>
    <n v="18.530839"/>
    <n v="1.5579999999999999E-3"/>
  </r>
  <r>
    <n v="3766"/>
    <x v="3"/>
    <x v="141"/>
    <s v="21-30-56-58-180-184"/>
    <x v="0"/>
    <x v="3728"/>
    <n v="419.70699999999999"/>
    <n v="326.98399999999998"/>
    <n v="7.9304709999999998"/>
    <n v="0"/>
    <x v="3365"/>
    <x v="3146"/>
    <n v="49.534812000000002"/>
    <n v="-239.640367"/>
    <n v="-0.47620200000000001"/>
    <n v="49.577705000000002"/>
    <n v="-239.61087000000001"/>
    <n v="-0.47815000000000002"/>
    <n v="5.2056940000000003"/>
    <n v="1.9480000000000001E-3"/>
  </r>
  <r>
    <n v="3767"/>
    <x v="3"/>
    <x v="141"/>
    <s v="21-30-56-58-180-184"/>
    <x v="0"/>
    <x v="3729"/>
    <n v="364.63499999999999"/>
    <n v="327.86500000000001"/>
    <n v="7.7776399999999999"/>
    <n v="0"/>
    <x v="3366"/>
    <x v="3147"/>
    <n v="50.458053999999997"/>
    <n v="-239.963886"/>
    <n v="-0.39905600000000002"/>
    <n v="50.473861999999997"/>
    <n v="-239.966339"/>
    <n v="-0.39784799999999998"/>
    <n v="1.59971"/>
    <n v="1.2080000000000001E-3"/>
  </r>
  <r>
    <n v="3768"/>
    <x v="3"/>
    <x v="141"/>
    <s v="21-30-56-58-180-184"/>
    <x v="0"/>
    <x v="3730"/>
    <n v="687.66200000000003"/>
    <n v="455.68400000000003"/>
    <n v="6.1984440000000003"/>
    <n v="0"/>
    <x v="3367"/>
    <x v="3148"/>
    <n v="51.178946000000003"/>
    <n v="-240.20560699999999"/>
    <n v="-0.336754"/>
    <n v="51.163803000000001"/>
    <n v="-240.18753100000001"/>
    <n v="-0.34001700000000001"/>
    <n v="2.3580950000000001"/>
    <n v="3.2629999999999998E-3"/>
  </r>
  <r>
    <n v="3769"/>
    <x v="3"/>
    <x v="141"/>
    <s v="21-30-56-58-180-184"/>
    <x v="0"/>
    <x v="3731"/>
    <n v="413.79599999999999"/>
    <n v="450.82499999999999"/>
    <n v="4.9840809999999998"/>
    <n v="0"/>
    <x v="3368"/>
    <x v="3149"/>
    <n v="52.103676999999998"/>
    <n v="-240.46829199999999"/>
    <n v="-0.27626000000000001"/>
    <n v="52.100143000000003"/>
    <n v="-240.43187"/>
    <n v="-0.27183099999999999"/>
    <n v="3.659395"/>
    <n v="4.4279999999999996E-3"/>
  </r>
  <r>
    <n v="3770"/>
    <x v="3"/>
    <x v="141"/>
    <s v="21-30-56-58-180-184"/>
    <x v="0"/>
    <x v="3732"/>
    <n v="717.07799999999997"/>
    <n v="442.55399999999997"/>
    <n v="7.0062759999999997"/>
    <n v="0"/>
    <x v="3369"/>
    <x v="3150"/>
    <n v="52.803870000000003"/>
    <n v="-240.57941500000001"/>
    <n v="-0.21363799999999999"/>
    <n v="52.809840999999999"/>
    <n v="-240.56516999999999"/>
    <n v="-0.214396"/>
    <n v="1.5445739999999999"/>
    <n v="7.5799999999999999E-4"/>
  </r>
  <r>
    <n v="3771"/>
    <x v="3"/>
    <x v="141"/>
    <s v="21-30-56-58-180-184"/>
    <x v="0"/>
    <x v="3733"/>
    <n v="674.197"/>
    <n v="343.27300000000002"/>
    <n v="6.1951029999999996"/>
    <n v="0"/>
    <x v="3370"/>
    <x v="3151"/>
    <n v="53.804220999999998"/>
    <n v="-240.66228899999999"/>
    <n v="-0.145097"/>
    <n v="53.765427000000003"/>
    <n v="-240.68862899999999"/>
    <n v="-0.14587800000000001"/>
    <n v="4.6891509999999998"/>
    <n v="7.8100000000000001E-4"/>
  </r>
  <r>
    <n v="3772"/>
    <x v="3"/>
    <x v="141"/>
    <s v="21-30-56-58-180-184"/>
    <x v="0"/>
    <x v="3734"/>
    <n v="401.61900000000003"/>
    <n v="388.29700000000003"/>
    <n v="4.8082779999999996"/>
    <n v="0"/>
    <x v="3371"/>
    <x v="3152"/>
    <n v="54.478234"/>
    <n v="-240.761831"/>
    <n v="-0.107319"/>
    <n v="54.488360999999998"/>
    <n v="-240.753342"/>
    <n v="-0.10752100000000001"/>
    <n v="1.321491"/>
    <n v="2.0100000000000001E-4"/>
  </r>
  <r>
    <n v="3773"/>
    <x v="3"/>
    <x v="141"/>
    <s v="21-30-56-58-180-184"/>
    <x v="0"/>
    <x v="3735"/>
    <n v="422.21600000000001"/>
    <n v="413.649"/>
    <n v="5.5727310000000001"/>
    <n v="0"/>
    <x v="3372"/>
    <x v="3153"/>
    <n v="55.398400000000002"/>
    <n v="-240.85700800000001"/>
    <n v="-7.1924000000000002E-2"/>
    <n v="55.456229999999998"/>
    <n v="-240.81343100000001"/>
    <n v="-7.0069999999999993E-2"/>
    <n v="7.2411190000000003"/>
    <n v="1.8550000000000001E-3"/>
  </r>
  <r>
    <n v="3774"/>
    <x v="2"/>
    <x v="464"/>
    <s v="21-30-58-180-184"/>
    <x v="0"/>
    <x v="3736"/>
    <n v="306.56"/>
    <n v="290.39100000000002"/>
    <n v="5.3943570000000003"/>
    <n v="0"/>
    <x v="3373"/>
    <x v="3154"/>
    <n v="56.429810000000003"/>
    <n v="-240.841972"/>
    <n v="-4.3302E-2"/>
    <n v="56.424385000000001"/>
    <n v="-240.849548"/>
    <n v="-4.3119999999999999E-2"/>
    <n v="0.93183400000000005"/>
    <n v="1.8200000000000001E-4"/>
  </r>
  <r>
    <n v="3775"/>
    <x v="2"/>
    <x v="464"/>
    <s v="21-30-58-180-184"/>
    <x v="0"/>
    <x v="3737"/>
    <n v="322.351"/>
    <n v="325.93400000000003"/>
    <n v="4.4264359999999998"/>
    <n v="0"/>
    <x v="3374"/>
    <x v="3155"/>
    <n v="57.117581000000001"/>
    <n v="-240.85606100000001"/>
    <n v="-3.1938000000000001E-2"/>
    <n v="57.149684999999998"/>
    <n v="-240.86674500000001"/>
    <n v="-2.878E-2"/>
    <n v="3.3834900000000001"/>
    <n v="3.1580000000000002E-3"/>
  </r>
  <r>
    <n v="3776"/>
    <x v="2"/>
    <x v="464"/>
    <s v="21-30-58-180-184"/>
    <x v="0"/>
    <x v="3738"/>
    <n v="309.94400000000002"/>
    <n v="276.73200000000003"/>
    <n v="4.6792680000000004"/>
    <n v="0"/>
    <x v="3375"/>
    <x v="3156"/>
    <n v="58.074128999999999"/>
    <n v="-240.86700099999999"/>
    <n v="-1.359E-2"/>
    <n v="58.116253"/>
    <n v="-240.880798"/>
    <n v="-1.6538000000000001E-2"/>
    <n v="4.4325650000000003"/>
    <n v="2.9480000000000001E-3"/>
  </r>
  <r>
    <n v="3777"/>
    <x v="2"/>
    <x v="464"/>
    <s v="21-30-58-180-184"/>
    <x v="0"/>
    <x v="3739"/>
    <n v="348.06"/>
    <n v="312.80500000000001"/>
    <n v="3.6885309999999998"/>
    <n v="0"/>
    <x v="3376"/>
    <x v="3157"/>
    <n v="58.762962000000002"/>
    <n v="-241.000878"/>
    <n v="-1.7125000000000001E-2"/>
    <n v="58.841476"/>
    <n v="-240.88679500000001"/>
    <n v="-1.1051E-2"/>
    <n v="13.848988"/>
    <n v="6.0730000000000003E-3"/>
  </r>
  <r>
    <n v="3778"/>
    <x v="0"/>
    <x v="139"/>
    <s v="21-30-58-180"/>
    <x v="0"/>
    <x v="3740"/>
    <n v="444.77600000000001"/>
    <n v="392.904"/>
    <n v="3.862225"/>
    <n v="0"/>
    <x v="3377"/>
    <x v="3158"/>
    <n v="59.767083"/>
    <n v="-240.93115499999999"/>
    <n v="-5.581E-3"/>
    <n v="59.809196"/>
    <n v="-240.89128099999999"/>
    <n v="-5.7949999999999998E-3"/>
    <n v="5.7995609999999997"/>
    <n v="2.14E-4"/>
  </r>
  <r>
    <n v="3779"/>
    <x v="0"/>
    <x v="139"/>
    <s v="21-30-58-180"/>
    <x v="0"/>
    <x v="3741"/>
    <n v="465.88600000000002"/>
    <n v="414.089"/>
    <n v="3.3561770000000002"/>
    <n v="0"/>
    <x v="3378"/>
    <x v="3159"/>
    <n v="60.520921000000001"/>
    <n v="-240.89928900000001"/>
    <n v="-5.8970000000000003E-3"/>
    <n v="60.535366000000003"/>
    <n v="-240.893036"/>
    <n v="-2.846E-3"/>
    <n v="1.574047"/>
    <n v="3.0509999999999999E-3"/>
  </r>
  <r>
    <n v="3780"/>
    <x v="0"/>
    <x v="139"/>
    <s v="21-30-58-180"/>
    <x v="0"/>
    <x v="3742"/>
    <n v="321.50799999999998"/>
    <n v="341.34300000000002"/>
    <n v="4.8800220000000003"/>
    <n v="0"/>
    <x v="3379"/>
    <x v="3160"/>
    <n v="61.447929000000002"/>
    <n v="-240.944669"/>
    <n v="4.9700000000000005E-4"/>
    <n v="61.503548000000002"/>
    <n v="-240.89399700000001"/>
    <n v="-9.9700000000000006E-4"/>
    <n v="7.5240580000000001"/>
    <n v="5.0000000000000001E-4"/>
  </r>
  <r>
    <n v="3781"/>
    <x v="0"/>
    <x v="139"/>
    <s v="21-30-58-180"/>
    <x v="0"/>
    <x v="3743"/>
    <n v="443.85300000000001"/>
    <n v="437.38600000000002"/>
    <n v="2.7373029999999998"/>
    <n v="0"/>
    <x v="3380"/>
    <x v="3161"/>
    <n v="62.181097000000001"/>
    <n v="-240.91739799999999"/>
    <n v="-3.3909999999999999E-3"/>
    <n v="62.229438999999999"/>
    <n v="-240.89399700000001"/>
    <n v="-6.7199999999999996E-4"/>
    <n v="5.3707909999999996"/>
    <n v="2.7200000000000002E-3"/>
  </r>
  <r>
    <n v="3782"/>
    <x v="0"/>
    <x v="139"/>
    <s v="21-30-58-180"/>
    <x v="0"/>
    <x v="3744"/>
    <n v="254.489"/>
    <n v="270.00799999999998"/>
    <n v="5.2105620000000004"/>
    <n v="0"/>
    <x v="3381"/>
    <x v="3162"/>
    <n v="63.243288999999997"/>
    <n v="-240.848388"/>
    <n v="3.0920000000000001E-3"/>
    <n v="63.197032999999998"/>
    <n v="-240.89364599999999"/>
    <n v="6.9999999999999999E-6"/>
    <n v="6.4713919999999998"/>
    <n v="3.0839999999999999E-3"/>
  </r>
  <r>
    <n v="3783"/>
    <x v="0"/>
    <x v="139"/>
    <s v="21-30-58-180"/>
    <x v="0"/>
    <x v="3745"/>
    <n v="341.858"/>
    <n v="294.42599999999999"/>
    <n v="2.767652"/>
    <n v="0"/>
    <x v="3382"/>
    <x v="3163"/>
    <n v="63.92145"/>
    <n v="-240.942059"/>
    <n v="6.2129999999999998E-3"/>
    <n v="63.922713999999999"/>
    <n v="-240.89334099999999"/>
    <n v="8.1400000000000005E-4"/>
    <n v="4.8734599999999997"/>
    <n v="5.3990000000000002E-3"/>
  </r>
  <r>
    <n v="3784"/>
    <x v="1"/>
    <x v="138"/>
    <s v="30-58-180"/>
    <x v="0"/>
    <x v="3746"/>
    <n v="210.11500000000001"/>
    <n v="336.35599999999999"/>
    <n v="2.8214250000000001"/>
    <n v="0"/>
    <x v="3383"/>
    <x v="3164"/>
    <n v="64.901702"/>
    <n v="-240.90727799999999"/>
    <n v="4.0000000000000003E-5"/>
    <n v="64.890411"/>
    <n v="-240.89254800000001"/>
    <n v="1.042E-3"/>
    <n v="1.8559429999999999"/>
    <n v="1.0020000000000001E-3"/>
  </r>
  <r>
    <n v="3785"/>
    <x v="0"/>
    <x v="137"/>
    <s v="30-58-82-180"/>
    <x v="0"/>
    <x v="3747"/>
    <n v="500.25299999999999"/>
    <n v="545.66499999999996"/>
    <n v="2.2137039999999999"/>
    <n v="0"/>
    <x v="3384"/>
    <x v="3165"/>
    <n v="65.489401000000001"/>
    <n v="-241.020411"/>
    <n v="-5.4600000000000004E-4"/>
    <n v="65.616294999999994"/>
    <n v="-240.89176900000001"/>
    <n v="6.1600000000000001E-4"/>
    <n v="18.069461"/>
    <n v="6.9999999999999994E-5"/>
  </r>
  <r>
    <n v="3786"/>
    <x v="0"/>
    <x v="137"/>
    <s v="30-58-82-180"/>
    <x v="0"/>
    <x v="3748"/>
    <n v="268.83800000000002"/>
    <n v="341.911"/>
    <n v="4.6810070000000001"/>
    <n v="0"/>
    <x v="3385"/>
    <x v="3166"/>
    <n v="66.620099999999994"/>
    <n v="-240.88953000000001"/>
    <n v="5.1349999999999998E-3"/>
    <n v="66.584152000000003"/>
    <n v="-240.89115899999999"/>
    <n v="4.1599999999999997E-4"/>
    <n v="3.5984590000000001"/>
    <n v="4.7190000000000001E-3"/>
  </r>
  <r>
    <n v="3787"/>
    <x v="0"/>
    <x v="137"/>
    <s v="30-58-82-180"/>
    <x v="0"/>
    <x v="3749"/>
    <n v="378.101"/>
    <n v="368.10700000000003"/>
    <n v="3.0509119999999998"/>
    <n v="0"/>
    <x v="3386"/>
    <x v="3167"/>
    <n v="67.248808999999994"/>
    <n v="-240.87933699999999"/>
    <n v="5.4949999999999999E-3"/>
    <n v="67.310019999999994"/>
    <n v="-240.89099100000001"/>
    <n v="7.7099999999999998E-4"/>
    <n v="6.231096"/>
    <n v="4.725E-3"/>
  </r>
  <r>
    <n v="3788"/>
    <x v="0"/>
    <x v="137"/>
    <s v="30-58-82-180"/>
    <x v="0"/>
    <x v="3750"/>
    <n v="266.61900000000003"/>
    <n v="329.61099999999999"/>
    <n v="4.3539729999999999"/>
    <n v="0"/>
    <x v="3380"/>
    <x v="3168"/>
    <n v="68.351433999999998"/>
    <n v="-240.81983"/>
    <n v="2.016E-3"/>
    <n v="68.277771000000001"/>
    <n v="-240.890625"/>
    <n v="6.6E-4"/>
    <n v="10.216749"/>
    <n v="1.356E-3"/>
  </r>
  <r>
    <n v="3789"/>
    <x v="0"/>
    <x v="137"/>
    <s v="30-58-82-180"/>
    <x v="0"/>
    <x v="3751"/>
    <n v="463.47199999999998"/>
    <n v="466.36799999999999"/>
    <n v="2.3475320000000002"/>
    <n v="0"/>
    <x v="3387"/>
    <x v="3169"/>
    <n v="68.974694"/>
    <n v="-240.964495"/>
    <n v="2.8289999999999999E-3"/>
    <n v="69.003570999999994"/>
    <n v="-240.89021299999999"/>
    <n v="1.3100000000000001E-4"/>
    <n v="7.9697370000000003"/>
    <n v="2.6979999999999999E-3"/>
  </r>
  <r>
    <n v="3790"/>
    <x v="0"/>
    <x v="137"/>
    <s v="30-58-82-180"/>
    <x v="0"/>
    <x v="3752"/>
    <n v="281.66800000000001"/>
    <n v="273.51900000000001"/>
    <n v="4.931635"/>
    <n v="0"/>
    <x v="2949"/>
    <x v="3170"/>
    <n v="69.826592000000005"/>
    <n v="-240.96549400000001"/>
    <n v="-1.7354000000000001E-2"/>
    <n v="69.971305999999998"/>
    <n v="-240.889893"/>
    <n v="9.8999999999999994E-5"/>
    <n v="16.327152000000002"/>
    <n v="1.7255E-2"/>
  </r>
  <r>
    <n v="3791"/>
    <x v="0"/>
    <x v="137"/>
    <s v="30-58-82-180"/>
    <x v="0"/>
    <x v="3753"/>
    <n v="398.52699999999999"/>
    <n v="441.149"/>
    <n v="4.34152"/>
    <n v="0"/>
    <x v="3388"/>
    <x v="3171"/>
    <n v="70.776394999999994"/>
    <n v="-240.70465300000001"/>
    <n v="1.4015E-2"/>
    <n v="70.697143999999994"/>
    <n v="-240.88992300000001"/>
    <n v="5.0699999999999996E-4"/>
    <n v="20.150829000000002"/>
    <n v="1.3507999999999999E-2"/>
  </r>
  <r>
    <n v="3792"/>
    <x v="0"/>
    <x v="137"/>
    <s v="30-58-82-180"/>
    <x v="0"/>
    <x v="3754"/>
    <n v="270.61900000000003"/>
    <n v="456.03199999999998"/>
    <n v="3.948204"/>
    <n v="0"/>
    <x v="3389"/>
    <x v="3172"/>
    <n v="71.699301000000006"/>
    <n v="-240.80778100000001"/>
    <n v="6.8310000000000003E-3"/>
    <n v="71.664940000000001"/>
    <n v="-240.889893"/>
    <n v="3.1199999999999999E-4"/>
    <n v="8.9011110000000002"/>
    <n v="6.5189999999999996E-3"/>
  </r>
  <r>
    <n v="3793"/>
    <x v="1"/>
    <x v="136"/>
    <s v="58-82-180"/>
    <x v="0"/>
    <x v="3755"/>
    <n v="415.59100000000001"/>
    <n v="465.48099999999999"/>
    <n v="1.920058"/>
    <n v="0"/>
    <x v="3390"/>
    <x v="3173"/>
    <n v="72.339498000000006"/>
    <n v="-240.92322799999999"/>
    <n v="-1.1731E-2"/>
    <n v="72.390784999999994"/>
    <n v="-240.88983200000001"/>
    <n v="-3.0600000000000001E-4"/>
    <n v="6.120215"/>
    <n v="1.1426E-2"/>
  </r>
  <r>
    <n v="3794"/>
    <x v="1"/>
    <x v="136"/>
    <s v="58-82-180"/>
    <x v="0"/>
    <x v="3756"/>
    <n v="258.185"/>
    <n v="294.52"/>
    <n v="2.9203389999999998"/>
    <n v="0"/>
    <x v="3184"/>
    <x v="3174"/>
    <n v="73.370853999999994"/>
    <n v="-240.92048500000001"/>
    <n v="1.4435999999999999E-2"/>
    <n v="73.358574000000004"/>
    <n v="-240.89003"/>
    <n v="-4.1599999999999997E-4"/>
    <n v="3.2838120000000002"/>
    <n v="1.4019999999999999E-2"/>
  </r>
  <r>
    <n v="3795"/>
    <x v="1"/>
    <x v="136"/>
    <s v="58-82-180"/>
    <x v="0"/>
    <x v="3757"/>
    <n v="307.25700000000001"/>
    <n v="365.904"/>
    <n v="2.6693060000000002"/>
    <n v="0"/>
    <x v="3391"/>
    <x v="3175"/>
    <n v="74.152585000000002"/>
    <n v="-240.821156"/>
    <n v="4.9100000000000003E-3"/>
    <n v="74.084395999999998"/>
    <n v="-240.890366"/>
    <n v="-9.9999999999999995E-7"/>
    <n v="9.7157929999999997"/>
    <n v="4.9090000000000002E-3"/>
  </r>
  <r>
    <n v="3796"/>
    <x v="1"/>
    <x v="136"/>
    <s v="58-82-180"/>
    <x v="0"/>
    <x v="3758"/>
    <n v="304.89400000000001"/>
    <n v="249.739"/>
    <n v="2.6653980000000002"/>
    <n v="0"/>
    <x v="3392"/>
    <x v="3176"/>
    <n v="75.076699000000005"/>
    <n v="-240.83700400000001"/>
    <n v="-2.4680000000000001E-3"/>
    <n v="75.052147000000005"/>
    <n v="-240.89065600000001"/>
    <n v="-7.2999999999999999E-5"/>
    <n v="5.9002410000000003"/>
    <n v="2.3960000000000001E-3"/>
  </r>
  <r>
    <n v="3797"/>
    <x v="1"/>
    <x v="136"/>
    <s v="58-82-180"/>
    <x v="0"/>
    <x v="3759"/>
    <n v="204.52600000000001"/>
    <n v="246.22200000000001"/>
    <n v="2.7023609999999998"/>
    <n v="0"/>
    <x v="3393"/>
    <x v="3177"/>
    <n v="76.028991000000005"/>
    <n v="-240.87553600000001"/>
    <n v="1.018E-3"/>
    <n v="76.019942999999998"/>
    <n v="-240.89099100000001"/>
    <n v="-1.07E-4"/>
    <n v="1.790905"/>
    <n v="9.1100000000000003E-4"/>
  </r>
  <r>
    <n v="3798"/>
    <x v="1"/>
    <x v="136"/>
    <s v="58-82-180"/>
    <x v="0"/>
    <x v="3760"/>
    <n v="407.70800000000003"/>
    <n v="430.35"/>
    <n v="2.3730280000000001"/>
    <n v="0"/>
    <x v="2489"/>
    <x v="3178"/>
    <n v="76.738978000000003"/>
    <n v="-240.869857"/>
    <n v="-5.3160000000000004E-3"/>
    <n v="76.745780999999994"/>
    <n v="-240.89115899999999"/>
    <n v="-6.5399999999999996E-4"/>
    <n v="2.2361770000000001"/>
    <n v="4.6629999999999996E-3"/>
  </r>
  <r>
    <n v="3799"/>
    <x v="1"/>
    <x v="136"/>
    <s v="58-82-180"/>
    <x v="0"/>
    <x v="3761"/>
    <n v="230.17400000000001"/>
    <n v="292.50200000000001"/>
    <n v="2.6673800000000001"/>
    <n v="0"/>
    <x v="3394"/>
    <x v="3179"/>
    <n v="77.550323000000006"/>
    <n v="-241.15554"/>
    <n v="-1.8813E-2"/>
    <n v="77.713577000000001"/>
    <n v="-240.89164700000001"/>
    <n v="-7.4200000000000004E-4"/>
    <n v="31.030774000000001"/>
    <n v="1.8071E-2"/>
  </r>
  <r>
    <n v="3800"/>
    <x v="1"/>
    <x v="136"/>
    <s v="58-82-180"/>
    <x v="0"/>
    <x v="3762"/>
    <n v="352.97899999999998"/>
    <n v="458.28800000000001"/>
    <n v="2.2143419999999998"/>
    <n v="0"/>
    <x v="3395"/>
    <x v="3180"/>
    <n v="78.361879000000002"/>
    <n v="-240.980819"/>
    <n v="-3.4759999999999999E-3"/>
    <n v="78.439423000000005"/>
    <n v="-240.892166"/>
    <n v="-2.5999999999999998E-4"/>
    <n v="11.778105999999999"/>
    <n v="3.215E-3"/>
  </r>
  <r>
    <n v="3801"/>
    <x v="1"/>
    <x v="136"/>
    <s v="58-82-180"/>
    <x v="0"/>
    <x v="3763"/>
    <n v="269.60300000000001"/>
    <n v="441.29700000000003"/>
    <n v="2.6368279999999999"/>
    <n v="0"/>
    <x v="3396"/>
    <x v="3181"/>
    <n v="79.335410999999993"/>
    <n v="-241.15947600000001"/>
    <n v="-1.7139999999999999E-2"/>
    <n v="79.407211000000004"/>
    <n v="-240.89262400000001"/>
    <n v="-2.3699999999999999E-4"/>
    <n v="27.634291000000001"/>
    <n v="1.6902E-2"/>
  </r>
  <r>
    <n v="3802"/>
    <x v="4"/>
    <x v="135"/>
    <s v="58-82"/>
    <x v="0"/>
    <x v="3764"/>
    <n v="191.13800000000001"/>
    <n v="264.56700000000001"/>
    <n v="2.0105170000000001"/>
    <n v="0"/>
    <x v="3397"/>
    <x v="3182"/>
    <n v="80.358653000000004"/>
    <n v="-240.93576300000001"/>
    <n v="-5.3340000000000002E-3"/>
    <n v="80.375007999999994"/>
    <n v="-240.89309700000001"/>
    <n v="-2.34E-4"/>
    <n v="4.569318"/>
    <n v="5.1000000000000004E-3"/>
  </r>
  <r>
    <n v="3803"/>
    <x v="4"/>
    <x v="135"/>
    <s v="58-82"/>
    <x v="0"/>
    <x v="3765"/>
    <n v="194.15199999999999"/>
    <n v="257.86"/>
    <n v="1.156261"/>
    <n v="0"/>
    <x v="3398"/>
    <x v="3183"/>
    <n v="80.928296000000003"/>
    <n v="-241.06559899999999"/>
    <n v="-7.6499999999999995E-4"/>
    <n v="81.100853000000001"/>
    <n v="-240.89329499999999"/>
    <n v="-7.2400000000000003E-4"/>
    <n v="24.385303"/>
    <n v="4.1E-5"/>
  </r>
  <r>
    <n v="3804"/>
    <x v="4"/>
    <x v="135"/>
    <s v="58-82"/>
    <x v="0"/>
    <x v="3766"/>
    <n v="197.196"/>
    <n v="334.36399999999998"/>
    <n v="2.190925"/>
    <n v="0"/>
    <x v="3191"/>
    <x v="3184"/>
    <n v="82.009908999999993"/>
    <n v="-241.069963"/>
    <n v="-2.3897999999999999E-2"/>
    <n v="82.068611000000004"/>
    <n v="-240.89376799999999"/>
    <n v="-7.2300000000000001E-4"/>
    <n v="18.571605000000002"/>
    <n v="2.3175000000000001E-2"/>
  </r>
  <r>
    <n v="3805"/>
    <x v="4"/>
    <x v="135"/>
    <s v="58-82"/>
    <x v="0"/>
    <x v="3767"/>
    <n v="179.71"/>
    <n v="278.43299999999999"/>
    <n v="1.912075"/>
    <n v="0"/>
    <x v="3193"/>
    <x v="3185"/>
    <n v="82.748142999999999"/>
    <n v="-240.79671500000001"/>
    <n v="-3.4626999999999998E-2"/>
    <n v="82.794410999999997"/>
    <n v="-240.894272"/>
    <n v="-2.5900000000000001E-4"/>
    <n v="10.797224"/>
    <n v="3.4368000000000003E-2"/>
  </r>
  <r>
    <n v="3806"/>
    <x v="4"/>
    <x v="135"/>
    <s v="58-82"/>
    <x v="0"/>
    <x v="3768"/>
    <n v="196.33199999999999"/>
    <n v="303.209"/>
    <n v="2.5664030000000002"/>
    <n v="0"/>
    <x v="3397"/>
    <x v="3186"/>
    <n v="84.044831000000002"/>
    <n v="-240.61784499999999"/>
    <n v="-2.6849999999999999E-3"/>
    <n v="83.762146000000001"/>
    <n v="-240.89477500000001"/>
    <n v="-2.9500000000000001E-4"/>
    <n v="39.572881000000002"/>
    <n v="2.3890000000000001E-3"/>
  </r>
  <r>
    <n v="3807"/>
    <x v="4"/>
    <x v="135"/>
    <s v="58-82"/>
    <x v="0"/>
    <x v="3769"/>
    <n v="192.191"/>
    <n v="287.00099999999998"/>
    <n v="1.6293329999999999"/>
    <n v="0"/>
    <x v="3196"/>
    <x v="3187"/>
    <n v="84.783060000000006"/>
    <n v="-240.88333700000001"/>
    <n v="3.0074E-2"/>
    <n v="84.729881000000006"/>
    <n v="-240.89524800000001"/>
    <n v="-3.0699999999999998E-4"/>
    <n v="5.4496359999999999"/>
    <n v="2.9767999999999999E-2"/>
  </r>
  <r>
    <n v="3808"/>
    <x v="1"/>
    <x v="134"/>
    <s v="51-58-82"/>
    <x v="0"/>
    <x v="967"/>
    <n v="236.21199999999999"/>
    <n v="356.517"/>
    <n v="2.5038870000000002"/>
    <n v="0"/>
    <x v="3194"/>
    <x v="3188"/>
    <n v="85.451088999999996"/>
    <n v="-240.897696"/>
    <n v="-9.3199999999999999E-4"/>
    <n v="85.455680999999998"/>
    <n v="-240.89558400000001"/>
    <n v="-8.4999999999999995E-4"/>
    <n v="0.50544"/>
    <n v="8.2000000000000001E-5"/>
  </r>
  <r>
    <n v="3809"/>
    <x v="1"/>
    <x v="134"/>
    <s v="51-58-82"/>
    <x v="0"/>
    <x v="3770"/>
    <n v="212.529"/>
    <n v="1010.526"/>
    <n v="2.8193809999999999"/>
    <n v="0"/>
    <x v="3397"/>
    <x v="3189"/>
    <n v="86.423582999999994"/>
    <n v="-240.92426699999999"/>
    <n v="1.3799999999999999E-4"/>
    <n v="86.423416000000003"/>
    <n v="-240.896164"/>
    <n v="-8.5599999999999999E-4"/>
    <n v="2.8103609999999999"/>
    <n v="7.1900000000000002E-4"/>
  </r>
  <r>
    <n v="3810"/>
    <x v="1"/>
    <x v="134"/>
    <s v="51-58-82"/>
    <x v="0"/>
    <x v="3771"/>
    <n v="335.82499999999999"/>
    <n v="338.84199999999998"/>
    <n v="2.3176510000000001"/>
    <n v="0"/>
    <x v="3395"/>
    <x v="3190"/>
    <n v="87.079541000000006"/>
    <n v="-240.9306"/>
    <n v="-9.0910000000000001E-3"/>
    <n v="87.149215999999996"/>
    <n v="-240.89666700000001"/>
    <n v="-3.4699999999999998E-4"/>
    <n v="7.7498680000000002"/>
    <n v="8.744E-3"/>
  </r>
  <r>
    <n v="3811"/>
    <x v="1"/>
    <x v="134"/>
    <s v="51-58-82"/>
    <x v="0"/>
    <x v="3772"/>
    <n v="385.4"/>
    <n v="402.34699999999998"/>
    <n v="2.6564179999999999"/>
    <n v="0"/>
    <x v="3399"/>
    <x v="3191"/>
    <n v="88.114727999999999"/>
    <n v="-240.899351"/>
    <n v="7.6000000000000004E-5"/>
    <n v="88.116951"/>
    <n v="-240.89721700000001"/>
    <n v="-3.3599999999999998E-4"/>
    <n v="0.30818699999999999"/>
    <n v="2.61E-4"/>
  </r>
  <r>
    <n v="3812"/>
    <x v="1"/>
    <x v="134"/>
    <s v="51-58-82"/>
    <x v="0"/>
    <x v="3773"/>
    <n v="325.78100000000001"/>
    <n v="389.59300000000002"/>
    <n v="2.1253630000000001"/>
    <n v="0"/>
    <x v="3197"/>
    <x v="3192"/>
    <n v="88.825792000000007"/>
    <n v="-240.916102"/>
    <n v="5.3399999999999997E-4"/>
    <n v="88.842751000000007"/>
    <n v="-240.897415"/>
    <n v="-8.1400000000000005E-4"/>
    <n v="2.5235210000000001"/>
    <n v="2.7999999999999998E-4"/>
  </r>
  <r>
    <n v="3813"/>
    <x v="1"/>
    <x v="134"/>
    <s v="51-58-82"/>
    <x v="0"/>
    <x v="3774"/>
    <n v="243.43100000000001"/>
    <n v="332.036"/>
    <n v="2.6399059999999999"/>
    <n v="0"/>
    <x v="3399"/>
    <x v="3193"/>
    <n v="89.812620999999993"/>
    <n v="-240.88777099999999"/>
    <n v="2.5469999999999998E-3"/>
    <n v="89.810485999999997"/>
    <n v="-240.898056"/>
    <n v="-8.5800000000000004E-4"/>
    <n v="1.050416"/>
    <n v="1.689E-3"/>
  </r>
  <r>
    <n v="3814"/>
    <x v="1"/>
    <x v="134"/>
    <s v="51-58-82"/>
    <x v="0"/>
    <x v="3775"/>
    <n v="284.99299999999999"/>
    <n v="390.81099999999998"/>
    <n v="2.3688630000000002"/>
    <n v="0"/>
    <x v="3395"/>
    <x v="2977"/>
    <n v="90.549390000000002"/>
    <n v="-240.91103899999999"/>
    <n v="-1.0118E-2"/>
    <n v="90.536285000000007"/>
    <n v="-240.89868200000001"/>
    <n v="-3.77E-4"/>
    <n v="1.8011950000000001"/>
    <n v="9.7420000000000007E-3"/>
  </r>
  <r>
    <n v="3815"/>
    <x v="4"/>
    <x v="133"/>
    <s v="51-82"/>
    <x v="0"/>
    <x v="3776"/>
    <n v="153.65799999999999"/>
    <n v="278.33"/>
    <n v="2.158201"/>
    <n v="0"/>
    <x v="3397"/>
    <x v="3194"/>
    <n v="91.469111999999996"/>
    <n v="-240.91415699999999"/>
    <n v="5.7809999999999997E-3"/>
    <n v="91.504020999999995"/>
    <n v="-240.89923099999999"/>
    <n v="-3.7199999999999999E-4"/>
    <n v="3.7965770000000001"/>
    <n v="5.4099999999999999E-3"/>
  </r>
  <r>
    <n v="3816"/>
    <x v="4"/>
    <x v="133"/>
    <s v="51-82"/>
    <x v="0"/>
    <x v="3777"/>
    <n v="153.57300000000001"/>
    <n v="238.178"/>
    <n v="1.908706"/>
    <n v="0"/>
    <x v="3395"/>
    <x v="3195"/>
    <n v="92.467438000000001"/>
    <n v="-240.917823"/>
    <n v="-3.48E-3"/>
    <n v="92.471755999999999"/>
    <n v="-240.89982599999999"/>
    <n v="-3.86E-4"/>
    <n v="1.850759"/>
    <n v="3.0950000000000001E-3"/>
  </r>
  <r>
    <n v="3817"/>
    <x v="4"/>
    <x v="133"/>
    <s v="51-82"/>
    <x v="0"/>
    <x v="3778"/>
    <n v="275.68"/>
    <n v="450.11599999999999"/>
    <n v="1.2576620000000001"/>
    <n v="0"/>
    <x v="2485"/>
    <x v="3196"/>
    <n v="93.251542999999998"/>
    <n v="-240.90733399999999"/>
    <n v="-1.2578000000000001E-2"/>
    <n v="93.197556000000006"/>
    <n v="-240.90017700000001"/>
    <n v="-9.1500000000000001E-4"/>
    <n v="5.4459929999999996"/>
    <n v="1.1663E-2"/>
  </r>
  <r>
    <n v="3818"/>
    <x v="4"/>
    <x v="133"/>
    <s v="51-82"/>
    <x v="0"/>
    <x v="3779"/>
    <n v="172.20500000000001"/>
    <n v="305.02"/>
    <n v="2.3961760000000001"/>
    <n v="0"/>
    <x v="3192"/>
    <x v="3197"/>
    <n v="94.259702000000004"/>
    <n v="-240.77064200000001"/>
    <n v="6.1760000000000001E-3"/>
    <n v="94.165290999999996"/>
    <n v="-240.90081799999999"/>
    <n v="-8.9700000000000001E-4"/>
    <n v="16.080784999999999"/>
    <n v="5.2789999999999998E-3"/>
  </r>
  <r>
    <n v="3819"/>
    <x v="4"/>
    <x v="133"/>
    <s v="51-82"/>
    <x v="0"/>
    <x v="3780"/>
    <n v="215.24799999999999"/>
    <n v="369.18799999999999"/>
    <n v="1.5379309999999999"/>
    <n v="0"/>
    <x v="3193"/>
    <x v="3198"/>
    <n v="94.826759999999993"/>
    <n v="-240.922245"/>
    <n v="8.0009999999999994E-3"/>
    <n v="94.891090000000005"/>
    <n v="-240.90150499999999"/>
    <n v="-3.9800000000000002E-4"/>
    <n v="6.7591210000000004"/>
    <n v="7.6030000000000004E-3"/>
  </r>
  <r>
    <n v="3820"/>
    <x v="4"/>
    <x v="133"/>
    <s v="51-82"/>
    <x v="0"/>
    <x v="3781"/>
    <n v="200.12100000000001"/>
    <n v="311.29599999999999"/>
    <n v="1.9967090000000001"/>
    <n v="0"/>
    <x v="3193"/>
    <x v="3182"/>
    <n v="95.870554999999996"/>
    <n v="-240.91725500000001"/>
    <n v="-3.7720000000000002E-3"/>
    <n v="95.858825999999993"/>
    <n v="-240.90220600000001"/>
    <n v="-3.9500000000000001E-4"/>
    <n v="1.9079619999999999"/>
    <n v="3.3769999999999998E-3"/>
  </r>
  <r>
    <n v="3821"/>
    <x v="4"/>
    <x v="133"/>
    <s v="51-82"/>
    <x v="0"/>
    <x v="3782"/>
    <n v="153.26400000000001"/>
    <n v="248.672"/>
    <n v="1.7024790000000001"/>
    <n v="0"/>
    <x v="3199"/>
    <x v="3199"/>
    <n v="96.751924000000002"/>
    <n v="-240.98409000000001"/>
    <n v="-2.0669999999999998E-3"/>
    <n v="96.826560999999998"/>
    <n v="-240.90292400000001"/>
    <n v="-3.9399999999999998E-4"/>
    <n v="11.026631"/>
    <n v="1.673E-3"/>
  </r>
  <r>
    <n v="3822"/>
    <x v="1"/>
    <x v="465"/>
    <s v="51-82-182"/>
    <x v="0"/>
    <x v="3783"/>
    <n v="242.47499999999999"/>
    <n v="294.78300000000002"/>
    <n v="3.0950530000000001"/>
    <n v="0"/>
    <x v="2485"/>
    <x v="3200"/>
    <n v="97.511761000000007"/>
    <n v="-240.936834"/>
    <n v="-1.17E-4"/>
    <n v="97.552361000000005"/>
    <n v="-240.90327500000001"/>
    <n v="-9.1500000000000001E-4"/>
    <n v="5.2674329999999996"/>
    <n v="7.9699999999999997E-4"/>
  </r>
  <r>
    <n v="3823"/>
    <x v="1"/>
    <x v="465"/>
    <s v="51-82-182"/>
    <x v="0"/>
    <x v="3784"/>
    <n v="239.52799999999999"/>
    <n v="274.738"/>
    <n v="2.7449189999999999"/>
    <n v="0"/>
    <x v="3199"/>
    <x v="3201"/>
    <n v="98.525067000000007"/>
    <n v="-241.09214800000001"/>
    <n v="9.6830000000000006E-3"/>
    <n v="98.520095999999995"/>
    <n v="-240.903885"/>
    <n v="-8.7200000000000005E-4"/>
    <n v="18.832851000000002"/>
    <n v="8.8109999999999994E-3"/>
  </r>
  <r>
    <n v="3824"/>
    <x v="1"/>
    <x v="465"/>
    <s v="51-82-182"/>
    <x v="0"/>
    <x v="3546"/>
    <n v="227.85300000000001"/>
    <n v="302.97800000000001"/>
    <n v="2.6409289999999999"/>
    <n v="0"/>
    <x v="3400"/>
    <x v="3202"/>
    <n v="99.285587000000007"/>
    <n v="-240.88663199999999"/>
    <n v="9.4300000000000004E-4"/>
    <n v="99.245895000000004"/>
    <n v="-240.90443400000001"/>
    <n v="-3.3100000000000002E-4"/>
    <n v="4.3500810000000003"/>
    <n v="6.1200000000000002E-4"/>
  </r>
  <r>
    <n v="3825"/>
    <x v="1"/>
    <x v="465"/>
    <s v="51-82-182"/>
    <x v="0"/>
    <x v="3785"/>
    <n v="347.23200000000003"/>
    <n v="454.88900000000001"/>
    <n v="3.2809149999999998"/>
    <n v="0"/>
    <x v="3205"/>
    <x v="3203"/>
    <n v="100.278254"/>
    <n v="-240.86601300000001"/>
    <n v="1.456E-3"/>
    <n v="100.21363100000001"/>
    <n v="-240.90493799999999"/>
    <n v="-3.3599999999999998E-4"/>
    <n v="7.5440889999999996"/>
    <n v="1.1199999999999999E-3"/>
  </r>
  <r>
    <n v="3826"/>
    <x v="1"/>
    <x v="465"/>
    <s v="51-82-182"/>
    <x v="0"/>
    <x v="3786"/>
    <n v="207.071"/>
    <n v="259.31"/>
    <n v="2.627348"/>
    <n v="0"/>
    <x v="3395"/>
    <x v="3204"/>
    <n v="101.165289"/>
    <n v="-240.94278600000001"/>
    <n v="9.3400000000000004E-4"/>
    <n v="101.181366"/>
    <n v="-240.90548699999999"/>
    <n v="-3.39E-4"/>
    <n v="4.0616680000000001"/>
    <n v="5.9400000000000002E-4"/>
  </r>
  <r>
    <n v="3827"/>
    <x v="0"/>
    <x v="132"/>
    <s v="3-51-82-182"/>
    <x v="0"/>
    <x v="3787"/>
    <n v="293.90199999999999"/>
    <n v="261.53500000000003"/>
    <n v="3.212326"/>
    <n v="0"/>
    <x v="3200"/>
    <x v="3205"/>
    <n v="101.885913"/>
    <n v="-240.814888"/>
    <n v="-7.9559999999999995E-3"/>
    <n v="101.907166"/>
    <n v="-240.90571600000001"/>
    <n v="-8.2200000000000003E-4"/>
    <n v="9.3281659999999995"/>
    <n v="7.1349999999999998E-3"/>
  </r>
  <r>
    <n v="3828"/>
    <x v="0"/>
    <x v="132"/>
    <s v="3-51-82-182"/>
    <x v="0"/>
    <x v="3788"/>
    <n v="300.529"/>
    <n v="356.02600000000001"/>
    <n v="4.4675929999999999"/>
    <n v="0"/>
    <x v="3193"/>
    <x v="3206"/>
    <n v="102.859919"/>
    <n v="-241.00730799999999"/>
    <n v="7.1989999999999997E-3"/>
    <n v="102.87490099999999"/>
    <n v="-240.90628100000001"/>
    <n v="-8.3900000000000001E-4"/>
    <n v="10.21326"/>
    <n v="6.3600000000000002E-3"/>
  </r>
  <r>
    <n v="3829"/>
    <x v="0"/>
    <x v="132"/>
    <s v="3-51-82-182"/>
    <x v="0"/>
    <x v="3789"/>
    <n v="379.87200000000001"/>
    <n v="483.33100000000002"/>
    <n v="4.2198919999999998"/>
    <n v="0"/>
    <x v="3401"/>
    <x v="3207"/>
    <n v="103.81769799999999"/>
    <n v="-240.86903899999999"/>
    <n v="-6.3280000000000003E-3"/>
    <n v="103.842636"/>
    <n v="-240.90675400000001"/>
    <n v="-8.0599999999999997E-4"/>
    <n v="4.5213520000000003"/>
    <n v="5.522E-3"/>
  </r>
  <r>
    <n v="3830"/>
    <x v="0"/>
    <x v="132"/>
    <s v="3-51-82-182"/>
    <x v="0"/>
    <x v="3790"/>
    <n v="276.226"/>
    <n v="246.76300000000001"/>
    <n v="2.4832559999999999"/>
    <n v="0"/>
    <x v="3193"/>
    <x v="3208"/>
    <n v="104.544293"/>
    <n v="-240.94588899999999"/>
    <n v="7.0299999999999996E-4"/>
    <n v="104.56843600000001"/>
    <n v="-240.907364"/>
    <n v="-3.39E-4"/>
    <n v="4.546475"/>
    <n v="3.6499999999999998E-4"/>
  </r>
  <r>
    <n v="3831"/>
    <x v="0"/>
    <x v="132"/>
    <s v="3-51-82-182"/>
    <x v="0"/>
    <x v="3791"/>
    <n v="296.32400000000001"/>
    <n v="384.91500000000002"/>
    <n v="4.4799949999999997"/>
    <n v="0"/>
    <x v="3402"/>
    <x v="3209"/>
    <n v="105.531499"/>
    <n v="-240.806378"/>
    <n v="5.6620000000000004E-3"/>
    <n v="105.536171"/>
    <n v="-240.90795900000001"/>
    <n v="-3.6200000000000002E-4"/>
    <n v="10.168804"/>
    <n v="5.3E-3"/>
  </r>
  <r>
    <n v="3832"/>
    <x v="0"/>
    <x v="132"/>
    <s v="3-51-82-182"/>
    <x v="0"/>
    <x v="3792"/>
    <n v="265.75"/>
    <n v="289.09199999999998"/>
    <n v="3.7320669999999998"/>
    <n v="0"/>
    <x v="3403"/>
    <x v="3210"/>
    <n v="106.39439"/>
    <n v="-240.81247200000001"/>
    <n v="2.686E-3"/>
    <n v="106.261543"/>
    <n v="-240.90821800000001"/>
    <n v="-8.61E-4"/>
    <n v="16.375447999999999"/>
    <n v="1.825E-3"/>
  </r>
  <r>
    <n v="3833"/>
    <x v="2"/>
    <x v="466"/>
    <s v="3-51-74-82-182"/>
    <x v="0"/>
    <x v="3793"/>
    <n v="537.26599999999996"/>
    <n v="484.06400000000002"/>
    <n v="4.3831110000000004"/>
    <n v="0"/>
    <x v="3404"/>
    <x v="3211"/>
    <n v="107.24011299999999"/>
    <n v="-240.862177"/>
    <n v="-2.1870000000000001E-3"/>
    <n v="107.222343"/>
    <n v="-240.90872200000001"/>
    <n v="-8.0599999999999997E-4"/>
    <n v="4.9821160000000004"/>
    <n v="1.3810000000000001E-3"/>
  </r>
  <r>
    <n v="3834"/>
    <x v="2"/>
    <x v="466"/>
    <s v="3-51-74-82-182"/>
    <x v="0"/>
    <x v="3794"/>
    <n v="422.45"/>
    <n v="467.76799999999997"/>
    <n v="4.6818350000000004"/>
    <n v="0"/>
    <x v="3405"/>
    <x v="3212"/>
    <n v="108.184333"/>
    <n v="-240.88531900000001"/>
    <n v="-1.4120000000000001E-3"/>
    <n v="108.16673299999999"/>
    <n v="-240.90933200000001"/>
    <n v="-8.5700000000000001E-4"/>
    <n v="2.9772699999999999"/>
    <n v="5.5500000000000005E-4"/>
  </r>
  <r>
    <n v="3835"/>
    <x v="2"/>
    <x v="466"/>
    <s v="3-51-74-82-182"/>
    <x v="0"/>
    <x v="3795"/>
    <n v="575.77200000000005"/>
    <n v="481.21600000000001"/>
    <n v="2.8447209999999998"/>
    <n v="0"/>
    <x v="3406"/>
    <x v="3213"/>
    <n v="108.845876"/>
    <n v="-241.03569999999999"/>
    <n v="9.5139999999999999E-3"/>
    <n v="108.861557"/>
    <n v="-240.91001900000001"/>
    <n v="-3.88E-4"/>
    <n v="12.665582000000001"/>
    <n v="9.1260000000000004E-3"/>
  </r>
  <r>
    <n v="3836"/>
    <x v="3"/>
    <x v="130"/>
    <s v="3-51-74-82-182-191"/>
    <x v="0"/>
    <x v="3796"/>
    <n v="528.55999999999995"/>
    <n v="509.44499999999999"/>
    <n v="5.5862189999999998"/>
    <n v="0"/>
    <x v="3407"/>
    <x v="3214"/>
    <n v="109.802273"/>
    <n v="-241.014884"/>
    <n v="7.7279999999999996E-3"/>
    <n v="109.771873"/>
    <n v="-240.91068999999999"/>
    <n v="-4.0000000000000002E-4"/>
    <n v="10.85378"/>
    <n v="7.3280000000000003E-3"/>
  </r>
  <r>
    <n v="3837"/>
    <x v="3"/>
    <x v="130"/>
    <s v="3-51-74-82-182-191"/>
    <x v="0"/>
    <x v="3797"/>
    <n v="362.64400000000001"/>
    <n v="314.721"/>
    <n v="6.8732519999999999"/>
    <n v="0"/>
    <x v="3408"/>
    <x v="3215"/>
    <n v="110.738865"/>
    <n v="-240.84138999999999"/>
    <n v="-3.0600000000000001E-4"/>
    <n v="110.66817500000001"/>
    <n v="-240.91123999999999"/>
    <n v="-3.5799999999999997E-4"/>
    <n v="9.9377960000000005"/>
    <n v="5.1999999999999997E-5"/>
  </r>
  <r>
    <n v="3838"/>
    <x v="3"/>
    <x v="130"/>
    <s v="3-51-74-82-182-191"/>
    <x v="0"/>
    <x v="3798"/>
    <n v="443.62900000000002"/>
    <n v="302.08300000000003"/>
    <n v="4.8440580000000004"/>
    <n v="0"/>
    <x v="3409"/>
    <x v="3216"/>
    <n v="111.368346"/>
    <n v="-240.92045300000001"/>
    <n v="6.7169999999999999E-3"/>
    <n v="111.33300800000001"/>
    <n v="-240.91149899999999"/>
    <n v="-8.9099999999999997E-4"/>
    <n v="3.6455299999999999"/>
    <n v="5.8259999999999996E-3"/>
  </r>
  <r>
    <n v="3839"/>
    <x v="3"/>
    <x v="130"/>
    <s v="3-51-74-82-182-191"/>
    <x v="0"/>
    <x v="3799"/>
    <n v="360.65"/>
    <n v="347.80200000000002"/>
    <n v="8.0071150000000006"/>
    <n v="0"/>
    <x v="3410"/>
    <x v="3217"/>
    <n v="112.23048300000001"/>
    <n v="-240.806253"/>
    <n v="-1.1936E-2"/>
    <n v="112.20940400000001"/>
    <n v="-240.91197199999999"/>
    <n v="-8.6200000000000003E-4"/>
    <n v="10.779972000000001"/>
    <n v="1.1074000000000001E-2"/>
  </r>
  <r>
    <n v="3840"/>
    <x v="3"/>
    <x v="130"/>
    <s v="3-51-74-82-182-191"/>
    <x v="0"/>
    <x v="3800"/>
    <n v="385.69600000000003"/>
    <n v="276.53800000000001"/>
    <n v="4.0466199999999999"/>
    <n v="0"/>
    <x v="3411"/>
    <x v="3218"/>
    <n v="112.88069299999999"/>
    <n v="-240.89184900000001"/>
    <n v="2.7300000000000002E-4"/>
    <n v="112.858116"/>
    <n v="-240.91249099999999"/>
    <n v="-2.8699999999999998E-4"/>
    <n v="3.0590290000000002"/>
    <n v="1.4E-5"/>
  </r>
  <r>
    <n v="3841"/>
    <x v="3"/>
    <x v="130"/>
    <s v="3-51-74-82-182-191"/>
    <x v="0"/>
    <x v="3801"/>
    <n v="534.02300000000002"/>
    <n v="318.30399999999997"/>
    <n v="4.9199159999999997"/>
    <n v="0"/>
    <x v="3412"/>
    <x v="3219"/>
    <n v="113.70005500000001"/>
    <n v="-240.91440299999999"/>
    <n v="-1.3630000000000001E-3"/>
    <n v="113.710426"/>
    <n v="-240.91301000000001"/>
    <n v="-2.7500000000000002E-4"/>
    <n v="1.0464720000000001"/>
    <n v="1.088E-3"/>
  </r>
  <r>
    <n v="3842"/>
    <x v="3"/>
    <x v="130"/>
    <s v="3-51-74-82-182-191"/>
    <x v="0"/>
    <x v="3802"/>
    <n v="601.29899999999998"/>
    <n v="275.85399999999998"/>
    <n v="5.6508900000000004"/>
    <n v="0"/>
    <x v="3413"/>
    <x v="3220"/>
    <n v="114.58381"/>
    <n v="-240.86047099999999"/>
    <n v="-3.6579999999999998E-3"/>
    <n v="114.548393"/>
    <n v="-240.913467"/>
    <n v="-2.63E-4"/>
    <n v="6.3741560000000002"/>
    <n v="3.395E-3"/>
  </r>
  <r>
    <n v="3843"/>
    <x v="2"/>
    <x v="129"/>
    <s v="3-51-74-182-191"/>
    <x v="0"/>
    <x v="3803"/>
    <n v="482.48700000000002"/>
    <n v="300.87900000000002"/>
    <n v="3.4783970000000002"/>
    <n v="0"/>
    <x v="3414"/>
    <x v="3221"/>
    <n v="115.174334"/>
    <n v="-240.91608199999999"/>
    <n v="2.1069999999999999E-3"/>
    <n v="115.168121"/>
    <n v="-240.91362000000001"/>
    <n v="-8.5099999999999998E-4"/>
    <n v="0.66829799999999995"/>
    <n v="1.2570000000000001E-3"/>
  </r>
  <r>
    <n v="3844"/>
    <x v="2"/>
    <x v="129"/>
    <s v="3-51-74-182-191"/>
    <x v="0"/>
    <x v="3804"/>
    <n v="439.67099999999999"/>
    <n v="312.745"/>
    <n v="4.2007370000000002"/>
    <n v="0"/>
    <x v="3415"/>
    <x v="3222"/>
    <n v="115.924013"/>
    <n v="-240.91755599999999"/>
    <n v="-6.326E-3"/>
    <n v="115.983688"/>
    <n v="-240.914062"/>
    <n v="-8.3299999999999997E-4"/>
    <n v="5.9777469999999999"/>
    <n v="5.4929999999999996E-3"/>
  </r>
  <r>
    <n v="3845"/>
    <x v="2"/>
    <x v="129"/>
    <s v="3-51-74-182-191"/>
    <x v="0"/>
    <x v="3805"/>
    <n v="379.74599999999998"/>
    <n v="304.29599999999999"/>
    <n v="3.7119770000000001"/>
    <n v="0"/>
    <x v="3416"/>
    <x v="3223"/>
    <n v="116.594363"/>
    <n v="-240.871894"/>
    <n v="-9.9649999999999999E-3"/>
    <n v="116.587509"/>
    <n v="-240.914581"/>
    <n v="-2.4399999999999999E-4"/>
    <n v="4.3233829999999998"/>
    <n v="9.7199999999999995E-3"/>
  </r>
  <r>
    <n v="3846"/>
    <x v="2"/>
    <x v="129"/>
    <s v="3-51-74-182-191"/>
    <x v="0"/>
    <x v="3806"/>
    <n v="320.76499999999999"/>
    <n v="329.89"/>
    <n v="3.7733289999999999"/>
    <n v="0"/>
    <x v="3417"/>
    <x v="3224"/>
    <n v="117.387913"/>
    <n v="-240.90683200000001"/>
    <n v="-9.7499999999999996E-4"/>
    <n v="117.38195"/>
    <n v="-240.91503900000001"/>
    <n v="-2.4699999999999999E-4"/>
    <n v="1.014443"/>
    <n v="7.2800000000000002E-4"/>
  </r>
  <r>
    <n v="3847"/>
    <x v="2"/>
    <x v="129"/>
    <s v="3-51-74-182-191"/>
    <x v="0"/>
    <x v="3807"/>
    <n v="311.60899999999998"/>
    <n v="243.93199999999999"/>
    <n v="3.0946769999999999"/>
    <n v="0"/>
    <x v="3418"/>
    <x v="3225"/>
    <n v="117.971999"/>
    <n v="-240.91291000000001"/>
    <n v="-8.2899999999999998E-4"/>
    <n v="117.96962000000001"/>
    <n v="-240.91519199999999"/>
    <n v="-8.5499999999999997E-4"/>
    <n v="0.32965800000000001"/>
    <n v="2.5999999999999998E-5"/>
  </r>
  <r>
    <n v="3848"/>
    <x v="2"/>
    <x v="129"/>
    <s v="3-51-74-182-191"/>
    <x v="0"/>
    <x v="3808"/>
    <n v="306.96600000000001"/>
    <n v="259.23599999999999"/>
    <n v="3.930717"/>
    <n v="0"/>
    <x v="3419"/>
    <x v="3226"/>
    <n v="118.73519"/>
    <n v="-240.92142200000001"/>
    <n v="3.0000000000000001E-5"/>
    <n v="118.742271"/>
    <n v="-240.91563400000001"/>
    <n v="-8.6200000000000003E-4"/>
    <n v="0.91459299999999999"/>
    <n v="8.3199999999999995E-4"/>
  </r>
  <r>
    <n v="3849"/>
    <x v="2"/>
    <x v="129"/>
    <s v="3-51-74-182-191"/>
    <x v="0"/>
    <x v="3809"/>
    <n v="533.447"/>
    <n v="420.67099999999999"/>
    <n v="2.74952"/>
    <n v="0"/>
    <x v="3420"/>
    <x v="3227"/>
    <n v="119.322486"/>
    <n v="-240.91657000000001"/>
    <n v="1.5799999999999999E-4"/>
    <n v="119.313766"/>
    <n v="-240.91618299999999"/>
    <n v="-2.4699999999999999E-4"/>
    <n v="0.87282199999999999"/>
    <n v="9.0000000000000006E-5"/>
  </r>
  <r>
    <n v="3850"/>
    <x v="2"/>
    <x v="129"/>
    <s v="3-51-74-182-191"/>
    <x v="0"/>
    <x v="3810"/>
    <n v="567.10699999999997"/>
    <n v="372.49700000000001"/>
    <n v="4.828735"/>
    <n v="0"/>
    <x v="3421"/>
    <x v="3228"/>
    <n v="120.096647"/>
    <n v="-240.884353"/>
    <n v="-9.8569999999999994E-3"/>
    <n v="120.065483"/>
    <n v="-240.91665599999999"/>
    <n v="-2.6800000000000001E-4"/>
    <n v="4.4885299999999999"/>
    <n v="9.5899999999999996E-3"/>
  </r>
  <r>
    <n v="3851"/>
    <x v="2"/>
    <x v="129"/>
    <s v="3-51-74-182-191"/>
    <x v="0"/>
    <x v="3811"/>
    <n v="308.79599999999999"/>
    <n v="252.876"/>
    <n v="3.4737209999999998"/>
    <n v="0"/>
    <x v="3422"/>
    <x v="3229"/>
    <n v="120.85082800000001"/>
    <n v="-240.86423300000001"/>
    <n v="-2.0999999999999999E-3"/>
    <n v="120.80574799999999"/>
    <n v="-240.91520700000001"/>
    <n v="1.2229999999999999E-3"/>
    <n v="6.8047959999999996"/>
    <n v="8.7699999999999996E-4"/>
  </r>
  <r>
    <n v="3852"/>
    <x v="2"/>
    <x v="129"/>
    <s v="3-51-74-182-191"/>
    <x v="0"/>
    <x v="3812"/>
    <n v="582.59699999999998"/>
    <n v="562.85900000000004"/>
    <n v="2.4647030000000001"/>
    <n v="0"/>
    <x v="3423"/>
    <x v="3230"/>
    <n v="121.37982700000001"/>
    <n v="-240.92460399999999"/>
    <n v="9.6930000000000002E-3"/>
    <n v="121.35348500000001"/>
    <n v="-240.91297900000001"/>
    <n v="1.8760000000000001E-3"/>
    <n v="2.8792849999999999"/>
    <n v="7.8169999999999993E-3"/>
  </r>
  <r>
    <n v="3853"/>
    <x v="2"/>
    <x v="129"/>
    <s v="3-51-74-182-191"/>
    <x v="0"/>
    <x v="3813"/>
    <n v="592.37900000000002"/>
    <n v="518.15200000000004"/>
    <n v="3.9982920000000002"/>
    <n v="0"/>
    <x v="3424"/>
    <x v="3231"/>
    <n v="122.06592000000001"/>
    <n v="-240.918623"/>
    <n v="4.0340000000000003E-3"/>
    <n v="122.07395200000001"/>
    <n v="-240.90974399999999"/>
    <n v="3.1939999999999998E-3"/>
    <n v="1.1972499999999999"/>
    <n v="8.4000000000000003E-4"/>
  </r>
  <r>
    <n v="3854"/>
    <x v="2"/>
    <x v="129"/>
    <s v="3-51-74-182-191"/>
    <x v="0"/>
    <x v="3814"/>
    <n v="333.66399999999999"/>
    <n v="295.50099999999998"/>
    <n v="3.3956360000000001"/>
    <n v="0"/>
    <x v="3425"/>
    <x v="3232"/>
    <n v="122.75292399999999"/>
    <n v="-240.94026400000001"/>
    <n v="1.642E-3"/>
    <n v="122.78317300000001"/>
    <n v="-240.90606700000001"/>
    <n v="4.1330000000000004E-3"/>
    <n v="4.5655549999999998"/>
    <n v="2.4919999999999999E-3"/>
  </r>
  <r>
    <n v="3855"/>
    <x v="3"/>
    <x v="467"/>
    <s v="3-51-74-182-191-197"/>
    <x v="0"/>
    <x v="3815"/>
    <n v="367.79700000000003"/>
    <n v="284.464"/>
    <n v="3.808967"/>
    <n v="0"/>
    <x v="3426"/>
    <x v="3233"/>
    <n v="123.319025"/>
    <n v="-240.89270300000001"/>
    <n v="4.7460000000000002E-3"/>
    <n v="123.307823"/>
    <n v="-240.90332000000001"/>
    <n v="5.274E-3"/>
    <n v="1.5433539999999999"/>
    <n v="5.2800000000000004E-4"/>
  </r>
  <r>
    <n v="3856"/>
    <x v="3"/>
    <x v="467"/>
    <s v="3-51-74-182-191-197"/>
    <x v="0"/>
    <x v="3816"/>
    <n v="553.70399999999995"/>
    <n v="356.46"/>
    <n v="4.6486749999999999"/>
    <n v="0"/>
    <x v="3427"/>
    <x v="3234"/>
    <n v="123.98787799999999"/>
    <n v="-240.88843800000001"/>
    <n v="2.7130000000000001E-3"/>
    <n v="123.99791"/>
    <n v="-240.89923099999999"/>
    <n v="5.7999999999999996E-3"/>
    <n v="1.4735400000000001"/>
    <n v="3.0869999999999999E-3"/>
  </r>
  <r>
    <n v="3857"/>
    <x v="3"/>
    <x v="467"/>
    <s v="3-51-74-182-191-197"/>
    <x v="0"/>
    <x v="3817"/>
    <n v="446.64800000000002"/>
    <n v="257.553"/>
    <n v="3.1551900000000002"/>
    <n v="0"/>
    <x v="3428"/>
    <x v="3235"/>
    <n v="124.49659699999999"/>
    <n v="-240.904269"/>
    <n v="6.8820000000000001E-3"/>
    <n v="124.508492"/>
    <n v="-240.89588900000001"/>
    <n v="5.4669999999999996E-3"/>
    <n v="1.45502"/>
    <n v="1.4139999999999999E-3"/>
  </r>
  <r>
    <n v="3858"/>
    <x v="3"/>
    <x v="467"/>
    <s v="3-51-74-182-191-197"/>
    <x v="0"/>
    <x v="3818"/>
    <n v="371.91699999999997"/>
    <n v="304.06799999999998"/>
    <n v="4.593591"/>
    <n v="0"/>
    <x v="3429"/>
    <x v="3236"/>
    <n v="125.201595"/>
    <n v="-240.881653"/>
    <n v="2.9450000000000001E-3"/>
    <n v="125.180145"/>
    <n v="-240.891571"/>
    <n v="5.757E-3"/>
    <n v="2.3631790000000001"/>
    <n v="2.8119999999999998E-3"/>
  </r>
  <r>
    <n v="3859"/>
    <x v="3"/>
    <x v="467"/>
    <s v="3-51-74-182-191-197"/>
    <x v="0"/>
    <x v="3819"/>
    <n v="425.65100000000001"/>
    <n v="283.08499999999998"/>
    <n v="3.788268"/>
    <n v="0"/>
    <x v="3430"/>
    <x v="3186"/>
    <n v="125.89341899999999"/>
    <n v="-240.83792199999999"/>
    <n v="1.1320999999999999E-2"/>
    <n v="125.84069100000001"/>
    <n v="-240.875854"/>
    <n v="1.5233999999999999E-2"/>
    <n v="6.495501"/>
    <n v="3.9139999999999999E-3"/>
  </r>
  <r>
    <n v="3860"/>
    <x v="5"/>
    <x v="127"/>
    <s v="3-37-51-74-182-191-197"/>
    <x v="0"/>
    <x v="3820"/>
    <n v="396.95"/>
    <n v="261.26100000000002"/>
    <n v="2.9518499999999999"/>
    <n v="0"/>
    <x v="3431"/>
    <x v="3237"/>
    <n v="126.49337300000001"/>
    <n v="-240.858439"/>
    <n v="3.0133E-2"/>
    <n v="126.490776"/>
    <n v="-240.84477200000001"/>
    <n v="3.1923E-2"/>
    <n v="1.3911119999999999"/>
    <n v="1.7899999999999999E-3"/>
  </r>
  <r>
    <n v="3861"/>
    <x v="5"/>
    <x v="127"/>
    <s v="3-37-51-74-182-191-197"/>
    <x v="0"/>
    <x v="3821"/>
    <n v="581.06100000000004"/>
    <n v="344.47699999999998"/>
    <n v="4.4758290000000001"/>
    <n v="0"/>
    <x v="3432"/>
    <x v="3238"/>
    <n v="127.053341"/>
    <n v="-240.719041"/>
    <n v="5.4003000000000002E-2"/>
    <n v="126.976501"/>
    <n v="-240.80346700000001"/>
    <n v="5.3505999999999998E-2"/>
    <n v="11.415812000000001"/>
    <n v="4.9700000000000005E-4"/>
  </r>
  <r>
    <n v="3862"/>
    <x v="5"/>
    <x v="127"/>
    <s v="3-37-51-74-182-191-197"/>
    <x v="0"/>
    <x v="3822"/>
    <n v="476.24700000000001"/>
    <n v="338.24"/>
    <n v="3.1479180000000002"/>
    <n v="0"/>
    <x v="3433"/>
    <x v="3239"/>
    <n v="127.645616"/>
    <n v="-240.73119700000001"/>
    <n v="8.6315000000000003E-2"/>
    <n v="127.650497"/>
    <n v="-240.723007"/>
    <n v="8.6541999999999994E-2"/>
    <n v="0.95340499999999995"/>
    <n v="2.2699999999999999E-4"/>
  </r>
  <r>
    <n v="3863"/>
    <x v="5"/>
    <x v="127"/>
    <s v="3-37-51-74-182-191-197"/>
    <x v="0"/>
    <x v="3823"/>
    <n v="453.80200000000002"/>
    <n v="306.51400000000001"/>
    <n v="3.2229209999999999"/>
    <n v="0"/>
    <x v="3434"/>
    <x v="3240"/>
    <n v="128.18836999999999"/>
    <n v="-240.63558699999999"/>
    <n v="0.112723"/>
    <n v="128.191574"/>
    <n v="-240.64051799999999"/>
    <n v="0.11307399999999999"/>
    <n v="0.58806400000000003"/>
    <n v="3.5100000000000002E-4"/>
  </r>
  <r>
    <n v="3864"/>
    <x v="5"/>
    <x v="127"/>
    <s v="3-37-51-74-182-191-197"/>
    <x v="0"/>
    <x v="3824"/>
    <n v="431.8"/>
    <n v="324.78699999999998"/>
    <n v="4.6351740000000001"/>
    <n v="0"/>
    <x v="3435"/>
    <x v="3241"/>
    <n v="128.96946299999999"/>
    <n v="-240.48523299999999"/>
    <n v="0.15881300000000001"/>
    <n v="128.97257999999999"/>
    <n v="-240.490891"/>
    <n v="0.157857"/>
    <n v="0.64593500000000004"/>
    <n v="9.5600000000000004E-4"/>
  </r>
  <r>
    <n v="3865"/>
    <x v="5"/>
    <x v="127"/>
    <s v="3-37-51-74-182-191-197"/>
    <x v="0"/>
    <x v="3825"/>
    <n v="723.65200000000004"/>
    <n v="440.404"/>
    <n v="6.5062629999999997"/>
    <n v="0"/>
    <x v="3436"/>
    <x v="3242"/>
    <n v="129.803147"/>
    <n v="-240.241039"/>
    <n v="0.21757000000000001"/>
    <n v="129.812241"/>
    <n v="-240.27104199999999"/>
    <n v="0.21921399999999999"/>
    <n v="3.1351100000000001"/>
    <n v="1.6440000000000001E-3"/>
  </r>
  <r>
    <n v="3866"/>
    <x v="5"/>
    <x v="127"/>
    <s v="3-37-51-74-182-191-197"/>
    <x v="0"/>
    <x v="3826"/>
    <n v="618.92700000000002"/>
    <n v="367.38200000000001"/>
    <n v="7.1973000000000003"/>
    <n v="0"/>
    <x v="3437"/>
    <x v="3243"/>
    <n v="130.45368199999999"/>
    <n v="-240.036123"/>
    <n v="0.28362300000000001"/>
    <n v="130.47216800000001"/>
    <n v="-240.04621900000001"/>
    <n v="0.28029900000000002"/>
    <n v="2.106322"/>
    <n v="3.3249999999999998E-3"/>
  </r>
  <r>
    <n v="3867"/>
    <x v="5"/>
    <x v="127"/>
    <s v="3-37-51-74-182-191-197"/>
    <x v="0"/>
    <x v="3827"/>
    <n v="628.34699999999998"/>
    <n v="382.99799999999999"/>
    <n v="8.4724780000000006"/>
    <n v="0"/>
    <x v="3438"/>
    <x v="3244"/>
    <n v="131.393756"/>
    <n v="-239.59948800000001"/>
    <n v="0.37217099999999997"/>
    <n v="131.36833200000001"/>
    <n v="-239.66387900000001"/>
    <n v="0.371448"/>
    <n v="6.9228490000000003"/>
    <n v="7.2300000000000001E-4"/>
  </r>
  <r>
    <n v="3868"/>
    <x v="5"/>
    <x v="127"/>
    <s v="3-37-51-74-182-191-197"/>
    <x v="0"/>
    <x v="3828"/>
    <n v="471.25299999999999"/>
    <n v="266.98500000000001"/>
    <n v="6.9337710000000001"/>
    <n v="0"/>
    <x v="3439"/>
    <x v="3245"/>
    <n v="132.01153400000001"/>
    <n v="-239.33526000000001"/>
    <n v="0.44779400000000003"/>
    <n v="132.02105700000001"/>
    <n v="-239.31805399999999"/>
    <n v="0.44674599999999998"/>
    <n v="1.9664980000000001"/>
    <n v="1.0480000000000001E-3"/>
  </r>
  <r>
    <n v="3869"/>
    <x v="6"/>
    <x v="126"/>
    <s v="3-35-37-51-74-182-191-197"/>
    <x v="0"/>
    <x v="3829"/>
    <n v="650.79999999999995"/>
    <n v="877.48800000000006"/>
    <n v="12.534366"/>
    <n v="0"/>
    <x v="3440"/>
    <x v="3246"/>
    <n v="132.82073500000001"/>
    <n v="-238.84394800000001"/>
    <n v="0.55205499999999996"/>
    <n v="132.832413"/>
    <n v="-238.786407"/>
    <n v="0.55439700000000003"/>
    <n v="5.8713009999999999"/>
    <n v="2.3419999999999999E-3"/>
  </r>
  <r>
    <n v="3870"/>
    <x v="6"/>
    <x v="126"/>
    <s v="3-35-37-51-74-182-191-197"/>
    <x v="0"/>
    <x v="3830"/>
    <n v="487.88799999999998"/>
    <n v="259.14600000000002"/>
    <n v="15.413740000000001"/>
    <n v="0"/>
    <x v="3441"/>
    <x v="3247"/>
    <n v="133.51078699999999"/>
    <n v="-238.216917"/>
    <n v="0.66509499999999999"/>
    <n v="133.56045499999999"/>
    <n v="-238.17643699999999"/>
    <n v="0.66889799999999999"/>
    <n v="6.4074340000000003"/>
    <n v="3.803E-3"/>
  </r>
  <r>
    <n v="3871"/>
    <x v="5"/>
    <x v="125"/>
    <s v="3-35-37-74-182-191-197"/>
    <x v="0"/>
    <x v="3831"/>
    <n v="454.62900000000002"/>
    <n v="333.84399999999999"/>
    <n v="10.487626000000001"/>
    <n v="0"/>
    <x v="3442"/>
    <x v="3248"/>
    <n v="134.02345800000001"/>
    <n v="-237.710354"/>
    <n v="0.75896399999999997"/>
    <n v="134.04809599999999"/>
    <n v="-237.66421500000001"/>
    <n v="0.76065099999999997"/>
    <n v="5.2305469999999996"/>
    <n v="1.6869999999999999E-3"/>
  </r>
  <r>
    <n v="3872"/>
    <x v="5"/>
    <x v="125"/>
    <s v="3-35-37-74-182-191-197"/>
    <x v="0"/>
    <x v="3832"/>
    <n v="663.43299999999999"/>
    <n v="362.96"/>
    <n v="13.302332"/>
    <n v="0"/>
    <x v="3443"/>
    <x v="3249"/>
    <n v="134.634264"/>
    <n v="-236.887314"/>
    <n v="0.88311099999999998"/>
    <n v="134.63095100000001"/>
    <n v="-236.90982099999999"/>
    <n v="0.88000800000000001"/>
    <n v="2.2748740000000001"/>
    <n v="3.1029999999999999E-3"/>
  </r>
  <r>
    <n v="3873"/>
    <x v="5"/>
    <x v="125"/>
    <s v="3-35-37-74-182-191-197"/>
    <x v="0"/>
    <x v="3833"/>
    <n v="644.94899999999996"/>
    <n v="377.59"/>
    <n v="10.423855"/>
    <n v="0"/>
    <x v="3444"/>
    <x v="3250"/>
    <n v="135.00274200000001"/>
    <n v="-236.31817799999999"/>
    <n v="0.97230300000000003"/>
    <n v="135.00997899999999"/>
    <n v="-236.294815"/>
    <n v="0.96959200000000001"/>
    <n v="2.4457810000000002"/>
    <n v="2.712E-3"/>
  </r>
  <r>
    <n v="3874"/>
    <x v="5"/>
    <x v="125"/>
    <s v="3-35-37-74-182-191-197"/>
    <x v="0"/>
    <x v="3834"/>
    <n v="442.00599999999997"/>
    <n v="331.66699999999997"/>
    <n v="13.266888"/>
    <n v="0"/>
    <x v="3445"/>
    <x v="3251"/>
    <n v="135.428391"/>
    <n v="-235.433527"/>
    <n v="1.0916619999999999"/>
    <n v="135.42855800000001"/>
    <n v="-235.42626999999999"/>
    <n v="1.0908040000000001"/>
    <n v="0.72592500000000004"/>
    <n v="8.5800000000000004E-4"/>
  </r>
  <r>
    <n v="3875"/>
    <x v="5"/>
    <x v="125"/>
    <s v="3-35-37-74-182-191-197"/>
    <x v="0"/>
    <x v="3835"/>
    <n v="471.77"/>
    <n v="564.83100000000002"/>
    <n v="11.070311"/>
    <n v="0"/>
    <x v="3446"/>
    <x v="3252"/>
    <n v="135.69478599999999"/>
    <n v="-234.70842400000001"/>
    <n v="1.1866460000000001"/>
    <n v="135.66781599999999"/>
    <n v="-234.74818400000001"/>
    <n v="1.184315"/>
    <n v="4.8044130000000003"/>
    <n v="2.3310000000000002E-3"/>
  </r>
  <r>
    <n v="3876"/>
    <x v="5"/>
    <x v="125"/>
    <s v="3-35-37-74-182-191-197"/>
    <x v="0"/>
    <x v="3836"/>
    <n v="480.91300000000001"/>
    <n v="315.84300000000002"/>
    <n v="11.615556"/>
    <n v="0"/>
    <x v="3447"/>
    <x v="3253"/>
    <n v="135.89492100000001"/>
    <n v="-233.802617"/>
    <n v="1.2950159999999999"/>
    <n v="135.90441899999999"/>
    <n v="-233.81658899999999"/>
    <n v="1.2948120000000001"/>
    <n v="1.689532"/>
    <n v="2.04E-4"/>
  </r>
  <r>
    <n v="3877"/>
    <x v="5"/>
    <x v="125"/>
    <s v="3-35-37-74-182-191-197"/>
    <x v="0"/>
    <x v="3837"/>
    <n v="774.42600000000004"/>
    <n v="384.642"/>
    <n v="7.2326540000000001"/>
    <n v="0"/>
    <x v="3448"/>
    <x v="3254"/>
    <n v="136.03785099999999"/>
    <n v="-233.11991800000001"/>
    <n v="1.3654250000000001"/>
    <n v="136.02821399999999"/>
    <n v="-233.10316499999999"/>
    <n v="1.3650409999999999"/>
    <n v="1.9327399999999999"/>
    <n v="3.8400000000000001E-4"/>
  </r>
  <r>
    <n v="3878"/>
    <x v="5"/>
    <x v="125"/>
    <s v="3-35-37-74-182-191-197"/>
    <x v="0"/>
    <x v="3838"/>
    <n v="463.98099999999999"/>
    <n v="281.66500000000002"/>
    <n v="9.5919080000000001"/>
    <n v="0"/>
    <x v="3449"/>
    <x v="3255"/>
    <n v="136.13214300000001"/>
    <n v="-232.14837900000001"/>
    <n v="1.4444459999999999"/>
    <n v="136.13282799999999"/>
    <n v="-232.14125100000001"/>
    <n v="1.4437629999999999"/>
    <n v="0.71615200000000001"/>
    <n v="6.8199999999999999E-4"/>
  </r>
  <r>
    <n v="3879"/>
    <x v="5"/>
    <x v="125"/>
    <s v="3-35-37-74-182-191-197"/>
    <x v="0"/>
    <x v="3839"/>
    <n v="748.54200000000003"/>
    <n v="423.47300000000001"/>
    <n v="6.0769140000000004"/>
    <n v="0"/>
    <x v="3450"/>
    <x v="3256"/>
    <n v="136.14979700000001"/>
    <n v="-231.385301"/>
    <n v="1.487052"/>
    <n v="136.179947"/>
    <n v="-231.41587799999999"/>
    <n v="1.4877020000000001"/>
    <n v="4.2941710000000004"/>
    <n v="6.4999999999999997E-4"/>
  </r>
  <r>
    <n v="3880"/>
    <x v="5"/>
    <x v="125"/>
    <s v="3-35-37-74-182-191-197"/>
    <x v="0"/>
    <x v="3840"/>
    <n v="442.22"/>
    <n v="343.25700000000001"/>
    <n v="7.429297"/>
    <n v="0"/>
    <x v="3451"/>
    <x v="3257"/>
    <n v="136.272389"/>
    <n v="-230.453461"/>
    <n v="1.5339259999999999"/>
    <n v="136.21350100000001"/>
    <n v="-230.448059"/>
    <n v="1.52844"/>
    <n v="5.9134840000000004"/>
    <n v="5.4860000000000004E-3"/>
  </r>
  <r>
    <n v="3881"/>
    <x v="5"/>
    <x v="125"/>
    <s v="3-35-37-74-182-191-197"/>
    <x v="0"/>
    <x v="3841"/>
    <n v="447.42"/>
    <n v="349.69600000000003"/>
    <n v="5.2876960000000004"/>
    <n v="0"/>
    <x v="3452"/>
    <x v="3258"/>
    <n v="136.30068499999999"/>
    <n v="-229.80541299999999"/>
    <n v="1.5477510000000001"/>
    <n v="136.223434"/>
    <n v="-229.72290000000001"/>
    <n v="1.5485279999999999"/>
    <n v="11.303082"/>
    <n v="7.76E-4"/>
  </r>
  <r>
    <n v="3882"/>
    <x v="5"/>
    <x v="125"/>
    <s v="3-35-37-74-182-191-197"/>
    <x v="0"/>
    <x v="3842"/>
    <n v="549.13099999999997"/>
    <n v="287.98899999999998"/>
    <n v="7.1163309999999997"/>
    <n v="0"/>
    <x v="3453"/>
    <x v="3259"/>
    <n v="136.232675"/>
    <n v="-228.759345"/>
    <n v="1.5642309999999999"/>
    <n v="136.22756999999999"/>
    <n v="-228.75640899999999"/>
    <n v="1.563974"/>
    <n v="0.58897900000000003"/>
    <n v="2.5700000000000001E-4"/>
  </r>
  <r>
    <n v="3883"/>
    <x v="5"/>
    <x v="125"/>
    <s v="3-35-37-74-182-191-197"/>
    <x v="0"/>
    <x v="3843"/>
    <n v="405.495"/>
    <n v="265.88"/>
    <n v="8.1845289999999995"/>
    <n v="0"/>
    <x v="3454"/>
    <x v="3260"/>
    <n v="136.20397700000001"/>
    <n v="-227.844043"/>
    <n v="1.5640890000000001"/>
    <n v="136.22453300000001"/>
    <n v="-227.78930700000001"/>
    <n v="1.572489"/>
    <n v="5.8469199999999999"/>
    <n v="8.3990000000000002E-3"/>
  </r>
  <r>
    <n v="3884"/>
    <x v="5"/>
    <x v="125"/>
    <s v="3-35-37-74-182-191-197"/>
    <x v="0"/>
    <x v="3844"/>
    <n v="534.95500000000004"/>
    <n v="370.404"/>
    <n v="5.7749180000000004"/>
    <n v="0"/>
    <x v="3455"/>
    <x v="3261"/>
    <n v="136.222542"/>
    <n v="-227.07909100000001"/>
    <n v="1.5787929999999999"/>
    <n v="136.219437"/>
    <n v="-227.06336999999999"/>
    <n v="1.576927"/>
    <n v="1.602508"/>
    <n v="1.866E-3"/>
  </r>
  <r>
    <n v="3885"/>
    <x v="6"/>
    <x v="255"/>
    <s v="3-7-35-37-74-182-191-197"/>
    <x v="0"/>
    <x v="3845"/>
    <n v="499.62799999999999"/>
    <n v="408.66399999999999"/>
    <n v="7.4243709999999998"/>
    <n v="0"/>
    <x v="3456"/>
    <x v="3262"/>
    <n v="136.21213900000001"/>
    <n v="-226.094694"/>
    <n v="1.580152"/>
    <n v="136.20996099999999"/>
    <n v="-226.095169"/>
    <n v="1.5802929999999999"/>
    <n v="0.22293399999999999"/>
    <n v="1.4100000000000001E-4"/>
  </r>
  <r>
    <n v="3886"/>
    <x v="7"/>
    <x v="256"/>
    <s v="3-7-35-37-74-182-191-194-197"/>
    <x v="0"/>
    <x v="3846"/>
    <n v="603.06600000000003"/>
    <n v="265.75900000000001"/>
    <n v="6.3170169999999999"/>
    <n v="0"/>
    <x v="3457"/>
    <x v="3263"/>
    <n v="136.18976699999999"/>
    <n v="-225.36372900000001"/>
    <n v="1.5802769999999999"/>
    <n v="136.20147700000001"/>
    <n v="-225.36909499999999"/>
    <n v="1.581423"/>
    <n v="1.288092"/>
    <n v="1.1460000000000001E-3"/>
  </r>
  <r>
    <n v="3887"/>
    <x v="7"/>
    <x v="256"/>
    <s v="3-7-35-37-74-182-191-194-197"/>
    <x v="0"/>
    <x v="3847"/>
    <n v="543.49599999999998"/>
    <n v="250.06800000000001"/>
    <n v="9.0224440000000001"/>
    <n v="0"/>
    <x v="3458"/>
    <x v="3264"/>
    <n v="136.16163599999999"/>
    <n v="-224.40142900000001"/>
    <n v="1.5750759999999999"/>
    <n v="136.191193"/>
    <n v="-224.401398"/>
    <n v="1.5813029999999999"/>
    <n v="2.9556429999999998"/>
    <n v="6.2269999999999999E-3"/>
  </r>
  <r>
    <n v="3888"/>
    <x v="7"/>
    <x v="256"/>
    <s v="3-7-35-37-74-182-191-194-197"/>
    <x v="0"/>
    <x v="3848"/>
    <n v="546.55200000000002"/>
    <n v="330.791"/>
    <n v="7.3040919999999998"/>
    <n v="0"/>
    <x v="3459"/>
    <x v="3265"/>
    <n v="136.17248900000001"/>
    <n v="-223.65203099999999"/>
    <n v="1.57944"/>
    <n v="136.18512000000001"/>
    <n v="-223.675781"/>
    <n v="1.5805169999999999"/>
    <n v="2.690007"/>
    <n v="1.077E-3"/>
  </r>
  <r>
    <n v="3889"/>
    <x v="7"/>
    <x v="256"/>
    <s v="3-7-35-37-74-182-191-194-197"/>
    <x v="0"/>
    <x v="3849"/>
    <n v="651.08000000000004"/>
    <n v="368.99"/>
    <n v="10.69107"/>
    <n v="0"/>
    <x v="3460"/>
    <x v="3266"/>
    <n v="136.186668"/>
    <n v="-222.72137599999999"/>
    <n v="1.5786"/>
    <n v="136.17776499999999"/>
    <n v="-222.70825199999999"/>
    <n v="1.5790550000000001"/>
    <n v="1.585882"/>
    <n v="4.55E-4"/>
  </r>
  <r>
    <n v="3890"/>
    <x v="6"/>
    <x v="257"/>
    <s v="3-7-35-37-74-191-194-197"/>
    <x v="0"/>
    <x v="3850"/>
    <n v="782.75199999999995"/>
    <n v="460.99799999999999"/>
    <n v="6.2146710000000001"/>
    <n v="0"/>
    <x v="831"/>
    <x v="3267"/>
    <n v="136.13392400000001"/>
    <n v="-221.967735"/>
    <n v="1.580212"/>
    <n v="136.172607"/>
    <n v="-221.98245199999999"/>
    <n v="1.577782"/>
    <n v="4.138852"/>
    <n v="2.4290000000000002E-3"/>
  </r>
  <r>
    <n v="3891"/>
    <x v="6"/>
    <x v="257"/>
    <s v="3-7-35-37-74-191-194-197"/>
    <x v="0"/>
    <x v="3851"/>
    <n v="516.11199999999997"/>
    <n v="291.87400000000002"/>
    <n v="8.6904029999999999"/>
    <n v="0"/>
    <x v="3461"/>
    <x v="3268"/>
    <n v="136.17886200000001"/>
    <n v="-221.041259"/>
    <n v="1.5711010000000001"/>
    <n v="136.166428"/>
    <n v="-221.01457199999999"/>
    <n v="1.577083"/>
    <n v="2.9441600000000001"/>
    <n v="5.9820000000000003E-3"/>
  </r>
  <r>
    <n v="3892"/>
    <x v="6"/>
    <x v="257"/>
    <s v="3-7-35-37-74-191-194-197"/>
    <x v="0"/>
    <x v="3852"/>
    <n v="533.55100000000004"/>
    <n v="395.59300000000002"/>
    <n v="5.4888510000000004"/>
    <n v="0"/>
    <x v="3462"/>
    <x v="3269"/>
    <n v="136.138274"/>
    <n v="-220.26509999999999"/>
    <n v="1.5771850000000001"/>
    <n v="136.16218599999999"/>
    <n v="-220.288635"/>
    <n v="1.577237"/>
    <n v="3.355092"/>
    <n v="5.1999999999999997E-5"/>
  </r>
  <r>
    <n v="3893"/>
    <x v="6"/>
    <x v="257"/>
    <s v="3-7-35-37-74-191-194-197"/>
    <x v="0"/>
    <x v="3853"/>
    <n v="461.78199999999998"/>
    <n v="283.59399999999999"/>
    <n v="8.31081"/>
    <n v="0"/>
    <x v="3463"/>
    <x v="3270"/>
    <n v="136.16340099999999"/>
    <n v="-219.32272699999999"/>
    <n v="1.5764549999999999"/>
    <n v="136.157364"/>
    <n v="-219.32089199999999"/>
    <n v="1.576247"/>
    <n v="0.63097000000000003"/>
    <n v="2.0799999999999999E-4"/>
  </r>
  <r>
    <n v="3894"/>
    <x v="5"/>
    <x v="186"/>
    <s v="3-7-37-74-191-194-197"/>
    <x v="0"/>
    <x v="3854"/>
    <n v="402.97399999999999"/>
    <n v="287.80700000000002"/>
    <n v="8.1442029999999992"/>
    <n v="0"/>
    <x v="3464"/>
    <x v="3271"/>
    <n v="136.15554599999999"/>
    <n v="-218.34573"/>
    <n v="1.5745020000000001"/>
    <n v="136.15394599999999"/>
    <n v="-218.35316499999999"/>
    <n v="1.57494"/>
    <n v="0.76046000000000002"/>
    <n v="4.3800000000000002E-4"/>
  </r>
  <r>
    <n v="3895"/>
    <x v="3"/>
    <x v="185"/>
    <s v="3-7-37-191-194-197"/>
    <x v="0"/>
    <x v="3855"/>
    <n v="376.74799999999999"/>
    <n v="259.85500000000002"/>
    <n v="4.5800349999999996"/>
    <n v="0"/>
    <x v="3465"/>
    <x v="3272"/>
    <n v="136.17478"/>
    <n v="-217.63940500000001"/>
    <n v="1.5771109999999999"/>
    <n v="136.15173300000001"/>
    <n v="-217.62768600000001"/>
    <n v="1.573715"/>
    <n v="2.5855419999999998"/>
    <n v="3.3969999999999998E-3"/>
  </r>
  <r>
    <n v="3896"/>
    <x v="3"/>
    <x v="185"/>
    <s v="3-7-37-191-194-197"/>
    <x v="0"/>
    <x v="3856"/>
    <n v="703.577"/>
    <n v="292.08"/>
    <n v="6.352176"/>
    <n v="0"/>
    <x v="3466"/>
    <x v="3273"/>
    <n v="136.179517"/>
    <n v="-216.69607300000001"/>
    <n v="1.57318"/>
    <n v="136.14944499999999"/>
    <n v="-216.665909"/>
    <n v="1.5730599999999999"/>
    <n v="4.2593670000000001"/>
    <n v="1.2E-4"/>
  </r>
  <r>
    <n v="3897"/>
    <x v="3"/>
    <x v="185"/>
    <s v="3-7-37-191-194-197"/>
    <x v="0"/>
    <x v="3857"/>
    <n v="456.44099999999997"/>
    <n v="311.97800000000001"/>
    <n v="5.0134660000000002"/>
    <n v="0"/>
    <x v="3467"/>
    <x v="3274"/>
    <n v="136.085714"/>
    <n v="-215.89185599999999"/>
    <n v="1.5730869999999999"/>
    <n v="136.14811700000001"/>
    <n v="-215.95439099999999"/>
    <n v="1.5732630000000001"/>
    <n v="8.8345300000000009"/>
    <n v="1.76E-4"/>
  </r>
  <r>
    <n v="3898"/>
    <x v="3"/>
    <x v="185"/>
    <s v="3-7-37-191-194-197"/>
    <x v="0"/>
    <x v="3858"/>
    <n v="474.291"/>
    <n v="574.97400000000005"/>
    <n v="5.7223309999999996"/>
    <n v="0"/>
    <x v="3468"/>
    <x v="3275"/>
    <n v="136.17480699999999"/>
    <n v="-215.014487"/>
    <n v="1.566554"/>
    <n v="136.14634699999999"/>
    <n v="-215.02349899999999"/>
    <n v="1.5730120000000001"/>
    <n v="2.9852219999999998"/>
    <n v="6.4590000000000003E-3"/>
  </r>
  <r>
    <n v="3899"/>
    <x v="3"/>
    <x v="185"/>
    <s v="3-7-37-191-194-197"/>
    <x v="0"/>
    <x v="3859"/>
    <n v="715.94500000000005"/>
    <n v="271.74599999999998"/>
    <n v="5.1833210000000003"/>
    <n v="0"/>
    <x v="3469"/>
    <x v="3276"/>
    <n v="136.144856"/>
    <n v="-214.10957099999999"/>
    <n v="1.5718190000000001"/>
    <n v="136.14523299999999"/>
    <n v="-214.11163300000001"/>
    <n v="1.572481"/>
    <n v="0.20969199999999999"/>
    <n v="6.6200000000000005E-4"/>
  </r>
  <r>
    <n v="3900"/>
    <x v="5"/>
    <x v="258"/>
    <s v="3-7-37-65-191-194-197"/>
    <x v="0"/>
    <x v="3860"/>
    <n v="410.15199999999999"/>
    <n v="365.80099999999999"/>
    <n v="4.582884"/>
    <n v="0"/>
    <x v="3470"/>
    <x v="3277"/>
    <n v="136.119371"/>
    <n v="-213.45505499999999"/>
    <n v="1.5729169999999999"/>
    <n v="136.14454699999999"/>
    <n v="-213.43742399999999"/>
    <n v="1.571553"/>
    <n v="3.0735610000000002"/>
    <n v="1.364E-3"/>
  </r>
  <r>
    <n v="3901"/>
    <x v="6"/>
    <x v="259"/>
    <s v="3-7-37-65-187-191-194-197"/>
    <x v="0"/>
    <x v="3861"/>
    <n v="657.89200000000005"/>
    <n v="416.93900000000002"/>
    <n v="7.7399769999999997"/>
    <n v="0"/>
    <x v="3471"/>
    <x v="3278"/>
    <n v="136.129974"/>
    <n v="-212.53398100000001"/>
    <n v="1.5709550000000001"/>
    <n v="136.144104"/>
    <n v="-212.54858400000001"/>
    <n v="1.571167"/>
    <n v="2.032022"/>
    <n v="2.13E-4"/>
  </r>
  <r>
    <n v="3902"/>
    <x v="6"/>
    <x v="259"/>
    <s v="3-7-37-65-187-191-194-197"/>
    <x v="0"/>
    <x v="3862"/>
    <n v="455.07"/>
    <n v="317.86700000000002"/>
    <n v="6.0009969999999999"/>
    <n v="0"/>
    <x v="3472"/>
    <x v="3279"/>
    <n v="136.15177"/>
    <n v="-211.89015800000001"/>
    <n v="1.5722700000000001"/>
    <n v="136.14407299999999"/>
    <n v="-211.889297"/>
    <n v="1.5715140000000001"/>
    <n v="0.77448899999999998"/>
    <n v="7.5699999999999997E-4"/>
  </r>
  <r>
    <n v="3903"/>
    <x v="5"/>
    <x v="182"/>
    <s v="3-7-37-65-187-191-194"/>
    <x v="0"/>
    <x v="3863"/>
    <n v="778.077"/>
    <n v="394.298"/>
    <n v="5.8599839999999999"/>
    <n v="0"/>
    <x v="3473"/>
    <x v="3280"/>
    <n v="136.13503"/>
    <n v="-211.012441"/>
    <n v="1.57134"/>
    <n v="136.14389"/>
    <n v="-211.021378"/>
    <n v="1.5713539999999999"/>
    <n v="1.2584500000000001"/>
    <n v="1.4E-5"/>
  </r>
  <r>
    <n v="3904"/>
    <x v="5"/>
    <x v="182"/>
    <s v="3-7-37-65-187-191-194"/>
    <x v="0"/>
    <x v="3864"/>
    <n v="441.79700000000003"/>
    <n v="288.07799999999997"/>
    <n v="3.6738309999999998"/>
    <n v="0"/>
    <x v="3474"/>
    <x v="3281"/>
    <n v="136.238135"/>
    <n v="-210.385062"/>
    <n v="1.5820540000000001"/>
    <n v="136.14361600000001"/>
    <n v="-210.37974500000001"/>
    <n v="1.5707139999999999"/>
    <n v="9.4668419999999998"/>
    <n v="1.1339999999999999E-2"/>
  </r>
  <r>
    <n v="3905"/>
    <x v="5"/>
    <x v="182"/>
    <s v="3-7-37-65-187-191-194"/>
    <x v="0"/>
    <x v="3865"/>
    <n v="825.02800000000002"/>
    <n v="435.98399999999998"/>
    <n v="6.6971129999999999"/>
    <n v="0"/>
    <x v="3475"/>
    <x v="3282"/>
    <n v="136.143618"/>
    <n v="-209.53564399999999"/>
    <n v="1.5696680000000001"/>
    <n v="136.14366100000001"/>
    <n v="-209.53872699999999"/>
    <n v="1.570538"/>
    <n v="0.30829000000000001"/>
    <n v="8.7000000000000001E-4"/>
  </r>
  <r>
    <n v="3906"/>
    <x v="5"/>
    <x v="182"/>
    <s v="3-7-37-65-187-191-194"/>
    <x v="0"/>
    <x v="3866"/>
    <n v="449.10399999999998"/>
    <n v="317.21699999999998"/>
    <n v="6.5022599999999997"/>
    <n v="0"/>
    <x v="3476"/>
    <x v="3283"/>
    <n v="136.13966199999999"/>
    <n v="-208.70907500000001"/>
    <n v="1.5695479999999999"/>
    <n v="136.14390599999999"/>
    <n v="-208.72238200000001"/>
    <n v="1.570327"/>
    <n v="1.396674"/>
    <n v="7.7899999999999996E-4"/>
  </r>
  <r>
    <n v="3907"/>
    <x v="6"/>
    <x v="181"/>
    <s v="3-7-37-38-65-187-191-194"/>
    <x v="0"/>
    <x v="3867"/>
    <n v="464.41800000000001"/>
    <n v="266.45699999999999"/>
    <n v="4.3744189999999996"/>
    <n v="0"/>
    <x v="3477"/>
    <x v="3284"/>
    <n v="136.156713"/>
    <n v="-208.13355300000001"/>
    <n v="1.5694900000000001"/>
    <n v="136.14433299999999"/>
    <n v="-208.123413"/>
    <n v="1.5707880000000001"/>
    <n v="1.600252"/>
    <n v="1.2980000000000001E-3"/>
  </r>
  <r>
    <n v="3908"/>
    <x v="7"/>
    <x v="180"/>
    <s v="3-7-37-38-65-178-187-191-194"/>
    <x v="0"/>
    <x v="3868"/>
    <n v="1024.8620000000001"/>
    <n v="358.87"/>
    <n v="8.9442959999999996"/>
    <n v="0"/>
    <x v="3478"/>
    <x v="3285"/>
    <n v="136.06081800000001"/>
    <n v="-207.24312599999999"/>
    <n v="1.570675"/>
    <n v="136.144699"/>
    <n v="-207.32704200000001"/>
    <n v="1.57067"/>
    <n v="11.864986"/>
    <n v="3.9999999999999998E-6"/>
  </r>
  <r>
    <n v="3909"/>
    <x v="7"/>
    <x v="180"/>
    <s v="3-7-37-38-65-178-187-191-194"/>
    <x v="0"/>
    <x v="3869"/>
    <n v="599.14200000000005"/>
    <n v="371.84899999999999"/>
    <n v="6.0202410000000004"/>
    <n v="0"/>
    <x v="3479"/>
    <x v="3286"/>
    <n v="136.12564"/>
    <n v="-206.68480500000001"/>
    <n v="1.5750489999999999"/>
    <n v="136.14480599999999"/>
    <n v="-206.72673"/>
    <n v="1.5700689999999999"/>
    <n v="4.6098109999999997"/>
    <n v="4.9800000000000001E-3"/>
  </r>
  <r>
    <n v="3910"/>
    <x v="7"/>
    <x v="180"/>
    <s v="3-7-37-38-65-178-187-191-194"/>
    <x v="0"/>
    <x v="3870"/>
    <n v="566.20399999999995"/>
    <n v="274.11700000000002"/>
    <n v="7.0415239999999999"/>
    <n v="0"/>
    <x v="3480"/>
    <x v="3287"/>
    <n v="136.11888999999999"/>
    <n v="-205.90088800000001"/>
    <n v="1.5708029999999999"/>
    <n v="136.14524800000001"/>
    <n v="-205.93000799999999"/>
    <n v="1.569993"/>
    <n v="3.9278279999999999"/>
    <n v="8.0999999999999996E-4"/>
  </r>
  <r>
    <n v="3911"/>
    <x v="7"/>
    <x v="180"/>
    <s v="3-7-37-38-65-178-187-191-194"/>
    <x v="0"/>
    <x v="3871"/>
    <n v="561.50400000000002"/>
    <n v="302.39600000000002"/>
    <n v="5.785393"/>
    <n v="0"/>
    <x v="3481"/>
    <x v="3288"/>
    <n v="136.162781"/>
    <n v="-205.36165099999999"/>
    <n v="1.570174"/>
    <n v="136.145813"/>
    <n v="-205.34269699999999"/>
    <n v="1.5705150000000001"/>
    <n v="2.5439859999999999"/>
    <n v="3.4099999999999999E-4"/>
  </r>
  <r>
    <n v="3912"/>
    <x v="6"/>
    <x v="179"/>
    <s v="7-37-38-65-178-187-191-194"/>
    <x v="0"/>
    <x v="3872"/>
    <n v="510.702"/>
    <n v="265.15899999999999"/>
    <n v="7.9469500000000002"/>
    <n v="0"/>
    <x v="3482"/>
    <x v="3289"/>
    <n v="136.09251800000001"/>
    <n v="-204.33401499999999"/>
    <n v="1.571016"/>
    <n v="136.14621"/>
    <n v="-204.38909899999999"/>
    <n v="1.5698810000000001"/>
    <n v="7.6922309999999996"/>
    <n v="1.134E-3"/>
  </r>
  <r>
    <n v="3913"/>
    <x v="6"/>
    <x v="179"/>
    <s v="7-37-38-65-178-187-191-194"/>
    <x v="0"/>
    <x v="3873"/>
    <n v="493.79599999999999"/>
    <n v="288.75"/>
    <n v="2.7122310000000001"/>
    <n v="0"/>
    <x v="3483"/>
    <x v="3290"/>
    <n v="136.17094299999999"/>
    <n v="-204.03483199999999"/>
    <n v="1.5714870000000001"/>
    <n v="136.14648399999999"/>
    <n v="-204.01513700000001"/>
    <n v="1.5698430000000001"/>
    <n v="3.140272"/>
    <n v="1.6440000000000001E-3"/>
  </r>
  <r>
    <n v="3914"/>
    <x v="6"/>
    <x v="179"/>
    <s v="7-37-38-65-178-187-191-194"/>
    <x v="0"/>
    <x v="3874"/>
    <n v="504.44600000000003"/>
    <n v="257.93400000000003"/>
    <n v="5.975778"/>
    <n v="0"/>
    <x v="3484"/>
    <x v="3291"/>
    <n v="136.151703"/>
    <n v="-203.279651"/>
    <n v="1.5697779999999999"/>
    <n v="136.147064"/>
    <n v="-203.27510100000001"/>
    <n v="1.569766"/>
    <n v="0.64983199999999997"/>
    <n v="1.2E-5"/>
  </r>
  <r>
    <n v="3915"/>
    <x v="6"/>
    <x v="179"/>
    <s v="7-37-38-65-178-187-191-194"/>
    <x v="0"/>
    <x v="3875"/>
    <n v="559.44799999999998"/>
    <n v="367.39600000000002"/>
    <n v="4.8817830000000004"/>
    <n v="0"/>
    <x v="3485"/>
    <x v="3292"/>
    <n v="136.1386"/>
    <n v="-202.715666"/>
    <n v="1.570433"/>
    <n v="136.147659"/>
    <n v="-202.72477699999999"/>
    <n v="1.5703590000000001"/>
    <n v="1.284872"/>
    <n v="7.2999999999999999E-5"/>
  </r>
  <r>
    <n v="3916"/>
    <x v="5"/>
    <x v="178"/>
    <s v="7-37-38-65-178-187-194"/>
    <x v="0"/>
    <x v="3876"/>
    <n v="456.75700000000001"/>
    <n v="501.48200000000003"/>
    <n v="4.6771839999999996"/>
    <n v="0"/>
    <x v="3486"/>
    <x v="3293"/>
    <n v="136.14429999999999"/>
    <n v="-202.00327100000001"/>
    <n v="1.5699700000000001"/>
    <n v="136.14819299999999"/>
    <n v="-201.997772"/>
    <n v="1.5703590000000001"/>
    <n v="0.67373700000000003"/>
    <n v="3.8900000000000002E-4"/>
  </r>
  <r>
    <n v="3917"/>
    <x v="5"/>
    <x v="178"/>
    <s v="7-37-38-65-178-187-194"/>
    <x v="0"/>
    <x v="3877"/>
    <n v="429.20600000000002"/>
    <n v="337.524"/>
    <n v="5.3773429999999998"/>
    <n v="0"/>
    <x v="3487"/>
    <x v="3294"/>
    <n v="136.135246"/>
    <n v="-201.27564100000001"/>
    <n v="1.569933"/>
    <n v="136.148788"/>
    <n v="-201.28183000000001"/>
    <n v="1.5703309999999999"/>
    <n v="1.488953"/>
    <n v="3.9800000000000002E-4"/>
  </r>
  <r>
    <n v="3918"/>
    <x v="5"/>
    <x v="178"/>
    <s v="7-37-38-65-178-187-194"/>
    <x v="0"/>
    <x v="3878"/>
    <n v="415.93799999999999"/>
    <n v="412.32600000000002"/>
    <n v="4.9762570000000004"/>
    <n v="0"/>
    <x v="3488"/>
    <x v="3295"/>
    <n v="136.110872"/>
    <n v="-200.717105"/>
    <n v="1.5709200000000001"/>
    <n v="136.14901699999999"/>
    <n v="-200.75366199999999"/>
    <n v="1.569701"/>
    <n v="5.2835070000000002"/>
    <n v="1.2199999999999999E-3"/>
  </r>
  <r>
    <n v="3919"/>
    <x v="5"/>
    <x v="178"/>
    <s v="7-37-38-65-178-187-194"/>
    <x v="0"/>
    <x v="3879"/>
    <n v="430.77"/>
    <n v="280.10700000000003"/>
    <n v="5.302848"/>
    <n v="0"/>
    <x v="3489"/>
    <x v="3296"/>
    <n v="136.16866999999999"/>
    <n v="-200.08049700000001"/>
    <n v="1.5681480000000001"/>
    <n v="136.14961199999999"/>
    <n v="-200.06079099999999"/>
    <n v="1.569652"/>
    <n v="2.7413979999999998"/>
    <n v="1.5039999999999999E-3"/>
  </r>
  <r>
    <n v="3920"/>
    <x v="5"/>
    <x v="178"/>
    <s v="7-37-38-65-178-187-194"/>
    <x v="0"/>
    <x v="3880"/>
    <n v="803.25"/>
    <n v="383.03800000000001"/>
    <n v="5.5626550000000003"/>
    <n v="0"/>
    <x v="3490"/>
    <x v="3297"/>
    <n v="136.15951000000001"/>
    <n v="-199.376473"/>
    <n v="1.5610869999999999"/>
    <n v="136.16007999999999"/>
    <n v="-199.37934899999999"/>
    <n v="1.5617030000000001"/>
    <n v="0.29317500000000002"/>
    <n v="6.1600000000000001E-4"/>
  </r>
  <r>
    <n v="3921"/>
    <x v="5"/>
    <x v="178"/>
    <s v="7-37-38-65-178-187-194"/>
    <x v="0"/>
    <x v="3881"/>
    <n v="789.14400000000001"/>
    <n v="611.54200000000003"/>
    <n v="4.2528129999999997"/>
    <n v="0"/>
    <x v="3491"/>
    <x v="3298"/>
    <n v="136.18578600000001"/>
    <n v="-198.87911"/>
    <n v="1.553938"/>
    <n v="136.17515599999999"/>
    <n v="-198.874481"/>
    <n v="1.5535810000000001"/>
    <n v="1.1594439999999999"/>
    <n v="3.57E-4"/>
  </r>
  <r>
    <n v="3922"/>
    <x v="5"/>
    <x v="178"/>
    <s v="7-37-38-65-178-187-194"/>
    <x v="0"/>
    <x v="3882"/>
    <n v="439.678"/>
    <n v="334.697"/>
    <n v="5.4150460000000002"/>
    <n v="0"/>
    <x v="3492"/>
    <x v="3299"/>
    <n v="136.214483"/>
    <n v="-198.212368"/>
    <n v="1.533439"/>
    <n v="136.21267700000001"/>
    <n v="-198.210587"/>
    <n v="1.533498"/>
    <n v="0.25366"/>
    <n v="6.0000000000000002E-5"/>
  </r>
  <r>
    <n v="3923"/>
    <x v="5"/>
    <x v="178"/>
    <s v="7-37-38-65-178-187-194"/>
    <x v="0"/>
    <x v="3883"/>
    <n v="630.48"/>
    <n v="345.322"/>
    <n v="4.254575"/>
    <n v="0"/>
    <x v="3493"/>
    <x v="3300"/>
    <n v="136.253984"/>
    <n v="-197.714034"/>
    <n v="1.5166759999999999"/>
    <n v="136.25277700000001"/>
    <n v="-197.719864"/>
    <n v="1.5145789999999999"/>
    <n v="0.59538500000000005"/>
    <n v="2.0969999999999999E-3"/>
  </r>
  <r>
    <n v="3924"/>
    <x v="5"/>
    <x v="178"/>
    <s v="7-37-38-65-178-187-194"/>
    <x v="0"/>
    <x v="3884"/>
    <n v="406.61599999999999"/>
    <n v="240.68899999999999"/>
    <n v="6.2340020000000003"/>
    <n v="0"/>
    <x v="3494"/>
    <x v="3301"/>
    <n v="136.350078"/>
    <n v="-197.03984800000001"/>
    <n v="1.481455"/>
    <n v="136.33618200000001"/>
    <n v="-197.06819200000001"/>
    <n v="1.478974"/>
    <n v="3.1567080000000001"/>
    <n v="2.4810000000000001E-3"/>
  </r>
  <r>
    <n v="3925"/>
    <x v="5"/>
    <x v="178"/>
    <s v="7-37-38-65-178-187-194"/>
    <x v="0"/>
    <x v="3885"/>
    <n v="500.56700000000001"/>
    <n v="299.62099999999998"/>
    <n v="7.0704339999999997"/>
    <n v="0"/>
    <x v="3495"/>
    <x v="3302"/>
    <n v="136.47985800000001"/>
    <n v="-196.399867"/>
    <n v="1.430482"/>
    <n v="136.46485899999999"/>
    <n v="-196.39013700000001"/>
    <n v="1.429646"/>
    <n v="1.7878559999999999"/>
    <n v="8.3600000000000005E-4"/>
  </r>
  <r>
    <n v="3926"/>
    <x v="5"/>
    <x v="178"/>
    <s v="7-37-38-65-178-187-194"/>
    <x v="0"/>
    <x v="3886"/>
    <n v="447.053"/>
    <n v="248.203"/>
    <n v="5.9604629999999998"/>
    <n v="0"/>
    <x v="3496"/>
    <x v="3303"/>
    <n v="136.61223000000001"/>
    <n v="-195.85598400000001"/>
    <n v="1.3797980000000001"/>
    <n v="136.60549900000001"/>
    <n v="-195.85375999999999"/>
    <n v="1.3804590000000001"/>
    <n v="0.70890799999999998"/>
    <n v="6.6100000000000002E-4"/>
  </r>
  <r>
    <n v="3927"/>
    <x v="5"/>
    <x v="178"/>
    <s v="7-37-38-65-178-187-194"/>
    <x v="0"/>
    <x v="255"/>
    <n v="722.61400000000003"/>
    <n v="472.505"/>
    <n v="8.9302139999999994"/>
    <n v="0"/>
    <x v="3497"/>
    <x v="3304"/>
    <n v="136.86352600000001"/>
    <n v="-195.09073900000001"/>
    <n v="1.30104"/>
    <n v="136.86174"/>
    <n v="-195.09635900000001"/>
    <n v="1.3018620000000001"/>
    <n v="0.58969800000000006"/>
    <n v="8.2200000000000003E-4"/>
  </r>
  <r>
    <n v="3928"/>
    <x v="5"/>
    <x v="178"/>
    <s v="7-37-38-65-178-187-194"/>
    <x v="0"/>
    <x v="3887"/>
    <n v="415.26799999999997"/>
    <n v="287.82499999999999"/>
    <n v="12.440503"/>
    <n v="0"/>
    <x v="3498"/>
    <x v="3305"/>
    <n v="137.216229"/>
    <n v="-194.29056499999999"/>
    <n v="1.203773"/>
    <n v="137.22022999999999"/>
    <n v="-194.301682"/>
    <n v="1.2041040000000001"/>
    <n v="1.1814880000000001"/>
    <n v="3.3199999999999999E-4"/>
  </r>
  <r>
    <n v="3929"/>
    <x v="3"/>
    <x v="177"/>
    <s v="7-38-65-178-187-194"/>
    <x v="0"/>
    <x v="3888"/>
    <n v="405.62099999999998"/>
    <n v="278.52100000000002"/>
    <n v="7.9271659999999997"/>
    <n v="0"/>
    <x v="3499"/>
    <x v="3306"/>
    <n v="137.606908"/>
    <n v="-193.77817999999999"/>
    <n v="1.1094269999999999"/>
    <n v="137.57218900000001"/>
    <n v="-193.70181299999999"/>
    <n v="1.1118429999999999"/>
    <n v="8.3889250000000004"/>
    <n v="2.4169999999999999E-3"/>
  </r>
  <r>
    <n v="3930"/>
    <x v="3"/>
    <x v="177"/>
    <s v="7-38-65-178-187-194"/>
    <x v="0"/>
    <x v="3889"/>
    <n v="657.322"/>
    <n v="412.65199999999999"/>
    <n v="12.427250000000001"/>
    <n v="0"/>
    <x v="3500"/>
    <x v="3307"/>
    <n v="138.187547"/>
    <n v="-193.04460700000001"/>
    <n v="0.95794999999999997"/>
    <n v="138.16751099999999"/>
    <n v="-192.94519"/>
    <n v="0.95864799999999994"/>
    <n v="10.141591"/>
    <n v="6.9899999999999997E-4"/>
  </r>
  <r>
    <n v="3931"/>
    <x v="3"/>
    <x v="177"/>
    <s v="7-38-65-178-187-194"/>
    <x v="0"/>
    <x v="3890"/>
    <n v="709.34799999999996"/>
    <n v="410.21"/>
    <n v="10.890516999999999"/>
    <n v="0"/>
    <x v="3501"/>
    <x v="3308"/>
    <n v="138.69473099999999"/>
    <n v="-192.44422599999999"/>
    <n v="0.82426600000000005"/>
    <n v="138.69541899999999"/>
    <n v="-192.45886200000001"/>
    <n v="0.82220499999999996"/>
    <n v="1.46529"/>
    <n v="2.0609999999999999E-3"/>
  </r>
  <r>
    <n v="3932"/>
    <x v="3"/>
    <x v="177"/>
    <s v="7-38-65-178-187-194"/>
    <x v="0"/>
    <x v="3891"/>
    <n v="405.87400000000002"/>
    <n v="302.94400000000002"/>
    <n v="15.541368"/>
    <n v="0"/>
    <x v="3502"/>
    <x v="3309"/>
    <n v="139.49564699999999"/>
    <n v="-192.01343800000001"/>
    <n v="0.61550099999999996"/>
    <n v="139.482834"/>
    <n v="-191.96283"/>
    <n v="0.62187000000000003"/>
    <n v="5.2204920000000001"/>
    <n v="6.3689999999999997E-3"/>
  </r>
  <r>
    <n v="3933"/>
    <x v="3"/>
    <x v="177"/>
    <s v="7-38-65-178-187-194"/>
    <x v="0"/>
    <x v="3892"/>
    <n v="707.40800000000002"/>
    <n v="413.916"/>
    <n v="11.362506"/>
    <n v="0"/>
    <x v="3503"/>
    <x v="3310"/>
    <n v="140.091182"/>
    <n v="-191.77439200000001"/>
    <n v="0.47256199999999998"/>
    <n v="140.12893700000001"/>
    <n v="-191.702957"/>
    <n v="0.47070200000000001"/>
    <n v="8.0798310000000004"/>
    <n v="1.8600000000000001E-3"/>
  </r>
  <r>
    <n v="3934"/>
    <x v="3"/>
    <x v="177"/>
    <s v="7-38-65-178-187-194"/>
    <x v="0"/>
    <x v="3893"/>
    <n v="396.53100000000001"/>
    <n v="294.476"/>
    <n v="13.65521"/>
    <n v="0"/>
    <x v="3504"/>
    <x v="3311"/>
    <n v="141.06579600000001"/>
    <n v="-191.46084999999999"/>
    <n v="0.297267"/>
    <n v="141.058426"/>
    <n v="-191.473221"/>
    <n v="0.295325"/>
    <n v="1.4399329999999999"/>
    <n v="1.9419999999999999E-3"/>
  </r>
  <r>
    <n v="3935"/>
    <x v="3"/>
    <x v="177"/>
    <s v="7-38-65-178-187-194"/>
    <x v="0"/>
    <x v="3894"/>
    <n v="394.666"/>
    <n v="301.09399999999999"/>
    <n v="11.313597"/>
    <n v="0"/>
    <x v="3505"/>
    <x v="3312"/>
    <n v="142.018474"/>
    <n v="-191.32551599999999"/>
    <n v="0.154672"/>
    <n v="142.03089900000001"/>
    <n v="-191.35046399999999"/>
    <n v="0.15812200000000001"/>
    <n v="2.7870699999999999"/>
    <n v="3.4489999999999998E-3"/>
  </r>
  <r>
    <n v="3936"/>
    <x v="3"/>
    <x v="177"/>
    <s v="7-38-65-178-187-194"/>
    <x v="0"/>
    <x v="3895"/>
    <n v="685.20399999999995"/>
    <n v="430.49900000000002"/>
    <n v="7.139545"/>
    <n v="0"/>
    <x v="3506"/>
    <x v="3313"/>
    <n v="142.79193000000001"/>
    <n v="-191.23967200000001"/>
    <n v="7.9889000000000002E-2"/>
    <n v="142.765289"/>
    <n v="-191.30718999999999"/>
    <n v="8.7134000000000003E-2"/>
    <n v="7.258413"/>
    <n v="7.2449999999999997E-3"/>
  </r>
  <r>
    <n v="3937"/>
    <x v="3"/>
    <x v="177"/>
    <s v="7-38-65-178-187-194"/>
    <x v="0"/>
    <x v="3896"/>
    <n v="513.37800000000004"/>
    <n v="353.31299999999999"/>
    <n v="6.6002029999999996"/>
    <n v="0"/>
    <x v="3507"/>
    <x v="3314"/>
    <n v="143.71719100000001"/>
    <n v="-191.318566"/>
    <n v="2.9241E-2"/>
    <n v="143.735107"/>
    <n v="-191.288635"/>
    <n v="2.7709999999999999E-2"/>
    <n v="3.4883690000000001"/>
    <n v="1.5319999999999999E-3"/>
  </r>
  <r>
    <n v="3938"/>
    <x v="3"/>
    <x v="177"/>
    <s v="7-38-65-178-187-194"/>
    <x v="0"/>
    <x v="3897"/>
    <n v="611.61"/>
    <n v="408.11900000000003"/>
    <n v="5.5822929999999999"/>
    <n v="0"/>
    <x v="3508"/>
    <x v="3315"/>
    <n v="144.665593"/>
    <n v="-191.34610699999999"/>
    <n v="-1.3023E-2"/>
    <n v="144.69433599999999"/>
    <n v="-191.301987"/>
    <n v="-8.3639999999999999E-3"/>
    <n v="5.265682"/>
    <n v="4.6589999999999999E-3"/>
  </r>
  <r>
    <n v="3939"/>
    <x v="3"/>
    <x v="177"/>
    <s v="7-38-65-178-187-194"/>
    <x v="0"/>
    <x v="3898"/>
    <n v="692.18700000000001"/>
    <n v="444.22399999999999"/>
    <n v="5.1103810000000003"/>
    <n v="0"/>
    <x v="3509"/>
    <x v="3316"/>
    <n v="145.41427200000001"/>
    <n v="-191.32343"/>
    <n v="-2.7779999999999999E-2"/>
    <n v="145.41339099999999"/>
    <n v="-191.32435599999999"/>
    <n v="-2.5457E-2"/>
    <n v="0.12784499999999999"/>
    <n v="2.323E-3"/>
  </r>
  <r>
    <n v="3940"/>
    <x v="2"/>
    <x v="260"/>
    <s v="7-38-65-178-194"/>
    <x v="0"/>
    <x v="3899"/>
    <n v="415.17700000000002"/>
    <n v="344.27300000000002"/>
    <n v="4.7408000000000001"/>
    <n v="0"/>
    <x v="1960"/>
    <x v="3317"/>
    <n v="146.34912600000001"/>
    <n v="-191.41933700000001"/>
    <n v="-3.8088999999999998E-2"/>
    <n v="146.37832599999999"/>
    <n v="-191.353668"/>
    <n v="-3.1185999999999998E-2"/>
    <n v="7.1867960000000002"/>
    <n v="6.9030000000000003E-3"/>
  </r>
  <r>
    <n v="3941"/>
    <x v="2"/>
    <x v="260"/>
    <s v="7-38-65-178-194"/>
    <x v="0"/>
    <x v="3900"/>
    <n v="577.952"/>
    <n v="389.74700000000001"/>
    <n v="4.9536379999999998"/>
    <n v="0"/>
    <x v="3510"/>
    <x v="3318"/>
    <n v="147.33778799999999"/>
    <n v="-191.396143"/>
    <n v="-3.0641000000000002E-2"/>
    <n v="147.349075"/>
    <n v="-191.383667"/>
    <n v="-3.1877999999999997E-2"/>
    <n v="1.6823680000000001"/>
    <n v="1.237E-3"/>
  </r>
  <r>
    <n v="3942"/>
    <x v="2"/>
    <x v="260"/>
    <s v="7-38-65-178-194"/>
    <x v="0"/>
    <x v="3901"/>
    <n v="315.18299999999999"/>
    <n v="311.995"/>
    <n v="3.6675469999999999"/>
    <n v="0"/>
    <x v="3511"/>
    <x v="3319"/>
    <n v="148.073139"/>
    <n v="-191.40556900000001"/>
    <n v="-3.6894000000000003E-2"/>
    <n v="148.077484"/>
    <n v="-191.40649400000001"/>
    <n v="-3.1274999999999997E-2"/>
    <n v="0.44426700000000002"/>
    <n v="5.6189999999999999E-3"/>
  </r>
  <r>
    <n v="3943"/>
    <x v="3"/>
    <x v="261"/>
    <s v="7-14-38-65-178-194"/>
    <x v="0"/>
    <x v="3902"/>
    <n v="383.37299999999999"/>
    <n v="259.22899999999998"/>
    <n v="6.7216279999999999"/>
    <n v="0"/>
    <x v="3512"/>
    <x v="3320"/>
    <n v="149.047326"/>
    <n v="-191.420174"/>
    <n v="-3.0547000000000001E-2"/>
    <n v="149.046066"/>
    <n v="-191.43673699999999"/>
    <n v="-3.1071000000000001E-2"/>
    <n v="1.6610560000000001"/>
    <n v="5.2400000000000005E-4"/>
  </r>
  <r>
    <n v="3944"/>
    <x v="3"/>
    <x v="261"/>
    <s v="7-14-38-65-178-194"/>
    <x v="0"/>
    <x v="3903"/>
    <n v="439.19099999999997"/>
    <n v="420.19"/>
    <n v="7.0714370000000004"/>
    <n v="0"/>
    <x v="3513"/>
    <x v="3321"/>
    <n v="150.001542"/>
    <n v="-191.47410400000001"/>
    <n v="-3.2149999999999998E-2"/>
    <n v="150.011887"/>
    <n v="-191.46679700000001"/>
    <n v="-3.0921000000000001E-2"/>
    <n v="1.2664660000000001"/>
    <n v="1.2279999999999999E-3"/>
  </r>
  <r>
    <n v="3945"/>
    <x v="5"/>
    <x v="262"/>
    <s v="7-14-38-65-89-178-194"/>
    <x v="0"/>
    <x v="3904"/>
    <n v="435.642"/>
    <n v="284.55200000000002"/>
    <n v="4.9547879999999997"/>
    <n v="0"/>
    <x v="3514"/>
    <x v="3322"/>
    <n v="150.708449"/>
    <n v="-191.52619999999999"/>
    <n v="-3.3404000000000003E-2"/>
    <n v="150.73599200000001"/>
    <n v="-191.48701500000001"/>
    <n v="-2.9458000000000002E-2"/>
    <n v="4.7896869999999998"/>
    <n v="3.9459999999999999E-3"/>
  </r>
  <r>
    <n v="3946"/>
    <x v="3"/>
    <x v="263"/>
    <s v="14-38-65-89-178-194"/>
    <x v="0"/>
    <x v="3905"/>
    <n v="390.39600000000002"/>
    <n v="296.50200000000001"/>
    <n v="7.3879239999999999"/>
    <n v="0"/>
    <x v="3515"/>
    <x v="3323"/>
    <n v="151.68578400000001"/>
    <n v="-191.52441300000001"/>
    <n v="-2.5391E-2"/>
    <n v="151.70272800000001"/>
    <n v="-191.50831600000001"/>
    <n v="-2.4032000000000001E-2"/>
    <n v="2.3371870000000001"/>
    <n v="1.359E-3"/>
  </r>
  <r>
    <n v="3947"/>
    <x v="3"/>
    <x v="263"/>
    <s v="14-38-65-89-178-194"/>
    <x v="0"/>
    <x v="3906"/>
    <n v="569.33799999999997"/>
    <n v="386.19900000000001"/>
    <n v="6.3309959999999998"/>
    <n v="0"/>
    <x v="3516"/>
    <x v="3324"/>
    <n v="152.69229799999999"/>
    <n v="-191.50422900000001"/>
    <n v="-1.6404999999999999E-2"/>
    <n v="152.67095900000001"/>
    <n v="-191.52615399999999"/>
    <n v="-1.9771E-2"/>
    <n v="3.0594670000000002"/>
    <n v="3.3660000000000001E-3"/>
  </r>
  <r>
    <n v="3948"/>
    <x v="3"/>
    <x v="263"/>
    <s v="14-38-65-89-178-194"/>
    <x v="0"/>
    <x v="3907"/>
    <n v="402.69200000000001"/>
    <n v="294.99599999999998"/>
    <n v="5.2452779999999999"/>
    <n v="0"/>
    <x v="3517"/>
    <x v="3325"/>
    <n v="153.30767599999999"/>
    <n v="-191.56793999999999"/>
    <n v="-1.0931E-2"/>
    <n v="153.39738500000001"/>
    <n v="-191.53819300000001"/>
    <n v="-1.7070999999999999E-2"/>
    <n v="9.4512079999999994"/>
    <n v="6.1399999999999996E-3"/>
  </r>
  <r>
    <n v="3949"/>
    <x v="3"/>
    <x v="264"/>
    <s v="14-65-89-178-185-194"/>
    <x v="0"/>
    <x v="3908"/>
    <n v="628.39300000000003"/>
    <n v="389.90100000000001"/>
    <n v="6.2114690000000001"/>
    <n v="0"/>
    <x v="3518"/>
    <x v="3326"/>
    <n v="154.37781000000001"/>
    <n v="-191.54995099999999"/>
    <n v="-1.6737999999999999E-2"/>
    <n v="154.36546300000001"/>
    <n v="-191.55270400000001"/>
    <n v="-1.512E-2"/>
    <n v="1.264991"/>
    <n v="1.6180000000000001E-3"/>
  </r>
  <r>
    <n v="3950"/>
    <x v="3"/>
    <x v="264"/>
    <s v="14-65-89-178-185-194"/>
    <x v="0"/>
    <x v="3909"/>
    <n v="695.63099999999997"/>
    <n v="389.03199999999998"/>
    <n v="6.1143479999999997"/>
    <n v="0"/>
    <x v="3519"/>
    <x v="3327"/>
    <n v="155.330759"/>
    <n v="-191.568679"/>
    <n v="-1.4023000000000001E-2"/>
    <n v="155.332886"/>
    <n v="-191.566193"/>
    <n v="-1.3905000000000001E-2"/>
    <n v="0.327177"/>
    <n v="1.18E-4"/>
  </r>
  <r>
    <n v="3951"/>
    <x v="3"/>
    <x v="264"/>
    <s v="14-65-89-178-185-194"/>
    <x v="0"/>
    <x v="3910"/>
    <n v="475.28899999999999"/>
    <n v="329.19099999999997"/>
    <n v="4.3682030000000003"/>
    <n v="0"/>
    <x v="3520"/>
    <x v="3328"/>
    <n v="156.04641899999999"/>
    <n v="-191.586332"/>
    <n v="-1.2787E-2"/>
    <n v="156.05834999999999"/>
    <n v="-191.57418799999999"/>
    <n v="-1.2538000000000001E-2"/>
    <n v="1.7023809999999999"/>
    <n v="2.4899999999999998E-4"/>
  </r>
  <r>
    <n v="3952"/>
    <x v="3"/>
    <x v="264"/>
    <s v="14-65-89-178-185-194"/>
    <x v="0"/>
    <x v="3911"/>
    <n v="634.13800000000003"/>
    <n v="383.70400000000001"/>
    <n v="5.7916059999999998"/>
    <n v="0"/>
    <x v="3521"/>
    <x v="3329"/>
    <n v="157.01688100000001"/>
    <n v="-191.58358899999999"/>
    <n v="-1.0378E-2"/>
    <n v="157.025848"/>
    <n v="-191.582886"/>
    <n v="-9.9430000000000004E-3"/>
    <n v="0.89945799999999998"/>
    <n v="4.35E-4"/>
  </r>
  <r>
    <n v="3953"/>
    <x v="3"/>
    <x v="264"/>
    <s v="14-65-89-178-185-194"/>
    <x v="0"/>
    <x v="3912"/>
    <n v="627.11599999999999"/>
    <n v="344.43099999999998"/>
    <n v="6.1320639999999997"/>
    <n v="0"/>
    <x v="2890"/>
    <x v="3330"/>
    <n v="157.98438999999999"/>
    <n v="-191.60378499999999"/>
    <n v="-7.8960000000000002E-3"/>
    <n v="157.99371300000001"/>
    <n v="-191.59008800000001"/>
    <n v="-8.1110000000000002E-3"/>
    <n v="1.656955"/>
    <n v="2.1599999999999999E-4"/>
  </r>
  <r>
    <n v="3954"/>
    <x v="3"/>
    <x v="264"/>
    <s v="14-65-89-178-185-194"/>
    <x v="0"/>
    <x v="3913"/>
    <n v="548.11300000000006"/>
    <n v="290.89299999999997"/>
    <n v="4.3236359999999996"/>
    <n v="0"/>
    <x v="3522"/>
    <x v="3331"/>
    <n v="158.73576299999999"/>
    <n v="-191.51685800000001"/>
    <n v="-3.6900000000000002E-4"/>
    <n v="158.71968100000001"/>
    <n v="-191.595001"/>
    <n v="-6.6969999999999998E-3"/>
    <n v="7.9780530000000001"/>
    <n v="6.3270000000000002E-3"/>
  </r>
  <r>
    <n v="3955"/>
    <x v="3"/>
    <x v="264"/>
    <s v="14-65-89-178-185-194"/>
    <x v="0"/>
    <x v="3914"/>
    <n v="358.15"/>
    <n v="260.26900000000001"/>
    <n v="6.7870509999999999"/>
    <n v="0"/>
    <x v="3523"/>
    <x v="3332"/>
    <n v="159.74041199999999"/>
    <n v="-191.539627"/>
    <n v="-3.8349999999999999E-3"/>
    <n v="159.68756099999999"/>
    <n v="-191.60079999999999"/>
    <n v="-5.8979999999999996E-3"/>
    <n v="8.0841150000000006"/>
    <n v="2.0639999999999999E-3"/>
  </r>
  <r>
    <n v="3956"/>
    <x v="3"/>
    <x v="264"/>
    <s v="14-65-89-178-185-194"/>
    <x v="0"/>
    <x v="3915"/>
    <n v="412.90199999999999"/>
    <n v="407.72"/>
    <n v="7.0029709999999996"/>
    <n v="0"/>
    <x v="3524"/>
    <x v="3333"/>
    <n v="160.70787999999999"/>
    <n v="-191.55784399999999"/>
    <n v="-4.3200000000000001E-3"/>
    <n v="160.65527299999999"/>
    <n v="-191.605896"/>
    <n v="-5.13E-3"/>
    <n v="7.1249330000000004"/>
    <n v="8.0999999999999996E-4"/>
  </r>
  <r>
    <n v="3957"/>
    <x v="2"/>
    <x v="265"/>
    <s v="14-65-89-178-185"/>
    <x v="0"/>
    <x v="3916"/>
    <n v="341.51600000000002"/>
    <n v="301.69099999999997"/>
    <n v="4.8457489999999996"/>
    <n v="0"/>
    <x v="3525"/>
    <x v="3334"/>
    <n v="161.61969099999999"/>
    <n v="-191.63771299999999"/>
    <n v="-8.6499999999999999E-4"/>
    <n v="161.62290999999999"/>
    <n v="-191.60968"/>
    <n v="-4.0239999999999998E-3"/>
    <n v="2.8217449999999999"/>
    <n v="3.1589999999999999E-3"/>
  </r>
  <r>
    <n v="3958"/>
    <x v="2"/>
    <x v="265"/>
    <s v="14-65-89-178-185"/>
    <x v="0"/>
    <x v="3917"/>
    <n v="568.00199999999995"/>
    <n v="476.983"/>
    <n v="4.0696669999999999"/>
    <n v="0"/>
    <x v="2561"/>
    <x v="3335"/>
    <n v="162.408017"/>
    <n v="-191.54766900000001"/>
    <n v="-5.3790000000000001E-3"/>
    <n v="162.348724"/>
    <n v="-191.61192299999999"/>
    <n v="-3.875E-3"/>
    <n v="8.7431239999999999"/>
    <n v="1.505E-3"/>
  </r>
  <r>
    <n v="3959"/>
    <x v="2"/>
    <x v="265"/>
    <s v="14-65-89-178-185"/>
    <x v="0"/>
    <x v="3918"/>
    <n v="342.20100000000002"/>
    <n v="276.74099999999999"/>
    <n v="5.0710930000000003"/>
    <n v="0"/>
    <x v="2763"/>
    <x v="3336"/>
    <n v="163.34884199999999"/>
    <n v="-191.59456800000001"/>
    <n v="3.5399999999999999E-4"/>
    <n v="163.316498"/>
    <n v="-191.614746"/>
    <n v="-3.2829999999999999E-3"/>
    <n v="3.8122159999999998"/>
    <n v="2.9290000000000002E-3"/>
  </r>
  <r>
    <n v="3960"/>
    <x v="2"/>
    <x v="265"/>
    <s v="14-65-89-178-185"/>
    <x v="0"/>
    <x v="3919"/>
    <n v="360.66500000000002"/>
    <n v="275.697"/>
    <n v="6.1062779999999997"/>
    <n v="0"/>
    <x v="3526"/>
    <x v="3337"/>
    <n v="164.296828"/>
    <n v="-191.61741599999999"/>
    <n v="-1.761E-3"/>
    <n v="164.28393600000001"/>
    <n v="-191.61724899999999"/>
    <n v="-2.9420000000000002E-3"/>
    <n v="1.2893399999999999"/>
    <n v="1.181E-3"/>
  </r>
  <r>
    <n v="3961"/>
    <x v="2"/>
    <x v="265"/>
    <s v="14-65-89-178-185"/>
    <x v="0"/>
    <x v="3920"/>
    <n v="615.91499999999996"/>
    <n v="408.71"/>
    <n v="3.0952090000000001"/>
    <n v="0"/>
    <x v="3527"/>
    <x v="3338"/>
    <n v="164.992456"/>
    <n v="-191.63641899999999"/>
    <n v="-2.6940000000000002E-3"/>
    <n v="165.00608800000001"/>
    <n v="-191.61921699999999"/>
    <n v="-2.3289999999999999E-3"/>
    <n v="2.1948400000000001"/>
    <n v="3.6600000000000001E-4"/>
  </r>
  <r>
    <n v="3962"/>
    <x v="2"/>
    <x v="265"/>
    <s v="14-65-89-178-185"/>
    <x v="0"/>
    <x v="3921"/>
    <n v="572.49400000000003"/>
    <n v="488.83699999999999"/>
    <n v="5.6958250000000001"/>
    <n v="0"/>
    <x v="3528"/>
    <x v="3339"/>
    <n v="165.95907299999999"/>
    <n v="-191.624134"/>
    <n v="-2.369E-3"/>
    <n v="165.95597799999999"/>
    <n v="-191.621307"/>
    <n v="-2.0279999999999999E-3"/>
    <n v="0.41910999999999998"/>
    <n v="3.4099999999999999E-4"/>
  </r>
  <r>
    <n v="3963"/>
    <x v="2"/>
    <x v="265"/>
    <s v="14-65-89-178-185"/>
    <x v="0"/>
    <x v="3922"/>
    <n v="307.25900000000001"/>
    <n v="256.06599999999997"/>
    <n v="5.4196020000000003"/>
    <n v="0"/>
    <x v="3529"/>
    <x v="3340"/>
    <n v="166.91462999999999"/>
    <n v="-191.54780600000001"/>
    <n v="-6.6400000000000001E-3"/>
    <n v="166.885818"/>
    <n v="-191.62294"/>
    <n v="-1.6260000000000001E-3"/>
    <n v="8.0468720000000005"/>
    <n v="5.0140000000000002E-3"/>
  </r>
  <r>
    <n v="3964"/>
    <x v="3"/>
    <x v="266"/>
    <s v="14-65-89-178-185-198"/>
    <x v="0"/>
    <x v="3923"/>
    <n v="412.79300000000001"/>
    <n v="293.73399999999998"/>
    <n v="4.2698470000000004"/>
    <n v="0"/>
    <x v="3530"/>
    <x v="3341"/>
    <n v="167.55247600000001"/>
    <n v="-191.622208"/>
    <n v="-7.4609999999999998E-3"/>
    <n v="167.57055700000001"/>
    <n v="-191.62384"/>
    <n v="-1.931E-3"/>
    <n v="1.815375"/>
    <n v="5.5300000000000002E-3"/>
  </r>
  <r>
    <n v="3965"/>
    <x v="3"/>
    <x v="266"/>
    <s v="14-65-89-178-185-198"/>
    <x v="0"/>
    <x v="3924"/>
    <n v="657.56799999999998"/>
    <n v="381.17899999999997"/>
    <n v="6.1606880000000004"/>
    <n v="0"/>
    <x v="3531"/>
    <x v="3342"/>
    <n v="168.454577"/>
    <n v="-191.62456499999999"/>
    <n v="-3.2339999999999999E-3"/>
    <n v="168.47049000000001"/>
    <n v="-191.62510700000001"/>
    <n v="-1.737E-3"/>
    <n v="1.5922080000000001"/>
    <n v="1.4970000000000001E-3"/>
  </r>
  <r>
    <n v="3966"/>
    <x v="3"/>
    <x v="266"/>
    <s v="14-65-89-178-185-198"/>
    <x v="0"/>
    <x v="3925"/>
    <n v="618.548"/>
    <n v="402.791"/>
    <n v="5.0021469999999999"/>
    <n v="0"/>
    <x v="3532"/>
    <x v="3343"/>
    <n v="169.08593200000001"/>
    <n v="-191.71255199999999"/>
    <n v="2.7160000000000001E-3"/>
    <n v="169.137665"/>
    <n v="-191.62617499999999"/>
    <n v="-1.08E-3"/>
    <n v="10.068372"/>
    <n v="1.6360000000000001E-3"/>
  </r>
  <r>
    <n v="3967"/>
    <x v="3"/>
    <x v="266"/>
    <s v="14-65-89-178-185-198"/>
    <x v="0"/>
    <x v="3926"/>
    <n v="666.096"/>
    <n v="436.92700000000002"/>
    <n v="5.7693029999999998"/>
    <n v="0"/>
    <x v="3533"/>
    <x v="3344"/>
    <n v="170.013914"/>
    <n v="-191.60509500000001"/>
    <n v="-3.7390000000000001E-3"/>
    <n v="170.01753199999999"/>
    <n v="-191.627228"/>
    <n v="-9.810000000000001E-4"/>
    <n v="2.242629"/>
    <n v="2.7569999999999999E-3"/>
  </r>
  <r>
    <n v="3968"/>
    <x v="2"/>
    <x v="267"/>
    <s v="14-65-89-185-198"/>
    <x v="0"/>
    <x v="3927"/>
    <n v="388.34500000000003"/>
    <n v="278.49599999999998"/>
    <n v="5.7665759999999997"/>
    <n v="0"/>
    <x v="3534"/>
    <x v="3345"/>
    <n v="170.85973300000001"/>
    <n v="-191.652681"/>
    <n v="-8.03E-4"/>
    <n v="170.88473500000001"/>
    <n v="-191.62825000000001"/>
    <n v="-8.6700000000000004E-4"/>
    <n v="3.4957210000000001"/>
    <n v="6.4999999999999994E-5"/>
  </r>
  <r>
    <n v="3969"/>
    <x v="2"/>
    <x v="267"/>
    <s v="14-65-89-185-198"/>
    <x v="0"/>
    <x v="3928"/>
    <n v="313.71300000000002"/>
    <n v="281.10599999999999"/>
    <n v="5.1375060000000001"/>
    <n v="0"/>
    <x v="3535"/>
    <x v="3346"/>
    <n v="171.716565"/>
    <n v="-191.64715000000001"/>
    <n v="-8.0699999999999999E-4"/>
    <n v="171.73764"/>
    <n v="-191.62901299999999"/>
    <n v="-7.0299999999999996E-4"/>
    <n v="2.7805110000000002"/>
    <n v="1.0399999999999999E-4"/>
  </r>
  <r>
    <n v="3970"/>
    <x v="2"/>
    <x v="267"/>
    <s v="14-65-89-185-198"/>
    <x v="0"/>
    <x v="3929"/>
    <n v="538.11900000000003"/>
    <n v="383.125"/>
    <n v="3.36361"/>
    <n v="0"/>
    <x v="3536"/>
    <x v="3347"/>
    <n v="172.334574"/>
    <n v="-191.665515"/>
    <n v="-4.5310000000000003E-3"/>
    <n v="172.36781300000001"/>
    <n v="-191.62939499999999"/>
    <n v="-1.183E-3"/>
    <n v="4.9086619999999996"/>
    <n v="3.3479999999999998E-3"/>
  </r>
  <r>
    <n v="3971"/>
    <x v="5"/>
    <x v="268"/>
    <s v="14-43-62-65-89-185-198"/>
    <x v="0"/>
    <x v="3930"/>
    <n v="418.28300000000002"/>
    <n v="310.33100000000002"/>
    <n v="7.2891310000000002"/>
    <n v="0"/>
    <x v="3537"/>
    <x v="3348"/>
    <n v="173.20811399999999"/>
    <n v="-191.66491099999999"/>
    <n v="-3.506E-3"/>
    <n v="173.196259"/>
    <n v="-191.630112"/>
    <n v="-1.191E-3"/>
    <n v="3.6763469999999998"/>
    <n v="2.3149999999999998E-3"/>
  </r>
  <r>
    <n v="3972"/>
    <x v="5"/>
    <x v="268"/>
    <s v="14-43-62-65-89-185-198"/>
    <x v="0"/>
    <x v="3931"/>
    <n v="518.12800000000004"/>
    <n v="413.68099999999998"/>
    <n v="5.3098520000000002"/>
    <n v="0"/>
    <x v="3538"/>
    <x v="3349"/>
    <n v="173.80229"/>
    <n v="-191.603421"/>
    <n v="8.0999999999999996E-4"/>
    <n v="173.80938699999999"/>
    <n v="-191.63081399999999"/>
    <n v="-5.6999999999999998E-4"/>
    <n v="2.8297469999999998"/>
    <n v="2.4000000000000001E-4"/>
  </r>
  <r>
    <n v="3973"/>
    <x v="5"/>
    <x v="268"/>
    <s v="14-43-62-65-89-185-198"/>
    <x v="0"/>
    <x v="3932"/>
    <n v="407.37400000000002"/>
    <n v="243.322"/>
    <n v="7.0036519999999998"/>
    <n v="0"/>
    <x v="3539"/>
    <x v="3350"/>
    <n v="174.60986800000001"/>
    <n v="-191.63897499999999"/>
    <n v="-6.3500000000000004E-4"/>
    <n v="174.61644000000001"/>
    <n v="-191.631516"/>
    <n v="-5.22E-4"/>
    <n v="0.99417999999999995"/>
    <n v="1.13E-4"/>
  </r>
  <r>
    <n v="3974"/>
    <x v="5"/>
    <x v="268"/>
    <s v="14-43-62-65-89-185-198"/>
    <x v="0"/>
    <x v="1576"/>
    <n v="652.88199999999995"/>
    <n v="299.57799999999997"/>
    <n v="6.5122010000000001"/>
    <n v="0"/>
    <x v="3540"/>
    <x v="3351"/>
    <n v="175.41907399999999"/>
    <n v="-191.64097699999999"/>
    <n v="3.6900000000000001E-3"/>
    <n v="175.41137699999999"/>
    <n v="-191.63204999999999"/>
    <n v="-4.37E-4"/>
    <n v="1.178782"/>
    <n v="3.2529999999999998E-3"/>
  </r>
  <r>
    <n v="3975"/>
    <x v="2"/>
    <x v="269"/>
    <s v="14-43-62-185-198"/>
    <x v="0"/>
    <x v="3933"/>
    <n v="603.40200000000004"/>
    <n v="452.78800000000001"/>
    <n v="4.353154"/>
    <n v="0"/>
    <x v="3541"/>
    <x v="3352"/>
    <n v="176.21198999999999"/>
    <n v="-191.627737"/>
    <n v="5.2430000000000003E-3"/>
    <n v="176.19386299999999"/>
    <n v="-191.632553"/>
    <n v="-3.88E-4"/>
    <n v="1.875589"/>
    <n v="4.8549999999999999E-3"/>
  </r>
  <r>
    <n v="3976"/>
    <x v="2"/>
    <x v="269"/>
    <s v="14-43-62-185-198"/>
    <x v="0"/>
    <x v="3934"/>
    <n v="416.20499999999998"/>
    <n v="301.02199999999999"/>
    <n v="3.670938"/>
    <n v="0"/>
    <x v="3542"/>
    <x v="3353"/>
    <n v="176.76956799999999"/>
    <n v="-191.64077700000001"/>
    <n v="5.9199999999999997E-4"/>
    <n v="176.77255199999999"/>
    <n v="-191.63270600000001"/>
    <n v="-9.3700000000000001E-4"/>
    <n v="0.86050499999999996"/>
    <n v="3.4499999999999998E-4"/>
  </r>
  <r>
    <n v="3977"/>
    <x v="8"/>
    <x v="270"/>
    <s v="14-43-62-123-128-132-133-134-185-198"/>
    <x v="0"/>
    <x v="3935"/>
    <n v="617.58399999999995"/>
    <n v="299.81599999999997"/>
    <n v="7.4050120000000001"/>
    <n v="0"/>
    <x v="3543"/>
    <x v="3354"/>
    <n v="177.50609800000001"/>
    <n v="-191.747647"/>
    <n v="6.4320000000000002E-3"/>
    <n v="177.533524"/>
    <n v="-191.633163"/>
    <n v="-8.92E-4"/>
    <n v="11.772313"/>
    <n v="5.5399999999999998E-3"/>
  </r>
  <r>
    <n v="3978"/>
    <x v="10"/>
    <x v="271"/>
    <s v="14-43-62-123-128-129-130-132-133-134-136-185-198"/>
    <x v="0"/>
    <x v="3936"/>
    <n v="1323.394"/>
    <n v="430.60599999999999"/>
    <n v="12.625444"/>
    <n v="0"/>
    <x v="3544"/>
    <x v="3355"/>
    <n v="178.279809"/>
    <n v="-191.620813"/>
    <n v="-1.583E-3"/>
    <n v="178.28282200000001"/>
    <n v="-191.63360599999999"/>
    <n v="-8.8000000000000003E-4"/>
    <n v="1.3143009999999999"/>
    <n v="7.0299999999999996E-4"/>
  </r>
  <r>
    <n v="3979"/>
    <x v="12"/>
    <x v="522"/>
    <s v="14-43-62-123-128-129-130-131-132-133-134-136-139-185-198"/>
    <x v="0"/>
    <x v="3937"/>
    <n v="1612.0530000000001"/>
    <n v="418.37299999999999"/>
    <n v="12.412834"/>
    <n v="0"/>
    <x v="3545"/>
    <x v="3356"/>
    <n v="179.02471"/>
    <n v="-191.639016"/>
    <n v="-2.9E-4"/>
    <n v="179.020645"/>
    <n v="-191.63407900000001"/>
    <n v="-8.7399999999999999E-4"/>
    <n v="0.63950300000000004"/>
    <n v="5.8399999999999999E-4"/>
  </r>
  <r>
    <n v="3980"/>
    <x v="13"/>
    <x v="273"/>
    <s v="14-43-62-123-124-128-129-130-131-132-133-134-136-139-185-198"/>
    <x v="0"/>
    <x v="3938"/>
    <n v="1388.34"/>
    <n v="406.20299999999997"/>
    <n v="10.36529"/>
    <n v="0"/>
    <x v="3546"/>
    <x v="3357"/>
    <n v="179.56323599999999"/>
    <n v="-191.63827699999999"/>
    <n v="2.8499999999999999E-4"/>
    <n v="179.56662"/>
    <n v="-191.634491"/>
    <n v="-2.22E-4"/>
    <n v="0.50777399999999995"/>
    <n v="6.3E-5"/>
  </r>
  <r>
    <n v="3981"/>
    <x v="14"/>
    <x v="274"/>
    <s v="14-43-62-123-124-128-129-130-131-132-133-134-136-139-141-185-198"/>
    <x v="0"/>
    <x v="3939"/>
    <n v="1142.615"/>
    <n v="395.74299999999999"/>
    <n v="16.239149999999999"/>
    <n v="0"/>
    <x v="3547"/>
    <x v="3358"/>
    <n v="180.29409899999999"/>
    <n v="-191.625688"/>
    <n v="1.3999999999999999E-4"/>
    <n v="180.28474399999999"/>
    <n v="-191.634781"/>
    <n v="-1.37E-4"/>
    <n v="1.3045850000000001"/>
    <n v="3.9999999999999998E-6"/>
  </r>
  <r>
    <n v="3982"/>
    <x v="15"/>
    <x v="275"/>
    <s v="14-43-62-123-124-127-128-129-130-131-132-133-134-136-139-141-185-198"/>
    <x v="0"/>
    <x v="3940"/>
    <n v="988.73900000000003"/>
    <n v="288.67200000000003"/>
    <n v="17.519760999999999"/>
    <n v="0"/>
    <x v="3548"/>
    <x v="3359"/>
    <n v="180.986963"/>
    <n v="-191.64094900000001"/>
    <n v="-2.8E-5"/>
    <n v="180.99310299999999"/>
    <n v="-191.63458299999999"/>
    <n v="2.5799999999999998E-4"/>
    <n v="0.88453000000000004"/>
    <n v="2.3000000000000001E-4"/>
  </r>
  <r>
    <n v="3983"/>
    <x v="15"/>
    <x v="275"/>
    <s v="14-43-62-123-124-127-128-129-130-131-132-133-134-136-139-141-185-198"/>
    <x v="0"/>
    <x v="3941"/>
    <n v="1045.3"/>
    <n v="366.38099999999997"/>
    <n v="13.448391000000001"/>
    <n v="0"/>
    <x v="3549"/>
    <x v="3360"/>
    <n v="181.530213"/>
    <n v="-191.61216400000001"/>
    <n v="-6.4199999999999999E-4"/>
    <n v="181.51968400000001"/>
    <n v="-191.634109"/>
    <n v="-8.2000000000000001E-5"/>
    <n v="2.4340730000000002"/>
    <n v="5.5900000000000004E-4"/>
  </r>
  <r>
    <n v="3984"/>
    <x v="16"/>
    <x v="276"/>
    <s v="14-43-62-121-123-124-127-128-129-130-131-132-133-134-136-139-141-185-198"/>
    <x v="0"/>
    <x v="3942"/>
    <n v="1020.83"/>
    <n v="291.90600000000001"/>
    <n v="16.560231000000002"/>
    <n v="0"/>
    <x v="3550"/>
    <x v="3361"/>
    <n v="182.21757199999999"/>
    <n v="-191.62810200000001"/>
    <n v="7.5799999999999999E-4"/>
    <n v="182.214417"/>
    <n v="-191.63353000000001"/>
    <n v="2.1499999999999999E-4"/>
    <n v="0.62781299999999995"/>
    <n v="5.4299999999999997E-4"/>
  </r>
  <r>
    <n v="3985"/>
    <x v="16"/>
    <x v="276"/>
    <s v="14-43-62-121-123-124-127-128-129-130-131-132-133-134-136-139-141-185-198"/>
    <x v="0"/>
    <x v="3943"/>
    <n v="1025.307"/>
    <n v="345.64"/>
    <n v="14.175608"/>
    <n v="0"/>
    <x v="3551"/>
    <x v="3362"/>
    <n v="182.905326"/>
    <n v="-191.618055"/>
    <n v="3.2200000000000002E-3"/>
    <n v="182.897659"/>
    <n v="-191.62927199999999"/>
    <n v="3.686E-3"/>
    <n v="1.358698"/>
    <n v="4.66E-4"/>
  </r>
  <r>
    <n v="3986"/>
    <x v="17"/>
    <x v="277"/>
    <s v="14-43-62-121-123-124-125-127-128-129-130-131-132-133-134-136-139-141-185-198"/>
    <x v="0"/>
    <x v="3944"/>
    <n v="1197.787"/>
    <n v="357.40699999999998"/>
    <n v="14.521677"/>
    <n v="0"/>
    <x v="3552"/>
    <x v="3363"/>
    <n v="183.56890999999999"/>
    <n v="-191.60498200000001"/>
    <n v="1.7361999999999999E-2"/>
    <n v="183.56733700000001"/>
    <n v="-191.608856"/>
    <n v="1.7507999999999999E-2"/>
    <n v="0.41810000000000003"/>
    <n v="1.46E-4"/>
  </r>
  <r>
    <n v="3987"/>
    <x v="17"/>
    <x v="277"/>
    <s v="14-43-62-121-123-124-125-127-128-129-130-131-132-133-134-136-139-141-185-198"/>
    <x v="0"/>
    <x v="3945"/>
    <n v="1342.915"/>
    <n v="414.61799999999999"/>
    <n v="12.446977"/>
    <n v="0"/>
    <x v="3553"/>
    <x v="3364"/>
    <n v="184.075648"/>
    <n v="-191.61129700000001"/>
    <n v="3.0342000000000001E-2"/>
    <n v="184.06230199999999"/>
    <n v="-191.58833300000001"/>
    <n v="2.7954E-2"/>
    <n v="2.6560440000000001"/>
    <n v="2.3879999999999999E-3"/>
  </r>
  <r>
    <n v="3988"/>
    <x v="19"/>
    <x v="278"/>
    <s v="14-43-62-68-121-123-124-125-127-128-129-130-131-132-133-134-136-139-141-185-198"/>
    <x v="0"/>
    <x v="3946"/>
    <n v="1203.2470000000001"/>
    <n v="302.55500000000001"/>
    <n v="15.073632999999999"/>
    <n v="0"/>
    <x v="3554"/>
    <x v="3365"/>
    <n v="184.710005"/>
    <n v="-191.55367699999999"/>
    <n v="4.4788000000000001E-2"/>
    <n v="184.71417199999999"/>
    <n v="-191.549057"/>
    <n v="4.4816000000000002E-2"/>
    <n v="0.62218300000000004"/>
    <n v="2.8E-5"/>
  </r>
  <r>
    <n v="3989"/>
    <x v="21"/>
    <x v="311"/>
    <s v="14-43-62-67-68-109-121-122-123-124-125-127-128-129-130-131-132-133-134-136-139-141-185-198"/>
    <x v="0"/>
    <x v="3947"/>
    <n v="2602.5639999999999"/>
    <n v="630.24800000000005"/>
    <n v="20.970587999999999"/>
    <n v="0"/>
    <x v="3555"/>
    <x v="3366"/>
    <n v="185.375124"/>
    <n v="-191.48947000000001"/>
    <n v="6.6782999999999995E-2"/>
    <n v="185.37544299999999"/>
    <n v="-191.49002100000001"/>
    <n v="6.6827999999999999E-2"/>
    <n v="6.3648999999999997E-2"/>
    <n v="4.5000000000000003E-5"/>
  </r>
  <r>
    <n v="3990"/>
    <x v="21"/>
    <x v="311"/>
    <s v="14-43-62-67-68-109-121-122-123-124-125-127-128-129-130-131-132-133-134-136-139-141-185-198"/>
    <x v="0"/>
    <x v="3948"/>
    <n v="1439.107"/>
    <n v="363.33600000000001"/>
    <n v="17.901893999999999"/>
    <n v="0"/>
    <x v="3556"/>
    <x v="3367"/>
    <n v="186.076459"/>
    <n v="-191.41457199999999"/>
    <n v="8.5108000000000003E-2"/>
    <n v="186.08279400000001"/>
    <n v="-191.41580200000001"/>
    <n v="8.6024000000000003E-2"/>
    <n v="0.64531099999999997"/>
    <n v="9.1600000000000004E-4"/>
  </r>
  <r>
    <n v="3991"/>
    <x v="21"/>
    <x v="311"/>
    <s v="14-43-62-67-68-109-121-122-123-124-125-127-128-129-130-131-132-133-134-136-139-141-185-198"/>
    <x v="0"/>
    <x v="3949"/>
    <n v="1504.501"/>
    <n v="466.76400000000001"/>
    <n v="16.270572000000001"/>
    <n v="0"/>
    <x v="3557"/>
    <x v="3368"/>
    <n v="186.65213499999999"/>
    <n v="-191.312252"/>
    <n v="0.110333"/>
    <n v="186.65242000000001"/>
    <n v="-191.33485400000001"/>
    <n v="0.11104799999999999"/>
    <n v="2.260348"/>
    <n v="7.1500000000000003E-4"/>
  </r>
  <r>
    <n v="3992"/>
    <x v="22"/>
    <x v="71"/>
    <s v="14-43-62-67-68-109-121-122-123-124-125-126-127-128-129-130-131-132-133-134-136-139-141-185-198"/>
    <x v="0"/>
    <x v="3950"/>
    <n v="1846.807"/>
    <n v="443.012"/>
    <n v="31.690594999999998"/>
    <n v="0"/>
    <x v="3558"/>
    <x v="3369"/>
    <n v="187.46436499999999"/>
    <n v="-191.17045899999999"/>
    <n v="0.17080400000000001"/>
    <n v="187.46263099999999"/>
    <n v="-191.163498"/>
    <n v="0.16917199999999999"/>
    <n v="0.71733199999999997"/>
    <n v="1.632E-3"/>
  </r>
  <r>
    <n v="3993"/>
    <x v="22"/>
    <x v="71"/>
    <s v="14-43-62-67-68-109-121-122-123-124-125-126-127-128-129-130-131-132-133-134-136-139-141-185-198"/>
    <x v="0"/>
    <x v="3951"/>
    <n v="3073.88"/>
    <n v="636.32000000000005"/>
    <n v="30.718646"/>
    <n v="0"/>
    <x v="3559"/>
    <x v="3370"/>
    <n v="188.333743"/>
    <n v="-190.93216000000001"/>
    <n v="0.22459299999999999"/>
    <n v="188.33566300000001"/>
    <n v="-190.93618799999999"/>
    <n v="0.22486200000000001"/>
    <n v="0.44617200000000001"/>
    <n v="2.6899999999999998E-4"/>
  </r>
  <r>
    <n v="3994"/>
    <x v="23"/>
    <x v="70"/>
    <s v="14-43-62-67-68-109-121-122-123-124-125-126-127-128-129-130-131-132-133-134-136-139-141-143-185-198"/>
    <x v="0"/>
    <x v="3952"/>
    <n v="1828.4749999999999"/>
    <n v="326.82900000000001"/>
    <n v="25.020067999999998"/>
    <n v="0"/>
    <x v="3560"/>
    <x v="3371"/>
    <n v="189.019497"/>
    <n v="-190.69284500000001"/>
    <n v="0.27182600000000001"/>
    <n v="189.00329600000001"/>
    <n v="-190.726181"/>
    <n v="0.27213900000000002"/>
    <n v="3.706474"/>
    <n v="3.1300000000000002E-4"/>
  </r>
  <r>
    <n v="3995"/>
    <x v="23"/>
    <x v="523"/>
    <s v="14-43-62-67-68-109-121-122-123-124-125-126-127-128-129-130-131-132-133-134-136-139-141-143-185-198"/>
    <x v="1"/>
    <x v="3431"/>
    <n v="2239.8000000000002"/>
    <n v="333.09199999999998"/>
    <n v="38.062784999999998"/>
    <n v="0"/>
    <x v="3561"/>
    <x v="3372"/>
    <n v="189.862842"/>
    <n v="-190.40966499999999"/>
    <n v="0.34620499999999998"/>
    <n v="189.86991900000001"/>
    <n v="-190.39021299999999"/>
    <n v="0.345665"/>
    <n v="2.0699540000000001"/>
    <n v="5.4000000000000001E-4"/>
  </r>
  <r>
    <n v="3996"/>
    <x v="24"/>
    <x v="69"/>
    <s v="14-43-62-67-68-109-121-122-123-124-125-126-127-128-129-130-131-132-133-134-136-139-141-143-148-185-198"/>
    <x v="0"/>
    <x v="3953"/>
    <n v="2795.49"/>
    <n v="501.93599999999998"/>
    <n v="51.596212999999999"/>
    <n v="0"/>
    <x v="3562"/>
    <x v="3373"/>
    <n v="190.69211100000001"/>
    <n v="-189.96211500000001"/>
    <n v="0.44505"/>
    <n v="190.69328300000001"/>
    <n v="-189.962692"/>
    <n v="0.445239"/>
    <n v="0.13062099999999999"/>
    <n v="1.8900000000000001E-4"/>
  </r>
  <r>
    <n v="3997"/>
    <x v="24"/>
    <x v="312"/>
    <s v="14-43-62-67-68-109-121-122-123-124-125-126-127-128-129-130-131-132-133-134-136-139-141-143-148-185-198"/>
    <x v="1"/>
    <x v="3954"/>
    <n v="3478.8679999999999"/>
    <n v="764.72299999999996"/>
    <n v="58.354756999999999"/>
    <n v="0"/>
    <x v="3563"/>
    <x v="3374"/>
    <n v="191.35594"/>
    <n v="-188.945323"/>
    <n v="0.54718800000000001"/>
    <n v="191.467285"/>
    <n v="-189.41447400000001"/>
    <n v="0.57359899999999997"/>
    <n v="48.218341000000002"/>
    <n v="2.6411E-2"/>
  </r>
  <r>
    <n v="3998"/>
    <x v="24"/>
    <x v="69"/>
    <s v="14-43-62-67-68-109-121-122-123-124-125-126-127-128-129-130-131-132-133-134-136-139-141-143-148-185-198"/>
    <x v="0"/>
    <x v="3955"/>
    <n v="2583.0639999999999"/>
    <n v="398.30700000000002"/>
    <n v="58.441794000000002"/>
    <n v="0"/>
    <x v="3564"/>
    <x v="3375"/>
    <n v="191.986695"/>
    <n v="-188.92660100000001"/>
    <n v="0.69143299999999996"/>
    <n v="191.98535200000001"/>
    <n v="-188.920151"/>
    <n v="0.69113000000000002"/>
    <n v="0.65891900000000003"/>
    <n v="3.0299999999999999E-4"/>
  </r>
  <r>
    <n v="3999"/>
    <x v="25"/>
    <x v="524"/>
    <s v="8-14-43-62-67-68-109-121-122-123-124-125-126-127-128-129-130-131-132-133-134-136-139-141-143-148-185-198"/>
    <x v="1"/>
    <x v="3956"/>
    <n v="27477.518"/>
    <n v="838.447"/>
    <n v="87"/>
    <n v="1"/>
    <x v="3565"/>
    <x v="3376"/>
    <n v="196.366736"/>
    <n v="-176.63436799999999"/>
    <n v="0.74917800000000001"/>
    <n v="192.581985"/>
    <n v="-188.171402"/>
    <n v="0.85274300000000003"/>
    <n v="1214.1971860000001"/>
    <n v="0.103565"/>
  </r>
  <r>
    <n v="4000"/>
    <x v="25"/>
    <x v="525"/>
    <s v="8-14-43-62-67-68-109-121-122-123-124-125-126-127-128-129-130-131-132-133-134-136-139-141-143-148-185-198"/>
    <x v="1"/>
    <x v="3957"/>
    <n v="3663.6410000000001"/>
    <n v="2032.03"/>
    <n v="168.934099"/>
    <n v="0"/>
    <x v="3566"/>
    <x v="3377"/>
    <n v="197.594751"/>
    <n v="-173.96201199999999"/>
    <n v="-0.30730499999999999"/>
    <n v="192.94390899999999"/>
    <n v="-187.55514500000001"/>
    <n v="0.97563800000000001"/>
    <n v="1436.6753880000001"/>
    <n v="0.66833299999999995"/>
  </r>
  <r>
    <n v="4001"/>
    <x v="25"/>
    <x v="526"/>
    <s v="8-14-43-62-67-68-109-121-122-123-124-125-126-127-128-129-130-131-132-133-134-136-139-141-143-148-185-198"/>
    <x v="1"/>
    <x v="3958"/>
    <n v="4036.498"/>
    <n v="465.08699999999999"/>
    <n v="220.82975200000001"/>
    <n v="0"/>
    <x v="3567"/>
    <x v="3378"/>
    <n v="193.398777"/>
    <n v="-186.37368799999999"/>
    <n v="1.147308"/>
    <n v="193.310135"/>
    <n v="-186.67716999999999"/>
    <n v="1.1336919999999999"/>
    <n v="31.616195000000001"/>
    <n v="1.3616E-2"/>
  </r>
  <r>
    <n v="4002"/>
    <x v="25"/>
    <x v="68"/>
    <s v="8-14-43-62-67-68-109-121-122-123-124-125-126-127-128-129-130-131-132-133-134-136-139-141-143-148-185-198"/>
    <x v="0"/>
    <x v="3959"/>
    <n v="29038.409"/>
    <n v="592.98699999999997"/>
    <n v="74"/>
    <n v="1"/>
    <x v="3568"/>
    <x v="3379"/>
    <n v="193.55300099999999"/>
    <n v="-185.74220299999999"/>
    <n v="1.271695"/>
    <n v="193.56135599999999"/>
    <n v="-185.75006099999999"/>
    <n v="1.270831"/>
    <n v="1.146889"/>
    <n v="8.6300000000000005E-4"/>
  </r>
  <r>
    <n v="4003"/>
    <x v="25"/>
    <x v="68"/>
    <s v="8-14-43-62-67-68-109-121-122-123-124-125-126-127-128-129-130-131-132-133-134-136-139-141-143-148-185-198"/>
    <x v="0"/>
    <x v="3960"/>
    <n v="3475.4940000000001"/>
    <n v="430.95299999999997"/>
    <n v="46.020144999999999"/>
    <n v="0"/>
    <x v="3569"/>
    <x v="3380"/>
    <n v="193.69224299999999"/>
    <n v="-185.04486800000001"/>
    <n v="1.356552"/>
    <n v="193.68760700000001"/>
    <n v="-185.03434799999999"/>
    <n v="1.355702"/>
    <n v="1.1496440000000001"/>
    <n v="8.4999999999999995E-4"/>
  </r>
  <r>
    <n v="4004"/>
    <x v="25"/>
    <x v="314"/>
    <s v="8-14-43-62-67-68-109-121-122-123-124-125-126-127-128-129-130-131-132-133-134-136-139-141-143-148-185-198"/>
    <x v="1"/>
    <x v="3961"/>
    <n v="2648.1880000000001"/>
    <n v="340.34800000000001"/>
    <n v="51.798867000000001"/>
    <n v="0"/>
    <x v="3570"/>
    <x v="3381"/>
    <n v="193.81923800000001"/>
    <n v="-184.43219099999999"/>
    <n v="1.450888"/>
    <n v="193.79020700000001"/>
    <n v="-184.068985"/>
    <n v="1.4452130000000001"/>
    <n v="36.436413999999999"/>
    <n v="5.6750000000000004E-3"/>
  </r>
  <r>
    <n v="4005"/>
    <x v="25"/>
    <x v="527"/>
    <s v="8-14-43-62-67-68-109-121-122-123-124-125-126-127-128-129-130-131-132-133-134-136-139-141-143-148-185-198"/>
    <x v="1"/>
    <x v="3962"/>
    <n v="3676.2869999999998"/>
    <n v="566.11400000000003"/>
    <n v="47.165384000000003"/>
    <n v="0"/>
    <x v="3571"/>
    <x v="3382"/>
    <n v="193.855268"/>
    <n v="-183.112584"/>
    <n v="1.5067459999999999"/>
    <n v="193.84187299999999"/>
    <n v="-183.101517"/>
    <n v="1.5055989999999999"/>
    <n v="1.7375430000000001"/>
    <n v="1.1460000000000001E-3"/>
  </r>
  <r>
    <n v="4006"/>
    <x v="25"/>
    <x v="68"/>
    <s v="8-14-43-62-67-68-109-121-122-123-124-125-126-127-128-129-130-131-132-133-134-136-139-141-143-148-185-198"/>
    <x v="0"/>
    <x v="3963"/>
    <n v="3425.4679999999998"/>
    <n v="463.78699999999998"/>
    <n v="26.768274999999999"/>
    <n v="0"/>
    <x v="3572"/>
    <x v="3383"/>
    <n v="193.85089300000001"/>
    <n v="-182.37394900000001"/>
    <n v="1.537104"/>
    <n v="193.85815400000001"/>
    <n v="-182.377365"/>
    <n v="1.536867"/>
    <n v="0.80249199999999998"/>
    <n v="2.3699999999999999E-4"/>
  </r>
  <r>
    <n v="4007"/>
    <x v="25"/>
    <x v="68"/>
    <s v="8-14-43-62-67-68-109-121-122-123-124-125-126-127-128-129-130-131-132-133-134-136-139-141-143-148-185-198"/>
    <x v="0"/>
    <x v="3964"/>
    <n v="2157.9690000000001"/>
    <n v="342.33100000000002"/>
    <n v="33.583044999999998"/>
    <n v="0"/>
    <x v="3573"/>
    <x v="3384"/>
    <n v="193.86403300000001"/>
    <n v="-181.42158000000001"/>
    <n v="1.564926"/>
    <n v="193.859375"/>
    <n v="-181.412476"/>
    <n v="1.5646659999999999"/>
    <n v="1.0226550000000001"/>
    <n v="2.61E-4"/>
  </r>
  <r>
    <n v="4008"/>
    <x v="25"/>
    <x v="68"/>
    <s v="8-14-43-62-67-68-109-121-122-123-124-125-126-127-128-129-130-131-132-133-134-136-139-141-143-148-185-198"/>
    <x v="0"/>
    <x v="3965"/>
    <n v="2159.7890000000002"/>
    <n v="423.40199999999999"/>
    <n v="31.485942000000001"/>
    <n v="0"/>
    <x v="3574"/>
    <x v="3385"/>
    <n v="193.84624199999999"/>
    <n v="-180.44618600000001"/>
    <n v="1.5802369999999999"/>
    <n v="193.84747300000001"/>
    <n v="-180.44612100000001"/>
    <n v="1.580381"/>
    <n v="0.12331400000000001"/>
    <n v="1.4300000000000001E-4"/>
  </r>
  <r>
    <n v="4009"/>
    <x v="27"/>
    <x v="315"/>
    <s v="8-14-43-62-67-68-109-121-122-123-124-125-126-127-128-129-130-131-132-133-134-136-139-141-143-148-168-185-198"/>
    <x v="0"/>
    <x v="3966"/>
    <n v="1842.088"/>
    <n v="342.54"/>
    <n v="23.181108999999999"/>
    <n v="0"/>
    <x v="3575"/>
    <x v="3386"/>
    <n v="193.84130999999999"/>
    <n v="-179.72438700000001"/>
    <n v="1.584147"/>
    <n v="193.837006"/>
    <n v="-179.720032"/>
    <n v="1.5841289999999999"/>
    <n v="0.61233599999999999"/>
    <n v="1.7E-5"/>
  </r>
  <r>
    <n v="4010"/>
    <x v="25"/>
    <x v="528"/>
    <s v="8-14-43-62-67-68-109-121-122-123-124-125-126-127-128-129-130-131-132-133-134-136-139-143-148-168-185-198"/>
    <x v="1"/>
    <x v="3967"/>
    <n v="1975.0840000000001"/>
    <n v="616.005"/>
    <n v="27.156358000000001"/>
    <n v="0"/>
    <x v="3576"/>
    <x v="3387"/>
    <n v="193.829273"/>
    <n v="-178.92492899999999"/>
    <n v="1.58748"/>
    <n v="193.821564"/>
    <n v="-178.751205"/>
    <n v="1.5865750000000001"/>
    <n v="17.389469999999999"/>
    <n v="9.0399999999999996E-4"/>
  </r>
  <r>
    <n v="4011"/>
    <x v="27"/>
    <x v="529"/>
    <s v="8-14-43-62-67-68-109-121-122-123-124-125-126-127-128-129-130-131-132-133-134-136-139-143-148-167-168-185-198"/>
    <x v="1"/>
    <x v="3968"/>
    <n v="1860.847"/>
    <n v="711.64200000000005"/>
    <n v="28.593471000000001"/>
    <n v="0"/>
    <x v="3577"/>
    <x v="3388"/>
    <n v="194.40333799999999"/>
    <n v="-185.52599499999999"/>
    <n v="1.729025"/>
    <n v="193.804993"/>
    <n v="-177.78294399999999"/>
    <n v="1.587691"/>
    <n v="776.61350200000004"/>
    <n v="0.14133299999999999"/>
  </r>
  <r>
    <n v="4012"/>
    <x v="25"/>
    <x v="530"/>
    <s v="8-14-43-62-67-68-109-121-122-123-124-125-126-127-128-129-130-131-132-133-134-136-143-148-167-168-185-198"/>
    <x v="1"/>
    <x v="3969"/>
    <n v="3413.1869999999999"/>
    <n v="489.81200000000001"/>
    <n v="145.58456699999999"/>
    <n v="0"/>
    <x v="3578"/>
    <x v="3389"/>
    <n v="193.400577"/>
    <n v="-177.06750099999999"/>
    <n v="1.6624589999999999"/>
    <n v="193.78779599999999"/>
    <n v="-176.81558200000001"/>
    <n v="1.5882799999999999"/>
    <n v="46.195466000000003"/>
    <n v="7.4178999999999995E-2"/>
  </r>
  <r>
    <n v="4013"/>
    <x v="25"/>
    <x v="531"/>
    <s v="8-14-43-62-67-68-109-121-122-123-124-125-126-127-128-129-130-131-132-133-134-136-143-148-167-168-185-198"/>
    <x v="0"/>
    <x v="914"/>
    <n v="1536.86"/>
    <n v="370.31400000000002"/>
    <n v="30.080755"/>
    <n v="0"/>
    <x v="3579"/>
    <x v="3390"/>
    <n v="193.77892499999999"/>
    <n v="-176.08646899999999"/>
    <n v="1.588201"/>
    <n v="193.77482599999999"/>
    <n v="-176.09030200000001"/>
    <n v="1.5890629999999999"/>
    <n v="0.56113299999999999"/>
    <n v="8.6200000000000003E-4"/>
  </r>
  <r>
    <n v="4014"/>
    <x v="23"/>
    <x v="532"/>
    <s v="8-14-43-62-67-109-121-122-123-124-125-126-127-128-129-130-131-132-133-134-143-148-167-168-185-198"/>
    <x v="1"/>
    <x v="3970"/>
    <n v="2073.9699999999998"/>
    <n v="480.63"/>
    <n v="28.311536"/>
    <n v="0"/>
    <x v="3580"/>
    <x v="3391"/>
    <n v="193.76618500000001"/>
    <n v="-175.14083500000001"/>
    <n v="1.588014"/>
    <n v="193.759491"/>
    <n v="-175.12300099999999"/>
    <n v="1.587356"/>
    <n v="1.9048849999999999"/>
    <n v="6.5799999999999995E-4"/>
  </r>
  <r>
    <n v="4015"/>
    <x v="22"/>
    <x v="533"/>
    <s v="8-14-62-67-109-121-122-123-124-125-126-127-128-129-130-131-132-133-134-143-148-167-168-185-198"/>
    <x v="0"/>
    <x v="3971"/>
    <n v="1647.57"/>
    <n v="299.39100000000002"/>
    <n v="24.386254999999998"/>
    <n v="0"/>
    <x v="3581"/>
    <x v="3392"/>
    <n v="193.752881"/>
    <n v="-174.15528699999999"/>
    <n v="1.583947"/>
    <n v="193.747559"/>
    <n v="-174.15522799999999"/>
    <n v="1.584341"/>
    <n v="0.53225299999999998"/>
    <n v="3.9399999999999998E-4"/>
  </r>
  <r>
    <n v="4016"/>
    <x v="21"/>
    <x v="534"/>
    <s v="8-14-62-67-109-121-122-123-124-125-126-127-128-129-130-131-132-133-134-143-148-167-168-198"/>
    <x v="1"/>
    <x v="3972"/>
    <n v="1527.962"/>
    <n v="452.529"/>
    <n v="16.899498000000001"/>
    <n v="0"/>
    <x v="3582"/>
    <x v="3393"/>
    <n v="193.76003399999999"/>
    <n v="-173.552119"/>
    <n v="1.5768009999999999"/>
    <n v="193.73962399999999"/>
    <n v="-173.42926"/>
    <n v="1.5821000000000001"/>
    <n v="12.454247000000001"/>
    <n v="5.2989999999999999E-3"/>
  </r>
  <r>
    <n v="4017"/>
    <x v="20"/>
    <x v="323"/>
    <s v="8-14-62-67-109-121-122-123-124-125-126-127-128-130-131-132-133-134-143-148-167-168-198"/>
    <x v="1"/>
    <x v="3973"/>
    <n v="1761.2090000000001"/>
    <n v="290.84199999999998"/>
    <n v="24.397349999999999"/>
    <n v="0"/>
    <x v="3583"/>
    <x v="3394"/>
    <n v="193.73731900000001"/>
    <n v="-172.487514"/>
    <n v="1.5793950000000001"/>
    <n v="193.73028600000001"/>
    <n v="-172.461365"/>
    <n v="1.580505"/>
    <n v="2.7078280000000001"/>
    <n v="1.1100000000000001E-3"/>
  </r>
  <r>
    <n v="4018"/>
    <x v="18"/>
    <x v="535"/>
    <s v="8-62-67-109-121-122-123-124-125-126-127-128-130-131-132-133-134-143-148-167-168-198"/>
    <x v="1"/>
    <x v="3974"/>
    <n v="1548.2639999999999"/>
    <n v="369.851"/>
    <n v="21.170089000000001"/>
    <n v="0"/>
    <x v="3584"/>
    <x v="3395"/>
    <n v="193.48042100000001"/>
    <n v="-170.15685099999999"/>
    <n v="1.635675"/>
    <n v="193.72174100000001"/>
    <n v="-171.49362199999999"/>
    <n v="1.5795159999999999"/>
    <n v="135.837874"/>
    <n v="5.6158E-2"/>
  </r>
  <r>
    <n v="4019"/>
    <x v="18"/>
    <x v="536"/>
    <s v="8-62-64-67-109-121-122-124-125-126-127-128-130-131-132-133-134-143-148-167-168-198"/>
    <x v="0"/>
    <x v="3975"/>
    <n v="2690.03"/>
    <n v="579.803"/>
    <n v="27.07227"/>
    <n v="0"/>
    <x v="3585"/>
    <x v="3396"/>
    <n v="193.73784699999999"/>
    <n v="-170.74221600000001"/>
    <n v="1.5766519999999999"/>
    <n v="193.71603400000001"/>
    <n v="-170.76460299999999"/>
    <n v="1.5793280000000001"/>
    <n v="3.1256439999999999"/>
    <n v="2.676E-3"/>
  </r>
  <r>
    <n v="4020"/>
    <x v="18"/>
    <x v="537"/>
    <s v="8-62-64-67-109-121-122-124-125-126-127-128-130-131-132-133-134-143-148-167-168-198"/>
    <x v="1"/>
    <x v="3976"/>
    <n v="1966.5350000000001"/>
    <n v="474.108"/>
    <n v="21.478237"/>
    <n v="0"/>
    <x v="3586"/>
    <x v="3397"/>
    <n v="193.68976000000001"/>
    <n v="-169.788239"/>
    <n v="1.578945"/>
    <n v="193.710037"/>
    <n v="-169.763824"/>
    <n v="1.57751"/>
    <n v="3.173705"/>
    <n v="1.4350000000000001E-3"/>
  </r>
  <r>
    <n v="4021"/>
    <x v="19"/>
    <x v="326"/>
    <s v="8-62-64-67-109-121-122-124-125-126-127-128-130-131-133-134-143-148-167-168-198"/>
    <x v="1"/>
    <x v="3977"/>
    <n v="1402.9"/>
    <n v="561.01099999999997"/>
    <n v="21.482932000000002"/>
    <n v="0"/>
    <x v="3587"/>
    <x v="3398"/>
    <n v="194.22252599999999"/>
    <n v="-173.50704999999999"/>
    <n v="1.439627"/>
    <n v="193.70504800000001"/>
    <n v="-168.70607000000001"/>
    <n v="1.5760270000000001"/>
    <n v="482.87880200000001"/>
    <n v="0.13639999999999999"/>
  </r>
  <r>
    <n v="4022"/>
    <x v="19"/>
    <x v="538"/>
    <s v="8-62-64-67-109-121-122-124-125-126-127-128-130-131-133-134-143-148-167-168-198"/>
    <x v="1"/>
    <x v="3978"/>
    <n v="1657.7170000000001"/>
    <n v="626.01900000000001"/>
    <n v="71.759366999999997"/>
    <n v="0"/>
    <x v="3588"/>
    <x v="3399"/>
    <n v="193.379627"/>
    <n v="-169.35508400000001"/>
    <n v="1.4916860000000001"/>
    <n v="193.70155299999999"/>
    <n v="-167.86708100000001"/>
    <n v="1.5749470000000001"/>
    <n v="152.24289899999999"/>
    <n v="8.3261000000000002E-2"/>
  </r>
  <r>
    <n v="4023"/>
    <x v="17"/>
    <x v="539"/>
    <s v="8-62-64-67-109-121-122-124-125-126-127-128-130-131-133-143-148-167-168-198"/>
    <x v="1"/>
    <x v="3979"/>
    <n v="1696.347"/>
    <n v="936.83900000000006"/>
    <n v="49.153742000000001"/>
    <n v="0"/>
    <x v="3589"/>
    <x v="3400"/>
    <n v="195.43908099999999"/>
    <n v="-169.92024000000001"/>
    <n v="1.2657080000000001"/>
    <n v="193.69735700000001"/>
    <n v="-166.68180799999999"/>
    <n v="1.5743229999999999"/>
    <n v="367.70972"/>
    <n v="0.308614"/>
  </r>
  <r>
    <n v="4024"/>
    <x v="16"/>
    <x v="540"/>
    <s v="8-62-64-67-109-121-122-124-125-126-127-128-130-131-143-148-167-168-198"/>
    <x v="1"/>
    <x v="3980"/>
    <n v="1510.0719999999999"/>
    <n v="742.66600000000005"/>
    <n v="79.676541"/>
    <n v="0"/>
    <x v="3590"/>
    <x v="3401"/>
    <n v="194.46225799999999"/>
    <n v="-170.70545100000001"/>
    <n v="1.3991910000000001"/>
    <n v="193.69364899999999"/>
    <n v="-165.418533"/>
    <n v="1.5736220000000001"/>
    <n v="534.24955399999999"/>
    <n v="0.174431"/>
  </r>
  <r>
    <n v="4025"/>
    <x v="15"/>
    <x v="541"/>
    <s v="8-62-64-109-121-122-124-125-126-127-128-130-131-143-148-167-168-198"/>
    <x v="1"/>
    <x v="3981"/>
    <n v="1475.5709999999999"/>
    <n v="622.28300000000002"/>
    <n v="70.647239999999996"/>
    <n v="0"/>
    <x v="3591"/>
    <x v="3402"/>
    <n v="194.30309299999999"/>
    <n v="-165.94841600000001"/>
    <n v="1.3462769999999999"/>
    <n v="193.691833"/>
    <n v="-164.42167699999999"/>
    <n v="1.572818"/>
    <n v="164.45584700000001"/>
    <n v="0.22654099999999999"/>
  </r>
  <r>
    <n v="4026"/>
    <x v="14"/>
    <x v="542"/>
    <s v="8-62-64-109-121-122-124-125-126-127-130-131-143-148-167-168-198"/>
    <x v="1"/>
    <x v="3982"/>
    <n v="2027.96"/>
    <n v="497.92"/>
    <n v="60.973072999999999"/>
    <n v="0"/>
    <x v="3592"/>
    <x v="3124"/>
    <n v="192.69721999999999"/>
    <n v="-162.918341"/>
    <n v="1.4346620000000001"/>
    <n v="193.69014000000001"/>
    <n v="-163.028839"/>
    <n v="1.571895"/>
    <n v="99.904971000000003"/>
    <n v="0.13723299999999999"/>
  </r>
  <r>
    <n v="4027"/>
    <x v="15"/>
    <x v="543"/>
    <s v="8-62-64-109-121-122-124-125-126-127-130-131-143-148-149-167-168-198"/>
    <x v="1"/>
    <x v="3983"/>
    <n v="15963.012000000001"/>
    <n v="408.15699999999998"/>
    <n v="117"/>
    <n v="1"/>
    <x v="3593"/>
    <x v="3403"/>
    <n v="192.92936399999999"/>
    <n v="-159.564403"/>
    <n v="1.5158560000000001"/>
    <n v="193.68902600000001"/>
    <n v="-161.566193"/>
    <n v="1.57138"/>
    <n v="214.10859099999999"/>
    <n v="5.5524999999999998E-2"/>
  </r>
  <r>
    <n v="4028"/>
    <x v="14"/>
    <x v="544"/>
    <s v="8-62-64-109-121-122-124-125-126-127-131-143-148-149-167-168-198"/>
    <x v="0"/>
    <x v="3984"/>
    <n v="1053.5609999999999"/>
    <n v="345.06700000000001"/>
    <n v="23.831408"/>
    <n v="0"/>
    <x v="3594"/>
    <x v="3404"/>
    <n v="193.688042"/>
    <n v="-160.43748500000001"/>
    <n v="1.5715760000000001"/>
    <n v="193.688568"/>
    <n v="-160.425003"/>
    <n v="1.5710839999999999"/>
    <n v="1.2493240000000001"/>
    <n v="4.9100000000000001E-4"/>
  </r>
  <r>
    <n v="4029"/>
    <x v="15"/>
    <x v="332"/>
    <s v="8-62-64-106-109-121-122-124-125-126-127-143-148-149-167-168-169-198"/>
    <x v="1"/>
    <x v="3985"/>
    <n v="1033.778"/>
    <n v="379.86399999999998"/>
    <n v="22.543137999999999"/>
    <n v="0"/>
    <x v="3595"/>
    <x v="3405"/>
    <n v="193.73513399999999"/>
    <n v="-159.164931"/>
    <n v="1.56165"/>
    <n v="193.688751"/>
    <n v="-158.860443"/>
    <n v="1.57053"/>
    <n v="30.799996"/>
    <n v="8.8800000000000007E-3"/>
  </r>
  <r>
    <n v="4030"/>
    <x v="14"/>
    <x v="545"/>
    <s v="8-64-106-109-121-122-124-125-126-127-143-148-149-167-168-169-198"/>
    <x v="1"/>
    <x v="3986"/>
    <n v="1200.0640000000001"/>
    <n v="305.57799999999997"/>
    <n v="20.406739000000002"/>
    <n v="0"/>
    <x v="3596"/>
    <x v="3406"/>
    <n v="193.67034799999999"/>
    <n v="-157.779034"/>
    <n v="1.5724819999999999"/>
    <n v="193.689255"/>
    <n v="-157.689255"/>
    <n v="1.5702370000000001"/>
    <n v="9.1748799999999999"/>
    <n v="2.2460000000000002E-3"/>
  </r>
  <r>
    <n v="4031"/>
    <x v="13"/>
    <x v="334"/>
    <s v="8-64-106-109-121-122-125-126-127-143-148-149-167-168-169-198"/>
    <x v="1"/>
    <x v="3987"/>
    <n v="971.16200000000003"/>
    <n v="367.14299999999997"/>
    <n v="22.4069"/>
    <n v="0"/>
    <x v="3597"/>
    <x v="3407"/>
    <n v="193.74126899999999"/>
    <n v="-156.705691"/>
    <n v="1.56941"/>
    <n v="193.690292"/>
    <n v="-156.170029"/>
    <n v="1.57003"/>
    <n v="53.808227000000002"/>
    <n v="6.2E-4"/>
  </r>
  <r>
    <n v="4032"/>
    <x v="12"/>
    <x v="335"/>
    <s v="8-64-106-109-121-122-125-126-143-148-149-167-168-169-198"/>
    <x v="1"/>
    <x v="3988"/>
    <n v="960.99400000000003"/>
    <n v="285.17200000000003"/>
    <n v="25.174188000000001"/>
    <n v="0"/>
    <x v="3598"/>
    <x v="1488"/>
    <n v="193.67716999999999"/>
    <n v="-154.85426100000001"/>
    <n v="1.574916"/>
    <n v="193.69143700000001"/>
    <n v="-154.70912200000001"/>
    <n v="1.5699909999999999"/>
    <n v="14.583902999999999"/>
    <n v="4.9249999999999997E-3"/>
  </r>
  <r>
    <n v="4033"/>
    <x v="11"/>
    <x v="546"/>
    <s v="8-64-106-109-122-125-126-143-148-149-167-168-169-198"/>
    <x v="1"/>
    <x v="3989"/>
    <n v="1073.5509999999999"/>
    <n v="444.93200000000002"/>
    <n v="19.382954999999999"/>
    <n v="0"/>
    <x v="3599"/>
    <x v="3408"/>
    <n v="191.85291000000001"/>
    <n v="-157.70683099999999"/>
    <n v="1.6715949999999999"/>
    <n v="193.69281000000001"/>
    <n v="-153.29582199999999"/>
    <n v="1.56992"/>
    <n v="477.935496"/>
    <n v="0.101674"/>
  </r>
  <r>
    <n v="4034"/>
    <x v="12"/>
    <x v="547"/>
    <s v="8-12-64-106-109-122-125-126-143-148-149-167-168-169-198"/>
    <x v="1"/>
    <x v="3990"/>
    <n v="2661.6170000000002"/>
    <n v="700.52300000000002"/>
    <n v="64.783474999999996"/>
    <n v="0"/>
    <x v="3600"/>
    <x v="3409"/>
    <n v="193.72814700000001"/>
    <n v="-152.29509999999999"/>
    <n v="1.56647"/>
    <n v="193.69380200000001"/>
    <n v="-152.25778199999999"/>
    <n v="1.569599"/>
    <n v="5.0716799999999997"/>
    <n v="3.1289999999999998E-3"/>
  </r>
  <r>
    <n v="4035"/>
    <x v="10"/>
    <x v="338"/>
    <s v="8-12-64-106-109-122-126-143-148-149-167-168-169"/>
    <x v="1"/>
    <x v="3991"/>
    <n v="798.79300000000001"/>
    <n v="289.363"/>
    <n v="18.123660000000001"/>
    <n v="0"/>
    <x v="3601"/>
    <x v="3410"/>
    <n v="193.707446"/>
    <n v="-150.91121699999999"/>
    <n v="1.5699000000000001"/>
    <n v="193.69532799999999"/>
    <n v="-150.89700300000001"/>
    <n v="1.5694840000000001"/>
    <n v="1.8678669999999999"/>
    <n v="4.1599999999999997E-4"/>
  </r>
  <r>
    <n v="4036"/>
    <x v="10"/>
    <x v="338"/>
    <s v="8-12-64-106-109-122-126-143-148-149-167-168-169"/>
    <x v="1"/>
    <x v="3992"/>
    <n v="863.73099999999999"/>
    <n v="315.81"/>
    <n v="18.411963"/>
    <n v="0"/>
    <x v="3602"/>
    <x v="3411"/>
    <n v="193.65822700000001"/>
    <n v="-149.61033900000001"/>
    <n v="1.5727910000000001"/>
    <n v="193.696945"/>
    <n v="-149.56272899999999"/>
    <n v="1.569412"/>
    <n v="6.1366870000000002"/>
    <n v="3.3790000000000001E-3"/>
  </r>
  <r>
    <n v="4037"/>
    <x v="9"/>
    <x v="339"/>
    <s v="8-12-64-106-109-126-143-149-167-168-169"/>
    <x v="1"/>
    <x v="3993"/>
    <n v="1279.046"/>
    <n v="509.12099999999998"/>
    <n v="10.948307"/>
    <n v="0"/>
    <x v="3603"/>
    <x v="3412"/>
    <n v="193.70460299999999"/>
    <n v="-148.587164"/>
    <n v="1.57124"/>
    <n v="193.698273"/>
    <n v="-148.58122299999999"/>
    <n v="1.5697099999999999"/>
    <n v="0.86816499999999996"/>
    <n v="1.5299999999999999E-3"/>
  </r>
  <r>
    <n v="4038"/>
    <x v="7"/>
    <x v="43"/>
    <s v="8-12-64-106-109-149-167-168-169"/>
    <x v="0"/>
    <x v="3994"/>
    <n v="569.89400000000001"/>
    <n v="380.13600000000002"/>
    <n v="11.257588999999999"/>
    <n v="0"/>
    <x v="3604"/>
    <x v="3413"/>
    <n v="193.68592599999999"/>
    <n v="-147.27515"/>
    <n v="1.5685500000000001"/>
    <n v="193.69993600000001"/>
    <n v="-147.29998800000001"/>
    <n v="1.5696559999999999"/>
    <n v="2.8516219999999999"/>
    <n v="1.1069999999999999E-3"/>
  </r>
  <r>
    <n v="4039"/>
    <x v="7"/>
    <x v="43"/>
    <s v="8-12-64-106-109-149-167-168-169"/>
    <x v="0"/>
    <x v="3995"/>
    <n v="548.53399999999999"/>
    <n v="272.28300000000002"/>
    <n v="10.984226"/>
    <n v="0"/>
    <x v="3605"/>
    <x v="3414"/>
    <n v="193.70699300000001"/>
    <n v="-146.056659"/>
    <n v="1.569393"/>
    <n v="193.70159899999999"/>
    <n v="-146.05006399999999"/>
    <n v="1.5696140000000001"/>
    <n v="0.85197100000000003"/>
    <n v="2.22E-4"/>
  </r>
  <r>
    <n v="4040"/>
    <x v="7"/>
    <x v="43"/>
    <s v="8-12-64-106-109-149-167-168-169"/>
    <x v="0"/>
    <x v="3996"/>
    <n v="745.94600000000003"/>
    <n v="465.88"/>
    <n v="8.6346319999999999"/>
    <n v="0"/>
    <x v="3606"/>
    <x v="3415"/>
    <n v="193.70260300000001"/>
    <n v="-145.12701899999999"/>
    <n v="1.5690740000000001"/>
    <n v="193.70271299999999"/>
    <n v="-145.13218699999999"/>
    <n v="1.56925"/>
    <n v="0.51685599999999998"/>
    <n v="1.76E-4"/>
  </r>
  <r>
    <n v="4041"/>
    <x v="6"/>
    <x v="341"/>
    <s v="8-12-64-106-149-167-168-169"/>
    <x v="0"/>
    <x v="3997"/>
    <n v="542.63099999999997"/>
    <n v="289.89800000000002"/>
    <n v="10.772173"/>
    <n v="0"/>
    <x v="3607"/>
    <x v="3416"/>
    <n v="193.68786"/>
    <n v="-143.94921199999999"/>
    <n v="1.567572"/>
    <n v="193.70433"/>
    <n v="-143.933044"/>
    <n v="1.56924"/>
    <n v="2.3079540000000001"/>
    <n v="1.668E-3"/>
  </r>
  <r>
    <n v="4042"/>
    <x v="6"/>
    <x v="341"/>
    <s v="8-12-64-106-149-167-168-169"/>
    <x v="0"/>
    <x v="3998"/>
    <n v="501.63799999999998"/>
    <n v="237.95500000000001"/>
    <n v="9.5460960000000004"/>
    <n v="0"/>
    <x v="3608"/>
    <x v="3417"/>
    <n v="193.643677"/>
    <n v="-142.76783399999999"/>
    <n v="1.572856"/>
    <n v="193.70597799999999"/>
    <n v="-142.76106300000001"/>
    <n v="1.569231"/>
    <n v="6.2668470000000003"/>
    <n v="3.6240000000000001E-3"/>
  </r>
  <r>
    <n v="4043"/>
    <x v="5"/>
    <x v="342"/>
    <s v="8-12-64-106-149-167-169"/>
    <x v="1"/>
    <x v="3999"/>
    <n v="454.72199999999998"/>
    <n v="341.75400000000002"/>
    <n v="5.8446410000000002"/>
    <n v="0"/>
    <x v="3609"/>
    <x v="3418"/>
    <n v="193.70175"/>
    <n v="-141.91579100000001"/>
    <n v="1.5730120000000001"/>
    <n v="193.707336"/>
    <n v="-141.89961199999999"/>
    <n v="1.569631"/>
    <n v="1.7115670000000001"/>
    <n v="3.3800000000000002E-3"/>
  </r>
  <r>
    <n v="4044"/>
    <x v="5"/>
    <x v="342"/>
    <s v="8-12-64-106-149-167-169"/>
    <x v="1"/>
    <x v="4000"/>
    <n v="674.42399999999998"/>
    <n v="365.55599999999998"/>
    <n v="7.4617069999999996"/>
    <n v="0"/>
    <x v="3610"/>
    <x v="3419"/>
    <n v="193.67687900000001"/>
    <n v="-140.759424"/>
    <n v="1.569833"/>
    <n v="193.70895400000001"/>
    <n v="-140.774216"/>
    <n v="1.5696380000000001"/>
    <n v="3.5321289999999999"/>
    <n v="1.95E-4"/>
  </r>
  <r>
    <n v="4045"/>
    <x v="2"/>
    <x v="40"/>
    <s v="12-64-106-149-169"/>
    <x v="0"/>
    <x v="4001"/>
    <n v="485.82900000000001"/>
    <n v="268.45"/>
    <n v="5.7361139999999997"/>
    <n v="0"/>
    <x v="3611"/>
    <x v="3420"/>
    <n v="193.737662"/>
    <n v="-139.71316999999999"/>
    <n v="1.5724769999999999"/>
    <n v="193.710373"/>
    <n v="-139.67503400000001"/>
    <n v="1.5696460000000001"/>
    <n v="4.6894549999999997"/>
    <n v="2.8310000000000002E-3"/>
  </r>
  <r>
    <n v="4046"/>
    <x v="2"/>
    <x v="40"/>
    <s v="12-64-106-149-169"/>
    <x v="0"/>
    <x v="4002"/>
    <n v="442.464"/>
    <n v="403.90300000000002"/>
    <n v="4.0280969999999998"/>
    <n v="0"/>
    <x v="3612"/>
    <x v="3421"/>
    <n v="193.71877799999999"/>
    <n v="-138.86796000000001"/>
    <n v="1.5732790000000001"/>
    <n v="193.711288"/>
    <n v="-138.867493"/>
    <n v="1.5692060000000001"/>
    <n v="0.75044299999999997"/>
    <n v="4.0730000000000002E-3"/>
  </r>
  <r>
    <n v="4047"/>
    <x v="2"/>
    <x v="40"/>
    <s v="12-64-106-149-169"/>
    <x v="0"/>
    <x v="4003"/>
    <n v="1163.7360000000001"/>
    <n v="269.90800000000002"/>
    <n v="4.6231059999999999"/>
    <n v="0"/>
    <x v="3613"/>
    <x v="3422"/>
    <n v="193.759726"/>
    <n v="-137.86088799999999"/>
    <n v="1.569345"/>
    <n v="193.71270799999999"/>
    <n v="-137.81265300000001"/>
    <n v="1.569183"/>
    <n v="6.7360329999999999"/>
    <n v="1.6100000000000001E-4"/>
  </r>
  <r>
    <n v="4048"/>
    <x v="2"/>
    <x v="40"/>
    <s v="12-64-106-149-169"/>
    <x v="0"/>
    <x v="4004"/>
    <n v="325.83999999999997"/>
    <n v="276.00299999999999"/>
    <n v="5.6886539999999997"/>
    <n v="0"/>
    <x v="3614"/>
    <x v="3423"/>
    <n v="193.721971"/>
    <n v="-136.80419599999999"/>
    <n v="1.5706530000000001"/>
    <n v="193.71418800000001"/>
    <n v="-136.788208"/>
    <n v="1.5691010000000001"/>
    <n v="1.7782"/>
    <n v="1.552E-3"/>
  </r>
  <r>
    <n v="4049"/>
    <x v="3"/>
    <x v="39"/>
    <s v="5-12-64-106-149-169"/>
    <x v="0"/>
    <x v="4005"/>
    <n v="424.33199999999999"/>
    <n v="324.06299999999999"/>
    <n v="4.0941000000000001"/>
    <n v="0"/>
    <x v="3615"/>
    <x v="3424"/>
    <n v="193.73637400000001"/>
    <n v="-136.053933"/>
    <n v="1.5709949999999999"/>
    <n v="193.71542400000001"/>
    <n v="-136.04837000000001"/>
    <n v="1.569558"/>
    <n v="2.1676419999999998"/>
    <n v="1.4369999999999999E-3"/>
  </r>
  <r>
    <n v="4050"/>
    <x v="3"/>
    <x v="39"/>
    <s v="5-12-64-106-149-169"/>
    <x v="0"/>
    <x v="4006"/>
    <n v="575.303"/>
    <n v="380.67"/>
    <n v="6.5488780000000002"/>
    <n v="0"/>
    <x v="3616"/>
    <x v="3425"/>
    <n v="193.719165"/>
    <n v="-135.09494100000001"/>
    <n v="1.5687249999999999"/>
    <n v="193.716858"/>
    <n v="-135.092804"/>
    <n v="1.569539"/>
    <n v="0.31447799999999998"/>
    <n v="8.1400000000000005E-4"/>
  </r>
  <r>
    <n v="4051"/>
    <x v="3"/>
    <x v="39"/>
    <s v="5-12-64-106-149-169"/>
    <x v="0"/>
    <x v="4007"/>
    <n v="574.19299999999998"/>
    <n v="452.37299999999999"/>
    <n v="6.1702149999999998"/>
    <n v="0"/>
    <x v="3617"/>
    <x v="3168"/>
    <n v="193.723994"/>
    <n v="-134.13816800000001"/>
    <n v="1.56887"/>
    <n v="193.71826200000001"/>
    <n v="-134.14790300000001"/>
    <n v="1.5695440000000001"/>
    <n v="1.129767"/>
    <n v="6.7400000000000001E-4"/>
  </r>
  <r>
    <n v="4052"/>
    <x v="3"/>
    <x v="39"/>
    <s v="5-12-64-106-149-169"/>
    <x v="0"/>
    <x v="4008"/>
    <n v="407.46699999999998"/>
    <n v="296.71499999999997"/>
    <n v="5.0384580000000003"/>
    <n v="0"/>
    <x v="3618"/>
    <x v="3426"/>
    <n v="193.69436200000001"/>
    <n v="-133.42147299999999"/>
    <n v="1.571469"/>
    <n v="193.71916200000001"/>
    <n v="-133.42993200000001"/>
    <n v="1.569067"/>
    <n v="2.6202830000000001"/>
    <n v="2.4030000000000002E-3"/>
  </r>
  <r>
    <n v="4053"/>
    <x v="3"/>
    <x v="39"/>
    <s v="5-12-64-106-149-169"/>
    <x v="0"/>
    <x v="4009"/>
    <n v="594.64599999999996"/>
    <n v="403.87700000000001"/>
    <n v="7.9660669999999998"/>
    <n v="0"/>
    <x v="3619"/>
    <x v="3427"/>
    <n v="193.70044899999999"/>
    <n v="-132.449871"/>
    <n v="1.5719700000000001"/>
    <n v="193.72053500000001"/>
    <n v="-132.45671100000001"/>
    <n v="1.569113"/>
    <n v="2.1219030000000001"/>
    <n v="2.8570000000000002E-3"/>
  </r>
  <r>
    <n v="4054"/>
    <x v="3"/>
    <x v="39"/>
    <s v="5-12-64-106-149-169"/>
    <x v="0"/>
    <x v="4010"/>
    <n v="710.48400000000004"/>
    <n v="427.625"/>
    <n v="6.2277779999999998"/>
    <n v="0"/>
    <x v="3620"/>
    <x v="3428"/>
    <n v="193.74055100000001"/>
    <n v="-131.49129199999999"/>
    <n v="1.5671619999999999"/>
    <n v="193.72190900000001"/>
    <n v="-131.47825599999999"/>
    <n v="1.569164"/>
    <n v="2.2747920000000001"/>
    <n v="2.0019999999999999E-3"/>
  </r>
  <r>
    <n v="4055"/>
    <x v="3"/>
    <x v="39"/>
    <s v="5-12-64-106-149-169"/>
    <x v="0"/>
    <x v="4011"/>
    <n v="714.63900000000001"/>
    <n v="441.322"/>
    <n v="5.7149720000000004"/>
    <n v="0"/>
    <x v="3460"/>
    <x v="3429"/>
    <n v="193.730628"/>
    <n v="-130.485253"/>
    <n v="1.567321"/>
    <n v="193.72331199999999"/>
    <n v="-130.506516"/>
    <n v="1.569153"/>
    <n v="2.248548"/>
    <n v="1.8320000000000001E-3"/>
  </r>
  <r>
    <n v="4056"/>
    <x v="3"/>
    <x v="39"/>
    <s v="5-12-64-106-149-169"/>
    <x v="0"/>
    <x v="4012"/>
    <n v="440.666"/>
    <n v="446.23700000000002"/>
    <n v="4.5267059999999999"/>
    <n v="0"/>
    <x v="3621"/>
    <x v="3430"/>
    <n v="193.73643799999999"/>
    <n v="-129.766355"/>
    <n v="1.5686089999999999"/>
    <n v="193.72448700000001"/>
    <n v="-129.782883"/>
    <n v="1.569645"/>
    <n v="2.0395340000000002"/>
    <n v="1.036E-3"/>
  </r>
  <r>
    <n v="4057"/>
    <x v="3"/>
    <x v="39"/>
    <s v="5-12-64-106-149-169"/>
    <x v="0"/>
    <x v="4013"/>
    <n v="382.52"/>
    <n v="319.13099999999997"/>
    <n v="5.943613"/>
    <n v="0"/>
    <x v="3622"/>
    <x v="3431"/>
    <n v="193.66772399999999"/>
    <n v="-128.77474599999999"/>
    <n v="1.572103"/>
    <n v="193.72586100000001"/>
    <n v="-128.820053"/>
    <n v="1.5696479999999999"/>
    <n v="7.3706230000000001"/>
    <n v="2.4550000000000002E-3"/>
  </r>
  <r>
    <n v="4058"/>
    <x v="3"/>
    <x v="39"/>
    <s v="5-12-64-106-149-169"/>
    <x v="0"/>
    <x v="4014"/>
    <n v="431.90600000000001"/>
    <n v="344.73200000000003"/>
    <n v="5.4506940000000004"/>
    <n v="0"/>
    <x v="3623"/>
    <x v="3432"/>
    <n v="193.748006"/>
    <n v="-127.875208"/>
    <n v="1.569725"/>
    <n v="193.72718800000001"/>
    <n v="-127.854393"/>
    <n v="1.56969"/>
    <n v="2.9439030000000002"/>
    <n v="3.4999999999999997E-5"/>
  </r>
  <r>
    <n v="4059"/>
    <x v="3"/>
    <x v="39"/>
    <s v="5-12-64-106-149-169"/>
    <x v="0"/>
    <x v="4015"/>
    <n v="441.30399999999997"/>
    <n v="291.37900000000002"/>
    <n v="5.4735500000000004"/>
    <n v="0"/>
    <x v="3624"/>
    <x v="3433"/>
    <n v="193.631505"/>
    <n v="-127.03746700000001"/>
    <n v="1.569955"/>
    <n v="193.72790499999999"/>
    <n v="-127.127655"/>
    <n v="1.569224"/>
    <n v="13.201088"/>
    <n v="7.3099999999999999E-4"/>
  </r>
  <r>
    <n v="4060"/>
    <x v="3"/>
    <x v="39"/>
    <s v="5-12-64-106-149-169"/>
    <x v="0"/>
    <x v="4016"/>
    <n v="423.63799999999998"/>
    <n v="279.06099999999998"/>
    <n v="5.802918"/>
    <n v="0"/>
    <x v="3625"/>
    <x v="3434"/>
    <n v="193.711927"/>
    <n v="-126.133032"/>
    <n v="1.571258"/>
    <n v="193.72908000000001"/>
    <n v="-126.157578"/>
    <n v="1.5692280000000001"/>
    <n v="2.9945040000000001"/>
    <n v="2.029E-3"/>
  </r>
  <r>
    <n v="4061"/>
    <x v="3"/>
    <x v="39"/>
    <s v="5-12-64-106-149-169"/>
    <x v="0"/>
    <x v="4017"/>
    <n v="516.49099999999999"/>
    <n v="416.29599999999999"/>
    <n v="5.0712549999999998"/>
    <n v="0"/>
    <x v="3626"/>
    <x v="3435"/>
    <n v="193.716206"/>
    <n v="-125.17360100000001"/>
    <n v="1.571518"/>
    <n v="193.729004"/>
    <n v="-125.188728"/>
    <n v="1.5703560000000001"/>
    <n v="1.98149"/>
    <n v="1.1620000000000001E-3"/>
  </r>
  <r>
    <n v="4062"/>
    <x v="3"/>
    <x v="39"/>
    <s v="5-12-64-106-149-169"/>
    <x v="0"/>
    <x v="4018"/>
    <n v="363.173"/>
    <n v="282.92899999999997"/>
    <n v="6.8011239999999997"/>
    <n v="0"/>
    <x v="3627"/>
    <x v="3436"/>
    <n v="193.60160999999999"/>
    <n v="-124.350094"/>
    <n v="1.572991"/>
    <n v="193.72764599999999"/>
    <n v="-124.463257"/>
    <n v="1.5722989999999999"/>
    <n v="16.938396000000001"/>
    <n v="6.9200000000000002E-4"/>
  </r>
  <r>
    <n v="4063"/>
    <x v="2"/>
    <x v="38"/>
    <s v="5-12-64-106-169"/>
    <x v="0"/>
    <x v="4019"/>
    <n v="325.23700000000002"/>
    <n v="314.76499999999999"/>
    <n v="4.9350129999999996"/>
    <n v="0"/>
    <x v="1170"/>
    <x v="3437"/>
    <n v="193.73089100000001"/>
    <n v="-123.503799"/>
    <n v="1.5738700000000001"/>
    <n v="193.72453300000001"/>
    <n v="-123.496544"/>
    <n v="1.57382"/>
    <n v="0.96461799999999998"/>
    <n v="5.0000000000000002E-5"/>
  </r>
  <r>
    <n v="4064"/>
    <x v="2"/>
    <x v="38"/>
    <s v="5-12-64-106-169"/>
    <x v="0"/>
    <x v="4020"/>
    <n v="453.49799999999999"/>
    <n v="382.04899999999998"/>
    <n v="4.3187049999999996"/>
    <n v="0"/>
    <x v="3628"/>
    <x v="3438"/>
    <n v="193.75549799999999"/>
    <n v="-122.559236"/>
    <n v="1.573736"/>
    <n v="193.72067300000001"/>
    <n v="-122.529335"/>
    <n v="1.574808"/>
    <n v="4.590077"/>
    <n v="1.072E-3"/>
  </r>
  <r>
    <n v="4065"/>
    <x v="0"/>
    <x v="344"/>
    <s v="5-12-64-106"/>
    <x v="0"/>
    <x v="4021"/>
    <n v="282.54899999999998"/>
    <n v="317.53500000000003"/>
    <n v="4.3898330000000003"/>
    <n v="0"/>
    <x v="3629"/>
    <x v="3439"/>
    <n v="193.77309700000001"/>
    <n v="-121.617479"/>
    <n v="1.5754109999999999"/>
    <n v="193.71627799999999"/>
    <n v="-121.561317"/>
    <n v="1.5754360000000001"/>
    <n v="7.9890980000000003"/>
    <n v="2.5000000000000001E-5"/>
  </r>
  <r>
    <n v="4066"/>
    <x v="0"/>
    <x v="35"/>
    <s v="5-12-20-106"/>
    <x v="0"/>
    <x v="4022"/>
    <n v="292.65199999999999"/>
    <n v="242.714"/>
    <n v="4.4196759999999999"/>
    <n v="0"/>
    <x v="3630"/>
    <x v="3440"/>
    <n v="193.76399000000001"/>
    <n v="-120.641276"/>
    <n v="1.573569"/>
    <n v="193.70567299999999"/>
    <n v="-120.593643"/>
    <n v="1.581178"/>
    <n v="7.5297580000000002"/>
    <n v="7.6090000000000003E-3"/>
  </r>
  <r>
    <n v="4067"/>
    <x v="0"/>
    <x v="35"/>
    <s v="5-12-20-106"/>
    <x v="0"/>
    <x v="4023"/>
    <n v="278.92099999999999"/>
    <n v="278.14499999999998"/>
    <n v="2.9826769999999998"/>
    <n v="0"/>
    <x v="3631"/>
    <x v="3441"/>
    <n v="193.74712400000001"/>
    <n v="-119.898115"/>
    <n v="1.6044"/>
    <n v="193.66632100000001"/>
    <n v="-119.872055"/>
    <n v="1.607612"/>
    <n v="8.4901149999999994"/>
    <n v="3.212E-3"/>
  </r>
  <r>
    <n v="4068"/>
    <x v="0"/>
    <x v="35"/>
    <s v="5-12-20-106"/>
    <x v="0"/>
    <x v="4024"/>
    <n v="323.3"/>
    <n v="277.45100000000002"/>
    <n v="3.3624339999999999"/>
    <n v="0"/>
    <x v="3632"/>
    <x v="3442"/>
    <n v="193.572779"/>
    <n v="-118.962807"/>
    <n v="1.6420790000000001"/>
    <n v="193.58204699999999"/>
    <n v="-118.91104900000001"/>
    <n v="1.6463840000000001"/>
    <n v="5.2581220000000002"/>
    <n v="4.3059999999999999E-3"/>
  </r>
  <r>
    <n v="4069"/>
    <x v="0"/>
    <x v="35"/>
    <s v="5-12-20-106"/>
    <x v="0"/>
    <x v="4025"/>
    <n v="259.29599999999999"/>
    <n v="238.488"/>
    <n v="3.0956260000000002"/>
    <n v="0"/>
    <x v="3633"/>
    <x v="3443"/>
    <n v="193.49242699999999"/>
    <n v="-117.93526"/>
    <n v="1.679513"/>
    <n v="193.47392300000001"/>
    <n v="-117.94845599999999"/>
    <n v="1.675287"/>
    <n v="2.2727719999999998"/>
    <n v="4.2259999999999997E-3"/>
  </r>
  <r>
    <n v="4070"/>
    <x v="0"/>
    <x v="35"/>
    <s v="5-12-20-106"/>
    <x v="0"/>
    <x v="4026"/>
    <n v="464.221"/>
    <n v="577.09799999999996"/>
    <n v="3.4520330000000001"/>
    <n v="0"/>
    <x v="3634"/>
    <x v="3444"/>
    <n v="193.28805299999999"/>
    <n v="-117.174396"/>
    <n v="1.69848"/>
    <n v="193.38220200000001"/>
    <n v="-117.226753"/>
    <n v="1.6910860000000001"/>
    <n v="10.772819999999999"/>
    <n v="7.3940000000000004E-3"/>
  </r>
  <r>
    <n v="4071"/>
    <x v="0"/>
    <x v="35"/>
    <s v="5-12-20-106"/>
    <x v="0"/>
    <x v="4027"/>
    <n v="280.714"/>
    <n v="378.93599999999998"/>
    <n v="3.2832620000000001"/>
    <n v="0"/>
    <x v="3635"/>
    <x v="3445"/>
    <n v="193.330859"/>
    <n v="-116.32596599999999"/>
    <n v="1.7057359999999999"/>
    <n v="193.249863"/>
    <n v="-116.266777"/>
    <n v="1.7052989999999999"/>
    <n v="10.031767"/>
    <n v="4.37E-4"/>
  </r>
  <r>
    <n v="4072"/>
    <x v="0"/>
    <x v="35"/>
    <s v="5-12-20-106"/>
    <x v="0"/>
    <x v="4028"/>
    <n v="493.77199999999999"/>
    <n v="409.12599999999998"/>
    <n v="3.2931029999999999"/>
    <n v="0"/>
    <x v="3636"/>
    <x v="3446"/>
    <n v="193.08089200000001"/>
    <n v="-115.310822"/>
    <n v="1.7294970000000001"/>
    <n v="193.09110999999999"/>
    <n v="-115.314224"/>
    <n v="1.7300390000000001"/>
    <n v="1.076975"/>
    <n v="5.4100000000000003E-4"/>
  </r>
  <r>
    <n v="4073"/>
    <x v="0"/>
    <x v="35"/>
    <s v="5-12-20-106"/>
    <x v="0"/>
    <x v="4029"/>
    <n v="513.95399999999995"/>
    <n v="411.99299999999999"/>
    <n v="3.393974"/>
    <n v="0"/>
    <x v="3637"/>
    <x v="3447"/>
    <n v="192.929149"/>
    <n v="-114.43566800000001"/>
    <n v="1.7704390000000001"/>
    <n v="192.88386499999999"/>
    <n v="-114.37451900000001"/>
    <n v="1.77519"/>
    <n v="7.6090660000000003"/>
    <n v="4.751E-3"/>
  </r>
  <r>
    <n v="4074"/>
    <x v="0"/>
    <x v="35"/>
    <s v="5-12-20-106"/>
    <x v="0"/>
    <x v="4030"/>
    <n v="494.95299999999997"/>
    <n v="382.78399999999999"/>
    <n v="2.8869910000000001"/>
    <n v="0"/>
    <x v="3638"/>
    <x v="3448"/>
    <n v="192.73155700000001"/>
    <n v="-113.708409"/>
    <n v="1.8195250000000001"/>
    <n v="192.68777499999999"/>
    <n v="-113.68071"/>
    <n v="1.820357"/>
    <n v="5.1808800000000002"/>
    <n v="8.3199999999999995E-4"/>
  </r>
  <r>
    <n v="4075"/>
    <x v="0"/>
    <x v="35"/>
    <s v="5-12-20-106"/>
    <x v="0"/>
    <x v="4031"/>
    <n v="353.56599999999997"/>
    <n v="383.774"/>
    <n v="4.165127"/>
    <n v="0"/>
    <x v="3639"/>
    <x v="3449"/>
    <n v="192.16778500000001"/>
    <n v="-112.73266099999999"/>
    <n v="1.882679"/>
    <n v="192.36637899999999"/>
    <n v="-112.773804"/>
    <n v="1.8916710000000001"/>
    <n v="20.281131999999999"/>
    <n v="8.992E-3"/>
  </r>
  <r>
    <n v="4076"/>
    <x v="0"/>
    <x v="35"/>
    <s v="5-12-20-106"/>
    <x v="0"/>
    <x v="4032"/>
    <n v="515.44100000000003"/>
    <n v="544.34100000000001"/>
    <n v="4.8759839999999999"/>
    <n v="0"/>
    <x v="3640"/>
    <x v="3450"/>
    <n v="191.97027800000001"/>
    <n v="-111.890857"/>
    <n v="1.9721569999999999"/>
    <n v="191.97160299999999"/>
    <n v="-111.895096"/>
    <n v="1.971589"/>
    <n v="0.44414199999999998"/>
    <n v="5.6800000000000004E-4"/>
  </r>
  <r>
    <n v="4077"/>
    <x v="0"/>
    <x v="35"/>
    <s v="5-12-20-106"/>
    <x v="0"/>
    <x v="4033"/>
    <n v="310.05799999999999"/>
    <n v="318.37200000000001"/>
    <n v="3.5246550000000001"/>
    <n v="0"/>
    <x v="3641"/>
    <x v="3451"/>
    <n v="191.68330499999999"/>
    <n v="-111.278779"/>
    <n v="2.0305960000000001"/>
    <n v="191.62733499999999"/>
    <n v="-111.259697"/>
    <n v="2.0352610000000002"/>
    <n v="5.9133779999999998"/>
    <n v="4.6649999999999999E-3"/>
  </r>
  <r>
    <n v="4078"/>
    <x v="1"/>
    <x v="345"/>
    <s v="5-12-20"/>
    <x v="0"/>
    <x v="4034"/>
    <n v="406.93"/>
    <n v="386.38400000000001"/>
    <n v="2.8318279999999998"/>
    <n v="0"/>
    <x v="3642"/>
    <x v="3452"/>
    <n v="191.119587"/>
    <n v="-110.43863899999999"/>
    <n v="2.1241319999999999"/>
    <n v="191.104782"/>
    <n v="-110.450958"/>
    <n v="2.1222850000000002"/>
    <n v="1.92605"/>
    <n v="1.8469999999999999E-3"/>
  </r>
  <r>
    <n v="4079"/>
    <x v="1"/>
    <x v="345"/>
    <s v="5-12-20"/>
    <x v="0"/>
    <x v="4035"/>
    <n v="263.52600000000001"/>
    <n v="352.87"/>
    <n v="2.7589100000000002"/>
    <n v="0"/>
    <x v="3643"/>
    <x v="3453"/>
    <n v="190.457808"/>
    <n v="-109.634505"/>
    <n v="2.2203490000000001"/>
    <n v="190.51338200000001"/>
    <n v="-109.691765"/>
    <n v="2.21035"/>
    <n v="7.9794210000000003"/>
    <n v="0.01"/>
  </r>
  <r>
    <n v="4080"/>
    <x v="0"/>
    <x v="33"/>
    <s v="5-12-20-114"/>
    <x v="0"/>
    <x v="4036"/>
    <n v="460.452"/>
    <n v="382.76299999999998"/>
    <n v="3.0403929999999999"/>
    <n v="0"/>
    <x v="3644"/>
    <x v="3454"/>
    <n v="190.01097999999999"/>
    <n v="-109.155098"/>
    <n v="2.2757900000000002"/>
    <n v="190.027435"/>
    <n v="-109.157661"/>
    <n v="2.2754080000000001"/>
    <n v="1.6653640000000001"/>
    <n v="3.8299999999999999E-4"/>
  </r>
  <r>
    <n v="4081"/>
    <x v="0"/>
    <x v="33"/>
    <s v="5-12-20-114"/>
    <x v="0"/>
    <x v="4037"/>
    <n v="522.08000000000004"/>
    <n v="395.78699999999998"/>
    <n v="4.9304329999999998"/>
    <n v="0"/>
    <x v="3645"/>
    <x v="3455"/>
    <n v="189.358532"/>
    <n v="-108.516581"/>
    <n v="2.3608720000000001"/>
    <n v="189.326965"/>
    <n v="-108.497124"/>
    <n v="2.3627199999999999"/>
    <n v="3.7081919999999999"/>
    <n v="1.848E-3"/>
  </r>
  <r>
    <n v="4082"/>
    <x v="0"/>
    <x v="33"/>
    <s v="5-12-20-114"/>
    <x v="0"/>
    <x v="4038"/>
    <n v="277.91399999999999"/>
    <n v="501.73500000000001"/>
    <n v="5.0411669999999997"/>
    <n v="0"/>
    <x v="3646"/>
    <x v="3456"/>
    <n v="188.59308200000001"/>
    <n v="-108.04083"/>
    <n v="2.4408609999999999"/>
    <n v="188.57212799999999"/>
    <n v="-107.898788"/>
    <n v="2.4489230000000002"/>
    <n v="14.357856"/>
    <n v="8.0619999999999997E-3"/>
  </r>
  <r>
    <n v="4083"/>
    <x v="0"/>
    <x v="33"/>
    <s v="5-12-20-114"/>
    <x v="0"/>
    <x v="4039"/>
    <n v="355.39499999999998"/>
    <n v="373.86399999999998"/>
    <n v="4.8487260000000001"/>
    <n v="0"/>
    <x v="3647"/>
    <x v="3457"/>
    <n v="187.78778"/>
    <n v="-107.409049"/>
    <n v="2.5232030000000001"/>
    <n v="187.97427400000001"/>
    <n v="-107.493095"/>
    <n v="2.5133040000000002"/>
    <n v="20.455753999999999"/>
    <n v="9.8989999999999998E-3"/>
  </r>
  <r>
    <n v="4084"/>
    <x v="0"/>
    <x v="33"/>
    <s v="5-12-20-114"/>
    <x v="0"/>
    <x v="4040"/>
    <n v="330.52699999999999"/>
    <n v="451.20299999999997"/>
    <n v="3.253098"/>
    <n v="0"/>
    <x v="3648"/>
    <x v="3458"/>
    <n v="187.15806599999999"/>
    <n v="-106.971565"/>
    <n v="2.5950160000000002"/>
    <n v="187.141739"/>
    <n v="-107.00614899999999"/>
    <n v="2.5932189999999999"/>
    <n v="3.8244889999999998"/>
    <n v="1.7979999999999999E-3"/>
  </r>
  <r>
    <n v="4085"/>
    <x v="0"/>
    <x v="33"/>
    <s v="5-12-20-114"/>
    <x v="0"/>
    <x v="4041"/>
    <n v="521.51199999999994"/>
    <n v="441.64600000000002"/>
    <n v="4.6872740000000004"/>
    <n v="0"/>
    <x v="3649"/>
    <x v="3459"/>
    <n v="186.305769"/>
    <n v="-106.183159"/>
    <n v="2.694048"/>
    <n v="186.27372700000001"/>
    <n v="-106.58792099999999"/>
    <n v="2.6731159999999998"/>
    <n v="40.602867000000003"/>
    <n v="2.0931999999999999E-2"/>
  </r>
  <r>
    <n v="4086"/>
    <x v="0"/>
    <x v="33"/>
    <s v="5-12-20-114"/>
    <x v="0"/>
    <x v="4042"/>
    <n v="350.76900000000001"/>
    <n v="327.03800000000001"/>
    <n v="2.6795979999999999"/>
    <n v="0"/>
    <x v="3650"/>
    <x v="3460"/>
    <n v="185.58322100000001"/>
    <n v="-106.31471999999999"/>
    <n v="2.7371430000000001"/>
    <n v="185.602554"/>
    <n v="-106.32132"/>
    <n v="2.732898"/>
    <n v="2.0428929999999998"/>
    <n v="4.2449999999999996E-3"/>
  </r>
  <r>
    <n v="4087"/>
    <x v="0"/>
    <x v="33"/>
    <s v="5-12-20-114"/>
    <x v="0"/>
    <x v="4043"/>
    <n v="495.54199999999997"/>
    <n v="369.04199999999997"/>
    <n v="3.137445"/>
    <n v="0"/>
    <x v="3651"/>
    <x v="3461"/>
    <n v="184.748716"/>
    <n v="-106.015348"/>
    <n v="2.8127800000000001"/>
    <n v="184.685089"/>
    <n v="-106.032135"/>
    <n v="2.8153540000000001"/>
    <n v="6.5804460000000002"/>
    <n v="2.5739999999999999E-3"/>
  </r>
  <r>
    <n v="4088"/>
    <x v="2"/>
    <x v="32"/>
    <s v="5-12-20-105-114"/>
    <x v="0"/>
    <x v="4044"/>
    <n v="606.73299999999995"/>
    <n v="458.19099999999997"/>
    <n v="6.3837299999999999"/>
    <n v="0"/>
    <x v="3652"/>
    <x v="3462"/>
    <n v="184.07980599999999"/>
    <n v="-105.712523"/>
    <n v="2.8930039999999999"/>
    <n v="183.98327599999999"/>
    <n v="-105.876305"/>
    <n v="2.885964"/>
    <n v="19.011123999999999"/>
    <n v="7.0400000000000003E-3"/>
  </r>
  <r>
    <n v="4089"/>
    <x v="2"/>
    <x v="32"/>
    <s v="5-12-20-105-114"/>
    <x v="0"/>
    <x v="4045"/>
    <n v="395.298"/>
    <n v="290.06799999999998"/>
    <n v="6.3456130000000002"/>
    <n v="0"/>
    <x v="3653"/>
    <x v="3463"/>
    <n v="183.023945"/>
    <n v="-105.739063"/>
    <n v="2.9637470000000001"/>
    <n v="183.02975499999999"/>
    <n v="-105.726196"/>
    <n v="2.9650940000000001"/>
    <n v="1.411748"/>
    <n v="1.3470000000000001E-3"/>
  </r>
  <r>
    <n v="4090"/>
    <x v="2"/>
    <x v="32"/>
    <s v="5-12-20-105-114"/>
    <x v="0"/>
    <x v="4046"/>
    <n v="346.07900000000001"/>
    <n v="372.89400000000001"/>
    <n v="3.643332"/>
    <n v="0"/>
    <x v="3654"/>
    <x v="3464"/>
    <n v="182.28190799999999"/>
    <n v="-105.626632"/>
    <n v="3.0114559999999999"/>
    <n v="182.305756"/>
    <n v="-105.644333"/>
    <n v="3.0086889999999999"/>
    <n v="2.9699330000000002"/>
    <n v="2.7669999999999999E-3"/>
  </r>
  <r>
    <n v="4091"/>
    <x v="2"/>
    <x v="32"/>
    <s v="5-12-20-105-114"/>
    <x v="0"/>
    <x v="4047"/>
    <n v="348.101"/>
    <n v="248.09700000000001"/>
    <n v="4.275264"/>
    <n v="0"/>
    <x v="3655"/>
    <x v="3465"/>
    <n v="181.42068800000001"/>
    <n v="-105.46117599999999"/>
    <n v="3.0534750000000002"/>
    <n v="181.33749399999999"/>
    <n v="-105.56424"/>
    <n v="3.0504479999999998"/>
    <n v="13.245172999999999"/>
    <n v="3.026E-3"/>
  </r>
  <r>
    <n v="4092"/>
    <x v="2"/>
    <x v="32"/>
    <s v="5-12-20-105-114"/>
    <x v="0"/>
    <x v="4048"/>
    <n v="417.96600000000001"/>
    <n v="716.48099999999999"/>
    <n v="4.2426579999999996"/>
    <n v="0"/>
    <x v="3656"/>
    <x v="3466"/>
    <n v="180.479309"/>
    <n v="-105.618234"/>
    <n v="3.064289"/>
    <n v="180.371307"/>
    <n v="-105.513199"/>
    <n v="3.082077"/>
    <n v="15.065436999999999"/>
    <n v="1.7788000000000002E-2"/>
  </r>
  <r>
    <n v="4093"/>
    <x v="2"/>
    <x v="32"/>
    <s v="5-12-20-105-114"/>
    <x v="0"/>
    <x v="4049"/>
    <n v="364.33300000000003"/>
    <n v="426.649"/>
    <n v="5.2465270000000004"/>
    <n v="0"/>
    <x v="3657"/>
    <x v="3467"/>
    <n v="179.61030299999999"/>
    <n v="-105.47648599999999"/>
    <n v="3.1032310000000001"/>
    <n v="179.64773600000001"/>
    <n v="-105.487831"/>
    <n v="3.099799"/>
    <n v="3.911438"/>
    <n v="3.4320000000000002E-3"/>
  </r>
  <r>
    <n v="4094"/>
    <x v="2"/>
    <x v="32"/>
    <s v="5-12-20-105-114"/>
    <x v="0"/>
    <x v="4050"/>
    <n v="324.017"/>
    <n v="316.12"/>
    <n v="4.059018"/>
    <n v="0"/>
    <x v="3658"/>
    <x v="3468"/>
    <n v="178.70054500000001"/>
    <n v="-105.48396"/>
    <n v="3.1125120000000002"/>
    <n v="178.68228099999999"/>
    <n v="-105.465141"/>
    <n v="3.1153249999999999"/>
    <n v="2.6224280000000002"/>
    <n v="2.8119999999999998E-3"/>
  </r>
  <r>
    <n v="4095"/>
    <x v="0"/>
    <x v="346"/>
    <s v="5-20-105-114"/>
    <x v="0"/>
    <x v="4051"/>
    <n v="286.85500000000002"/>
    <n v="235.524"/>
    <n v="3.48265"/>
    <n v="0"/>
    <x v="3659"/>
    <x v="3469"/>
    <n v="177.81761299999999"/>
    <n v="-105.361135"/>
    <n v="3.1235050000000002"/>
    <n v="177.714798"/>
    <n v="-105.450554"/>
    <n v="3.1249750000000001"/>
    <n v="13.625982"/>
    <n v="1.47E-3"/>
  </r>
  <r>
    <n v="4096"/>
    <x v="0"/>
    <x v="346"/>
    <s v="5-20-105-114"/>
    <x v="0"/>
    <x v="4052"/>
    <n v="416.62"/>
    <n v="372.76600000000002"/>
    <n v="3.0289799999999998"/>
    <n v="0"/>
    <x v="3660"/>
    <x v="3470"/>
    <n v="176.92909599999999"/>
    <n v="-105.32791400000001"/>
    <n v="-3.13842"/>
    <n v="176.988281"/>
    <n v="-105.443207"/>
    <n v="3.1292219999999999"/>
    <n v="12.959721999999999"/>
    <n v="9.1979999999999996E-3"/>
  </r>
  <r>
    <n v="4097"/>
    <x v="0"/>
    <x v="346"/>
    <s v="5-20-105-114"/>
    <x v="0"/>
    <x v="4053"/>
    <n v="265.30900000000003"/>
    <n v="275.62200000000001"/>
    <n v="3.8014579999999998"/>
    <n v="0"/>
    <x v="3661"/>
    <x v="3471"/>
    <n v="176.03654299999999"/>
    <n v="-105.452089"/>
    <n v="3.131634"/>
    <n v="176.01959199999999"/>
    <n v="-105.436348"/>
    <n v="3.1334970000000002"/>
    <n v="2.3132429999999999"/>
    <n v="1.8630000000000001E-3"/>
  </r>
  <r>
    <n v="4098"/>
    <x v="0"/>
    <x v="346"/>
    <s v="5-20-105-114"/>
    <x v="0"/>
    <x v="4054"/>
    <n v="277.94900000000001"/>
    <n v="291.61099999999999"/>
    <n v="2.7142029999999999"/>
    <n v="0"/>
    <x v="3662"/>
    <x v="3472"/>
    <n v="175.31053299999999"/>
    <n v="-105.31066300000001"/>
    <n v="-3.1378400000000002"/>
    <n v="175.29359400000001"/>
    <n v="-105.433037"/>
    <n v="3.1364489999999998"/>
    <n v="12.354023"/>
    <n v="1.39E-3"/>
  </r>
  <r>
    <n v="4099"/>
    <x v="0"/>
    <x v="346"/>
    <s v="5-20-105-114"/>
    <x v="0"/>
    <x v="4055"/>
    <n v="493.56400000000002"/>
    <n v="405.99099999999999"/>
    <n v="3.9708779999999999"/>
    <n v="0"/>
    <x v="3663"/>
    <x v="3473"/>
    <n v="174.48837399999999"/>
    <n v="-105.411444"/>
    <n v="3.125909"/>
    <n v="174.326233"/>
    <n v="-105.430435"/>
    <n v="3.1387239999999998"/>
    <n v="16.324978000000002"/>
    <n v="1.2815E-2"/>
  </r>
  <r>
    <n v="4100"/>
    <x v="2"/>
    <x v="347"/>
    <s v="5-20-69-105-114"/>
    <x v="0"/>
    <x v="4056"/>
    <n v="327.529"/>
    <n v="240.53700000000001"/>
    <n v="4.8183920000000002"/>
    <n v="0"/>
    <x v="3664"/>
    <x v="3474"/>
    <n v="173.595583"/>
    <n v="-105.406542"/>
    <n v="-3.1390340000000001"/>
    <n v="173.60075399999999"/>
    <n v="-105.42948199999999"/>
    <n v="3.1393469999999999"/>
    <n v="2.3515299999999999"/>
    <n v="3.1199999999999999E-4"/>
  </r>
  <r>
    <n v="4101"/>
    <x v="2"/>
    <x v="347"/>
    <s v="5-20-69-105-114"/>
    <x v="0"/>
    <x v="4057"/>
    <n v="548.30200000000002"/>
    <n v="475.59800000000001"/>
    <n v="4.5907200000000001"/>
    <n v="0"/>
    <x v="3665"/>
    <x v="3475"/>
    <n v="172.643078"/>
    <n v="-105.418082"/>
    <n v="3.1399810000000001"/>
    <n v="172.633163"/>
    <n v="-105.42865"/>
    <n v="3.1403210000000001"/>
    <n v="1.4490499999999999"/>
    <n v="3.4000000000000002E-4"/>
  </r>
  <r>
    <n v="4102"/>
    <x v="2"/>
    <x v="347"/>
    <s v="5-20-69-105-114"/>
    <x v="0"/>
    <x v="4058"/>
    <n v="486.08699999999999"/>
    <n v="561.73"/>
    <n v="3.5365350000000002"/>
    <n v="0"/>
    <x v="3666"/>
    <x v="3476"/>
    <n v="171.91024400000001"/>
    <n v="-105.372843"/>
    <n v="-3.1393399999999998"/>
    <n v="171.90722700000001"/>
    <n v="-105.42823"/>
    <n v="3.141283"/>
    <n v="5.5468970000000004"/>
    <n v="1.944E-3"/>
  </r>
  <r>
    <n v="4103"/>
    <x v="3"/>
    <x v="30"/>
    <s v="5-20-69-99-105-114"/>
    <x v="0"/>
    <x v="4059"/>
    <n v="416.49400000000003"/>
    <n v="256.75200000000001"/>
    <n v="7.009995"/>
    <n v="0"/>
    <x v="3667"/>
    <x v="3477"/>
    <n v="170.86619999999999"/>
    <n v="-105.465022"/>
    <n v="-3.1351209999999998"/>
    <n v="170.939255"/>
    <n v="-105.428185"/>
    <n v="-3.141464"/>
    <n v="8.1817270000000004"/>
    <n v="6.3429999999999997E-3"/>
  </r>
  <r>
    <n v="4104"/>
    <x v="3"/>
    <x v="30"/>
    <s v="5-20-69-99-105-114"/>
    <x v="0"/>
    <x v="4060"/>
    <n v="396.31799999999998"/>
    <n v="293.42899999999997"/>
    <n v="6.4840970000000002"/>
    <n v="0"/>
    <x v="3668"/>
    <x v="3478"/>
    <n v="169.94621000000001"/>
    <n v="-105.45521599999999"/>
    <n v="-3.1414059999999999"/>
    <n v="169.97139000000001"/>
    <n v="-105.42842899999999"/>
    <n v="-3.1411470000000001"/>
    <n v="3.6763430000000001"/>
    <n v="2.5900000000000001E-4"/>
  </r>
  <r>
    <n v="4105"/>
    <x v="3"/>
    <x v="30"/>
    <s v="5-20-69-99-105-114"/>
    <x v="0"/>
    <x v="4061"/>
    <n v="411.64"/>
    <n v="256.12099999999998"/>
    <n v="5.0010089999999998"/>
    <n v="0"/>
    <x v="3669"/>
    <x v="3479"/>
    <n v="169.26444900000001"/>
    <n v="-105.36689800000001"/>
    <n v="-3.1371009999999999"/>
    <n v="169.245575"/>
    <n v="-105.428848"/>
    <n v="-3.1415130000000002"/>
    <n v="6.4761939999999996"/>
    <n v="4.4120000000000001E-3"/>
  </r>
  <r>
    <n v="4106"/>
    <x v="3"/>
    <x v="30"/>
    <s v="5-20-69-99-105-114"/>
    <x v="0"/>
    <x v="4062"/>
    <n v="388.286"/>
    <n v="277.04300000000001"/>
    <n v="5.8529730000000004"/>
    <n v="0"/>
    <x v="3670"/>
    <x v="3480"/>
    <n v="168.25928300000001"/>
    <n v="-105.443488"/>
    <n v="-3.139913"/>
    <n v="168.27456699999999"/>
    <n v="-105.42926799999999"/>
    <n v="-3.141413"/>
    <n v="2.0875880000000002"/>
    <n v="1.5009999999999999E-3"/>
  </r>
  <r>
    <n v="4107"/>
    <x v="3"/>
    <x v="30"/>
    <s v="5-20-69-99-105-114"/>
    <x v="0"/>
    <x v="4063"/>
    <n v="648.10599999999999"/>
    <n v="263.60599999999999"/>
    <n v="5.2586969999999997"/>
    <n v="0"/>
    <x v="3671"/>
    <x v="3481"/>
    <n v="167.33620099999999"/>
    <n v="-105.376631"/>
    <n v="3.1357149999999998"/>
    <n v="167.27371199999999"/>
    <n v="-105.42974100000001"/>
    <n v="-3.1413090000000001"/>
    <n v="8.2009329999999991"/>
    <n v="5.594E-3"/>
  </r>
  <r>
    <n v="4108"/>
    <x v="5"/>
    <x v="29"/>
    <s v="5-20-69-99-105-110-114"/>
    <x v="0"/>
    <x v="4064"/>
    <n v="658.154"/>
    <n v="439.84"/>
    <n v="5.8169620000000002"/>
    <n v="0"/>
    <x v="3672"/>
    <x v="3482"/>
    <n v="166.47649699999999"/>
    <n v="-105.431541"/>
    <n v="-3.1397940000000002"/>
    <n v="166.486572"/>
    <n v="-105.430077"/>
    <n v="-3.1408580000000001"/>
    <n v="1.0180670000000001"/>
    <n v="1.0640000000000001E-3"/>
  </r>
  <r>
    <n v="4109"/>
    <x v="5"/>
    <x v="29"/>
    <s v="5-20-69-99-105-110-114"/>
    <x v="0"/>
    <x v="4065"/>
    <n v="1008.079"/>
    <n v="656.774"/>
    <n v="8.5416329999999991"/>
    <n v="0"/>
    <x v="3673"/>
    <x v="3483"/>
    <n v="165.379152"/>
    <n v="-105.43134999999999"/>
    <n v="-3.1413540000000002"/>
    <n v="165.37683100000001"/>
    <n v="-105.430779"/>
    <n v="-3.140854"/>
    <n v="0.23904800000000001"/>
    <n v="5.0000000000000001E-4"/>
  </r>
  <r>
    <n v="4110"/>
    <x v="5"/>
    <x v="29"/>
    <s v="5-20-69-99-105-110-114"/>
    <x v="0"/>
    <x v="4066"/>
    <n v="442.97"/>
    <n v="349.30399999999997"/>
    <n v="7.86843"/>
    <n v="0"/>
    <x v="3674"/>
    <x v="3484"/>
    <n v="164.20830799999999"/>
    <n v="-105.403792"/>
    <n v="-3.1398079999999999"/>
    <n v="164.19137599999999"/>
    <n v="-105.43158"/>
    <n v="-3.140844"/>
    <n v="3.2540140000000002"/>
    <n v="1.036E-3"/>
  </r>
  <r>
    <n v="4111"/>
    <x v="5"/>
    <x v="29"/>
    <s v="5-20-69-99-105-110-114"/>
    <x v="0"/>
    <x v="4067"/>
    <n v="423.34399999999999"/>
    <n v="264.46600000000001"/>
    <n v="7.7757709999999998"/>
    <n v="0"/>
    <x v="3675"/>
    <x v="3485"/>
    <n v="163.20925800000001"/>
    <n v="-105.48861100000001"/>
    <n v="3.140568"/>
    <n v="163.250992"/>
    <n v="-105.432243"/>
    <n v="-3.1409910000000001"/>
    <n v="7.0136029999999998"/>
    <n v="4.2299999999999998E-4"/>
  </r>
  <r>
    <n v="4112"/>
    <x v="5"/>
    <x v="29"/>
    <s v="5-20-69-99-105-110-114"/>
    <x v="0"/>
    <x v="4068"/>
    <n v="830.17700000000002"/>
    <n v="400.98"/>
    <n v="9.115971"/>
    <n v="0"/>
    <x v="3676"/>
    <x v="3486"/>
    <n v="161.90336600000001"/>
    <n v="-105.432801"/>
    <n v="-3.1328429999999998"/>
    <n v="161.93100000000001"/>
    <n v="-105.433121"/>
    <n v="-3.140952"/>
    <n v="2.763544"/>
    <n v="8.1099999999999992E-3"/>
  </r>
  <r>
    <n v="4113"/>
    <x v="3"/>
    <x v="28"/>
    <s v="20-69-99-105-110-114"/>
    <x v="0"/>
    <x v="4069"/>
    <n v="596.66"/>
    <n v="426.89600000000002"/>
    <n v="6.223922"/>
    <n v="0"/>
    <x v="3677"/>
    <x v="3487"/>
    <n v="160.95956200000001"/>
    <n v="-105.359697"/>
    <n v="-3.1370520000000002"/>
    <n v="160.892944"/>
    <n v="-105.433815"/>
    <n v="-3.1408969999999998"/>
    <n v="9.9656199999999995"/>
    <n v="3.846E-3"/>
  </r>
  <r>
    <n v="4114"/>
    <x v="3"/>
    <x v="28"/>
    <s v="20-69-99-105-110-114"/>
    <x v="0"/>
    <x v="4070"/>
    <n v="492.34199999999998"/>
    <n v="296.01400000000001"/>
    <n v="9.1904029999999999"/>
    <n v="0"/>
    <x v="3678"/>
    <x v="223"/>
    <n v="159.45825600000001"/>
    <n v="-105.43004999999999"/>
    <n v="-3.139964"/>
    <n v="159.447372"/>
    <n v="-105.43476099999999"/>
    <n v="-3.1409099999999999"/>
    <n v="1.185959"/>
    <n v="9.4600000000000001E-4"/>
  </r>
  <r>
    <n v="4115"/>
    <x v="3"/>
    <x v="28"/>
    <s v="20-69-99-105-110-114"/>
    <x v="0"/>
    <x v="4071"/>
    <n v="395.28199999999998"/>
    <n v="384.61900000000003"/>
    <n v="8.9670280000000009"/>
    <n v="0"/>
    <x v="3679"/>
    <x v="3488"/>
    <n v="157.97016099999999"/>
    <n v="-105.409845"/>
    <n v="3.1392530000000001"/>
    <n v="157.933899"/>
    <n v="-105.43589799999999"/>
    <n v="-3.1408320000000001"/>
    <n v="4.4650449999999999"/>
    <n v="1.578E-3"/>
  </r>
  <r>
    <n v="4116"/>
    <x v="3"/>
    <x v="28"/>
    <s v="20-69-99-105-110-114"/>
    <x v="0"/>
    <x v="4072"/>
    <n v="449.59899999999999"/>
    <n v="302.10300000000001"/>
    <n v="6.9460990000000002"/>
    <n v="0"/>
    <x v="3680"/>
    <x v="3489"/>
    <n v="156.777638"/>
    <n v="-105.408706"/>
    <n v="3.1412939999999998"/>
    <n v="156.75538599999999"/>
    <n v="-105.43678300000001"/>
    <n v="-3.1408040000000002"/>
    <n v="3.5825239999999998"/>
    <n v="4.8999999999999998E-4"/>
  </r>
  <r>
    <n v="4117"/>
    <x v="3"/>
    <x v="28"/>
    <s v="20-69-99-105-110-114"/>
    <x v="0"/>
    <x v="4073"/>
    <n v="399.22800000000001"/>
    <n v="268.86700000000002"/>
    <n v="9.4807450000000006"/>
    <n v="0"/>
    <x v="3681"/>
    <x v="342"/>
    <n v="155.184304"/>
    <n v="-105.389979"/>
    <n v="3.1365029999999998"/>
    <n v="155.12716699999999"/>
    <n v="-105.43807200000001"/>
    <n v="-3.1407940000000001"/>
    <n v="7.4683760000000001"/>
    <n v="4.2909999999999997E-3"/>
  </r>
  <r>
    <n v="4118"/>
    <x v="3"/>
    <x v="28"/>
    <s v="20-69-99-105-110-114"/>
    <x v="0"/>
    <x v="4074"/>
    <n v="456.27800000000002"/>
    <n v="278.238"/>
    <n v="11.100529999999999"/>
    <n v="0"/>
    <x v="3682"/>
    <x v="259"/>
    <n v="153.369495"/>
    <n v="-105.51728300000001"/>
    <n v="3.1395900000000001"/>
    <n v="153.434921"/>
    <n v="-105.43942300000001"/>
    <n v="-3.1407910000000001"/>
    <n v="10.169980000000001"/>
    <n v="1.201E-3"/>
  </r>
  <r>
    <n v="4119"/>
    <x v="5"/>
    <x v="27"/>
    <s v="20-53-69-99-105-110-114"/>
    <x v="0"/>
    <x v="4075"/>
    <n v="813.13699999999994"/>
    <n v="416.36700000000002"/>
    <n v="8.4614379999999993"/>
    <n v="0"/>
    <x v="3683"/>
    <x v="924"/>
    <n v="152.09512000000001"/>
    <n v="-105.464781"/>
    <n v="-3.1394510000000002"/>
    <n v="152.124268"/>
    <n v="-105.44047500000001"/>
    <n v="-3.1407889999999998"/>
    <n v="3.795204"/>
    <n v="1.338E-3"/>
  </r>
  <r>
    <n v="4120"/>
    <x v="5"/>
    <x v="27"/>
    <s v="20-53-69-99-105-110-114"/>
    <x v="0"/>
    <x v="4076"/>
    <n v="441.50599999999997"/>
    <n v="287.23099999999999"/>
    <n v="12.237569000000001"/>
    <n v="0"/>
    <x v="3684"/>
    <x v="3490"/>
    <n v="150.34415000000001"/>
    <n v="-105.414427"/>
    <n v="3.1404380000000001"/>
    <n v="150.32205200000001"/>
    <n v="-105.441872"/>
    <n v="-3.1408079999999998"/>
    <n v="3.5235069999999999"/>
    <n v="3.6900000000000002E-4"/>
  </r>
  <r>
    <n v="4121"/>
    <x v="5"/>
    <x v="27"/>
    <s v="20-53-69-99-105-110-114"/>
    <x v="0"/>
    <x v="2426"/>
    <n v="633.64499999999998"/>
    <n v="540.54"/>
    <n v="9.7080760000000001"/>
    <n v="0"/>
    <x v="3685"/>
    <x v="3491"/>
    <n v="148.949343"/>
    <n v="-105.418173"/>
    <n v="-3.1413959999999999"/>
    <n v="148.929855"/>
    <n v="-105.442848"/>
    <n v="-3.1409090000000002"/>
    <n v="3.1442410000000001"/>
    <n v="4.8799999999999999E-4"/>
  </r>
  <r>
    <n v="4122"/>
    <x v="5"/>
    <x v="27"/>
    <s v="20-53-69-99-105-110-114"/>
    <x v="0"/>
    <x v="4077"/>
    <n v="870.90099999999995"/>
    <n v="378.09199999999998"/>
    <n v="14.495766"/>
    <n v="0"/>
    <x v="3686"/>
    <x v="3492"/>
    <n v="147.003468"/>
    <n v="-105.45509"/>
    <n v="3.1406459999999998"/>
    <n v="147.02015700000001"/>
    <n v="-105.44407699999999"/>
    <n v="-3.1410119999999999"/>
    <n v="1.9995499999999999"/>
    <n v="3.6600000000000001E-4"/>
  </r>
  <r>
    <n v="4123"/>
    <x v="3"/>
    <x v="26"/>
    <s v="53-69-99-105-110-114"/>
    <x v="0"/>
    <x v="4078"/>
    <n v="741.20299999999997"/>
    <n v="544.11800000000005"/>
    <n v="11.575058"/>
    <n v="0"/>
    <x v="3687"/>
    <x v="3493"/>
    <n v="145.04384300000001"/>
    <n v="-105.433311"/>
    <n v="3.1392500000000001"/>
    <n v="145.05007900000001"/>
    <n v="-105.44515199999999"/>
    <n v="-3.1411060000000002"/>
    <n v="1.3382780000000001"/>
    <n v="1.856E-3"/>
  </r>
  <r>
    <n v="4124"/>
    <x v="3"/>
    <x v="26"/>
    <s v="53-69-99-105-110-114"/>
    <x v="0"/>
    <x v="4079"/>
    <n v="772.702"/>
    <n v="391.11700000000002"/>
    <n v="8.9388450000000006"/>
    <n v="0"/>
    <x v="3688"/>
    <x v="349"/>
    <n v="143.48597599999999"/>
    <n v="-105.500766"/>
    <n v="-3.1400139999999999"/>
    <n v="143.53337099999999"/>
    <n v="-105.445892"/>
    <n v="-3.1411630000000001"/>
    <n v="7.2507859999999997"/>
    <n v="1.1490000000000001E-3"/>
  </r>
  <r>
    <n v="4125"/>
    <x v="3"/>
    <x v="26"/>
    <s v="53-69-99-105-110-114"/>
    <x v="0"/>
    <x v="4080"/>
    <n v="747.28399999999999"/>
    <n v="436.32799999999997"/>
    <n v="11.648258999999999"/>
    <n v="0"/>
    <x v="3689"/>
    <x v="3494"/>
    <n v="141.44691900000001"/>
    <n v="-105.453282"/>
    <n v="3.1412429999999998"/>
    <n v="141.45950300000001"/>
    <n v="-105.446747"/>
    <n v="-3.1412629999999999"/>
    <n v="1.4179949999999999"/>
    <n v="2.0000000000000002E-5"/>
  </r>
  <r>
    <n v="4126"/>
    <x v="2"/>
    <x v="25"/>
    <s v="53-69-99-105-110"/>
    <x v="0"/>
    <x v="4081"/>
    <n v="327.495"/>
    <n v="238.12100000000001"/>
    <n v="10.583693"/>
    <n v="0"/>
    <x v="3690"/>
    <x v="3495"/>
    <n v="139.35572099999999"/>
    <n v="-105.430649"/>
    <n v="3.1402030000000001"/>
    <n v="139.32728599999999"/>
    <n v="-105.44735"/>
    <n v="-3.14141"/>
    <n v="3.2977379999999998"/>
    <n v="1.207E-3"/>
  </r>
  <r>
    <n v="4127"/>
    <x v="2"/>
    <x v="25"/>
    <s v="53-69-99-105-110"/>
    <x v="0"/>
    <x v="4082"/>
    <n v="483.58100000000002"/>
    <n v="403.47800000000001"/>
    <n v="7.7643370000000003"/>
    <n v="0"/>
    <x v="3691"/>
    <x v="133"/>
    <n v="137.69696400000001"/>
    <n v="-105.420339"/>
    <n v="3.139697"/>
    <n v="137.69030799999999"/>
    <n v="-105.447586"/>
    <n v="-3.141553"/>
    <n v="2.8048099999999998"/>
    <n v="1.856E-3"/>
  </r>
  <r>
    <n v="4128"/>
    <x v="0"/>
    <x v="24"/>
    <s v="53-69-99-110"/>
    <x v="0"/>
    <x v="4083"/>
    <n v="322.81299999999999"/>
    <n v="320.77499999999998"/>
    <n v="8.9415949999999995"/>
    <n v="0"/>
    <x v="3692"/>
    <x v="3496"/>
    <n v="135.42788999999999"/>
    <n v="-105.444586"/>
    <n v="-3.137635"/>
    <n v="135.45779400000001"/>
    <n v="-105.447563"/>
    <n v="3.1414200000000001"/>
    <n v="3.0051709999999998"/>
    <n v="3.7850000000000002E-3"/>
  </r>
  <r>
    <n v="4129"/>
    <x v="0"/>
    <x v="24"/>
    <s v="53-69-99-110"/>
    <x v="0"/>
    <x v="4084"/>
    <n v="538.77499999999998"/>
    <n v="377.435"/>
    <n v="8.6892289999999992"/>
    <n v="0"/>
    <x v="3693"/>
    <x v="3497"/>
    <n v="133.23484999999999"/>
    <n v="-105.339287"/>
    <n v="3.1373669999999998"/>
    <n v="133.16897599999999"/>
    <n v="-105.447159"/>
    <n v="3.1412420000000001"/>
    <n v="12.639521"/>
    <n v="3.875E-3"/>
  </r>
  <r>
    <n v="4130"/>
    <x v="0"/>
    <x v="24"/>
    <s v="53-69-99-110"/>
    <x v="0"/>
    <x v="4085"/>
    <n v="407.67200000000003"/>
    <n v="285.13099999999997"/>
    <n v="7.8654640000000002"/>
    <n v="0"/>
    <x v="3694"/>
    <x v="1625"/>
    <n v="131.37952100000001"/>
    <n v="-105.479539"/>
    <n v="-3.1413229999999999"/>
    <n v="131.41583299999999"/>
    <n v="-105.446648"/>
    <n v="3.1411790000000002"/>
    <n v="4.8993969999999996"/>
    <n v="1.45E-4"/>
  </r>
  <r>
    <n v="4131"/>
    <x v="2"/>
    <x v="23"/>
    <s v="53-69-73-99-110"/>
    <x v="0"/>
    <x v="4086"/>
    <n v="329.97199999999998"/>
    <n v="272.33300000000003"/>
    <n v="12.500973999999999"/>
    <n v="0"/>
    <x v="3695"/>
    <x v="3498"/>
    <n v="128.981291"/>
    <n v="-105.545676"/>
    <n v="3.131929"/>
    <n v="129.030136"/>
    <n v="-105.44574"/>
    <n v="3.141108"/>
    <n v="11.123457999999999"/>
    <n v="9.1789999999999997E-3"/>
  </r>
  <r>
    <n v="4132"/>
    <x v="2"/>
    <x v="23"/>
    <s v="53-69-73-99-110"/>
    <x v="0"/>
    <x v="4087"/>
    <n v="496.149"/>
    <n v="323"/>
    <n v="11.878221999999999"/>
    <n v="0"/>
    <x v="3696"/>
    <x v="3499"/>
    <n v="126.555481"/>
    <n v="-105.454718"/>
    <n v="-3.1343320000000001"/>
    <n v="126.59005000000001"/>
    <n v="-105.444542"/>
    <n v="3.1410130000000001"/>
    <n v="3.6035520000000001"/>
    <n v="6.6810000000000003E-3"/>
  </r>
  <r>
    <n v="4133"/>
    <x v="2"/>
    <x v="23"/>
    <s v="53-69-73-99-110"/>
    <x v="0"/>
    <x v="4088"/>
    <n v="511.00400000000002"/>
    <n v="296.82100000000003"/>
    <n v="9.4549319999999994"/>
    <n v="0"/>
    <x v="3697"/>
    <x v="3500"/>
    <n v="124.68392299999999"/>
    <n v="-105.514246"/>
    <n v="-3.140514"/>
    <n v="124.72466300000001"/>
    <n v="-105.44347399999999"/>
    <n v="3.1409280000000002"/>
    <n v="8.1660190000000004"/>
    <n v="4.15E-4"/>
  </r>
  <r>
    <n v="4134"/>
    <x v="0"/>
    <x v="348"/>
    <s v="53-73-99-110"/>
    <x v="1"/>
    <x v="4089"/>
    <n v="505.19099999999997"/>
    <n v="1587.258"/>
    <n v="9.5751519999999992"/>
    <n v="0"/>
    <x v="3698"/>
    <x v="1796"/>
    <n v="139.15189699999999"/>
    <n v="-112.725331"/>
    <n v="0.21967300000000001"/>
    <n v="122.191002"/>
    <n v="-105.441895"/>
    <n v="3.1408809999999998"/>
    <n v="1845.8613539999999"/>
    <n v="2.921208"/>
  </r>
  <r>
    <n v="4135"/>
    <x v="1"/>
    <x v="548"/>
    <s v="53-73-110"/>
    <x v="1"/>
    <x v="4090"/>
    <n v="208.13200000000001"/>
    <n v="508.70400000000001"/>
    <n v="20.648121"/>
    <n v="0"/>
    <x v="3699"/>
    <x v="1031"/>
    <n v="120.558384"/>
    <n v="-105.169197"/>
    <n v="-3.094808"/>
    <n v="119.604805"/>
    <n v="-105.440147"/>
    <n v="3.1408649999999998"/>
    <n v="99.132548999999997"/>
    <n v="4.6056E-2"/>
  </r>
  <r>
    <n v="4136"/>
    <x v="4"/>
    <x v="20"/>
    <s v="53-73"/>
    <x v="0"/>
    <x v="4091"/>
    <n v="199.77699999999999"/>
    <n v="493.11399999999998"/>
    <n v="5.7711170000000003"/>
    <n v="0"/>
    <x v="3700"/>
    <x v="3501"/>
    <n v="117.68589900000001"/>
    <n v="-105.244158"/>
    <n v="-3.1286860000000001"/>
    <n v="117.631073"/>
    <n v="-105.43873600000001"/>
    <n v="3.1408619999999998"/>
    <n v="20.215479999999999"/>
    <n v="1.2175E-2"/>
  </r>
  <r>
    <n v="4137"/>
    <x v="4"/>
    <x v="20"/>
    <s v="53-73"/>
    <x v="0"/>
    <x v="4092"/>
    <n v="162.923"/>
    <n v="315.11099999999999"/>
    <n v="5.106128"/>
    <n v="0"/>
    <x v="3701"/>
    <x v="220"/>
    <n v="115.149608"/>
    <n v="-105.235221"/>
    <n v="-3.139275"/>
    <n v="114.95452899999999"/>
    <n v="-105.43682099999999"/>
    <n v="3.14086"/>
    <n v="28.053235000000001"/>
    <n v="1.585E-3"/>
  </r>
  <r>
    <n v="4138"/>
    <x v="4"/>
    <x v="20"/>
    <s v="53-73"/>
    <x v="0"/>
    <x v="4093"/>
    <n v="158.821"/>
    <n v="287.39499999999998"/>
    <n v="5.9395499999999997"/>
    <n v="0"/>
    <x v="3702"/>
    <x v="148"/>
    <n v="112.21436799999999"/>
    <n v="-105.459355"/>
    <n v="3.1382810000000001"/>
    <n v="112.22719600000001"/>
    <n v="-105.434799"/>
    <n v="3.1408420000000001"/>
    <n v="2.7704309999999999"/>
    <n v="2.5609999999999999E-3"/>
  </r>
  <r>
    <n v="4139"/>
    <x v="4"/>
    <x v="20"/>
    <s v="53-73"/>
    <x v="0"/>
    <x v="4094"/>
    <n v="158.89699999999999"/>
    <n v="311.98200000000003"/>
    <n v="4.7105259999999998"/>
    <n v="0"/>
    <x v="3703"/>
    <x v="3502"/>
    <n v="110.117936"/>
    <n v="-105.54448499999999"/>
    <n v="3.1096810000000001"/>
    <n v="110.148788"/>
    <n v="-105.433228"/>
    <n v="3.140828"/>
    <n v="11.54561"/>
    <n v="3.1147999999999999E-2"/>
  </r>
  <r>
    <n v="4140"/>
    <x v="1"/>
    <x v="19"/>
    <s v="53-66-73"/>
    <x v="0"/>
    <x v="4095"/>
    <n v="239.006"/>
    <n v="256.47199999999998"/>
    <n v="8.6206099999999992"/>
    <n v="0"/>
    <x v="3704"/>
    <x v="923"/>
    <n v="107.348112"/>
    <n v="-105.418279"/>
    <n v="3.1364610000000002"/>
    <n v="107.33416699999999"/>
    <n v="-105.431122"/>
    <n v="3.1408209999999999"/>
    <n v="1.895716"/>
    <n v="4.3600000000000002E-3"/>
  </r>
  <r>
    <n v="4141"/>
    <x v="4"/>
    <x v="18"/>
    <s v="66-73"/>
    <x v="0"/>
    <x v="4096"/>
    <n v="507.64699999999999"/>
    <n v="629.93899999999996"/>
    <n v="5.5141580000000001"/>
    <n v="0"/>
    <x v="3705"/>
    <x v="158"/>
    <n v="104.514431"/>
    <n v="-105.381131"/>
    <n v="3.1372239999999998"/>
    <n v="104.47171"/>
    <n v="-105.42890199999999"/>
    <n v="3.1408200000000002"/>
    <n v="6.4086959999999999"/>
    <n v="3.5959999999999998E-3"/>
  </r>
  <r>
    <n v="4142"/>
    <x v="4"/>
    <x v="18"/>
    <s v="66-73"/>
    <x v="0"/>
    <x v="4097"/>
    <n v="193.11199999999999"/>
    <n v="494.16199999999998"/>
    <n v="4.460985"/>
    <n v="0"/>
    <x v="3706"/>
    <x v="121"/>
    <n v="102.35150400000001"/>
    <n v="-105.475031"/>
    <n v="3.1345160000000001"/>
    <n v="102.307907"/>
    <n v="-105.42723100000001"/>
    <n v="3.140819"/>
    <n v="6.4695510000000001"/>
    <n v="6.3029999999999996E-3"/>
  </r>
  <r>
    <n v="4143"/>
    <x v="4"/>
    <x v="18"/>
    <s v="66-73"/>
    <x v="0"/>
    <x v="4098"/>
    <n v="234.99700000000001"/>
    <n v="253.16300000000001"/>
    <n v="5.862546"/>
    <n v="0"/>
    <x v="3707"/>
    <x v="3503"/>
    <n v="99.465553"/>
    <n v="-105.42858200000001"/>
    <n v="-3.1398429999999999"/>
    <n v="99.450203000000002"/>
    <n v="-105.425011"/>
    <n v="3.140819"/>
    <n v="1.5760000000000001"/>
    <n v="9.7599999999999998E-4"/>
  </r>
  <r>
    <n v="4144"/>
    <x v="4"/>
    <x v="18"/>
    <s v="66-73"/>
    <x v="0"/>
    <x v="4099"/>
    <n v="223.756"/>
    <n v="371.21100000000001"/>
    <n v="4.1628189999999998"/>
    <n v="0"/>
    <x v="3708"/>
    <x v="3504"/>
    <n v="97.343126999999996"/>
    <n v="-105.41123399999999"/>
    <n v="3.1386669999999999"/>
    <n v="97.352447999999995"/>
    <n v="-105.423393"/>
    <n v="3.1408170000000002"/>
    <n v="1.5320009999999999"/>
    <n v="2.15E-3"/>
  </r>
  <r>
    <n v="4145"/>
    <x v="4"/>
    <x v="18"/>
    <s v="66-73"/>
    <x v="0"/>
    <x v="4100"/>
    <n v="283.20800000000003"/>
    <n v="363.83800000000002"/>
    <n v="5.2195939999999998"/>
    <n v="0"/>
    <x v="3709"/>
    <x v="160"/>
    <n v="94.628365000000002"/>
    <n v="-105.354789"/>
    <n v="3.136002"/>
    <n v="94.622353000000004"/>
    <n v="-105.421288"/>
    <n v="3.1408140000000002"/>
    <n v="6.676933"/>
    <n v="4.8129999999999996E-3"/>
  </r>
  <r>
    <n v="4146"/>
    <x v="4"/>
    <x v="18"/>
    <s v="66-73"/>
    <x v="0"/>
    <x v="4101"/>
    <n v="200.11500000000001"/>
    <n v="323.38200000000001"/>
    <n v="5.8323219999999996"/>
    <n v="0"/>
    <x v="3710"/>
    <x v="2857"/>
    <n v="92.006838000000002"/>
    <n v="-105.502365"/>
    <n v="3.1296369999999998"/>
    <n v="91.950248999999999"/>
    <n v="-105.419174"/>
    <n v="3.1408119999999999"/>
    <n v="10.061334"/>
    <n v="1.1174999999999999E-2"/>
  </r>
  <r>
    <n v="4147"/>
    <x v="4"/>
    <x v="18"/>
    <s v="66-73"/>
    <x v="0"/>
    <x v="4102"/>
    <n v="187.494"/>
    <n v="327.50200000000001"/>
    <n v="4.1043159999999999"/>
    <n v="0"/>
    <x v="3711"/>
    <x v="3503"/>
    <n v="89.943905000000001"/>
    <n v="-105.444368"/>
    <n v="3.140971"/>
    <n v="89.969620000000006"/>
    <n v="-105.417618"/>
    <n v="3.1408109999999998"/>
    <n v="3.710496"/>
    <n v="1.6000000000000001E-4"/>
  </r>
  <r>
    <n v="4148"/>
    <x v="1"/>
    <x v="17"/>
    <s v="66-70-73"/>
    <x v="0"/>
    <x v="4103"/>
    <n v="272.87200000000001"/>
    <n v="312.25900000000001"/>
    <n v="7.4344599999999996"/>
    <n v="0"/>
    <x v="3712"/>
    <x v="951"/>
    <n v="87.357580999999996"/>
    <n v="-105.424094"/>
    <n v="3.1415190000000002"/>
    <n v="87.351844999999997"/>
    <n v="-105.41561900000001"/>
    <n v="3.1408100000000001"/>
    <n v="1.0233989999999999"/>
    <n v="7.0899999999999999E-4"/>
  </r>
  <r>
    <n v="4149"/>
    <x v="1"/>
    <x v="17"/>
    <s v="66-70-73"/>
    <x v="0"/>
    <x v="4104"/>
    <n v="413.87700000000001"/>
    <n v="418.81099999999998"/>
    <n v="7.9363200000000003"/>
    <n v="0"/>
    <x v="3713"/>
    <x v="229"/>
    <n v="84.740731999999994"/>
    <n v="-105.399856"/>
    <n v="-3.1398990000000002"/>
    <n v="84.765518"/>
    <n v="-105.413681"/>
    <n v="3.1408529999999999"/>
    <n v="2.8381080000000001"/>
    <n v="9.5399999999999999E-4"/>
  </r>
  <r>
    <n v="4150"/>
    <x v="1"/>
    <x v="17"/>
    <s v="66-70-73"/>
    <x v="0"/>
    <x v="4105"/>
    <n v="375.31700000000001"/>
    <n v="429.54399999999998"/>
    <n v="5.8128520000000004"/>
    <n v="0"/>
    <x v="3714"/>
    <x v="123"/>
    <n v="82.812219999999996"/>
    <n v="-105.459132"/>
    <n v="-3.13781"/>
    <n v="82.852303000000006"/>
    <n v="-105.412262"/>
    <n v="3.1408770000000001"/>
    <n v="6.1672380000000002"/>
    <n v="3.0660000000000001E-3"/>
  </r>
  <r>
    <n v="4151"/>
    <x v="1"/>
    <x v="17"/>
    <s v="66-70-73"/>
    <x v="0"/>
    <x v="4106"/>
    <n v="304.58"/>
    <n v="319.44600000000003"/>
    <n v="8.1023899999999998"/>
    <n v="0"/>
    <x v="3715"/>
    <x v="3505"/>
    <n v="80.167832000000004"/>
    <n v="-105.584582"/>
    <n v="-3.1406839999999998"/>
    <n v="80.340644999999995"/>
    <n v="-105.410431"/>
    <n v="3.1408879999999999"/>
    <n v="24.534234000000001"/>
    <n v="2.04E-4"/>
  </r>
  <r>
    <n v="4152"/>
    <x v="4"/>
    <x v="16"/>
    <s v="66-70"/>
    <x v="0"/>
    <x v="4107"/>
    <n v="292.69200000000001"/>
    <n v="410.90899999999999"/>
    <n v="4.3843019999999999"/>
    <n v="0"/>
    <x v="3716"/>
    <x v="216"/>
    <n v="77.949280000000002"/>
    <n v="-105.250714"/>
    <n v="-3.1338379999999999"/>
    <n v="77.884551999999999"/>
    <n v="-105.408669"/>
    <n v="3.1408909999999999"/>
    <n v="17.070240999999999"/>
    <n v="7.0520000000000001E-3"/>
  </r>
  <r>
    <n v="4153"/>
    <x v="4"/>
    <x v="16"/>
    <s v="66-70"/>
    <x v="0"/>
    <x v="4108"/>
    <n v="210.71299999999999"/>
    <n v="272.57100000000003"/>
    <n v="5.0618379999999998"/>
    <n v="0"/>
    <x v="3717"/>
    <x v="151"/>
    <n v="75.450244999999995"/>
    <n v="-105.459092"/>
    <n v="-3.1385269999999998"/>
    <n v="75.489311000000001"/>
    <n v="-105.40698999999999"/>
    <n v="3.1408900000000002"/>
    <n v="6.51213"/>
    <n v="2.3630000000000001E-3"/>
  </r>
  <r>
    <n v="4154"/>
    <x v="4"/>
    <x v="16"/>
    <s v="66-70"/>
    <x v="0"/>
    <x v="4109"/>
    <n v="210.39"/>
    <n v="300.71899999999999"/>
    <n v="3.5766990000000001"/>
    <n v="0"/>
    <x v="3718"/>
    <x v="3503"/>
    <n v="73.694647000000003"/>
    <n v="-105.48369099999999"/>
    <n v="-3.1319370000000002"/>
    <n v="73.721656999999993"/>
    <n v="-105.405762"/>
    <n v="3.1408900000000002"/>
    <n v="8.2476909999999997"/>
    <n v="8.9529999999999992E-3"/>
  </r>
  <r>
    <n v="4155"/>
    <x v="4"/>
    <x v="16"/>
    <s v="66-70"/>
    <x v="0"/>
    <x v="4110"/>
    <n v="175.11600000000001"/>
    <n v="277.63200000000001"/>
    <n v="4.6849749999999997"/>
    <n v="0"/>
    <x v="3719"/>
    <x v="3506"/>
    <n v="71.389003000000002"/>
    <n v="-105.465351"/>
    <n v="3.1375090000000001"/>
    <n v="71.439376999999993"/>
    <n v="-105.40413700000001"/>
    <n v="3.1408969999999998"/>
    <n v="7.9275599999999997"/>
    <n v="3.3890000000000001E-3"/>
  </r>
  <r>
    <n v="4156"/>
    <x v="1"/>
    <x v="15"/>
    <s v="66-70-118"/>
    <x v="0"/>
    <x v="4111"/>
    <n v="418.541"/>
    <n v="345.81099999999998"/>
    <n v="7.4135939999999998"/>
    <n v="0"/>
    <x v="3720"/>
    <x v="3507"/>
    <n v="69.060175999999998"/>
    <n v="-105.622006"/>
    <n v="3.138395"/>
    <n v="69.268883000000002"/>
    <n v="-105.402641"/>
    <n v="3.140914"/>
    <n v="30.278616"/>
    <n v="2.519E-3"/>
  </r>
  <r>
    <n v="4157"/>
    <x v="1"/>
    <x v="15"/>
    <s v="66-70-118"/>
    <x v="0"/>
    <x v="4112"/>
    <n v="313.06599999999997"/>
    <n v="403.65800000000002"/>
    <n v="3.6157710000000001"/>
    <n v="0"/>
    <x v="3721"/>
    <x v="265"/>
    <n v="67.716172999999998"/>
    <n v="-105.396922"/>
    <n v="-3.1355019999999998"/>
    <n v="67.720314000000002"/>
    <n v="-105.401588"/>
    <n v="3.140917"/>
    <n v="0.62387899999999996"/>
    <n v="5.4149999999999997E-3"/>
  </r>
  <r>
    <n v="4158"/>
    <x v="1"/>
    <x v="15"/>
    <s v="66-70-118"/>
    <x v="0"/>
    <x v="4113"/>
    <n v="298.51400000000001"/>
    <n v="502.53"/>
    <n v="5.563739"/>
    <n v="0"/>
    <x v="3722"/>
    <x v="1616"/>
    <n v="65.681208999999996"/>
    <n v="-105.445392"/>
    <n v="-3.1362739999999998"/>
    <n v="65.751129000000006"/>
    <n v="-105.400299"/>
    <n v="3.1409509999999998"/>
    <n v="8.3199590000000008"/>
    <n v="4.6779999999999999E-3"/>
  </r>
  <r>
    <n v="4159"/>
    <x v="0"/>
    <x v="14"/>
    <s v="49-66-70-118"/>
    <x v="0"/>
    <x v="4114"/>
    <n v="518.15300000000002"/>
    <n v="360.52199999999999"/>
    <n v="8.2013669999999994"/>
    <n v="0"/>
    <x v="3723"/>
    <x v="3508"/>
    <n v="63.791918000000003"/>
    <n v="-105.450554"/>
    <n v="3.140409"/>
    <n v="63.845829000000002"/>
    <n v="-105.399117"/>
    <n v="3.1409729999999998"/>
    <n v="7.4513100000000003"/>
    <n v="5.6400000000000005E-4"/>
  </r>
  <r>
    <n v="4160"/>
    <x v="0"/>
    <x v="14"/>
    <s v="49-66-70-118"/>
    <x v="0"/>
    <x v="4115"/>
    <n v="276.56700000000001"/>
    <n v="282.846"/>
    <n v="5.8968220000000002"/>
    <n v="0"/>
    <x v="3724"/>
    <x v="3509"/>
    <n v="62.428800000000003"/>
    <n v="-105.38087299999999"/>
    <n v="3.1390880000000001"/>
    <n v="62.418613000000001"/>
    <n v="-105.398239"/>
    <n v="3.1409769999999999"/>
    <n v="2.0133459999999999"/>
    <n v="1.8890000000000001E-3"/>
  </r>
  <r>
    <n v="4161"/>
    <x v="1"/>
    <x v="13"/>
    <s v="49-70-118"/>
    <x v="0"/>
    <x v="4116"/>
    <n v="402.44299999999998"/>
    <n v="313.31900000000002"/>
    <n v="6.0543120000000004"/>
    <n v="0"/>
    <x v="3725"/>
    <x v="3510"/>
    <n v="60.468986000000001"/>
    <n v="-105.41856"/>
    <n v="3.1405020000000001"/>
    <n v="60.487183000000002"/>
    <n v="-105.39707900000001"/>
    <n v="3.141"/>
    <n v="2.8152219999999999"/>
    <n v="4.9799999999999996E-4"/>
  </r>
  <r>
    <n v="4162"/>
    <x v="1"/>
    <x v="13"/>
    <s v="49-70-118"/>
    <x v="0"/>
    <x v="4117"/>
    <n v="225.73699999999999"/>
    <n v="382.959"/>
    <n v="6.3235919999999997"/>
    <n v="0"/>
    <x v="3726"/>
    <x v="954"/>
    <n v="58.514895000000003"/>
    <n v="-105.44900199999999"/>
    <n v="-3.134563"/>
    <n v="58.508586999999999"/>
    <n v="-105.39587400000001"/>
    <n v="3.1409859999999998"/>
    <n v="5.3501450000000004"/>
    <n v="6.424E-3"/>
  </r>
  <r>
    <n v="4163"/>
    <x v="1"/>
    <x v="13"/>
    <s v="49-70-118"/>
    <x v="0"/>
    <x v="4118"/>
    <n v="421.673"/>
    <n v="422.08600000000001"/>
    <n v="5.5353680000000001"/>
    <n v="0"/>
    <x v="3727"/>
    <x v="3511"/>
    <n v="56.638396999999998"/>
    <n v="-105.246223"/>
    <n v="3.1405639999999999"/>
    <n v="56.489215999999999"/>
    <n v="-105.39492799999999"/>
    <n v="3.1411980000000002"/>
    <n v="21.06371"/>
    <n v="6.3400000000000001E-4"/>
  </r>
  <r>
    <n v="4164"/>
    <x v="1"/>
    <x v="13"/>
    <s v="49-70-118"/>
    <x v="0"/>
    <x v="4119"/>
    <n v="229.20099999999999"/>
    <n v="294.10500000000002"/>
    <n v="4.3756159999999999"/>
    <n v="0"/>
    <x v="3728"/>
    <x v="3512"/>
    <n v="55.107576999999999"/>
    <n v="-105.277272"/>
    <n v="3.1400260000000002"/>
    <n v="54.994301"/>
    <n v="-105.394638"/>
    <n v="3.1415540000000002"/>
    <n v="16.311387"/>
    <n v="1.5280000000000001E-3"/>
  </r>
  <r>
    <n v="4165"/>
    <x v="1"/>
    <x v="13"/>
    <s v="49-70-118"/>
    <x v="0"/>
    <x v="4120"/>
    <n v="281.96800000000002"/>
    <n v="293.67"/>
    <n v="6.024508"/>
    <n v="0"/>
    <x v="3729"/>
    <x v="3513"/>
    <n v="53.049965"/>
    <n v="-105.392117"/>
    <n v="-3.1407289999999999"/>
    <n v="53.056365999999997"/>
    <n v="-105.394814"/>
    <n v="-3.141235"/>
    <n v="0.69460100000000002"/>
    <n v="5.0600000000000005E-4"/>
  </r>
  <r>
    <n v="4166"/>
    <x v="1"/>
    <x v="13"/>
    <s v="49-70-118"/>
    <x v="0"/>
    <x v="4121"/>
    <n v="414.10300000000001"/>
    <n v="416.88799999999998"/>
    <n v="6.0806100000000001"/>
    <n v="0"/>
    <x v="3730"/>
    <x v="3514"/>
    <n v="51.163578000000001"/>
    <n v="-105.397048"/>
    <n v="-3.1407280000000002"/>
    <n v="51.170276999999999"/>
    <n v="-105.395439"/>
    <n v="-3.141038"/>
    <n v="0.68893400000000005"/>
    <n v="3.1E-4"/>
  </r>
  <r>
    <n v="4167"/>
    <x v="1"/>
    <x v="13"/>
    <s v="49-70-118"/>
    <x v="0"/>
    <x v="4122"/>
    <n v="307.93299999999999"/>
    <n v="385.24299999999999"/>
    <n v="3.9079449999999998"/>
    <n v="0"/>
    <x v="3731"/>
    <x v="3515"/>
    <n v="49.790712999999997"/>
    <n v="-105.39449"/>
    <n v="-3.138957"/>
    <n v="49.789645999999998"/>
    <n v="-105.396698"/>
    <n v="-3.1404939999999999"/>
    <n v="0.24527299999999999"/>
    <n v="1.537E-3"/>
  </r>
  <r>
    <n v="4168"/>
    <x v="1"/>
    <x v="13"/>
    <s v="49-70-118"/>
    <x v="0"/>
    <x v="4123"/>
    <n v="380.56900000000002"/>
    <n v="312.51400000000001"/>
    <n v="5.7965450000000001"/>
    <n v="0"/>
    <x v="3732"/>
    <x v="3516"/>
    <n v="47.994644000000001"/>
    <n v="-105.426438"/>
    <n v="-3.1413950000000002"/>
    <n v="47.997458999999999"/>
    <n v="-105.39952099999999"/>
    <n v="-3.1395960000000001"/>
    <n v="2.706378"/>
    <n v="1.8E-3"/>
  </r>
  <r>
    <n v="4169"/>
    <x v="2"/>
    <x v="12"/>
    <s v="49-70-93-115-118"/>
    <x v="0"/>
    <x v="4124"/>
    <n v="341.66699999999997"/>
    <n v="295.15199999999999"/>
    <n v="9.2262550000000001"/>
    <n v="0"/>
    <x v="3733"/>
    <x v="3517"/>
    <n v="46.291922999999997"/>
    <n v="-105.41203299999999"/>
    <n v="-3.1381019999999999"/>
    <n v="46.283672000000003"/>
    <n v="-105.40323600000001"/>
    <n v="-3.1389779999999998"/>
    <n v="1.206056"/>
    <n v="8.7600000000000004E-4"/>
  </r>
  <r>
    <n v="4170"/>
    <x v="2"/>
    <x v="12"/>
    <s v="49-70-93-115-118"/>
    <x v="0"/>
    <x v="4125"/>
    <n v="624.60900000000004"/>
    <n v="421.25400000000002"/>
    <n v="5.7398959999999999"/>
    <n v="0"/>
    <x v="3734"/>
    <x v="3518"/>
    <n v="45.070310999999997"/>
    <n v="-105.39478699999999"/>
    <n v="-3.1383570000000001"/>
    <n v="45.064129000000001"/>
    <n v="-105.406464"/>
    <n v="-3.1386599999999998"/>
    <n v="1.3211740000000001"/>
    <n v="3.0299999999999999E-4"/>
  </r>
  <r>
    <n v="4171"/>
    <x v="2"/>
    <x v="12"/>
    <s v="49-70-93-115-118"/>
    <x v="0"/>
    <x v="4126"/>
    <n v="594.68200000000002"/>
    <n v="414.202"/>
    <n v="9.4936500000000006"/>
    <n v="0"/>
    <x v="3735"/>
    <x v="3519"/>
    <n v="43.522731999999998"/>
    <n v="-105.409153"/>
    <n v="-3.1380780000000001"/>
    <n v="43.523963999999999"/>
    <n v="-105.411011"/>
    <n v="-3.13842"/>
    <n v="0.22294700000000001"/>
    <n v="3.4200000000000002E-4"/>
  </r>
  <r>
    <n v="4172"/>
    <x v="3"/>
    <x v="11"/>
    <s v="49-61-70-93-115-118"/>
    <x v="0"/>
    <x v="4127"/>
    <n v="387.80900000000003"/>
    <n v="256.99200000000002"/>
    <n v="7.8107579999999999"/>
    <n v="0"/>
    <x v="3736"/>
    <x v="3520"/>
    <n v="42.133265999999999"/>
    <n v="-105.325699"/>
    <n v="-3.140504"/>
    <n v="42.06588"/>
    <n v="-105.41564200000001"/>
    <n v="-3.138306"/>
    <n v="11.238600999999999"/>
    <n v="2.1979999999999999E-3"/>
  </r>
  <r>
    <n v="4173"/>
    <x v="3"/>
    <x v="11"/>
    <s v="49-61-70-93-115-118"/>
    <x v="0"/>
    <x v="4128"/>
    <n v="431"/>
    <n v="474.8"/>
    <n v="6.3329639999999996"/>
    <n v="0"/>
    <x v="3737"/>
    <x v="3521"/>
    <n v="41.009979999999999"/>
    <n v="-105.41704799999999"/>
    <n v="-3.1372309999999999"/>
    <n v="41.014614000000002"/>
    <n v="-105.419106"/>
    <n v="-3.138245"/>
    <n v="0.50700500000000004"/>
    <n v="1.0150000000000001E-3"/>
  </r>
  <r>
    <n v="4174"/>
    <x v="3"/>
    <x v="11"/>
    <s v="49-61-70-93-115-118"/>
    <x v="0"/>
    <x v="4129"/>
    <n v="402.82299999999998"/>
    <n v="306.375"/>
    <n v="8.0750290000000007"/>
    <n v="0"/>
    <x v="3738"/>
    <x v="3522"/>
    <n v="39.630394000000003"/>
    <n v="-105.433458"/>
    <n v="-3.136212"/>
    <n v="39.648105999999999"/>
    <n v="-105.423805"/>
    <n v="-3.1381640000000002"/>
    <n v="2.0170870000000001"/>
    <n v="1.952E-3"/>
  </r>
  <r>
    <n v="4175"/>
    <x v="2"/>
    <x v="10"/>
    <s v="49-61-93-115-118"/>
    <x v="0"/>
    <x v="4130"/>
    <n v="333.24099999999999"/>
    <n v="325.69200000000001"/>
    <n v="6.5820340000000002"/>
    <n v="0"/>
    <x v="3739"/>
    <x v="3523"/>
    <n v="38.289746999999998"/>
    <n v="-105.39469"/>
    <n v="-3.1357930000000001"/>
    <n v="38.306418999999998"/>
    <n v="-105.42841300000001"/>
    <n v="-3.1381239999999999"/>
    <n v="3.761968"/>
    <n v="2.3310000000000002E-3"/>
  </r>
  <r>
    <n v="4176"/>
    <x v="2"/>
    <x v="10"/>
    <s v="49-61-93-115-118"/>
    <x v="0"/>
    <x v="4131"/>
    <n v="351.95800000000003"/>
    <n v="351.77300000000002"/>
    <n v="4.7782450000000001"/>
    <n v="0"/>
    <x v="3740"/>
    <x v="3524"/>
    <n v="37.348092999999999"/>
    <n v="-105.42832"/>
    <n v="3.1356639999999998"/>
    <n v="37.314728000000002"/>
    <n v="-105.431915"/>
    <n v="-3.1380729999999999"/>
    <n v="3.3558520000000001"/>
    <n v="2.4090000000000001E-3"/>
  </r>
  <r>
    <n v="4177"/>
    <x v="2"/>
    <x v="10"/>
    <s v="49-61-93-115-118"/>
    <x v="0"/>
    <x v="4132"/>
    <n v="321.32"/>
    <n v="278.149"/>
    <n v="7.4622590000000004"/>
    <n v="0"/>
    <x v="3741"/>
    <x v="3525"/>
    <n v="36.022446000000002"/>
    <n v="-105.42906600000001"/>
    <n v="-3.1375609999999998"/>
    <n v="36.015422999999998"/>
    <n v="-105.436562"/>
    <n v="-3.1380150000000002"/>
    <n v="1.0271250000000001"/>
    <n v="4.55E-4"/>
  </r>
  <r>
    <n v="4178"/>
    <x v="2"/>
    <x v="10"/>
    <s v="49-61-93-115-118"/>
    <x v="0"/>
    <x v="4133"/>
    <n v="346.91199999999998"/>
    <n v="371.60199999999998"/>
    <n v="7.5819330000000003"/>
    <n v="0"/>
    <x v="3742"/>
    <x v="1024"/>
    <n v="34.656677000000002"/>
    <n v="-105.4992"/>
    <n v="-3.1189230000000001"/>
    <n v="34.746937000000003"/>
    <n v="-105.441101"/>
    <n v="-3.1380080000000001"/>
    <n v="10.734221"/>
    <n v="1.9085999999999999E-2"/>
  </r>
  <r>
    <n v="4179"/>
    <x v="2"/>
    <x v="10"/>
    <s v="49-61-93-115-118"/>
    <x v="0"/>
    <x v="4134"/>
    <n v="355.30399999999997"/>
    <n v="346.25200000000001"/>
    <n v="4.3635789999999997"/>
    <n v="0"/>
    <x v="3743"/>
    <x v="3526"/>
    <n v="33.794046999999999"/>
    <n v="-105.434974"/>
    <n v="3.140924"/>
    <n v="33.816642999999999"/>
    <n v="-105.444458"/>
    <n v="-3.1379790000000001"/>
    <n v="2.4505110000000001"/>
    <n v="2.9450000000000001E-3"/>
  </r>
  <r>
    <n v="4180"/>
    <x v="2"/>
    <x v="10"/>
    <s v="49-61-93-115-118"/>
    <x v="0"/>
    <x v="4135"/>
    <n v="552.25699999999995"/>
    <n v="504.16699999999997"/>
    <n v="6.1770370000000003"/>
    <n v="0"/>
    <x v="3744"/>
    <x v="1594"/>
    <n v="32.540612000000003"/>
    <n v="-105.51239700000001"/>
    <n v="-3.1387109999999998"/>
    <n v="32.603157000000003"/>
    <n v="-105.448853"/>
    <n v="-3.137966"/>
    <n v="8.9161450000000002"/>
    <n v="7.45E-4"/>
  </r>
  <r>
    <n v="4181"/>
    <x v="2"/>
    <x v="10"/>
    <s v="49-61-93-115-118"/>
    <x v="0"/>
    <x v="4136"/>
    <n v="518.58900000000006"/>
    <n v="373.55799999999999"/>
    <n v="6.0633720000000002"/>
    <n v="0"/>
    <x v="3745"/>
    <x v="1040"/>
    <n v="31.423487999999999"/>
    <n v="-105.451249"/>
    <n v="-3.1366779999999999"/>
    <n v="31.417953000000001"/>
    <n v="-105.45320100000001"/>
    <n v="-3.1379290000000002"/>
    <n v="0.58681499999999998"/>
    <n v="1.25E-3"/>
  </r>
  <r>
    <n v="4182"/>
    <x v="2"/>
    <x v="10"/>
    <s v="49-61-93-115-118"/>
    <x v="0"/>
    <x v="4137"/>
    <n v="318.56299999999999"/>
    <n v="316.53399999999999"/>
    <n v="5.9877880000000001"/>
    <n v="0"/>
    <x v="3746"/>
    <x v="485"/>
    <n v="30.262242000000001"/>
    <n v="-105.44574299999999"/>
    <n v="-3.1370309999999999"/>
    <n v="30.259298000000001"/>
    <n v="-105.457436"/>
    <n v="-3.1379239999999999"/>
    <n v="1.2057420000000001"/>
    <n v="8.9300000000000002E-4"/>
  </r>
  <r>
    <n v="4183"/>
    <x v="2"/>
    <x v="10"/>
    <s v="49-61-93-115-118"/>
    <x v="0"/>
    <x v="4138"/>
    <n v="365.6"/>
    <n v="364.63200000000001"/>
    <n v="4.2800279999999997"/>
    <n v="0"/>
    <x v="3747"/>
    <x v="158"/>
    <n v="29.393771999999998"/>
    <n v="-105.476732"/>
    <n v="-3.13876"/>
    <n v="29.407488000000001"/>
    <n v="-105.460571"/>
    <n v="-3.1379239999999999"/>
    <n v="2.1196449999999998"/>
    <n v="8.3600000000000005E-4"/>
  </r>
  <r>
    <n v="4184"/>
    <x v="2"/>
    <x v="10"/>
    <s v="49-61-93-115-118"/>
    <x v="0"/>
    <x v="4139"/>
    <n v="435.375"/>
    <n v="475.34199999999998"/>
    <n v="5.0745380000000004"/>
    <n v="0"/>
    <x v="3748"/>
    <x v="119"/>
    <n v="28.280593"/>
    <n v="-105.472685"/>
    <n v="-3.1402990000000002"/>
    <n v="28.294477000000001"/>
    <n v="-105.464668"/>
    <n v="-3.1379239999999999"/>
    <n v="1.603264"/>
    <n v="2.3739999999999998E-3"/>
  </r>
  <r>
    <n v="4185"/>
    <x v="2"/>
    <x v="10"/>
    <s v="49-61-93-115-118"/>
    <x v="0"/>
    <x v="4140"/>
    <n v="639.19299999999998"/>
    <n v="466.95299999999997"/>
    <n v="5.0508059999999997"/>
    <n v="0"/>
    <x v="3749"/>
    <x v="152"/>
    <n v="27.189433000000001"/>
    <n v="-105.39029600000001"/>
    <n v="3.140914"/>
    <n v="27.207470000000001"/>
    <n v="-105.46865099999999"/>
    <n v="-3.1379250000000001"/>
    <n v="8.0404149999999994"/>
    <n v="2.9889999999999999E-3"/>
  </r>
  <r>
    <n v="4186"/>
    <x v="2"/>
    <x v="10"/>
    <s v="49-61-93-115-118"/>
    <x v="0"/>
    <x v="4141"/>
    <n v="583.27599999999995"/>
    <n v="449.154"/>
    <n v="4.0277859999999999"/>
    <n v="0"/>
    <x v="3750"/>
    <x v="119"/>
    <n v="26.391193999999999"/>
    <n v="-105.487572"/>
    <n v="-3.1383329999999998"/>
    <n v="26.408892000000002"/>
    <n v="-105.471558"/>
    <n v="-3.1379260000000002"/>
    <n v="2.3867539999999998"/>
    <n v="4.06E-4"/>
  </r>
  <r>
    <n v="4187"/>
    <x v="2"/>
    <x v="10"/>
    <s v="49-61-93-115-118"/>
    <x v="0"/>
    <x v="4142"/>
    <n v="348.74900000000002"/>
    <n v="287.255"/>
    <n v="5.1277530000000002"/>
    <n v="0"/>
    <x v="3751"/>
    <x v="155"/>
    <n v="25.338547999999999"/>
    <n v="-105.494969"/>
    <n v="-3.135894"/>
    <n v="25.363606999999998"/>
    <n v="-105.47541"/>
    <n v="-3.1379260000000002"/>
    <n v="3.1788400000000001"/>
    <n v="2.0330000000000001E-3"/>
  </r>
  <r>
    <n v="4188"/>
    <x v="2"/>
    <x v="10"/>
    <s v="49-61-93-115-118"/>
    <x v="0"/>
    <x v="4143"/>
    <n v="377.70699999999999"/>
    <n v="342.29500000000002"/>
    <n v="5.0995499999999998"/>
    <n v="0"/>
    <x v="3752"/>
    <x v="151"/>
    <n v="24.315215999999999"/>
    <n v="-105.51828500000001"/>
    <n v="-3.1401629999999998"/>
    <n v="24.346910000000001"/>
    <n v="-105.47912599999999"/>
    <n v="-3.1379269999999999"/>
    <n v="5.0378230000000004"/>
    <n v="2.2369999999999998E-3"/>
  </r>
  <r>
    <n v="4189"/>
    <x v="2"/>
    <x v="10"/>
    <s v="49-61-93-115-118"/>
    <x v="0"/>
    <x v="4144"/>
    <n v="687.51400000000001"/>
    <n v="543.91300000000001"/>
    <n v="5.0539389999999997"/>
    <n v="0"/>
    <x v="3753"/>
    <x v="151"/>
    <n v="23.363538999999999"/>
    <n v="-105.484264"/>
    <n v="-3.1401129999999999"/>
    <n v="23.369717000000001"/>
    <n v="-105.482704"/>
    <n v="-3.1379280000000001"/>
    <n v="0.63713600000000004"/>
    <n v="2.1849999999999999E-3"/>
  </r>
  <r>
    <n v="4190"/>
    <x v="2"/>
    <x v="10"/>
    <s v="49-61-93-115-118"/>
    <x v="0"/>
    <x v="4145"/>
    <n v="336.98200000000003"/>
    <n v="253.23"/>
    <n v="3.2130260000000002"/>
    <n v="0"/>
    <x v="3754"/>
    <x v="119"/>
    <n v="22.659611000000002"/>
    <n v="-105.48892600000001"/>
    <n v="-3.1351719999999998"/>
    <n v="22.656739999999999"/>
    <n v="-105.485336"/>
    <n v="-3.1379280000000001"/>
    <n v="0.45959899999999998"/>
    <n v="2.7569999999999999E-3"/>
  </r>
  <r>
    <n v="4191"/>
    <x v="2"/>
    <x v="10"/>
    <s v="49-61-93-115-118"/>
    <x v="0"/>
    <x v="4146"/>
    <n v="332.90499999999997"/>
    <n v="260.57600000000002"/>
    <n v="4.531765"/>
    <n v="0"/>
    <x v="3755"/>
    <x v="0"/>
    <n v="21.742245"/>
    <n v="-105.458828"/>
    <n v="3.140854"/>
    <n v="21.710087000000001"/>
    <n v="-105.488846"/>
    <n v="-3.1379280000000001"/>
    <n v="4.3991110000000004"/>
    <n v="2.9250000000000001E-3"/>
  </r>
  <r>
    <n v="4192"/>
    <x v="0"/>
    <x v="9"/>
    <s v="49-61-93-115"/>
    <x v="0"/>
    <x v="4147"/>
    <n v="307.678"/>
    <n v="324.90800000000002"/>
    <n v="4.6574580000000001"/>
    <n v="0"/>
    <x v="3756"/>
    <x v="220"/>
    <n v="20.739802999999998"/>
    <n v="-105.501565"/>
    <n v="3.139589"/>
    <n v="20.747769999999999"/>
    <n v="-105.492363"/>
    <n v="-3.1379280000000001"/>
    <n v="1.217217"/>
    <n v="1.6609999999999999E-3"/>
  </r>
  <r>
    <n v="4193"/>
    <x v="0"/>
    <x v="9"/>
    <s v="49-61-93-115"/>
    <x v="0"/>
    <x v="4148"/>
    <n v="267.21800000000002"/>
    <n v="223.072"/>
    <n v="3.8216619999999999"/>
    <n v="0"/>
    <x v="3757"/>
    <x v="218"/>
    <n v="19.735800999999999"/>
    <n v="-105.511955"/>
    <n v="-3.1226530000000001"/>
    <n v="19.771197999999998"/>
    <n v="-105.495964"/>
    <n v="-3.1379280000000001"/>
    <n v="3.8842020000000002"/>
    <n v="1.5273999999999999E-2"/>
  </r>
  <r>
    <n v="4194"/>
    <x v="0"/>
    <x v="9"/>
    <s v="49-61-93-115"/>
    <x v="0"/>
    <x v="4149"/>
    <n v="308.77699999999999"/>
    <n v="279.76400000000001"/>
    <n v="2.7672599999999998"/>
    <n v="0"/>
    <x v="3758"/>
    <x v="0"/>
    <n v="19.032561999999999"/>
    <n v="-105.495222"/>
    <n v="3.1395740000000001"/>
    <n v="19.038176"/>
    <n v="-105.49867999999999"/>
    <n v="-3.1379280000000001"/>
    <n v="0.65930500000000003"/>
    <n v="1.6459999999999999E-3"/>
  </r>
  <r>
    <n v="4195"/>
    <x v="0"/>
    <x v="9"/>
    <s v="49-61-93-115"/>
    <x v="0"/>
    <x v="4150"/>
    <n v="494.19400000000002"/>
    <n v="357.36799999999999"/>
    <n v="4.1308680000000004"/>
    <n v="0"/>
    <x v="3759"/>
    <x v="121"/>
    <n v="18.018018999999999"/>
    <n v="-105.536607"/>
    <n v="3.1405590000000001"/>
    <n v="18.067616999999998"/>
    <n v="-105.502197"/>
    <n v="-3.1379280000000001"/>
    <n v="6.0365960000000003"/>
    <n v="2.6319999999999998E-3"/>
  </r>
  <r>
    <n v="4196"/>
    <x v="2"/>
    <x v="8"/>
    <s v="49-61-71-93-115"/>
    <x v="0"/>
    <x v="4151"/>
    <n v="509.43900000000002"/>
    <n v="326.108"/>
    <n v="4.6685949999999998"/>
    <n v="0"/>
    <x v="3760"/>
    <x v="0"/>
    <n v="17.107955"/>
    <n v="-105.501865"/>
    <n v="-3.1378550000000001"/>
    <n v="17.103546000000001"/>
    <n v="-105.505707"/>
    <n v="-3.1379280000000001"/>
    <n v="0.58480200000000004"/>
    <n v="7.2999999999999999E-5"/>
  </r>
  <r>
    <n v="4197"/>
    <x v="2"/>
    <x v="8"/>
    <s v="49-61-71-93-115"/>
    <x v="0"/>
    <x v="4152"/>
    <n v="321.74700000000001"/>
    <n v="391.84"/>
    <n v="6.2111840000000003"/>
    <n v="0"/>
    <x v="3761"/>
    <x v="218"/>
    <n v="16.158325999999999"/>
    <n v="-105.563044"/>
    <n v="-3.1236709999999999"/>
    <n v="16.139800999999999"/>
    <n v="-105.509224"/>
    <n v="-3.1379280000000001"/>
    <n v="5.6919060000000004"/>
    <n v="1.4257000000000001E-2"/>
  </r>
  <r>
    <n v="4198"/>
    <x v="0"/>
    <x v="7"/>
    <s v="61-71-93-115"/>
    <x v="0"/>
    <x v="4153"/>
    <n v="517.49400000000003"/>
    <n v="357.22"/>
    <n v="2.9383849999999998"/>
    <n v="0"/>
    <x v="3762"/>
    <x v="218"/>
    <n v="15.407332"/>
    <n v="-105.481084"/>
    <n v="3.1387749999999999"/>
    <n v="15.414735"/>
    <n v="-105.511864"/>
    <n v="-3.1379280000000001"/>
    <n v="3.165734"/>
    <n v="8.4699999999999999E-4"/>
  </r>
  <r>
    <n v="4199"/>
    <x v="0"/>
    <x v="7"/>
    <s v="61-71-93-115"/>
    <x v="0"/>
    <x v="4154"/>
    <n v="782.952"/>
    <n v="816.92"/>
    <n v="3.7782200000000001"/>
    <n v="0"/>
    <x v="3763"/>
    <x v="0"/>
    <n v="14.417232"/>
    <n v="-105.51275699999999"/>
    <n v="-3.1349089999999999"/>
    <n v="14.445257"/>
    <n v="-105.515381"/>
    <n v="-3.1379280000000001"/>
    <n v="2.8148040000000001"/>
    <n v="3.019E-3"/>
  </r>
  <r>
    <n v="4200"/>
    <x v="0"/>
    <x v="7"/>
    <s v="61-71-93-115"/>
    <x v="0"/>
    <x v="4155"/>
    <n v="315.87900000000002"/>
    <n v="305.14299999999997"/>
    <n v="4.5023530000000003"/>
    <n v="0"/>
    <x v="3764"/>
    <x v="121"/>
    <n v="13.431384"/>
    <n v="-105.529179"/>
    <n v="3.140368"/>
    <n v="13.475540000000001"/>
    <n v="-105.51889"/>
    <n v="-3.1379280000000001"/>
    <n v="4.5339299999999998"/>
    <n v="2.4399999999999999E-3"/>
  </r>
  <r>
    <n v="4201"/>
    <x v="0"/>
    <x v="7"/>
    <s v="61-71-93-115"/>
    <x v="0"/>
    <x v="4156"/>
    <n v="527.34400000000005"/>
    <n v="413.60500000000002"/>
    <n v="3.68187"/>
    <n v="0"/>
    <x v="3765"/>
    <x v="121"/>
    <n v="12.474551999999999"/>
    <n v="-105.566552"/>
    <n v="-3.128053"/>
    <n v="12.507431"/>
    <n v="-105.522408"/>
    <n v="-3.1379280000000001"/>
    <n v="5.5043569999999997"/>
    <n v="9.8750000000000001E-3"/>
  </r>
  <r>
    <n v="4202"/>
    <x v="0"/>
    <x v="7"/>
    <s v="61-71-93-115"/>
    <x v="0"/>
    <x v="4157"/>
    <n v="483.38900000000001"/>
    <n v="371.024"/>
    <n v="2.7481559999999998"/>
    <n v="0"/>
    <x v="3766"/>
    <x v="0"/>
    <n v="11.812936000000001"/>
    <n v="-105.488347"/>
    <n v="-3.1375449999999998"/>
    <n v="11.782121999999999"/>
    <n v="-105.525047"/>
    <n v="-3.1379280000000001"/>
    <n v="4.7921469999999999"/>
    <n v="3.8299999999999999E-4"/>
  </r>
  <r>
    <n v="4203"/>
    <x v="0"/>
    <x v="7"/>
    <s v="61-71-93-115"/>
    <x v="0"/>
    <x v="4158"/>
    <n v="302.35399999999998"/>
    <n v="353.19299999999998"/>
    <n v="3.9087299999999998"/>
    <n v="0"/>
    <x v="3767"/>
    <x v="3527"/>
    <n v="10.799674"/>
    <n v="-105.41138599999999"/>
    <n v="3.1336719999999998"/>
    <n v="10.815299"/>
    <n v="-105.531227"/>
    <n v="-3.1355780000000002"/>
    <n v="12.085504"/>
    <n v="1.9059999999999999E-3"/>
  </r>
  <r>
    <n v="4204"/>
    <x v="0"/>
    <x v="7"/>
    <s v="61-71-93-115"/>
    <x v="0"/>
    <x v="1948"/>
    <n v="514.904"/>
    <n v="346.64499999999998"/>
    <n v="4.4496070000000003"/>
    <n v="0"/>
    <x v="1095"/>
    <x v="3528"/>
    <n v="9.7504069999999992"/>
    <n v="-105.63851699999999"/>
    <n v="-3.1263109999999998"/>
    <n v="9.8479849999999995"/>
    <n v="-105.54671500000001"/>
    <n v="-3.1281080000000001"/>
    <n v="13.397468"/>
    <n v="1.797E-3"/>
  </r>
  <r>
    <n v="4205"/>
    <x v="0"/>
    <x v="7"/>
    <s v="61-71-93-115"/>
    <x v="0"/>
    <x v="4159"/>
    <n v="269.447"/>
    <n v="325.50900000000001"/>
    <n v="3.2485729999999999"/>
    <n v="0"/>
    <x v="3768"/>
    <x v="3529"/>
    <n v="8.9592200000000002"/>
    <n v="-105.488636"/>
    <n v="-3.1278779999999999"/>
    <n v="8.8800100000000004"/>
    <n v="-105.56727600000001"/>
    <n v="-3.1220560000000002"/>
    <n v="11.161788"/>
    <n v="5.8209999999999998E-3"/>
  </r>
  <r>
    <n v="4206"/>
    <x v="0"/>
    <x v="7"/>
    <s v="61-71-93-115"/>
    <x v="0"/>
    <x v="4160"/>
    <n v="311.11399999999998"/>
    <n v="272.452"/>
    <n v="2.9557579999999999"/>
    <n v="0"/>
    <x v="3769"/>
    <x v="3530"/>
    <n v="8.0677920000000007"/>
    <n v="-105.41246"/>
    <n v="-3.1362670000000001"/>
    <n v="8.1540680000000005"/>
    <n v="-105.584869"/>
    <n v="-3.1188630000000002"/>
    <n v="19.279128"/>
    <n v="1.7403999999999999E-2"/>
  </r>
  <r>
    <n v="4207"/>
    <x v="0"/>
    <x v="7"/>
    <s v="61-71-93-115"/>
    <x v="0"/>
    <x v="4161"/>
    <n v="815.89800000000002"/>
    <n v="676.01099999999997"/>
    <n v="3.117785"/>
    <n v="0"/>
    <x v="3770"/>
    <x v="3531"/>
    <n v="7.1906619999999997"/>
    <n v="-105.62069700000001"/>
    <n v="-3.1151469999999999"/>
    <n v="7.1863950000000001"/>
    <n v="-105.610336"/>
    <n v="-3.1159490000000001"/>
    <n v="1.120471"/>
    <n v="8.0199999999999998E-4"/>
  </r>
  <r>
    <n v="4208"/>
    <x v="0"/>
    <x v="7"/>
    <s v="61-71-93-115"/>
    <x v="0"/>
    <x v="4162"/>
    <n v="298.976"/>
    <n v="310.90100000000001"/>
    <n v="3.8836840000000001"/>
    <n v="0"/>
    <x v="3771"/>
    <x v="3532"/>
    <n v="6.2218920000000004"/>
    <n v="-105.654726"/>
    <n v="-3.1111689999999999"/>
    <n v="6.2192429999999996"/>
    <n v="-105.638565"/>
    <n v="-3.1129540000000002"/>
    <n v="1.637713"/>
    <n v="1.7849999999999999E-3"/>
  </r>
  <r>
    <n v="4209"/>
    <x v="0"/>
    <x v="7"/>
    <s v="61-71-93-115"/>
    <x v="0"/>
    <x v="4163"/>
    <n v="855.84799999999996"/>
    <n v="790.39300000000003"/>
    <n v="4.5540940000000001"/>
    <n v="0"/>
    <x v="3772"/>
    <x v="3533"/>
    <n v="5.1968069999999997"/>
    <n v="-105.769773"/>
    <n v="-3.0802299999999998"/>
    <n v="5.2618729999999996"/>
    <n v="-105.705917"/>
    <n v="-3.0813860000000002"/>
    <n v="9.1165299999999991"/>
    <n v="1.1559999999999999E-3"/>
  </r>
  <r>
    <n v="4210"/>
    <x v="0"/>
    <x v="7"/>
    <s v="61-71-93-115"/>
    <x v="0"/>
    <x v="4164"/>
    <n v="317.99900000000002"/>
    <n v="325.72300000000001"/>
    <n v="3.5504380000000002"/>
    <n v="0"/>
    <x v="3773"/>
    <x v="3534"/>
    <n v="4.58209"/>
    <n v="-105.769902"/>
    <n v="-3.0577670000000001"/>
    <n v="4.552352"/>
    <n v="-105.78263099999999"/>
    <n v="-3.0516369999999999"/>
    <n v="3.2347549999999998"/>
    <n v="6.13E-3"/>
  </r>
  <r>
    <n v="4211"/>
    <x v="0"/>
    <x v="7"/>
    <s v="61-71-93-115"/>
    <x v="0"/>
    <x v="4165"/>
    <n v="517.86800000000005"/>
    <n v="466.06900000000002"/>
    <n v="4.19095"/>
    <n v="0"/>
    <x v="3774"/>
    <x v="3535"/>
    <n v="3.5578219999999998"/>
    <n v="-105.73268899999999"/>
    <n v="-3.0301969999999998"/>
    <n v="3.6110859999999998"/>
    <n v="-105.907257"/>
    <n v="-3.0195310000000002"/>
    <n v="18.251351"/>
    <n v="1.0665000000000001E-2"/>
  </r>
  <r>
    <n v="4212"/>
    <x v="0"/>
    <x v="7"/>
    <s v="61-71-93-115"/>
    <x v="0"/>
    <x v="4166"/>
    <n v="333.39499999999998"/>
    <n v="356.11900000000003"/>
    <n v="3.3088470000000001"/>
    <n v="0"/>
    <x v="3775"/>
    <x v="3536"/>
    <n v="2.9118629999999999"/>
    <n v="-105.96465000000001"/>
    <n v="-2.9932660000000002"/>
    <n v="2.906377"/>
    <n v="-106.018379"/>
    <n v="-2.9970859999999999"/>
    <n v="5.4009"/>
    <n v="3.8189999999999999E-3"/>
  </r>
  <r>
    <n v="4213"/>
    <x v="0"/>
    <x v="7"/>
    <s v="61-71-93-115"/>
    <x v="0"/>
    <x v="4167"/>
    <n v="314.24599999999998"/>
    <n v="364.01100000000002"/>
    <n v="4.3814539999999997"/>
    <n v="0"/>
    <x v="3776"/>
    <x v="3537"/>
    <n v="1.9595309999999999"/>
    <n v="-106.16351400000001"/>
    <n v="-2.9580289999999998"/>
    <n v="1.966758"/>
    <n v="-106.207489"/>
    <n v="-2.9553919999999998"/>
    <n v="4.4565250000000001"/>
    <n v="2.637E-3"/>
  </r>
  <r>
    <n v="4214"/>
    <x v="0"/>
    <x v="7"/>
    <s v="61-71-93-115"/>
    <x v="0"/>
    <x v="4168"/>
    <n v="314.27699999999999"/>
    <n v="328.72199999999998"/>
    <n v="5.3475679999999999"/>
    <n v="0"/>
    <x v="3777"/>
    <x v="3538"/>
    <n v="1.014221"/>
    <n v="-106.532462"/>
    <n v="-2.8948999999999998"/>
    <n v="1.0302899999999999"/>
    <n v="-106.453613"/>
    <n v="-2.900576"/>
    <n v="8.0469580000000001"/>
    <n v="5.6759999999999996E-3"/>
  </r>
  <r>
    <n v="4215"/>
    <x v="0"/>
    <x v="7"/>
    <s v="61-71-93-115"/>
    <x v="0"/>
    <x v="4169"/>
    <n v="276.76299999999998"/>
    <n v="331.79899999999998"/>
    <n v="5.0701369999999999"/>
    <n v="0"/>
    <x v="3778"/>
    <x v="3539"/>
    <n v="0.133355"/>
    <n v="-106.648106"/>
    <n v="-2.8414820000000001"/>
    <n v="0.10914600000000001"/>
    <n v="-106.759293"/>
    <n v="-2.8382999999999998"/>
    <n v="11.379212000000001"/>
    <n v="3.1819999999999999E-3"/>
  </r>
  <r>
    <n v="4216"/>
    <x v="0"/>
    <x v="7"/>
    <s v="61-71-93-115"/>
    <x v="0"/>
    <x v="4170"/>
    <n v="493.548"/>
    <n v="303.16699999999997"/>
    <n v="4.9117069999999998"/>
    <n v="0"/>
    <x v="3779"/>
    <x v="3540"/>
    <n v="-0.46557999999999999"/>
    <n v="-106.834176"/>
    <n v="-2.7880919999999998"/>
    <n v="-0.56559899999999996"/>
    <n v="-107.02641300000001"/>
    <n v="-2.79"/>
    <n v="21.669978"/>
    <n v="1.908E-3"/>
  </r>
  <r>
    <n v="4217"/>
    <x v="0"/>
    <x v="7"/>
    <s v="61-71-93-115"/>
    <x v="0"/>
    <x v="4171"/>
    <n v="530.32100000000003"/>
    <n v="464.13"/>
    <n v="5.7161799999999996"/>
    <n v="0"/>
    <x v="3780"/>
    <x v="3541"/>
    <n v="-1.3465849999999999"/>
    <n v="-107.209964"/>
    <n v="-2.7207590000000001"/>
    <n v="-1.437856"/>
    <n v="-107.43454"/>
    <n v="-2.7224729999999999"/>
    <n v="24.241448999999999"/>
    <n v="1.714E-3"/>
  </r>
  <r>
    <n v="4218"/>
    <x v="1"/>
    <x v="350"/>
    <s v="61-71-93"/>
    <x v="0"/>
    <x v="4172"/>
    <n v="341.47699999999998"/>
    <n v="390.90499999999997"/>
    <n v="4.468407"/>
    <n v="0"/>
    <x v="3781"/>
    <x v="3542"/>
    <n v="-2.2639849999999999"/>
    <n v="-107.831689"/>
    <n v="-2.6430220000000002"/>
    <n v="-2.2762579999999999"/>
    <n v="-107.90419"/>
    <n v="-2.6509870000000002"/>
    <n v="7.3532900000000003"/>
    <n v="7.9649999999999999E-3"/>
  </r>
  <r>
    <n v="4219"/>
    <x v="4"/>
    <x v="351"/>
    <s v="61-71"/>
    <x v="0"/>
    <x v="4173"/>
    <n v="157.964"/>
    <n v="317.04000000000002"/>
    <n v="3.1530909999999999"/>
    <n v="0"/>
    <x v="3782"/>
    <x v="3543"/>
    <n v="-3.0680269999999998"/>
    <n v="-108.354263"/>
    <n v="-2.5421140000000002"/>
    <n v="-3.074004"/>
    <n v="-108.440224"/>
    <n v="-2.571968"/>
    <n v="8.6168239999999994"/>
    <n v="2.9853999999999999E-2"/>
  </r>
  <r>
    <n v="4220"/>
    <x v="1"/>
    <x v="352"/>
    <s v="61-63-71"/>
    <x v="0"/>
    <x v="4174"/>
    <n v="384.62700000000001"/>
    <n v="455.71499999999997"/>
    <n v="2.6717050000000002"/>
    <n v="0"/>
    <x v="3783"/>
    <x v="3544"/>
    <n v="-3.6192850000000001"/>
    <n v="-108.79991699999999"/>
    <n v="-2.4872809999999999"/>
    <n v="-3.638706"/>
    <n v="-108.88819100000001"/>
    <n v="-2.5065330000000001"/>
    <n v="9.0384969999999996"/>
    <n v="1.9251999999999998E-2"/>
  </r>
  <r>
    <n v="4221"/>
    <x v="1"/>
    <x v="352"/>
    <s v="61-63-71"/>
    <x v="0"/>
    <x v="4175"/>
    <n v="230.268"/>
    <n v="317.13200000000001"/>
    <n v="4.2565619999999997"/>
    <n v="0"/>
    <x v="3784"/>
    <x v="3545"/>
    <n v="-4.352106"/>
    <n v="-109.607061"/>
    <n v="-2.4214519999999999"/>
    <n v="-4.3423090000000002"/>
    <n v="-109.54450199999999"/>
    <n v="-2.416067"/>
    <n v="6.3320809999999996"/>
    <n v="5.385E-3"/>
  </r>
  <r>
    <n v="4222"/>
    <x v="1"/>
    <x v="352"/>
    <s v="61-63-71"/>
    <x v="0"/>
    <x v="4176"/>
    <n v="256.20400000000001"/>
    <n v="252.124"/>
    <n v="5.3802159999999999"/>
    <n v="0"/>
    <x v="1858"/>
    <x v="3546"/>
    <n v="-4.9748609999999998"/>
    <n v="-110.276087"/>
    <n v="-2.3202219999999998"/>
    <n v="-4.9815639999999997"/>
    <n v="-110.26396200000001"/>
    <n v="-2.3227449999999998"/>
    <n v="1.3855059999999999"/>
    <n v="2.5230000000000001E-3"/>
  </r>
  <r>
    <n v="4223"/>
    <x v="0"/>
    <x v="4"/>
    <s v="61-63-71-98"/>
    <x v="0"/>
    <x v="4177"/>
    <n v="278.92500000000001"/>
    <n v="312"/>
    <n v="5.8249420000000001"/>
    <n v="0"/>
    <x v="3785"/>
    <x v="3547"/>
    <n v="-5.4239750000000004"/>
    <n v="-110.85351799999999"/>
    <n v="-2.253371"/>
    <n v="-5.4107960000000004"/>
    <n v="-110.842606"/>
    <n v="-2.2486169999999999"/>
    <n v="1.7110620000000001"/>
    <n v="4.7540000000000004E-3"/>
  </r>
  <r>
    <n v="4224"/>
    <x v="1"/>
    <x v="3"/>
    <s v="63-71-98"/>
    <x v="0"/>
    <x v="4178"/>
    <n v="396.91399999999999"/>
    <n v="382.928"/>
    <n v="5.328462"/>
    <n v="0"/>
    <x v="3786"/>
    <x v="3548"/>
    <n v="-5.901383"/>
    <n v="-111.708646"/>
    <n v="-2.150509"/>
    <n v="-5.9171769999999997"/>
    <n v="-111.65992"/>
    <n v="-2.1524999999999999"/>
    <n v="5.1222009999999996"/>
    <n v="1.9910000000000001E-3"/>
  </r>
  <r>
    <n v="4225"/>
    <x v="1"/>
    <x v="3"/>
    <s v="63-71-98"/>
    <x v="0"/>
    <x v="4179"/>
    <n v="213.14"/>
    <n v="293.59699999999998"/>
    <n v="4.4263640000000004"/>
    <n v="0"/>
    <x v="3787"/>
    <x v="3549"/>
    <n v="-6.3495670000000004"/>
    <n v="-112.555702"/>
    <n v="-2.0672799999999998"/>
    <n v="-6.3564020000000001"/>
    <n v="-112.51911200000001"/>
    <n v="-2.0655679999999998"/>
    <n v="3.7223660000000001"/>
    <n v="1.712E-3"/>
  </r>
  <r>
    <n v="4226"/>
    <x v="1"/>
    <x v="3"/>
    <s v="63-71-98"/>
    <x v="0"/>
    <x v="4180"/>
    <n v="388.16899999999998"/>
    <n v="386.03500000000003"/>
    <n v="4.0776149999999998"/>
    <n v="0"/>
    <x v="3788"/>
    <x v="3550"/>
    <n v="-6.6323400000000001"/>
    <n v="-113.139971"/>
    <n v="-1.9965550000000001"/>
    <n v="-6.6368830000000001"/>
    <n v="-113.18590500000001"/>
    <n v="-2.0018699999999998"/>
    <n v="4.6158489999999999"/>
    <n v="5.3160000000000004E-3"/>
  </r>
  <r>
    <n v="4227"/>
    <x v="1"/>
    <x v="3"/>
    <s v="63-71-98"/>
    <x v="0"/>
    <x v="4181"/>
    <n v="320.16500000000002"/>
    <n v="347.67599999999999"/>
    <n v="4.3191350000000002"/>
    <n v="0"/>
    <x v="3789"/>
    <x v="3551"/>
    <n v="-6.9353100000000003"/>
    <n v="-114.11241699999999"/>
    <n v="-1.916231"/>
    <n v="-6.9375809999999998"/>
    <n v="-114.099152"/>
    <n v="-1.9131339999999999"/>
    <n v="1.345885"/>
    <n v="3.0969999999999999E-3"/>
  </r>
  <r>
    <n v="4228"/>
    <x v="1"/>
    <x v="3"/>
    <s v="63-71-98"/>
    <x v="0"/>
    <x v="4182"/>
    <n v="250.98599999999999"/>
    <n v="321.97300000000001"/>
    <n v="4.0156510000000001"/>
    <n v="0"/>
    <x v="3790"/>
    <x v="3552"/>
    <n v="-7.088184"/>
    <n v="-114.81826599999999"/>
    <n v="-1.838322"/>
    <n v="-7.0986560000000001"/>
    <n v="-114.79832500000001"/>
    <n v="-1.838417"/>
    <n v="2.2523629999999999"/>
    <n v="9.5000000000000005E-5"/>
  </r>
  <r>
    <n v="4229"/>
    <x v="1"/>
    <x v="3"/>
    <s v="63-71-98"/>
    <x v="0"/>
    <x v="4183"/>
    <n v="251.554"/>
    <n v="250.03200000000001"/>
    <n v="4.7974639999999997"/>
    <n v="0"/>
    <x v="3791"/>
    <x v="3553"/>
    <n v="-7.1633060000000004"/>
    <n v="-115.846851"/>
    <n v="-1.7510129999999999"/>
    <n v="-7.2455920000000003"/>
    <n v="-115.749313"/>
    <n v="-1.7493129999999999"/>
    <n v="12.761146999999999"/>
    <n v="1.699E-3"/>
  </r>
  <r>
    <n v="4230"/>
    <x v="1"/>
    <x v="3"/>
    <s v="63-71-98"/>
    <x v="0"/>
    <x v="4184"/>
    <n v="217.148"/>
    <n v="241.035"/>
    <n v="2.5674790000000001"/>
    <n v="0"/>
    <x v="3792"/>
    <x v="3554"/>
    <n v="-7.3314870000000001"/>
    <n v="-116.45283999999999"/>
    <n v="-1.6937279999999999"/>
    <n v="-7.3196389999999996"/>
    <n v="-116.47339599999999"/>
    <n v="-1.6979070000000001"/>
    <n v="2.3726219999999998"/>
    <n v="4.1790000000000004E-3"/>
  </r>
  <r>
    <n v="4231"/>
    <x v="1"/>
    <x v="3"/>
    <s v="63-71-98"/>
    <x v="0"/>
    <x v="4185"/>
    <n v="206.22499999999999"/>
    <n v="242.46600000000001"/>
    <n v="3.308319"/>
    <n v="0"/>
    <x v="3793"/>
    <x v="3555"/>
    <n v="-7.3473660000000001"/>
    <n v="-117.47636900000001"/>
    <n v="-1.646433"/>
    <n v="-7.3826150000000004"/>
    <n v="-117.443848"/>
    <n v="-1.647416"/>
    <n v="4.7960120000000002"/>
    <n v="9.8200000000000002E-4"/>
  </r>
  <r>
    <n v="4232"/>
    <x v="1"/>
    <x v="3"/>
    <s v="63-71-98"/>
    <x v="0"/>
    <x v="4186"/>
    <n v="236.559"/>
    <n v="339.31400000000002"/>
    <n v="2.4144139999999998"/>
    <n v="0"/>
    <x v="3794"/>
    <x v="3556"/>
    <n v="-7.4167430000000003"/>
    <n v="-118.383808"/>
    <n v="-1.6254120000000001"/>
    <n v="-7.4166049999999997"/>
    <n v="-118.41242200000001"/>
    <n v="-1.6134839999999999"/>
    <n v="2.861494"/>
    <n v="1.1927E-2"/>
  </r>
  <r>
    <n v="4233"/>
    <x v="1"/>
    <x v="3"/>
    <s v="63-71-98"/>
    <x v="0"/>
    <x v="4187"/>
    <n v="532.971"/>
    <n v="525.83799999999997"/>
    <n v="1.912676"/>
    <n v="0"/>
    <x v="3795"/>
    <x v="3557"/>
    <n v="-7.5178760000000002"/>
    <n v="-119.04767099999999"/>
    <n v="-1.596068"/>
    <n v="-7.4301870000000001"/>
    <n v="-119.136826"/>
    <n v="-1.596716"/>
    <n v="12.5052"/>
    <n v="6.4800000000000003E-4"/>
  </r>
  <r>
    <n v="4234"/>
    <x v="1"/>
    <x v="3"/>
    <s v="63-71-98"/>
    <x v="0"/>
    <x v="4188"/>
    <n v="399.30500000000001"/>
    <n v="407.02699999999999"/>
    <n v="3.2651970000000001"/>
    <n v="0"/>
    <x v="3796"/>
    <x v="3558"/>
    <n v="-7.2608740000000003"/>
    <n v="-120.19811799999999"/>
    <n v="-1.589539"/>
    <n v="-7.4378799999999998"/>
    <n v="-120.102013"/>
    <n v="-1.581912"/>
    <n v="20.141306"/>
    <n v="7.626E-3"/>
  </r>
  <r>
    <n v="4235"/>
    <x v="1"/>
    <x v="3"/>
    <s v="63-71-98"/>
    <x v="0"/>
    <x v="4189"/>
    <n v="315.67599999999999"/>
    <n v="301.62099999999998"/>
    <n v="1.9882470000000001"/>
    <n v="0"/>
    <x v="3797"/>
    <x v="3559"/>
    <n v="-7.4066520000000002"/>
    <n v="-120.864698"/>
    <n v="-1.575153"/>
    <n v="-7.4383270000000001"/>
    <n v="-120.826866"/>
    <n v="-1.5745709999999999"/>
    <n v="4.9341039999999996"/>
    <n v="5.8100000000000003E-4"/>
  </r>
  <r>
    <n v="4236"/>
    <x v="1"/>
    <x v="3"/>
    <s v="63-71-98"/>
    <x v="0"/>
    <x v="4190"/>
    <n v="215.85300000000001"/>
    <n v="343.54399999999998"/>
    <n v="2.8201610000000001"/>
    <n v="0"/>
    <x v="1872"/>
    <x v="3560"/>
    <n v="-7.4720529999999998"/>
    <n v="-121.84343200000001"/>
    <n v="-1.5641959999999999"/>
    <n v="-7.4351750000000001"/>
    <n v="-121.795181"/>
    <n v="-1.5688260000000001"/>
    <n v="6.0729759999999997"/>
    <n v="4.6299999999999996E-3"/>
  </r>
  <r>
    <n v="4237"/>
    <x v="1"/>
    <x v="3"/>
    <s v="63-71-98"/>
    <x v="0"/>
    <x v="3092"/>
    <n v="215.446"/>
    <n v="283.29899999999998"/>
    <n v="2.1743890000000001"/>
    <n v="0"/>
    <x v="1873"/>
    <x v="3561"/>
    <n v="-7.4732200000000004"/>
    <n v="-122.484619"/>
    <n v="-1.566703"/>
    <n v="-7.4325190000000001"/>
    <n v="-122.522026"/>
    <n v="-1.5673969999999999"/>
    <n v="5.5280180000000003"/>
    <n v="6.9399999999999996E-4"/>
  </r>
  <r>
    <n v="4238"/>
    <x v="1"/>
    <x v="3"/>
    <s v="63-71-98"/>
    <x v="0"/>
    <x v="4191"/>
    <n v="399.97800000000001"/>
    <n v="389.85300000000001"/>
    <n v="2.3754219999999999"/>
    <n v="0"/>
    <x v="1874"/>
    <x v="3562"/>
    <n v="-7.6771839999999996"/>
    <n v="-123.309094"/>
    <n v="-1.5609550000000001"/>
    <n v="-7.4284730000000003"/>
    <n v="-123.490532"/>
    <n v="-1.566621"/>
    <n v="30.785900000000002"/>
    <n v="5.666E-3"/>
  </r>
  <r>
    <n v="4239"/>
    <x v="1"/>
    <x v="3"/>
    <s v="63-71-98"/>
    <x v="0"/>
    <x v="4192"/>
    <n v="219.66399999999999"/>
    <n v="291.99299999999999"/>
    <n v="2.873329"/>
    <n v="0"/>
    <x v="3798"/>
    <x v="221"/>
    <n v="-7.4229229999999999"/>
    <n v="-124.16492599999999"/>
    <n v="-1.5709249999999999"/>
    <n v="-7.425243"/>
    <n v="-124.21622499999999"/>
    <n v="-1.5663769999999999"/>
    <n v="5.1351069999999996"/>
    <n v="4.548E-3"/>
  </r>
  <r>
    <n v="4240"/>
    <x v="1"/>
    <x v="3"/>
    <s v="63-71-98"/>
    <x v="0"/>
    <x v="4193"/>
    <n v="404.91899999999998"/>
    <n v="388.78300000000002"/>
    <n v="2.7539500000000001"/>
    <n v="0"/>
    <x v="1876"/>
    <x v="3563"/>
    <n v="-7.4814610000000004"/>
    <n v="-125.18414"/>
    <n v="-1.5561990000000001"/>
    <n v="-7.4207159999999996"/>
    <n v="-125.18351"/>
    <n v="-1.566155"/>
    <n v="6.0748069999999998"/>
    <n v="9.9559999999999996E-3"/>
  </r>
  <r>
    <n v="4241"/>
    <x v="1"/>
    <x v="3"/>
    <s v="63-71-98"/>
    <x v="0"/>
    <x v="4194"/>
    <n v="396.06599999999997"/>
    <n v="435.423"/>
    <n v="2.1987839999999998"/>
    <n v="0"/>
    <x v="3799"/>
    <x v="3564"/>
    <n v="-7.4018319999999997"/>
    <n v="-126.01379300000001"/>
    <n v="-1.5562750000000001"/>
    <n v="-7.4172979999999997"/>
    <n v="-125.909149"/>
    <n v="-1.5660959999999999"/>
    <n v="10.57802"/>
    <n v="9.8200000000000006E-3"/>
  </r>
  <r>
    <n v="4242"/>
    <x v="1"/>
    <x v="3"/>
    <s v="63-71-98"/>
    <x v="0"/>
    <x v="4195"/>
    <n v="206.96"/>
    <n v="312.74099999999999"/>
    <n v="2.4896720000000001"/>
    <n v="0"/>
    <x v="3800"/>
    <x v="3565"/>
    <n v="-7.4813840000000003"/>
    <n v="-126.82649000000001"/>
    <n v="-1.562873"/>
    <n v="-7.4131840000000002"/>
    <n v="-126.87696099999999"/>
    <n v="-1.5664739999999999"/>
    <n v="8.4844019999999993"/>
    <n v="3.6020000000000002E-3"/>
  </r>
  <r>
    <n v="4243"/>
    <x v="1"/>
    <x v="3"/>
    <s v="63-71-98"/>
    <x v="0"/>
    <x v="4196"/>
    <n v="233.286"/>
    <n v="262.01100000000002"/>
    <n v="2.4585249999999998"/>
    <n v="0"/>
    <x v="3801"/>
    <x v="3566"/>
    <n v="-7.3915259999999998"/>
    <n v="-127.64299200000001"/>
    <n v="-1.5703750000000001"/>
    <n v="-7.4110870000000002"/>
    <n v="-127.602898"/>
    <n v="-1.5673539999999999"/>
    <n v="4.4611689999999999"/>
    <n v="3.0209999999999998E-3"/>
  </r>
  <r>
    <n v="4244"/>
    <x v="1"/>
    <x v="3"/>
    <s v="63-71-98"/>
    <x v="0"/>
    <x v="4197"/>
    <n v="353.779"/>
    <n v="436.57600000000002"/>
    <n v="2.9311790000000002"/>
    <n v="0"/>
    <x v="3802"/>
    <x v="3567"/>
    <n v="-7.4296049999999996"/>
    <n v="-128.58444900000001"/>
    <n v="-1.5720780000000001"/>
    <n v="-7.4089989999999997"/>
    <n v="-128.57092299999999"/>
    <n v="-1.568349"/>
    <n v="2.4649100000000002"/>
    <n v="3.7290000000000001E-3"/>
  </r>
  <r>
    <n v="4245"/>
    <x v="1"/>
    <x v="3"/>
    <s v="63-71-98"/>
    <x v="0"/>
    <x v="4198"/>
    <n v="292.07799999999997"/>
    <n v="424.40499999999997"/>
    <n v="2.2472989999999999"/>
    <n v="0"/>
    <x v="564"/>
    <x v="3568"/>
    <n v="-7.6519589999999997"/>
    <n v="-129.13808"/>
    <n v="-1.554422"/>
    <n v="-7.4077919999999997"/>
    <n v="-129.29690600000001"/>
    <n v="-1.5688789999999999"/>
    <n v="29.127859999999998"/>
    <n v="1.4456999999999999E-2"/>
  </r>
  <r>
    <n v="4246"/>
    <x v="1"/>
    <x v="3"/>
    <s v="63-71-98"/>
    <x v="0"/>
    <x v="4199"/>
    <n v="363.90800000000002"/>
    <n v="252.05699999999999"/>
    <n v="3.5812089999999999"/>
    <n v="0"/>
    <x v="3803"/>
    <x v="3569"/>
    <n v="-7.3998369999999998"/>
    <n v="-130.25604200000001"/>
    <n v="-1.568055"/>
    <n v="-7.4064930000000002"/>
    <n v="-130.264633"/>
    <n v="-1.569347"/>
    <n v="1.086813"/>
    <n v="1.292E-3"/>
  </r>
  <r>
    <n v="4247"/>
    <x v="1"/>
    <x v="3"/>
    <s v="63-71-98"/>
    <x v="0"/>
    <x v="4200"/>
    <n v="230.31100000000001"/>
    <n v="304.04899999999998"/>
    <n v="2.090058"/>
    <n v="0"/>
    <x v="3804"/>
    <x v="3570"/>
    <n v="-7.4042909999999997"/>
    <n v="-130.99144200000001"/>
    <n v="-1.570217"/>
    <n v="-7.4056620000000004"/>
    <n v="-130.990341"/>
    <n v="-1.569564"/>
    <n v="0.17580499999999999"/>
    <n v="6.5300000000000004E-4"/>
  </r>
  <r>
    <n v="4248"/>
    <x v="0"/>
    <x v="2"/>
    <s v="19-63-71-98"/>
    <x v="0"/>
    <x v="4201"/>
    <n v="440.78399999999999"/>
    <n v="423.40800000000002"/>
    <n v="3.8883700000000001"/>
    <n v="0"/>
    <x v="3805"/>
    <x v="3571"/>
    <n v="-7.3864179999999999"/>
    <n v="-131.977361"/>
    <n v="-1.573691"/>
    <n v="-7.404941"/>
    <n v="-131.95813000000001"/>
    <n v="-1.569971"/>
    <n v="2.6700439999999999"/>
    <n v="3.7190000000000001E-3"/>
  </r>
  <r>
    <n v="4249"/>
    <x v="0"/>
    <x v="2"/>
    <s v="19-63-71-98"/>
    <x v="0"/>
    <x v="4202"/>
    <n v="459.32299999999998"/>
    <n v="387.95"/>
    <n v="2.5068440000000001"/>
    <n v="0"/>
    <x v="3806"/>
    <x v="3572"/>
    <n v="-7.42889"/>
    <n v="-132.65748300000001"/>
    <n v="-1.5666640000000001"/>
    <n v="-7.404922"/>
    <n v="-132.684113"/>
    <n v="-1.5704769999999999"/>
    <n v="3.5826920000000002"/>
    <n v="3.813E-3"/>
  </r>
  <r>
    <n v="4250"/>
    <x v="1"/>
    <x v="1"/>
    <s v="19-63-98"/>
    <x v="0"/>
    <x v="4203"/>
    <n v="465.38799999999998"/>
    <n v="318.97399999999999"/>
    <n v="3.2970670000000002"/>
    <n v="0"/>
    <x v="1884"/>
    <x v="3573"/>
    <n v="-7.4062159999999997"/>
    <n v="-133.65483900000001"/>
    <n v="-1.569947"/>
    <n v="-7.4052879999999996"/>
    <n v="-133.651962"/>
    <n v="-1.5710219999999999"/>
    <n v="0.30232399999999998"/>
    <n v="1.075E-3"/>
  </r>
  <r>
    <n v="4251"/>
    <x v="1"/>
    <x v="1"/>
    <s v="19-63-98"/>
    <x v="0"/>
    <x v="4204"/>
    <n v="297.404"/>
    <n v="331.09800000000001"/>
    <n v="2.27719"/>
    <n v="0"/>
    <x v="3807"/>
    <x v="3574"/>
    <n v="-7.4394419999999997"/>
    <n v="-134.33892900000001"/>
    <n v="-1.573032"/>
    <n v="-7.4057529999999998"/>
    <n v="-134.37776199999999"/>
    <n v="-1.571305"/>
    <n v="5.1409180000000001"/>
    <n v="1.727E-3"/>
  </r>
  <r>
    <n v="4252"/>
    <x v="1"/>
    <x v="1"/>
    <s v="19-63-98"/>
    <x v="0"/>
    <x v="4205"/>
    <n v="397.07400000000001"/>
    <n v="460.91500000000002"/>
    <n v="3.0817559999999999"/>
    <n v="0"/>
    <x v="1885"/>
    <x v="3575"/>
    <n v="-7.4123770000000002"/>
    <n v="-135.32962699999999"/>
    <n v="-1.568276"/>
    <n v="-7.4065060000000003"/>
    <n v="-135.34558100000001"/>
    <n v="-1.5715239999999999"/>
    <n v="1.700054"/>
    <n v="3.2490000000000002E-3"/>
  </r>
  <r>
    <n v="4253"/>
    <x v="1"/>
    <x v="1"/>
    <s v="19-63-98"/>
    <x v="0"/>
    <x v="4206"/>
    <n v="209.01"/>
    <n v="284.44900000000001"/>
    <n v="2.8786830000000001"/>
    <n v="0"/>
    <x v="3808"/>
    <x v="3576"/>
    <n v="-7.4083069999999998"/>
    <n v="-136.30273800000001"/>
    <n v="-1.573194"/>
    <n v="-7.4073659999999997"/>
    <n v="-136.31338500000001"/>
    <n v="-1.5716559999999999"/>
    <n v="1.0688310000000001"/>
    <n v="1.5380000000000001E-3"/>
  </r>
  <r>
    <n v="4254"/>
    <x v="1"/>
    <x v="1"/>
    <s v="19-63-98"/>
    <x v="0"/>
    <x v="4207"/>
    <n v="397.60199999999998"/>
    <n v="350.495"/>
    <n v="1.97231"/>
    <n v="0"/>
    <x v="3809"/>
    <x v="3577"/>
    <n v="-7.4071040000000004"/>
    <n v="-137.035495"/>
    <n v="-1.57097"/>
    <n v="-7.4082129999999999"/>
    <n v="-137.039322"/>
    <n v="-1.5718490000000001"/>
    <n v="0.39838000000000001"/>
    <n v="8.7900000000000001E-4"/>
  </r>
  <r>
    <n v="4255"/>
    <x v="1"/>
    <x v="1"/>
    <s v="19-63-98"/>
    <x v="0"/>
    <x v="4208"/>
    <n v="206.68199999999999"/>
    <n v="259.51400000000001"/>
    <n v="2.490618"/>
    <n v="0"/>
    <x v="3810"/>
    <x v="3578"/>
    <n v="-7.3908430000000003"/>
    <n v="-138.04578599999999"/>
    <n v="-1.5755680000000001"/>
    <n v="-7.4095700000000004"/>
    <n v="-138.007172"/>
    <n v="-1.572119"/>
    <n v="4.2915140000000003"/>
    <n v="3.4489999999999998E-3"/>
  </r>
  <r>
    <n v="4256"/>
    <x v="1"/>
    <x v="1"/>
    <s v="19-63-98"/>
    <x v="0"/>
    <x v="4209"/>
    <n v="322.90600000000001"/>
    <n v="386.68200000000002"/>
    <n v="2.2989359999999999"/>
    <n v="0"/>
    <x v="3811"/>
    <x v="3579"/>
    <n v="-7.4190009999999997"/>
    <n v="-138.72141300000001"/>
    <n v="-1.5733950000000001"/>
    <n v="-7.4106100000000001"/>
    <n v="-138.73297099999999"/>
    <n v="-1.572203"/>
    <n v="1.4282550000000001"/>
    <n v="1.1919999999999999E-3"/>
  </r>
  <r>
    <n v="4257"/>
    <x v="1"/>
    <x v="1"/>
    <s v="19-63-98"/>
    <x v="0"/>
    <x v="4210"/>
    <n v="371.173"/>
    <n v="395"/>
    <n v="3.2930890000000002"/>
    <n v="0"/>
    <x v="3812"/>
    <x v="3580"/>
    <n v="-7.3379240000000001"/>
    <n v="-139.786303"/>
    <n v="-1.565566"/>
    <n v="-7.412064"/>
    <n v="-139.70082099999999"/>
    <n v="-1.5722860000000001"/>
    <n v="11.315379999999999"/>
    <n v="6.7200000000000003E-3"/>
  </r>
  <r>
    <n v="4258"/>
    <x v="1"/>
    <x v="1"/>
    <s v="19-63-98"/>
    <x v="0"/>
    <x v="4211"/>
    <n v="396.83600000000001"/>
    <n v="404.10399999999998"/>
    <n v="1.79952"/>
    <n v="0"/>
    <x v="1107"/>
    <x v="3581"/>
    <n v="-7.5125169999999999"/>
    <n v="-140.32701599999999"/>
    <n v="-1.573545"/>
    <n v="-7.4132189999999998"/>
    <n v="-140.426773"/>
    <n v="-1.5723510000000001"/>
    <n v="14.075312"/>
    <n v="1.194E-3"/>
  </r>
  <r>
    <n v="4259"/>
    <x v="1"/>
    <x v="1"/>
    <s v="19-63-98"/>
    <x v="0"/>
    <x v="4212"/>
    <n v="392.72199999999998"/>
    <n v="350.53399999999999"/>
    <n v="3.1226790000000002"/>
    <n v="0"/>
    <x v="1891"/>
    <x v="134"/>
    <n v="-7.4451470000000004"/>
    <n v="-141.36309600000001"/>
    <n v="-1.576241"/>
    <n v="-7.4148189999999996"/>
    <n v="-141.39459199999999"/>
    <n v="-1.572433"/>
    <n v="4.3724020000000001"/>
    <n v="3.8070000000000001E-3"/>
  </r>
  <r>
    <n v="4260"/>
    <x v="1"/>
    <x v="1"/>
    <s v="19-63-98"/>
    <x v="0"/>
    <x v="4213"/>
    <n v="215.84399999999999"/>
    <n v="296.18400000000003"/>
    <n v="3.1527379999999998"/>
    <n v="0"/>
    <x v="229"/>
    <x v="3582"/>
    <n v="-7.3851870000000002"/>
    <n v="-142.446956"/>
    <n v="-1.5853999999999999"/>
    <n v="-7.4165720000000004"/>
    <n v="-142.36239599999999"/>
    <n v="-1.572567"/>
    <n v="9.0196819999999995"/>
    <n v="1.2833000000000001E-2"/>
  </r>
  <r>
    <n v="4261"/>
    <x v="1"/>
    <x v="1"/>
    <s v="19-63-98"/>
    <x v="0"/>
    <x v="2301"/>
    <n v="238.97499999999999"/>
    <n v="376.09899999999999"/>
    <n v="1.57965"/>
    <n v="0"/>
    <x v="2029"/>
    <x v="3583"/>
    <n v="-7.3716989999999996"/>
    <n v="-143.10669999999999"/>
    <n v="-1.5694669999999999"/>
    <n v="-7.4178980000000001"/>
    <n v="-143.08818099999999"/>
    <n v="-1.572611"/>
    <n v="4.9772650000000001"/>
    <n v="3.1449999999999998E-3"/>
  </r>
  <r>
    <n v="4262"/>
    <x v="1"/>
    <x v="1"/>
    <s v="19-63-98"/>
    <x v="0"/>
    <x v="4214"/>
    <n v="361.67899999999997"/>
    <n v="334.935"/>
    <n v="3.158766"/>
    <n v="0"/>
    <x v="3813"/>
    <x v="3584"/>
    <n v="-7.3746559999999999"/>
    <n v="-144.099919"/>
    <n v="-1.5723130000000001"/>
    <n v="-7.4197829999999998"/>
    <n v="-144.056015"/>
    <n v="-1.572719"/>
    <n v="6.2960649999999996"/>
    <n v="4.0700000000000003E-4"/>
  </r>
  <r>
    <n v="4263"/>
    <x v="1"/>
    <x v="1"/>
    <s v="19-63-98"/>
    <x v="0"/>
    <x v="4215"/>
    <n v="231.37799999999999"/>
    <n v="254.33099999999999"/>
    <n v="2.091043"/>
    <n v="0"/>
    <x v="433"/>
    <x v="2852"/>
    <n v="-7.375483"/>
    <n v="-144.81287599999999"/>
    <n v="-1.5704720000000001"/>
    <n v="-7.4212499999999997"/>
    <n v="-144.78196700000001"/>
    <n v="-1.572786"/>
    <n v="5.5226410000000001"/>
    <n v="2.3140000000000001E-3"/>
  </r>
  <r>
    <n v="4264"/>
    <x v="1"/>
    <x v="1"/>
    <s v="19-63-98"/>
    <x v="0"/>
    <x v="3736"/>
    <n v="305.03699999999998"/>
    <n v="472.91"/>
    <n v="3.0196879999999999"/>
    <n v="0"/>
    <x v="236"/>
    <x v="3585"/>
    <n v="-7.4469399999999997"/>
    <n v="-145.77949799999999"/>
    <n v="-1.5696460000000001"/>
    <n v="-7.4232630000000004"/>
    <n v="-145.749786"/>
    <n v="-1.5728610000000001"/>
    <n v="3.79922"/>
    <n v="3.215E-3"/>
  </r>
  <r>
    <n v="4265"/>
    <x v="0"/>
    <x v="0"/>
    <s v="19-54-63-98"/>
    <x v="0"/>
    <x v="4216"/>
    <n v="401.75599999999997"/>
    <n v="444.97"/>
    <n v="3.1781920000000001"/>
    <n v="0"/>
    <x v="3814"/>
    <x v="3586"/>
    <n v="-7.4190069999999997"/>
    <n v="-146.48582099999999"/>
    <n v="-1.5726279999999999"/>
    <n v="-7.4248120000000002"/>
    <n v="-146.475571"/>
    <n v="-1.5729059999999999"/>
    <n v="1.177964"/>
    <n v="2.7799999999999998E-4"/>
  </r>
  <r>
    <n v="4266"/>
    <x v="0"/>
    <x v="0"/>
    <s v="19-54-63-98"/>
    <x v="0"/>
    <x v="4217"/>
    <n v="388.62200000000001"/>
    <n v="356.52600000000001"/>
    <n v="4.2998000000000003"/>
    <n v="0"/>
    <x v="441"/>
    <x v="3587"/>
    <n v="-7.4267510000000003"/>
    <n v="-147.45144099999999"/>
    <n v="-1.5722659999999999"/>
    <n v="-7.4268599999999996"/>
    <n v="-147.443375"/>
    <n v="-1.5729150000000001"/>
    <n v="0.80670200000000003"/>
    <n v="6.4999999999999997E-4"/>
  </r>
  <r>
    <n v="4267"/>
    <x v="0"/>
    <x v="0"/>
    <s v="19-54-63-98"/>
    <x v="0"/>
    <x v="4218"/>
    <n v="262.87799999999999"/>
    <n v="308.03800000000001"/>
    <n v="5.0305400000000002"/>
    <n v="0"/>
    <x v="442"/>
    <x v="119"/>
    <n v="-7.2863629999999997"/>
    <n v="-148.544659"/>
    <n v="-1.5740449999999999"/>
    <n v="-7.4289100000000001"/>
    <n v="-148.41119399999999"/>
    <n v="-1.572916"/>
    <n v="19.527571999999999"/>
    <n v="1.129E-3"/>
  </r>
  <r>
    <n v="4268"/>
    <x v="0"/>
    <x v="0"/>
    <s v="19-54-63-98"/>
    <x v="0"/>
    <x v="4219"/>
    <n v="427.84899999999999"/>
    <n v="511.19799999999998"/>
    <n v="2.8708339999999999"/>
    <n v="0"/>
    <x v="444"/>
    <x v="0"/>
    <n v="-7.3799229999999998"/>
    <n v="-149.17276100000001"/>
    <n v="-1.570489"/>
    <n v="-7.4304490000000003"/>
    <n v="-149.13713100000001"/>
    <n v="-1.572916"/>
    <n v="6.1825049999999999"/>
    <n v="2.4269999999999999E-3"/>
  </r>
  <r>
    <n v="4269"/>
    <x v="0"/>
    <x v="0"/>
    <s v="19-54-63-98"/>
    <x v="0"/>
    <x v="4220"/>
    <n v="411.62099999999998"/>
    <n v="238.93100000000001"/>
    <n v="3.2034229999999999"/>
    <n v="0"/>
    <x v="237"/>
    <x v="0"/>
    <n v="-7.5091520000000003"/>
    <n v="-150.127657"/>
    <n v="-1.578411"/>
    <n v="-7.432499"/>
    <n v="-150.10493500000001"/>
    <n v="-1.572916"/>
    <n v="7.9949529999999998"/>
    <n v="5.4949999999999999E-3"/>
  </r>
  <r>
    <n v="4270"/>
    <x v="0"/>
    <x v="0"/>
    <s v="19-54-63-98"/>
    <x v="0"/>
    <x v="4221"/>
    <n v="375.52300000000002"/>
    <n v="422.62400000000002"/>
    <n v="3.6192600000000001"/>
    <n v="0"/>
    <x v="238"/>
    <x v="121"/>
    <n v="-7.3651869999999997"/>
    <n v="-150.94206299999999"/>
    <n v="-1.56654"/>
    <n v="-7.434037"/>
    <n v="-150.83071899999999"/>
    <n v="-1.572916"/>
    <n v="13.091195000000001"/>
    <n v="6.3759999999999997E-3"/>
  </r>
  <r>
    <n v="4271"/>
    <x v="0"/>
    <x v="0"/>
    <s v="19-54-63-98"/>
    <x v="0"/>
    <x v="4222"/>
    <n v="456.75099999999998"/>
    <n v="349.46800000000002"/>
    <n v="3.1380569999999999"/>
    <n v="0"/>
    <x v="242"/>
    <x v="0"/>
    <n v="-7.5030150000000004"/>
    <n v="-151.73319699999999"/>
    <n v="-1.5716239999999999"/>
    <n v="-7.4360879999999998"/>
    <n v="-151.79853800000001"/>
    <n v="-1.572916"/>
    <n v="9.3534590000000009"/>
    <n v="1.292E-3"/>
  </r>
  <r>
    <n v="4272"/>
    <x v="2"/>
    <x v="219"/>
    <s v="19-54-63-98-204"/>
    <x v="0"/>
    <x v="4223"/>
    <n v="311.60899999999998"/>
    <n v="253.55799999999999"/>
    <n v="5.2852360000000003"/>
    <n v="0"/>
    <x v="241"/>
    <x v="0"/>
    <n v="-7.5352649999999999"/>
    <n v="-152.69336100000001"/>
    <n v="-1.569933"/>
    <n v="-7.4381389999999996"/>
    <n v="-152.76634200000001"/>
    <n v="-1.572916"/>
    <n v="12.14894"/>
    <n v="2.983E-3"/>
  </r>
  <r>
    <n v="4273"/>
    <x v="2"/>
    <x v="219"/>
    <s v="19-54-63-98-204"/>
    <x v="0"/>
    <x v="4224"/>
    <n v="1041.913"/>
    <n v="569.13699999999994"/>
    <n v="4.2957689999999999"/>
    <n v="0"/>
    <x v="240"/>
    <x v="218"/>
    <n v="-7.4629099999999999"/>
    <n v="-153.499413"/>
    <n v="-1.5694650000000001"/>
    <n v="-7.4396769999999997"/>
    <n v="-153.492279"/>
    <n v="-1.572916"/>
    <n v="2.4303880000000002"/>
    <n v="3.4510000000000001E-3"/>
  </r>
  <r>
    <n v="4274"/>
    <x v="2"/>
    <x v="219"/>
    <s v="19-54-63-98-204"/>
    <x v="0"/>
    <x v="4225"/>
    <n v="388.55900000000003"/>
    <n v="295.53199999999998"/>
    <n v="5.693702"/>
    <n v="0"/>
    <x v="240"/>
    <x v="0"/>
    <n v="-7.4425049999999997"/>
    <n v="-154.46096199999999"/>
    <n v="-1.57237"/>
    <n v="-7.4417280000000003"/>
    <n v="-154.46009799999999"/>
    <n v="-1.572916"/>
    <n v="0.11616"/>
    <n v="5.4600000000000004E-4"/>
  </r>
  <r>
    <n v="4275"/>
    <x v="2"/>
    <x v="219"/>
    <s v="19-54-63-98-204"/>
    <x v="0"/>
    <x v="4226"/>
    <n v="331.85700000000003"/>
    <n v="248.47"/>
    <n v="4.1725390000000004"/>
    <n v="0"/>
    <x v="239"/>
    <x v="121"/>
    <n v="-7.4528270000000001"/>
    <n v="-155.16095999999999"/>
    <n v="-1.5743069999999999"/>
    <n v="-7.4432660000000004"/>
    <n v="-155.18588299999999"/>
    <n v="-1.572916"/>
    <n v="2.6693340000000001"/>
    <n v="1.3910000000000001E-3"/>
  </r>
  <r>
    <n v="4276"/>
    <x v="2"/>
    <x v="219"/>
    <s v="19-54-63-98-204"/>
    <x v="0"/>
    <x v="4227"/>
    <n v="359.19099999999997"/>
    <n v="279.42700000000002"/>
    <n v="5.2412869999999998"/>
    <n v="0"/>
    <x v="238"/>
    <x v="0"/>
    <n v="-7.4338249999999997"/>
    <n v="-156.14287899999999"/>
    <n v="-1.576322"/>
    <n v="-7.4453170000000002"/>
    <n v="-156.15368699999999"/>
    <n v="-1.572916"/>
    <n v="1.577531"/>
    <n v="3.4060000000000002E-3"/>
  </r>
  <r>
    <n v="4277"/>
    <x v="2"/>
    <x v="219"/>
    <s v="19-54-63-98-204"/>
    <x v="0"/>
    <x v="4228"/>
    <n v="389.55900000000003"/>
    <n v="308.24900000000002"/>
    <n v="5.111154"/>
    <n v="0"/>
    <x v="231"/>
    <x v="3588"/>
    <n v="-7.3645870000000002"/>
    <n v="-157.085339"/>
    <n v="-1.5855760000000001"/>
    <n v="-7.4471980000000002"/>
    <n v="-157.12150600000001"/>
    <n v="-1.5727739999999999"/>
    <n v="9.018186"/>
    <n v="1.2801E-2"/>
  </r>
  <r>
    <n v="4278"/>
    <x v="2"/>
    <x v="219"/>
    <s v="19-54-63-98-204"/>
    <x v="0"/>
    <x v="4229"/>
    <n v="606.28499999999997"/>
    <n v="377.375"/>
    <n v="3.1830910000000001"/>
    <n v="0"/>
    <x v="235"/>
    <x v="3589"/>
    <n v="-7.6928599999999996"/>
    <n v="-157.60254599999999"/>
    <n v="-1.57362"/>
    <n v="-7.4484360000000001"/>
    <n v="-157.847443"/>
    <n v="-1.5726059999999999"/>
    <n v="34.600220999999998"/>
    <n v="1.0139999999999999E-3"/>
  </r>
  <r>
    <n v="4279"/>
    <x v="0"/>
    <x v="353"/>
    <s v="19-54-98-204"/>
    <x v="0"/>
    <x v="4230"/>
    <n v="503.88900000000001"/>
    <n v="375.58100000000002"/>
    <n v="6.0316460000000003"/>
    <n v="0"/>
    <x v="447"/>
    <x v="3590"/>
    <n v="-7.4674699999999996"/>
    <n v="-158.85753"/>
    <n v="-1.5630649999999999"/>
    <n v="-7.44998"/>
    <n v="-158.815247"/>
    <n v="-1.5724389999999999"/>
    <n v="4.5757589999999997"/>
    <n v="9.3740000000000004E-3"/>
  </r>
  <r>
    <n v="4280"/>
    <x v="1"/>
    <x v="354"/>
    <s v="19-54-204"/>
    <x v="0"/>
    <x v="1291"/>
    <n v="244.46899999999999"/>
    <n v="297.22199999999998"/>
    <n v="1.93598"/>
    <n v="0"/>
    <x v="242"/>
    <x v="3591"/>
    <n v="-7.5050559999999997"/>
    <n v="-159.50599399999999"/>
    <n v="-1.5700320000000001"/>
    <n v="-7.4511050000000001"/>
    <n v="-159.541031"/>
    <n v="-1.572371"/>
    <n v="6.4329549999999998"/>
    <n v="2.3389999999999999E-3"/>
  </r>
  <r>
    <n v="4281"/>
    <x v="1"/>
    <x v="354"/>
    <s v="19-54-204"/>
    <x v="0"/>
    <x v="4231"/>
    <n v="398.16500000000002"/>
    <n v="361.57299999999998"/>
    <n v="2.6178110000000001"/>
    <n v="0"/>
    <x v="242"/>
    <x v="3592"/>
    <n v="-7.5469439999999999"/>
    <n v="-160.39549500000001"/>
    <n v="-1.574973"/>
    <n v="-7.4524379999999999"/>
    <n v="-160.50885"/>
    <n v="-1.572217"/>
    <n v="14.758227"/>
    <n v="2.7560000000000002E-3"/>
  </r>
  <r>
    <n v="4282"/>
    <x v="1"/>
    <x v="354"/>
    <s v="19-54-204"/>
    <x v="0"/>
    <x v="4232"/>
    <n v="413.774"/>
    <n v="388.36"/>
    <n v="2.297113"/>
    <n v="0"/>
    <x v="446"/>
    <x v="3593"/>
    <n v="-7.4037030000000001"/>
    <n v="-161.214091"/>
    <n v="-1.5784009999999999"/>
    <n v="-7.4534050000000001"/>
    <n v="-161.23478700000001"/>
    <n v="-1.5721540000000001"/>
    <n v="5.3839009999999998"/>
    <n v="6.2469999999999999E-3"/>
  </r>
  <r>
    <n v="4283"/>
    <x v="1"/>
    <x v="354"/>
    <s v="19-54-204"/>
    <x v="0"/>
    <x v="4233"/>
    <n v="395.97399999999999"/>
    <n v="401.54500000000002"/>
    <n v="3.920204"/>
    <n v="0"/>
    <x v="3815"/>
    <x v="3594"/>
    <n v="-7.0988569999999998"/>
    <n v="-162.45219599999999"/>
    <n v="-1.584935"/>
    <n v="-7.4544180000000004"/>
    <n v="-162.202606"/>
    <n v="-1.571909"/>
    <n v="43.441772"/>
    <n v="1.3025999999999999E-2"/>
  </r>
  <r>
    <n v="4284"/>
    <x v="1"/>
    <x v="354"/>
    <s v="19-54-204"/>
    <x v="0"/>
    <x v="4234"/>
    <n v="248.82499999999999"/>
    <n v="375.30900000000003"/>
    <n v="2.486942"/>
    <n v="0"/>
    <x v="3816"/>
    <x v="3595"/>
    <n v="-7.5697809999999999"/>
    <n v="-163.17994999999999"/>
    <n v="-1.5611159999999999"/>
    <n v="-7.4551489999999996"/>
    <n v="-163.16847200000001"/>
    <n v="-1.5716380000000001"/>
    <n v="11.520530000000001"/>
    <n v="1.0522E-2"/>
  </r>
  <r>
    <n v="4285"/>
    <x v="1"/>
    <x v="354"/>
    <s v="19-54-204"/>
    <x v="0"/>
    <x v="4235"/>
    <n v="312.67700000000002"/>
    <n v="312.83499999999998"/>
    <n v="2.5754419999999998"/>
    <n v="0"/>
    <x v="3817"/>
    <x v="1729"/>
    <n v="-7.480944"/>
    <n v="-163.93614199999999"/>
    <n v="-1.5586990000000001"/>
    <n v="-7.4555829999999998"/>
    <n v="-163.88618500000001"/>
    <n v="-1.571483"/>
    <n v="5.6025749999999999"/>
    <n v="1.2784E-2"/>
  </r>
  <r>
    <n v="4286"/>
    <x v="2"/>
    <x v="355"/>
    <s v="18-19-54-183-204"/>
    <x v="0"/>
    <x v="4236"/>
    <n v="375.38900000000001"/>
    <n v="304.13299999999998"/>
    <n v="5.2352869999999996"/>
    <n v="0"/>
    <x v="3818"/>
    <x v="1023"/>
    <n v="-7.4616439999999997"/>
    <n v="-164.82337000000001"/>
    <n v="-1.57219"/>
    <n v="-7.4561919999999997"/>
    <n v="-164.82720900000001"/>
    <n v="-1.571442"/>
    <n v="0.66675799999999996"/>
    <n v="7.4799999999999997E-4"/>
  </r>
  <r>
    <n v="4287"/>
    <x v="3"/>
    <x v="356"/>
    <s v="18-19-54-75-183-204"/>
    <x v="0"/>
    <x v="4237"/>
    <n v="710.85500000000002"/>
    <n v="421.45100000000002"/>
    <n v="4.640568"/>
    <n v="0"/>
    <x v="3819"/>
    <x v="3596"/>
    <n v="-7.4452889999999998"/>
    <n v="-165.533908"/>
    <n v="-1.573539"/>
    <n v="-7.4565849999999996"/>
    <n v="-165.51966899999999"/>
    <n v="-1.5713900000000001"/>
    <n v="1.817658"/>
    <n v="2.15E-3"/>
  </r>
  <r>
    <n v="4288"/>
    <x v="3"/>
    <x v="356"/>
    <s v="18-19-54-75-183-204"/>
    <x v="0"/>
    <x v="4238"/>
    <n v="366.05799999999999"/>
    <n v="452.096"/>
    <n v="4.6036190000000001"/>
    <n v="0"/>
    <x v="3820"/>
    <x v="209"/>
    <n v="-7.4885140000000003"/>
    <n v="-166.47440399999999"/>
    <n v="-1.565453"/>
    <n v="-7.456982"/>
    <n v="-166.42744400000001"/>
    <n v="-1.5712809999999999"/>
    <n v="5.6563610000000004"/>
    <n v="5.8279999999999998E-3"/>
  </r>
  <r>
    <n v="4289"/>
    <x v="3"/>
    <x v="356"/>
    <s v="18-19-54-75-183-204"/>
    <x v="0"/>
    <x v="4239"/>
    <n v="671.99400000000003"/>
    <n v="485.161"/>
    <n v="4.4796250000000004"/>
    <n v="0"/>
    <x v="3821"/>
    <x v="3597"/>
    <n v="-7.4566239999999997"/>
    <n v="-167.100067"/>
    <n v="-1.57104"/>
    <n v="-7.4571730000000001"/>
    <n v="-167.09934999999999"/>
    <n v="-1.5711630000000001"/>
    <n v="9.0302999999999994E-2"/>
    <n v="1.2300000000000001E-4"/>
  </r>
  <r>
    <n v="4290"/>
    <x v="3"/>
    <x v="356"/>
    <s v="18-19-54-75-183-204"/>
    <x v="0"/>
    <x v="4240"/>
    <n v="714.92100000000005"/>
    <n v="514.77200000000005"/>
    <n v="5.5500109999999996"/>
    <n v="0"/>
    <x v="3822"/>
    <x v="240"/>
    <n v="-7.5246449999999996"/>
    <n v="-167.924004"/>
    <n v="-1.567652"/>
    <n v="-7.4573510000000001"/>
    <n v="-167.98556500000001"/>
    <n v="-1.571051"/>
    <n v="9.1204520000000002"/>
    <n v="3.3990000000000001E-3"/>
  </r>
  <r>
    <n v="4291"/>
    <x v="3"/>
    <x v="356"/>
    <s v="18-19-54-75-183-204"/>
    <x v="0"/>
    <x v="4241"/>
    <n v="585.79"/>
    <n v="277.959"/>
    <n v="5.5559250000000002"/>
    <n v="0"/>
    <x v="3823"/>
    <x v="1594"/>
    <n v="-7.460089"/>
    <n v="-168.874943"/>
    <n v="-1.5687390000000001"/>
    <n v="-7.45756"/>
    <n v="-168.860062"/>
    <n v="-1.5710379999999999"/>
    <n v="1.5094620000000001"/>
    <n v="2.2989999999999998E-3"/>
  </r>
  <r>
    <n v="4292"/>
    <x v="5"/>
    <x v="357"/>
    <s v="18-19-26-54-75-183-204"/>
    <x v="0"/>
    <x v="4242"/>
    <n v="763.63699999999994"/>
    <n v="480.66500000000002"/>
    <n v="4.5835020000000002"/>
    <n v="0"/>
    <x v="3824"/>
    <x v="3598"/>
    <n v="-7.4358649999999997"/>
    <n v="-169.510493"/>
    <n v="-1.5741320000000001"/>
    <n v="-7.4576900000000004"/>
    <n v="-169.50714099999999"/>
    <n v="-1.5710150000000001"/>
    <n v="2.2080839999999999"/>
    <n v="3.117E-3"/>
  </r>
  <r>
    <n v="4293"/>
    <x v="5"/>
    <x v="357"/>
    <s v="18-19-26-54-75-183-204"/>
    <x v="0"/>
    <x v="4243"/>
    <n v="560.76300000000003"/>
    <n v="279.78899999999999"/>
    <n v="4.8908880000000003"/>
    <n v="0"/>
    <x v="3825"/>
    <x v="339"/>
    <n v="-7.4018379999999997"/>
    <n v="-170.19825900000001"/>
    <n v="-1.573229"/>
    <n v="-7.4577920000000004"/>
    <n v="-170.145813"/>
    <n v="-1.5709839999999999"/>
    <n v="7.6690339999999999"/>
    <n v="2.245E-3"/>
  </r>
  <r>
    <n v="4294"/>
    <x v="5"/>
    <x v="357"/>
    <s v="18-19-26-54-75-183-204"/>
    <x v="0"/>
    <x v="4244"/>
    <n v="715.80499999999995"/>
    <n v="439.69099999999997"/>
    <n v="5.097556"/>
    <n v="0"/>
    <x v="3826"/>
    <x v="1649"/>
    <n v="-7.461767"/>
    <n v="-170.98138299999999"/>
    <n v="-1.571051"/>
    <n v="-7.4578620000000004"/>
    <n v="-170.98503099999999"/>
    <n v="-1.5709200000000001"/>
    <n v="0.53438099999999999"/>
    <n v="1.2999999999999999E-4"/>
  </r>
  <r>
    <n v="4295"/>
    <x v="5"/>
    <x v="357"/>
    <s v="18-19-26-54-75-183-204"/>
    <x v="0"/>
    <x v="4245"/>
    <n v="422.17399999999998"/>
    <n v="504.642"/>
    <n v="6.8755490000000004"/>
    <n v="0"/>
    <x v="3827"/>
    <x v="3599"/>
    <n v="-7.4707840000000001"/>
    <n v="-171.79444899999999"/>
    <n v="-1.5635920000000001"/>
    <n v="-7.4578870000000004"/>
    <n v="-171.81098900000001"/>
    <n v="-1.570864"/>
    <n v="2.0974599999999999"/>
    <n v="7.2719999999999998E-3"/>
  </r>
  <r>
    <n v="4296"/>
    <x v="5"/>
    <x v="357"/>
    <s v="18-19-26-54-75-183-204"/>
    <x v="0"/>
    <x v="4246"/>
    <n v="429.58"/>
    <n v="321.16199999999998"/>
    <n v="6.2474350000000003"/>
    <n v="0"/>
    <x v="3828"/>
    <x v="3600"/>
    <n v="-7.4638629999999999"/>
    <n v="-172.42872"/>
    <n v="-1.573949"/>
    <n v="-7.4579000000000004"/>
    <n v="-172.42250100000001"/>
    <n v="-1.5708390000000001"/>
    <n v="0.86157700000000004"/>
    <n v="3.1110000000000001E-3"/>
  </r>
  <r>
    <n v="4297"/>
    <x v="6"/>
    <x v="358"/>
    <s v="18-19-26-54-75-104-183-204"/>
    <x v="0"/>
    <x v="4247"/>
    <n v="798.51099999999997"/>
    <n v="377.81200000000001"/>
    <n v="4.0217239999999999"/>
    <n v="0"/>
    <x v="3829"/>
    <x v="3601"/>
    <n v="-7.467841"/>
    <n v="-173.02071900000001"/>
    <n v="-1.5694189999999999"/>
    <n v="-7.4578730000000002"/>
    <n v="-173.02706900000001"/>
    <n v="-1.5707930000000001"/>
    <n v="1.181832"/>
    <n v="1.374E-3"/>
  </r>
  <r>
    <n v="4298"/>
    <x v="6"/>
    <x v="358"/>
    <s v="18-19-26-54-75-104-183-204"/>
    <x v="0"/>
    <x v="4248"/>
    <n v="527.24699999999996"/>
    <n v="319.923"/>
    <n v="7.1805859999999999"/>
    <n v="0"/>
    <x v="3830"/>
    <x v="2181"/>
    <n v="-7.4578350000000002"/>
    <n v="-173.82214300000001"/>
    <n v="-1.570783"/>
    <n v="-7.4577540000000004"/>
    <n v="-173.82261700000001"/>
    <n v="-1.5706990000000001"/>
    <n v="4.8070000000000002E-2"/>
    <n v="8.3999999999999995E-5"/>
  </r>
  <r>
    <n v="4299"/>
    <x v="6"/>
    <x v="358"/>
    <s v="18-19-26-54-75-104-183-204"/>
    <x v="0"/>
    <x v="4249"/>
    <n v="483.18200000000002"/>
    <n v="281.44299999999998"/>
    <n v="7.5622170000000004"/>
    <n v="0"/>
    <x v="3831"/>
    <x v="3602"/>
    <n v="-7.4859070000000001"/>
    <n v="-174.57769300000001"/>
    <n v="-1.570662"/>
    <n v="-7.4575630000000004"/>
    <n v="-174.605682"/>
    <n v="-1.570611"/>
    <n v="3.9834640000000001"/>
    <n v="5.1E-5"/>
  </r>
  <r>
    <n v="4300"/>
    <x v="6"/>
    <x v="358"/>
    <s v="18-19-26-54-75-104-183-204"/>
    <x v="0"/>
    <x v="4250"/>
    <n v="644.697"/>
    <n v="266.95600000000002"/>
    <n v="5.8059269999999996"/>
    <n v="0"/>
    <x v="3832"/>
    <x v="231"/>
    <n v="-7.4538650000000004"/>
    <n v="-175.18188699999999"/>
    <n v="-1.564802"/>
    <n v="-7.4574389999999999"/>
    <n v="-175.18495200000001"/>
    <n v="-1.570597"/>
    <n v="0.47084199999999998"/>
    <n v="5.7949999999999998E-3"/>
  </r>
  <r>
    <n v="4301"/>
    <x v="6"/>
    <x v="358"/>
    <s v="18-19-26-54-75-104-183-204"/>
    <x v="0"/>
    <x v="4251"/>
    <n v="919.47400000000005"/>
    <n v="454.54199999999997"/>
    <n v="7.9964779999999998"/>
    <n v="0"/>
    <x v="3833"/>
    <x v="265"/>
    <n v="-7.4432669999999996"/>
    <n v="-175.95762400000001"/>
    <n v="-1.5709150000000001"/>
    <n v="-7.4572839999999996"/>
    <n v="-175.94653299999999"/>
    <n v="-1.570594"/>
    <n v="1.7873680000000001"/>
    <n v="3.2000000000000003E-4"/>
  </r>
  <r>
    <n v="4302"/>
    <x v="6"/>
    <x v="358"/>
    <s v="18-19-26-54-75-104-183-204"/>
    <x v="0"/>
    <x v="4252"/>
    <n v="894.06200000000001"/>
    <n v="396.35500000000002"/>
    <n v="6.2118880000000001"/>
    <n v="0"/>
    <x v="3834"/>
    <x v="121"/>
    <n v="-7.4636209999999998"/>
    <n v="-176.50004899999999"/>
    <n v="-1.5678890000000001"/>
    <n v="-7.4571690000000004"/>
    <n v="-176.50993299999999"/>
    <n v="-1.570594"/>
    <n v="1.180402"/>
    <n v="2.7049999999999999E-3"/>
  </r>
  <r>
    <n v="4303"/>
    <x v="6"/>
    <x v="358"/>
    <s v="18-19-26-54-75-104-183-204"/>
    <x v="0"/>
    <x v="4253"/>
    <n v="456.11099999999999"/>
    <n v="340.44900000000001"/>
    <n v="6.3517190000000001"/>
    <n v="0"/>
    <x v="3835"/>
    <x v="3603"/>
    <n v="-7.4544750000000004"/>
    <n v="-177.256913"/>
    <n v="-1.5697430000000001"/>
    <n v="-7.4569890000000001"/>
    <n v="-177.25126599999999"/>
    <n v="-1.5705690000000001"/>
    <n v="0.61813799999999997"/>
    <n v="8.2600000000000002E-4"/>
  </r>
  <r>
    <n v="4304"/>
    <x v="6"/>
    <x v="358"/>
    <s v="18-19-26-54-75-104-183-204"/>
    <x v="0"/>
    <x v="4254"/>
    <n v="601.06399999999996"/>
    <n v="473.55799999999999"/>
    <n v="3.689492"/>
    <n v="0"/>
    <x v="3836"/>
    <x v="3604"/>
    <n v="-7.4748760000000001"/>
    <n v="-177.78522000000001"/>
    <n v="-1.5730390000000001"/>
    <n v="-7.4568539999999999"/>
    <n v="-177.79989599999999"/>
    <n v="-1.5705610000000001"/>
    <n v="2.3241890000000001"/>
    <n v="2.4780000000000002E-3"/>
  </r>
  <r>
    <n v="4305"/>
    <x v="7"/>
    <x v="359"/>
    <s v="18-19-26-54-75-104-183-186-204"/>
    <x v="0"/>
    <x v="4255"/>
    <n v="1145.42"/>
    <n v="399.64299999999997"/>
    <n v="6.7306759999999999"/>
    <n v="0"/>
    <x v="3837"/>
    <x v="3563"/>
    <n v="-7.4364150000000002"/>
    <n v="-178.53494699999999"/>
    <n v="-1.571026"/>
    <n v="-7.4566129999999999"/>
    <n v="-178.521378"/>
    <n v="-1.5705039999999999"/>
    <n v="2.4333119999999999"/>
    <n v="5.2099999999999998E-4"/>
  </r>
  <r>
    <n v="4306"/>
    <x v="6"/>
    <x v="360"/>
    <s v="18-26-54-75-104-183-186-204"/>
    <x v="0"/>
    <x v="4256"/>
    <n v="671.46400000000006"/>
    <n v="439.41500000000002"/>
    <n v="6.8946680000000002"/>
    <n v="0"/>
    <x v="3838"/>
    <x v="3605"/>
    <n v="-7.4853189999999996"/>
    <n v="-179.20147900000001"/>
    <n v="-1.5711949999999999"/>
    <n v="-7.456391"/>
    <n v="-179.23159799999999"/>
    <n v="-1.5704979999999999"/>
    <n v="4.176075"/>
    <n v="6.9700000000000003E-4"/>
  </r>
  <r>
    <n v="4307"/>
    <x v="6"/>
    <x v="360"/>
    <s v="18-26-54-75-104-183-186-204"/>
    <x v="0"/>
    <x v="4257"/>
    <n v="479.404"/>
    <n v="284.04700000000003"/>
    <n v="5.364128"/>
    <n v="0"/>
    <x v="3839"/>
    <x v="496"/>
    <n v="-7.4743209999999998"/>
    <n v="-179.73588100000001"/>
    <n v="-1.5710040000000001"/>
    <n v="-7.4562359999999996"/>
    <n v="-179.756866"/>
    <n v="-1.5705009999999999"/>
    <n v="2.770324"/>
    <n v="5.04E-4"/>
  </r>
  <r>
    <n v="4308"/>
    <x v="6"/>
    <x v="360"/>
    <s v="18-26-54-75-104-183-186-204"/>
    <x v="0"/>
    <x v="4258"/>
    <n v="867.45899999999995"/>
    <n v="453.57100000000003"/>
    <n v="6.2078569999999997"/>
    <n v="0"/>
    <x v="3840"/>
    <x v="3606"/>
    <n v="-7.4564599999999999"/>
    <n v="-180.41534799999999"/>
    <n v="-1.5728279999999999"/>
    <n v="-7.4560630000000003"/>
    <n v="-180.44792200000001"/>
    <n v="-1.5705199999999999"/>
    <n v="3.2576200000000002"/>
    <n v="2.3080000000000002E-3"/>
  </r>
  <r>
    <n v="4309"/>
    <x v="6"/>
    <x v="360"/>
    <s v="18-26-54-75-104-183-186-204"/>
    <x v="0"/>
    <x v="4259"/>
    <n v="592.01199999999994"/>
    <n v="306.25400000000002"/>
    <n v="5.6464619999999996"/>
    <n v="0"/>
    <x v="3841"/>
    <x v="259"/>
    <n v="-7.4427690000000002"/>
    <n v="-180.96248299999999"/>
    <n v="-1.5710630000000001"/>
    <n v="-7.4559119999999997"/>
    <n v="-180.95936599999999"/>
    <n v="-1.570513"/>
    <n v="1.3507499999999999"/>
    <n v="5.5000000000000003E-4"/>
  </r>
  <r>
    <n v="4310"/>
    <x v="6"/>
    <x v="360"/>
    <s v="18-26-54-75-104-183-186-204"/>
    <x v="0"/>
    <x v="4260"/>
    <n v="746.84799999999996"/>
    <n v="366.15800000000002"/>
    <n v="5.7295689999999997"/>
    <n v="0"/>
    <x v="3842"/>
    <x v="3607"/>
    <n v="-7.467225"/>
    <n v="-181.61791500000001"/>
    <n v="-1.570703"/>
    <n v="-7.4557159999999998"/>
    <n v="-181.63215600000001"/>
    <n v="-1.570506"/>
    <n v="1.831046"/>
    <n v="1.9699999999999999E-4"/>
  </r>
  <r>
    <n v="4311"/>
    <x v="5"/>
    <x v="361"/>
    <s v="26-54-75-104-183-186-204"/>
    <x v="0"/>
    <x v="4261"/>
    <n v="806.79399999999998"/>
    <n v="413.16300000000001"/>
    <n v="4.3920320000000004"/>
    <n v="0"/>
    <x v="3843"/>
    <x v="1041"/>
    <n v="-7.4498670000000002"/>
    <n v="-182.27643900000001"/>
    <n v="-1.5752820000000001"/>
    <n v="-7.455514"/>
    <n v="-182.30728099999999"/>
    <n v="-1.5705020000000001"/>
    <n v="3.1355249999999999"/>
    <n v="4.7790000000000003E-3"/>
  </r>
  <r>
    <n v="4312"/>
    <x v="5"/>
    <x v="361"/>
    <s v="26-54-75-104-183-186-204"/>
    <x v="0"/>
    <x v="4262"/>
    <n v="564.21600000000001"/>
    <n v="401.411"/>
    <n v="4.5257759999999996"/>
    <n v="0"/>
    <x v="3844"/>
    <x v="3608"/>
    <n v="-7.4360549999999996"/>
    <n v="-182.84819400000001"/>
    <n v="-1.5759529999999999"/>
    <n v="-7.4553729999999998"/>
    <n v="-182.83677700000001"/>
    <n v="-1.570516"/>
    <n v="2.2439490000000002"/>
    <n v="5.4380000000000001E-3"/>
  </r>
  <r>
    <n v="4313"/>
    <x v="6"/>
    <x v="362"/>
    <s v="26-54-75-104-138-183-186-204"/>
    <x v="0"/>
    <x v="4263"/>
    <n v="637.59"/>
    <n v="548.73800000000006"/>
    <n v="5.8558409999999999"/>
    <n v="0"/>
    <x v="3845"/>
    <x v="3609"/>
    <n v="-7.5053460000000003"/>
    <n v="-183.54079300000001"/>
    <n v="-1.5721149999999999"/>
    <n v="-7.4552269999999998"/>
    <n v="-183.59587099999999"/>
    <n v="-1.5705690000000001"/>
    <n v="7.4467780000000001"/>
    <n v="1.547E-3"/>
  </r>
  <r>
    <n v="4314"/>
    <x v="6"/>
    <x v="362"/>
    <s v="26-54-75-104-138-183-186-204"/>
    <x v="0"/>
    <x v="4264"/>
    <n v="575.024"/>
    <n v="311.69200000000001"/>
    <n v="5.1872829999999999"/>
    <n v="0"/>
    <x v="3846"/>
    <x v="3610"/>
    <n v="-7.4859999999999998"/>
    <n v="-184.187938"/>
    <n v="-1.569871"/>
    <n v="-7.4551160000000003"/>
    <n v="-184.212357"/>
    <n v="-1.5705899999999999"/>
    <n v="3.9371100000000001"/>
    <n v="7.18E-4"/>
  </r>
  <r>
    <n v="4315"/>
    <x v="6"/>
    <x v="362"/>
    <s v="26-54-75-104-138-183-186-204"/>
    <x v="0"/>
    <x v="4265"/>
    <n v="526.78800000000001"/>
    <n v="279.464"/>
    <n v="8.4762439999999994"/>
    <n v="0"/>
    <x v="3847"/>
    <x v="1105"/>
    <n v="-7.4486400000000001"/>
    <n v="-185.114926"/>
    <n v="-1.5684750000000001"/>
    <n v="-7.4549050000000001"/>
    <n v="-185.10145600000001"/>
    <n v="-1.5705640000000001"/>
    <n v="1.4856370000000001"/>
    <n v="2.0899999999999998E-3"/>
  </r>
  <r>
    <n v="4316"/>
    <x v="6"/>
    <x v="362"/>
    <s v="26-54-75-104-138-183-186-204"/>
    <x v="0"/>
    <x v="4266"/>
    <n v="464.55099999999999"/>
    <n v="262.03100000000001"/>
    <n v="5.9088710000000004"/>
    <n v="0"/>
    <x v="3848"/>
    <x v="3611"/>
    <n v="-7.4912999999999998"/>
    <n v="-185.818634"/>
    <n v="-1.568443"/>
    <n v="-7.4547059999999998"/>
    <n v="-185.81909200000001"/>
    <n v="-1.570541"/>
    <n v="3.6597149999999998"/>
    <n v="2.098E-3"/>
  </r>
  <r>
    <n v="4317"/>
    <x v="6"/>
    <x v="362"/>
    <s v="26-54-75-104-138-183-186-204"/>
    <x v="0"/>
    <x v="4267"/>
    <n v="638.40300000000002"/>
    <n v="304.99"/>
    <n v="7.3752839999999997"/>
    <n v="0"/>
    <x v="3849"/>
    <x v="1811"/>
    <n v="-7.4853949999999996"/>
    <n v="-186.79193699999999"/>
    <n v="-1.5702149999999999"/>
    <n v="-7.4545269999999997"/>
    <n v="-186.819794"/>
    <n v="-1.5705910000000001"/>
    <n v="4.1578559999999998"/>
    <n v="3.7599999999999998E-4"/>
  </r>
  <r>
    <n v="4318"/>
    <x v="6"/>
    <x v="362"/>
    <s v="26-54-75-104-138-183-186-204"/>
    <x v="0"/>
    <x v="4268"/>
    <n v="475.19400000000002"/>
    <n v="313.03800000000001"/>
    <n v="8.4033200000000008"/>
    <n v="0"/>
    <x v="3850"/>
    <x v="1040"/>
    <n v="-7.4235369999999996"/>
    <n v="-187.82268999999999"/>
    <n v="-1.5719669999999999"/>
    <n v="-7.4542909999999996"/>
    <n v="-187.81781000000001"/>
    <n v="-1.5705690000000001"/>
    <n v="3.1139230000000002"/>
    <n v="1.3990000000000001E-3"/>
  </r>
  <r>
    <n v="4319"/>
    <x v="6"/>
    <x v="362"/>
    <s v="26-54-75-104-138-183-186-204"/>
    <x v="0"/>
    <x v="4269"/>
    <n v="831.399"/>
    <n v="354.05599999999998"/>
    <n v="6.7065400000000004"/>
    <n v="0"/>
    <x v="3851"/>
    <x v="3612"/>
    <n v="-7.4657539999999996"/>
    <n v="-188.53814199999999"/>
    <n v="-1.5704739999999999"/>
    <n v="-7.4540759999999997"/>
    <n v="-188.549286"/>
    <n v="-1.57053"/>
    <n v="1.6141890000000001"/>
    <n v="5.7000000000000003E-5"/>
  </r>
  <r>
    <n v="4320"/>
    <x v="6"/>
    <x v="362"/>
    <s v="26-54-75-104-138-183-186-204"/>
    <x v="0"/>
    <x v="4270"/>
    <n v="870.90899999999999"/>
    <n v="319.24799999999999"/>
    <n v="8.6170000000000009"/>
    <n v="0"/>
    <x v="3852"/>
    <x v="906"/>
    <n v="-7.4469370000000001"/>
    <n v="-189.51235800000001"/>
    <n v="-1.568708"/>
    <n v="-7.4538130000000002"/>
    <n v="-189.505447"/>
    <n v="-1.570522"/>
    <n v="0.97483699999999995"/>
    <n v="1.8140000000000001E-3"/>
  </r>
  <r>
    <n v="4321"/>
    <x v="7"/>
    <x v="549"/>
    <s v="26-54-75-78-104-138-183-186-204"/>
    <x v="0"/>
    <x v="4271"/>
    <n v="630.70500000000004"/>
    <n v="231.114"/>
    <n v="8.2747620000000008"/>
    <n v="0"/>
    <x v="3853"/>
    <x v="265"/>
    <n v="-7.4443599999999996"/>
    <n v="-190.22827000000001"/>
    <n v="-1.57"/>
    <n v="-7.4536160000000002"/>
    <n v="-190.21945199999999"/>
    <n v="-1.5705210000000001"/>
    <n v="1.278384"/>
    <n v="5.2099999999999998E-4"/>
  </r>
  <r>
    <n v="4322"/>
    <x v="7"/>
    <x v="549"/>
    <s v="26-54-75-78-104-138-183-186-204"/>
    <x v="0"/>
    <x v="4272"/>
    <n v="585.49199999999996"/>
    <n v="354.149"/>
    <n v="9.0011449999999993"/>
    <n v="0"/>
    <x v="3854"/>
    <x v="157"/>
    <n v="-7.4673360000000004"/>
    <n v="-191.17219"/>
    <n v="-1.5723750000000001"/>
    <n v="-7.4533519999999998"/>
    <n v="-191.181183"/>
    <n v="-1.5705210000000001"/>
    <n v="1.6625700000000001"/>
    <n v="1.854E-3"/>
  </r>
  <r>
    <n v="4323"/>
    <x v="7"/>
    <x v="549"/>
    <s v="26-54-75-78-104-138-183-186-204"/>
    <x v="0"/>
    <x v="4273"/>
    <n v="892.06500000000005"/>
    <n v="410.77100000000002"/>
    <n v="9.7134309999999999"/>
    <n v="0"/>
    <x v="3855"/>
    <x v="218"/>
    <n v="-7.4189020000000001"/>
    <n v="-192.165797"/>
    <n v="-1.5652999999999999"/>
    <n v="-7.4530830000000003"/>
    <n v="-192.15429700000001"/>
    <n v="-1.5705210000000001"/>
    <n v="3.6063510000000001"/>
    <n v="5.2209999999999999E-3"/>
  </r>
  <r>
    <n v="4324"/>
    <x v="7"/>
    <x v="549"/>
    <s v="26-54-75-78-104-138-183-186-204"/>
    <x v="0"/>
    <x v="4274"/>
    <n v="900.24099999999999"/>
    <n v="515.99800000000005"/>
    <n v="7.2858179999999999"/>
    <n v="0"/>
    <x v="3856"/>
    <x v="1435"/>
    <n v="-7.4169010000000002"/>
    <n v="-192.928212"/>
    <n v="-1.568535"/>
    <n v="-7.4529269999999999"/>
    <n v="-192.88568100000001"/>
    <n v="-1.5705560000000001"/>
    <n v="5.5738310000000002"/>
    <n v="2.0200000000000001E-3"/>
  </r>
  <r>
    <n v="4325"/>
    <x v="7"/>
    <x v="549"/>
    <s v="26-54-75-78-104-138-183-186-204"/>
    <x v="0"/>
    <x v="4275"/>
    <n v="1158.864"/>
    <n v="686.67200000000003"/>
    <n v="8.4452130000000007"/>
    <n v="0"/>
    <x v="3857"/>
    <x v="3504"/>
    <n v="-7.447209"/>
    <n v="-193.85422399999999"/>
    <n v="-1.571178"/>
    <n v="-7.452699"/>
    <n v="-193.85644500000001"/>
    <n v="-1.5705629999999999"/>
    <n v="0.592279"/>
    <n v="6.1499999999999999E-4"/>
  </r>
  <r>
    <n v="4326"/>
    <x v="7"/>
    <x v="549"/>
    <s v="26-54-75-78-104-138-183-186-204"/>
    <x v="0"/>
    <x v="4276"/>
    <n v="553.07000000000005"/>
    <n v="273.57900000000001"/>
    <n v="6.4626530000000004"/>
    <n v="0"/>
    <x v="3858"/>
    <x v="3613"/>
    <n v="-7.4881830000000003"/>
    <n v="-194.541099"/>
    <n v="-1.571696"/>
    <n v="-7.4525639999999997"/>
    <n v="-194.58081100000001"/>
    <n v="-1.570592"/>
    <n v="5.3345580000000004"/>
    <n v="1.1039999999999999E-3"/>
  </r>
  <r>
    <n v="4327"/>
    <x v="7"/>
    <x v="549"/>
    <s v="26-54-75-78-104-138-183-186-204"/>
    <x v="0"/>
    <x v="4277"/>
    <n v="714.42899999999997"/>
    <n v="336.40199999999999"/>
    <n v="9.8743309999999997"/>
    <n v="0"/>
    <x v="3859"/>
    <x v="1803"/>
    <n v="-7.4239879999999996"/>
    <n v="-195.574262"/>
    <n v="-1.5738220000000001"/>
    <n v="-7.4523260000000002"/>
    <n v="-195.545288"/>
    <n v="-1.570568"/>
    <n v="4.0527990000000003"/>
    <n v="3.2539999999999999E-3"/>
  </r>
  <r>
    <n v="4328"/>
    <x v="6"/>
    <x v="550"/>
    <s v="26-75-78-104-138-183-186-204"/>
    <x v="0"/>
    <x v="4278"/>
    <n v="623.95500000000004"/>
    <n v="427.60399999999998"/>
    <n v="7.4215530000000003"/>
    <n v="0"/>
    <x v="3860"/>
    <x v="3614"/>
    <n v="-7.4732079999999996"/>
    <n v="-196.49139199999999"/>
    <n v="-1.5705420000000001"/>
    <n v="-7.4521569999999997"/>
    <n v="-196.51164199999999"/>
    <n v="-1.5706020000000001"/>
    <n v="2.9210259999999999"/>
    <n v="6.0000000000000002E-5"/>
  </r>
  <r>
    <n v="4329"/>
    <x v="6"/>
    <x v="550"/>
    <s v="26-75-78-104-138-183-186-204"/>
    <x v="0"/>
    <x v="4279"/>
    <n v="489.70600000000002"/>
    <n v="305.02499999999998"/>
    <n v="6.3624140000000002"/>
    <n v="0"/>
    <x v="3861"/>
    <x v="122"/>
    <n v="-7.4397330000000004"/>
    <n v="-197.25155799999999"/>
    <n v="-1.5709610000000001"/>
    <n v="-7.4519890000000002"/>
    <n v="-197.23817399999999"/>
    <n v="-1.5705800000000001"/>
    <n v="1.8147789999999999"/>
    <n v="3.8099999999999999E-4"/>
  </r>
  <r>
    <n v="4330"/>
    <x v="6"/>
    <x v="550"/>
    <s v="26-75-78-104-138-183-186-204"/>
    <x v="0"/>
    <x v="4280"/>
    <n v="678.93499999999995"/>
    <n v="386.44299999999998"/>
    <n v="7.4237390000000003"/>
    <n v="0"/>
    <x v="3862"/>
    <x v="906"/>
    <n v="-7.4949409999999999"/>
    <n v="-198.12365700000001"/>
    <n v="-1.5776730000000001"/>
    <n v="-7.4517699999999998"/>
    <n v="-198.207581"/>
    <n v="-1.570573"/>
    <n v="9.4376510000000007"/>
    <n v="7.0990000000000003E-3"/>
  </r>
  <r>
    <n v="4331"/>
    <x v="6"/>
    <x v="550"/>
    <s v="26-75-78-104-138-183-186-204"/>
    <x v="0"/>
    <x v="4281"/>
    <n v="501.916"/>
    <n v="329.11200000000002"/>
    <n v="6.5284990000000001"/>
    <n v="0"/>
    <x v="3863"/>
    <x v="125"/>
    <n v="-7.4607520000000003"/>
    <n v="-198.91921300000001"/>
    <n v="-1.571542"/>
    <n v="-7.451606"/>
    <n v="-198.93403599999999"/>
    <n v="-1.5705720000000001"/>
    <n v="1.741763"/>
    <n v="9.7099999999999997E-4"/>
  </r>
  <r>
    <n v="4332"/>
    <x v="7"/>
    <x v="551"/>
    <s v="1-26-75-78-104-138-183-186-204"/>
    <x v="0"/>
    <x v="4282"/>
    <n v="679.95799999999997"/>
    <n v="395.108"/>
    <n v="11.062628"/>
    <n v="0"/>
    <x v="3864"/>
    <x v="347"/>
    <n v="-7.3897380000000004"/>
    <n v="-199.96328700000001"/>
    <n v="-1.570109"/>
    <n v="-7.4514019999999999"/>
    <n v="-199.901657"/>
    <n v="-1.570586"/>
    <n v="8.7182019999999998"/>
    <n v="4.7699999999999999E-4"/>
  </r>
  <r>
    <n v="4333"/>
    <x v="6"/>
    <x v="552"/>
    <s v="1-75-78-104-138-183-186-204"/>
    <x v="0"/>
    <x v="4283"/>
    <n v="496.83499999999998"/>
    <n v="309.55399999999997"/>
    <n v="6.9167009999999998"/>
    <n v="0"/>
    <x v="3865"/>
    <x v="1036"/>
    <n v="-7.4793580000000004"/>
    <n v="-200.83800199999999"/>
    <n v="-1.57108"/>
    <n v="-7.4512219999999996"/>
    <n v="-200.86880500000001"/>
    <n v="-1.570603"/>
    <n v="4.1718770000000003"/>
    <n v="4.7800000000000002E-4"/>
  </r>
  <r>
    <n v="4334"/>
    <x v="6"/>
    <x v="552"/>
    <s v="1-75-78-104-138-183-186-204"/>
    <x v="0"/>
    <x v="4284"/>
    <n v="582.60199999999998"/>
    <n v="330.88799999999998"/>
    <n v="6.3410339999999996"/>
    <n v="0"/>
    <x v="3866"/>
    <x v="3615"/>
    <n v="-7.4294669999999998"/>
    <n v="-201.612021"/>
    <n v="-1.5716680000000001"/>
    <n v="-7.4510389999999997"/>
    <n v="-201.594437"/>
    <n v="-1.5705720000000001"/>
    <n v="2.7830810000000001"/>
    <n v="1.096E-3"/>
  </r>
  <r>
    <n v="4335"/>
    <x v="6"/>
    <x v="553"/>
    <s v="1-75-78-104-138-159-183-186"/>
    <x v="0"/>
    <x v="4285"/>
    <n v="453.88900000000001"/>
    <n v="262.78199999999998"/>
    <n v="6.8947089999999998"/>
    <n v="0"/>
    <x v="3867"/>
    <x v="264"/>
    <n v="-7.4317729999999997"/>
    <n v="-202.573419"/>
    <n v="-1.5726770000000001"/>
    <n v="-7.4508130000000001"/>
    <n v="-202.56231700000001"/>
    <n v="-1.570565"/>
    <n v="2.2040739999999999"/>
    <n v="2.1120000000000002E-3"/>
  </r>
  <r>
    <n v="4336"/>
    <x v="7"/>
    <x v="554"/>
    <s v="1-13-75-78-104-138-159-183-186"/>
    <x v="0"/>
    <x v="4286"/>
    <n v="956.96900000000005"/>
    <n v="422.536"/>
    <n v="6.2257049999999996"/>
    <n v="0"/>
    <x v="3868"/>
    <x v="125"/>
    <n v="-7.4653640000000001"/>
    <n v="-203.28207699999999"/>
    <n v="-1.5684400000000001"/>
    <n v="-7.4506439999999996"/>
    <n v="-203.28829999999999"/>
    <n v="-1.5705640000000001"/>
    <n v="1.598176"/>
    <n v="2.124E-3"/>
  </r>
  <r>
    <n v="4337"/>
    <x v="8"/>
    <x v="555"/>
    <s v="1-13-75-78-104-138-159-166-183-186"/>
    <x v="0"/>
    <x v="4287"/>
    <n v="836.22400000000005"/>
    <n v="478.959"/>
    <n v="8.7315760000000004"/>
    <n v="0"/>
    <x v="3869"/>
    <x v="266"/>
    <n v="-7.5330000000000004"/>
    <n v="-204.16110499999999"/>
    <n v="-1.5765659999999999"/>
    <n v="-7.450475"/>
    <n v="-204.25636299999999"/>
    <n v="-1.5706009999999999"/>
    <n v="12.603335"/>
    <n v="5.9639999999999997E-3"/>
  </r>
  <r>
    <n v="4338"/>
    <x v="8"/>
    <x v="555"/>
    <s v="1-13-75-78-104-138-159-166-183-186"/>
    <x v="0"/>
    <x v="4288"/>
    <n v="562.32899999999995"/>
    <n v="277.67899999999997"/>
    <n v="9.7552570000000003"/>
    <n v="0"/>
    <x v="3870"/>
    <x v="3616"/>
    <n v="-7.4460040000000003"/>
    <n v="-205.22895"/>
    <n v="-1.5701179999999999"/>
    <n v="-7.4502370000000004"/>
    <n v="-205.22413599999999"/>
    <n v="-1.5705629999999999"/>
    <n v="0.64102300000000001"/>
    <n v="4.4499999999999997E-4"/>
  </r>
  <r>
    <n v="4339"/>
    <x v="9"/>
    <x v="556"/>
    <s v="1-13-75-78-104-138-151-159-166-183-186"/>
    <x v="0"/>
    <x v="4289"/>
    <n v="1155.835"/>
    <n v="397.44299999999998"/>
    <n v="8.2635959999999997"/>
    <n v="0"/>
    <x v="3871"/>
    <x v="932"/>
    <n v="-7.4750550000000002"/>
    <n v="-205.90915699999999"/>
    <n v="-1.5721419999999999"/>
    <n v="-7.4500440000000001"/>
    <n v="-205.949951"/>
    <n v="-1.570543"/>
    <n v="4.7851309999999998"/>
    <n v="1.5989999999999999E-3"/>
  </r>
  <r>
    <n v="4340"/>
    <x v="8"/>
    <x v="557"/>
    <s v="1-13-75-78-104-138-151-159-166-186"/>
    <x v="0"/>
    <x v="4290"/>
    <n v="1096.105"/>
    <n v="405.142"/>
    <n v="11.819546000000001"/>
    <n v="0"/>
    <x v="3872"/>
    <x v="1041"/>
    <n v="-7.4477390000000003"/>
    <n v="-206.91141200000001"/>
    <n v="-1.5721719999999999"/>
    <n v="-7.4497970000000002"/>
    <n v="-206.917618"/>
    <n v="-1.5705389999999999"/>
    <n v="0.65379699999999996"/>
    <n v="1.6329999999999999E-3"/>
  </r>
  <r>
    <n v="4341"/>
    <x v="9"/>
    <x v="558"/>
    <s v="1-13-75-78-104-138-151-154-159-166-186"/>
    <x v="0"/>
    <x v="4291"/>
    <n v="890.82100000000003"/>
    <n v="294.63600000000002"/>
    <n v="10.979898"/>
    <n v="0"/>
    <x v="3873"/>
    <x v="3617"/>
    <n v="-7.454205"/>
    <n v="-207.854094"/>
    <n v="-1.5749960000000001"/>
    <n v="-7.4495769999999997"/>
    <n v="-207.885468"/>
    <n v="-1.5705629999999999"/>
    <n v="3.1713070000000001"/>
    <n v="4.4330000000000003E-3"/>
  </r>
  <r>
    <n v="4342"/>
    <x v="9"/>
    <x v="558"/>
    <s v="1-13-75-78-104-138-151-154-159-166-186"/>
    <x v="0"/>
    <x v="4292"/>
    <n v="685.63300000000004"/>
    <n v="269.375"/>
    <n v="8.9773630000000004"/>
    <n v="0"/>
    <x v="3874"/>
    <x v="3618"/>
    <n v="-7.4432919999999996"/>
    <n v="-208.615466"/>
    <n v="-1.5694079999999999"/>
    <n v="-7.4494360000000004"/>
    <n v="-208.611267"/>
    <n v="-1.5705849999999999"/>
    <n v="0.74420600000000003"/>
    <n v="1.1770000000000001E-3"/>
  </r>
  <r>
    <n v="4343"/>
    <x v="26"/>
    <x v="559"/>
    <s v="1-13-75-78-87-104-138-151-154-159-166-186"/>
    <x v="0"/>
    <x v="4293"/>
    <n v="1236.76"/>
    <n v="363.17599999999999"/>
    <n v="10.854604"/>
    <n v="0"/>
    <x v="3875"/>
    <x v="259"/>
    <n v="-7.4462409999999997"/>
    <n v="-209.58508800000001"/>
    <n v="-1.5715969999999999"/>
    <n v="-7.4492130000000003"/>
    <n v="-209.579117"/>
    <n v="-1.5705739999999999"/>
    <n v="0.66700499999999996"/>
    <n v="1.024E-3"/>
  </r>
  <r>
    <n v="4344"/>
    <x v="26"/>
    <x v="560"/>
    <s v="13-75-78-87-104-138-147-151-154-159-166-186"/>
    <x v="0"/>
    <x v="4294"/>
    <n v="901.86400000000003"/>
    <n v="273.78199999999998"/>
    <n v="9.835286"/>
    <n v="0"/>
    <x v="3876"/>
    <x v="265"/>
    <n v="-7.4078949999999999"/>
    <n v="-210.334292"/>
    <n v="-1.572808"/>
    <n v="-7.4490480000000003"/>
    <n v="-210.30509900000001"/>
    <n v="-1.5705720000000001"/>
    <n v="5.0455360000000002"/>
    <n v="2.235E-3"/>
  </r>
  <r>
    <n v="4345"/>
    <x v="26"/>
    <x v="560"/>
    <s v="13-75-78-87-104-138-147-151-154-159-166-186"/>
    <x v="0"/>
    <x v="4295"/>
    <n v="683.72199999999998"/>
    <n v="355.20400000000001"/>
    <n v="11.976203999999999"/>
    <n v="0"/>
    <x v="3877"/>
    <x v="3619"/>
    <n v="-7.4214669999999998"/>
    <n v="-211.300273"/>
    <n v="-1.574125"/>
    <n v="-7.4488750000000001"/>
    <n v="-211.27294900000001"/>
    <n v="-1.5706070000000001"/>
    <n v="3.8701210000000001"/>
    <n v="3.5179999999999999E-3"/>
  </r>
  <r>
    <n v="4346"/>
    <x v="10"/>
    <x v="561"/>
    <s v="13-75-78-87-104-138-145-147-151-154-159-166-186"/>
    <x v="0"/>
    <x v="4296"/>
    <n v="816.97400000000005"/>
    <n v="327.32100000000003"/>
    <n v="12.528732"/>
    <n v="0"/>
    <x v="3878"/>
    <x v="126"/>
    <n v="-7.4533230000000001"/>
    <n v="-212.23450700000001"/>
    <n v="-1.569528"/>
    <n v="-7.4486990000000004"/>
    <n v="-212.24079900000001"/>
    <n v="-1.570614"/>
    <n v="0.78090000000000004"/>
    <n v="1.0870000000000001E-3"/>
  </r>
  <r>
    <n v="4347"/>
    <x v="10"/>
    <x v="561"/>
    <s v="13-75-78-87-104-138-145-147-151-154-159-166-186"/>
    <x v="0"/>
    <x v="4297"/>
    <n v="774.63099999999997"/>
    <n v="441.06900000000002"/>
    <n v="10.4411"/>
    <n v="0"/>
    <x v="3879"/>
    <x v="152"/>
    <n v="-7.4440429999999997"/>
    <n v="-212.97071299999999"/>
    <n v="-1.5713859999999999"/>
    <n v="-7.4485659999999996"/>
    <n v="-212.966599"/>
    <n v="-1.5706150000000001"/>
    <n v="0.61143800000000004"/>
    <n v="7.7099999999999998E-4"/>
  </r>
  <r>
    <n v="4348"/>
    <x v="10"/>
    <x v="562"/>
    <s v="13-75-78-87-138-145-147-150-151-154-159-166-186"/>
    <x v="0"/>
    <x v="1455"/>
    <n v="932.97199999999998"/>
    <n v="272.06299999999999"/>
    <n v="13.438954000000001"/>
    <n v="0"/>
    <x v="3880"/>
    <x v="230"/>
    <n v="-7.4524629999999998"/>
    <n v="-213.93088499999999"/>
    <n v="-1.5715060000000001"/>
    <n v="-7.4483750000000004"/>
    <n v="-213.934448"/>
    <n v="-1.5706009999999999"/>
    <n v="0.54226200000000002"/>
    <n v="9.0600000000000001E-4"/>
  </r>
  <r>
    <n v="4349"/>
    <x v="10"/>
    <x v="562"/>
    <s v="13-75-78-87-138-145-147-150-151-154-159-166-186"/>
    <x v="0"/>
    <x v="4298"/>
    <n v="760.10900000000004"/>
    <n v="354.55599999999998"/>
    <n v="12.812144999999999"/>
    <n v="0"/>
    <x v="3881"/>
    <x v="1617"/>
    <n v="-7.4553849999999997"/>
    <n v="-214.90172999999999"/>
    <n v="-1.5708040000000001"/>
    <n v="-7.4481070000000003"/>
    <n v="-214.902298"/>
    <n v="-1.5705450000000001"/>
    <n v="0.73001799999999994"/>
    <n v="2.5900000000000001E-4"/>
  </r>
  <r>
    <n v="4350"/>
    <x v="26"/>
    <x v="563"/>
    <s v="13-78-87-138-145-147-150-151-154-159-166-186"/>
    <x v="0"/>
    <x v="4299"/>
    <n v="819.54200000000003"/>
    <n v="404.875"/>
    <n v="7.9972539999999999"/>
    <n v="0"/>
    <x v="1892"/>
    <x v="3620"/>
    <n v="-7.4371289999999997"/>
    <n v="-215.63935900000001"/>
    <n v="-1.5704130000000001"/>
    <n v="-7.4479220000000002"/>
    <n v="-215.62828099999999"/>
    <n v="-1.5705389999999999"/>
    <n v="1.5466610000000001"/>
    <n v="1.27E-4"/>
  </r>
  <r>
    <n v="4351"/>
    <x v="11"/>
    <x v="564"/>
    <s v="13-45-78-87-138-145-147-150-151-154-159-165-166-186"/>
    <x v="0"/>
    <x v="4300"/>
    <n v="889.60900000000004"/>
    <n v="362.96300000000002"/>
    <n v="12.743157999999999"/>
    <n v="0"/>
    <x v="3882"/>
    <x v="254"/>
    <n v="-7.4446789999999998"/>
    <n v="-216.59872999999999"/>
    <n v="-1.56995"/>
    <n v="-7.4477190000000002"/>
    <n v="-216.59612999999999"/>
    <n v="-1.5705690000000001"/>
    <n v="0.40003300000000003"/>
    <n v="6.1899999999999998E-4"/>
  </r>
  <r>
    <n v="4352"/>
    <x v="12"/>
    <x v="565"/>
    <s v="13-45-78-87-94-138-145-147-150-151-154-159-165-166-186"/>
    <x v="0"/>
    <x v="4301"/>
    <n v="982.06"/>
    <n v="268.83999999999997"/>
    <n v="15.178239"/>
    <n v="0"/>
    <x v="3883"/>
    <x v="263"/>
    <n v="-7.432131"/>
    <n v="-217.58095800000001"/>
    <n v="-1.5714889999999999"/>
    <n v="-7.4474999999999998"/>
    <n v="-217.56397999999999"/>
    <n v="-1.5705720000000001"/>
    <n v="2.2901180000000001"/>
    <n v="9.1799999999999998E-4"/>
  </r>
  <r>
    <n v="4353"/>
    <x v="13"/>
    <x v="566"/>
    <s v="13-45-78-87-94-138-145-147-150-151-154-159-161-165-166-186"/>
    <x v="0"/>
    <x v="4302"/>
    <n v="2233.1770000000001"/>
    <n v="628.65"/>
    <n v="11.361520000000001"/>
    <n v="0"/>
    <x v="578"/>
    <x v="158"/>
    <n v="-7.4565859999999997"/>
    <n v="-218.28490500000001"/>
    <n v="-1.569995"/>
    <n v="-7.4473349999999998"/>
    <n v="-218.28978000000001"/>
    <n v="-1.5705720000000001"/>
    <n v="1.0456490000000001"/>
    <n v="5.7700000000000004E-4"/>
  </r>
  <r>
    <n v="4354"/>
    <x v="14"/>
    <x v="567"/>
    <s v="13-45-78-86-87-94-138-145-147-150-151-154-159-161-165-166-186"/>
    <x v="0"/>
    <x v="4303"/>
    <n v="1312.271"/>
    <n v="481.404"/>
    <n v="18.042807"/>
    <n v="0"/>
    <x v="3884"/>
    <x v="3621"/>
    <n v="-7.4501549999999996"/>
    <n v="-219.25124500000001"/>
    <n v="-1.5701499999999999"/>
    <n v="-7.4470799999999997"/>
    <n v="-219.25762900000001"/>
    <n v="-1.570543"/>
    <n v="0.70865800000000001"/>
    <n v="3.9300000000000001E-4"/>
  </r>
  <r>
    <n v="4355"/>
    <x v="15"/>
    <x v="568"/>
    <s v="13-45-78-86-87-94-138-145-147-150-151-154-159-160-161-165-166-186"/>
    <x v="0"/>
    <x v="4304"/>
    <n v="1133.6690000000001"/>
    <n v="264.84199999999998"/>
    <n v="18.764576000000002"/>
    <n v="0"/>
    <x v="3885"/>
    <x v="217"/>
    <n v="-7.4581710000000001"/>
    <n v="-220.21958599999999"/>
    <n v="-1.5678620000000001"/>
    <n v="-7.4468310000000004"/>
    <n v="-220.22547900000001"/>
    <n v="-1.570538"/>
    <n v="1.2779579999999999"/>
    <n v="2.676E-3"/>
  </r>
  <r>
    <n v="4356"/>
    <x v="16"/>
    <x v="569"/>
    <s v="13-15-45-78-86-87-94-138-145-147-150-151-154-159-160-161-165-166-186"/>
    <x v="0"/>
    <x v="4305"/>
    <n v="1278.183"/>
    <n v="390.92399999999998"/>
    <n v="12.509256000000001"/>
    <n v="0"/>
    <x v="447"/>
    <x v="3622"/>
    <n v="-7.4555709999999999"/>
    <n v="-220.95118299999999"/>
    <n v="-1.5694710000000001"/>
    <n v="-7.4466869999999998"/>
    <n v="-220.95146199999999"/>
    <n v="-1.5705720000000001"/>
    <n v="0.88885999999999998"/>
    <n v="1.101E-3"/>
  </r>
  <r>
    <n v="4357"/>
    <x v="17"/>
    <x v="570"/>
    <s v="13-15-45-78-86-87-94-138-145-147-150-151-154-159-160-161-163-165-166-186"/>
    <x v="0"/>
    <x v="4306"/>
    <n v="1866.0540000000001"/>
    <n v="464.738"/>
    <n v="20.237482"/>
    <n v="0"/>
    <x v="1892"/>
    <x v="126"/>
    <n v="-7.4244640000000004"/>
    <n v="-221.93312599999999"/>
    <n v="-1.5721039999999999"/>
    <n v="-7.4464759999999997"/>
    <n v="-221.91931199999999"/>
    <n v="-1.570578"/>
    <n v="2.5987969999999998"/>
    <n v="1.526E-3"/>
  </r>
  <r>
    <n v="4358"/>
    <x v="17"/>
    <x v="570"/>
    <s v="13-15-45-78-86-87-94-138-145-147-150-151-154-159-160-161-163-165-166-186"/>
    <x v="0"/>
    <x v="4307"/>
    <n v="1552.325"/>
    <n v="568.50599999999997"/>
    <n v="15.10938"/>
    <n v="0"/>
    <x v="2030"/>
    <x v="3623"/>
    <n v="-7.4562759999999999"/>
    <n v="-222.634061"/>
    <n v="-1.5711029999999999"/>
    <n v="-7.4462809999999999"/>
    <n v="-222.64511100000001"/>
    <n v="-1.570551"/>
    <n v="1.4899690000000001"/>
    <n v="5.5199999999999997E-4"/>
  </r>
  <r>
    <n v="4359"/>
    <x v="17"/>
    <x v="570"/>
    <s v="13-15-45-78-86-87-94-138-145-147-150-151-154-159-160-161-163-165-166-186"/>
    <x v="0"/>
    <x v="4308"/>
    <n v="2224.819"/>
    <n v="308.83800000000002"/>
    <n v="18.214577999999999"/>
    <n v="0"/>
    <x v="241"/>
    <x v="3624"/>
    <n v="-7.470688"/>
    <n v="-223.58636100000001"/>
    <n v="-1.5709599999999999"/>
    <n v="-7.446091"/>
    <n v="-223.61296100000001"/>
    <n v="-1.570589"/>
    <n v="3.62296"/>
    <n v="3.7100000000000002E-4"/>
  </r>
  <r>
    <n v="4360"/>
    <x v="18"/>
    <x v="571"/>
    <s v="13-15-45-78-86-87-94-138-145-147-150-151-152-154-159-160-161-163-165-166-172-186"/>
    <x v="0"/>
    <x v="4309"/>
    <n v="1598.422"/>
    <n v="346.74200000000002"/>
    <n v="24.081706000000001"/>
    <n v="0"/>
    <x v="578"/>
    <x v="3625"/>
    <n v="-7.450386"/>
    <n v="-224.57978800000001"/>
    <n v="-1.5698080000000001"/>
    <n v="-7.4459200000000001"/>
    <n v="-224.58081100000001"/>
    <n v="-1.570611"/>
    <n v="0.45818700000000001"/>
    <n v="8.03E-4"/>
  </r>
  <r>
    <n v="4361"/>
    <x v="20"/>
    <x v="572"/>
    <s v="13-15-45-78-86-87-94-138-145-147-150-151-152-154-159-160-161-163-165-166-172-173-186"/>
    <x v="0"/>
    <x v="4310"/>
    <n v="2214.904"/>
    <n v="281.11900000000003"/>
    <n v="22.367785000000001"/>
    <n v="0"/>
    <x v="578"/>
    <x v="156"/>
    <n v="-7.4478840000000002"/>
    <n v="-225.53711899999999"/>
    <n v="-1.5711980000000001"/>
    <n v="-7.4457430000000002"/>
    <n v="-225.54866000000001"/>
    <n v="-1.570613"/>
    <n v="1.1738010000000001"/>
    <n v="5.8500000000000002E-4"/>
  </r>
  <r>
    <n v="4362"/>
    <x v="21"/>
    <x v="573"/>
    <s v="13-15-28-45-78-86-87-92-94-138-145-147-150-151-152-154-159-160-161-163-165-166-172-173"/>
    <x v="0"/>
    <x v="4311"/>
    <n v="1551.0070000000001"/>
    <n v="349.11200000000002"/>
    <n v="18.565498999999999"/>
    <n v="0"/>
    <x v="446"/>
    <x v="3626"/>
    <n v="-7.4423789999999999"/>
    <n v="-226.277548"/>
    <n v="-1.5707089999999999"/>
    <n v="-7.4455809999999998"/>
    <n v="-226.274643"/>
    <n v="-1.570589"/>
    <n v="0.43237700000000001"/>
    <n v="1.2E-4"/>
  </r>
  <r>
    <n v="4363"/>
    <x v="21"/>
    <x v="573"/>
    <s v="13-15-28-45-78-86-87-92-94-138-145-147-150-151-152-154-159-160-161-163-165-166-172-173"/>
    <x v="0"/>
    <x v="4312"/>
    <n v="1785.4390000000001"/>
    <n v="317.59300000000002"/>
    <n v="23.642247000000001"/>
    <n v="0"/>
    <x v="445"/>
    <x v="1620"/>
    <n v="-7.4404440000000003"/>
    <n v="-227.24753200000001"/>
    <n v="-1.5708139999999999"/>
    <n v="-7.4453250000000004"/>
    <n v="-227.242493"/>
    <n v="-1.5705499999999999"/>
    <n v="0.70161700000000005"/>
    <n v="2.6400000000000002E-4"/>
  </r>
  <r>
    <n v="4364"/>
    <x v="21"/>
    <x v="573"/>
    <s v="13-15-28-45-78-86-87-92-94-138-145-147-150-151-152-154-159-160-161-163-165-166-172-173"/>
    <x v="0"/>
    <x v="4313"/>
    <n v="2329.4850000000001"/>
    <n v="487.15899999999999"/>
    <n v="22.549821999999999"/>
    <n v="0"/>
    <x v="234"/>
    <x v="264"/>
    <n v="-7.4592270000000003"/>
    <n v="-227.94732400000001"/>
    <n v="-1.5684830000000001"/>
    <n v="-7.4451460000000003"/>
    <n v="-227.96829199999999"/>
    <n v="-1.570546"/>
    <n v="2.5258319999999999"/>
    <n v="2.0639999999999999E-3"/>
  </r>
  <r>
    <n v="4365"/>
    <x v="21"/>
    <x v="573"/>
    <s v="13-15-28-45-78-86-87-92-94-138-145-147-150-151-152-154-159-160-161-163-165-166-172-173"/>
    <x v="0"/>
    <x v="4314"/>
    <n v="1678.4939999999999"/>
    <n v="347.935"/>
    <n v="22.977136000000002"/>
    <n v="0"/>
    <x v="241"/>
    <x v="3627"/>
    <n v="-7.4520980000000003"/>
    <n v="-228.92926600000001"/>
    <n v="-1.5704560000000001"/>
    <n v="-7.4449519999999998"/>
    <n v="-228.93614199999999"/>
    <n v="-1.5705880000000001"/>
    <n v="0.99172899999999997"/>
    <n v="1.3100000000000001E-4"/>
  </r>
  <r>
    <n v="4366"/>
    <x v="21"/>
    <x v="573"/>
    <s v="13-15-28-45-78-86-87-92-94-138-145-147-150-151-152-154-159-160-161-163-165-166-172-173"/>
    <x v="0"/>
    <x v="4315"/>
    <n v="1512.4459999999999"/>
    <n v="347.05700000000002"/>
    <n v="19.836962"/>
    <n v="0"/>
    <x v="446"/>
    <x v="3628"/>
    <n v="-7.4564440000000003"/>
    <n v="-229.65050099999999"/>
    <n v="-1.570111"/>
    <n v="-7.4448309999999998"/>
    <n v="-229.662125"/>
    <n v="-1.5706150000000001"/>
    <n v="1.643106"/>
    <n v="5.04E-4"/>
  </r>
  <r>
    <n v="4367"/>
    <x v="21"/>
    <x v="573"/>
    <s v="13-15-28-45-78-86-87-92-94-138-145-147-150-151-152-154-159-160-161-163-165-166-172-173"/>
    <x v="0"/>
    <x v="4316"/>
    <n v="2041.3979999999999"/>
    <n v="550.67399999999998"/>
    <n v="23.987856000000001"/>
    <n v="0"/>
    <x v="237"/>
    <x v="3629"/>
    <n v="-7.432429"/>
    <n v="-230.64069599999999"/>
    <n v="-1.5710839999999999"/>
    <n v="-7.4445870000000003"/>
    <n v="-230.629974"/>
    <n v="-1.570562"/>
    <n v="1.620965"/>
    <n v="5.22E-4"/>
  </r>
  <r>
    <n v="4368"/>
    <x v="21"/>
    <x v="573"/>
    <s v="13-15-28-45-78-86-87-92-94-138-145-147-150-151-152-154-159-160-161-163-165-166-172-173"/>
    <x v="0"/>
    <x v="4317"/>
    <n v="2370.386"/>
    <n v="276.39299999999997"/>
    <n v="24.160139000000001"/>
    <n v="0"/>
    <x v="447"/>
    <x v="346"/>
    <n v="-7.4416830000000003"/>
    <n v="-231.59846400000001"/>
    <n v="-1.5710459999999999"/>
    <n v="-7.4443580000000003"/>
    <n v="-231.597824"/>
    <n v="-1.570557"/>
    <n v="0.27498699999999998"/>
    <n v="4.8999999999999998E-4"/>
  </r>
  <r>
    <n v="4369"/>
    <x v="21"/>
    <x v="573"/>
    <s v="13-15-28-45-78-86-87-92-94-138-145-147-150-151-152-154-159-160-161-163-165-166-172-173"/>
    <x v="0"/>
    <x v="4318"/>
    <n v="2575.8609999999999"/>
    <n v="486.00200000000001"/>
    <n v="18.571434"/>
    <n v="0"/>
    <x v="241"/>
    <x v="3630"/>
    <n v="-7.4435089999999997"/>
    <n v="-232.32522599999999"/>
    <n v="-1.570349"/>
    <n v="-7.4442139999999997"/>
    <n v="-232.323624"/>
    <n v="-1.5705819999999999"/>
    <n v="0.175066"/>
    <n v="2.33E-4"/>
  </r>
  <r>
    <n v="4370"/>
    <x v="20"/>
    <x v="574"/>
    <s v="13-15-28-45-78-86-87-92-94-145-147-150-151-152-154-159-160-161-163-165-166-172-173"/>
    <x v="0"/>
    <x v="4319"/>
    <n v="1599.8920000000001"/>
    <n v="407.36200000000002"/>
    <n v="22.045593"/>
    <n v="0"/>
    <x v="241"/>
    <x v="1105"/>
    <n v="-7.4467379999999999"/>
    <n v="-233.288219"/>
    <n v="-1.570489"/>
    <n v="-7.4439659999999996"/>
    <n v="-233.291473"/>
    <n v="-1.5705560000000001"/>
    <n v="0.42750700000000003"/>
    <n v="6.7000000000000002E-5"/>
  </r>
  <r>
    <n v="4371"/>
    <x v="20"/>
    <x v="574"/>
    <s v="13-15-28-45-78-86-87-92-94-145-147-150-151-152-154-159-160-161-163-165-166-172-173"/>
    <x v="0"/>
    <x v="4320"/>
    <n v="1403.5450000000001"/>
    <n v="318.53500000000003"/>
    <n v="18.985246"/>
    <n v="0"/>
    <x v="447"/>
    <x v="3631"/>
    <n v="-7.4254220000000002"/>
    <n v="-234.03320199999999"/>
    <n v="-1.571061"/>
    <n v="-7.4438180000000003"/>
    <n v="-234.01745600000001"/>
    <n v="-1.570578"/>
    <n v="2.4214639999999998"/>
    <n v="4.84E-4"/>
  </r>
  <r>
    <n v="4372"/>
    <x v="20"/>
    <x v="574"/>
    <s v="13-15-28-45-78-86-87-92-94-145-147-150-151-152-154-159-160-161-163-165-166-172-173"/>
    <x v="0"/>
    <x v="4321"/>
    <n v="2073.9369999999999"/>
    <n v="499.90199999999999"/>
    <n v="23.696317000000001"/>
    <n v="0"/>
    <x v="240"/>
    <x v="3632"/>
    <n v="-7.4340359999999999"/>
    <n v="-234.99971600000001"/>
    <n v="-1.5712790000000001"/>
    <n v="-7.443587"/>
    <n v="-234.98530600000001"/>
    <n v="-1.5705610000000001"/>
    <n v="1.728823"/>
    <n v="7.18E-4"/>
  </r>
  <r>
    <n v="4373"/>
    <x v="20"/>
    <x v="574"/>
    <s v="13-15-28-45-78-86-87-92-94-145-147-150-151-152-154-159-160-161-163-165-166-172-173"/>
    <x v="0"/>
    <x v="4322"/>
    <n v="1442.5909999999999"/>
    <n v="340.13099999999997"/>
    <n v="22.584454999999998"/>
    <n v="0"/>
    <x v="237"/>
    <x v="3633"/>
    <n v="-7.4526760000000003"/>
    <n v="-235.94408000000001"/>
    <n v="-1.5691949999999999"/>
    <n v="-7.4433680000000004"/>
    <n v="-235.95315600000001"/>
    <n v="-1.57057"/>
    <n v="1.3000350000000001"/>
    <n v="1.3749999999999999E-3"/>
  </r>
  <r>
    <n v="4374"/>
    <x v="20"/>
    <x v="574"/>
    <s v="13-15-28-45-78-86-87-92-94-145-147-150-151-152-154-159-160-161-163-165-166-172-173"/>
    <x v="0"/>
    <x v="4323"/>
    <n v="1459.7629999999999"/>
    <n v="270.78699999999998"/>
    <n v="17.511869999999998"/>
    <n v="0"/>
    <x v="241"/>
    <x v="1012"/>
    <n v="-7.4453889999999996"/>
    <n v="-236.689188"/>
    <n v="-1.572751"/>
    <n v="-7.4431960000000004"/>
    <n v="-236.678955"/>
    <n v="-1.570562"/>
    <n v="1.046486"/>
    <n v="2.189E-3"/>
  </r>
  <r>
    <n v="4375"/>
    <x v="18"/>
    <x v="575"/>
    <s v="15-28-45-78-86-87-92-94-145-147-150-151-152-154-159-160-161-163-165-166-172-173"/>
    <x v="0"/>
    <x v="3236"/>
    <n v="1631.011"/>
    <n v="313.09300000000002"/>
    <n v="22.665675"/>
    <n v="0"/>
    <x v="241"/>
    <x v="1024"/>
    <n v="-7.4388480000000001"/>
    <n v="-237.65093999999999"/>
    <n v="-1.570576"/>
    <n v="-7.4429610000000004"/>
    <n v="-237.646805"/>
    <n v="-1.570554"/>
    <n v="0.58321000000000001"/>
    <n v="2.1999999999999999E-5"/>
  </r>
  <r>
    <n v="4376"/>
    <x v="19"/>
    <x v="576"/>
    <s v="28-45-78-86-87-92-94-145-147-150-151-152-154-159-160-161-163-165-166-172-173"/>
    <x v="0"/>
    <x v="4324"/>
    <n v="1740.7080000000001"/>
    <n v="313.27800000000002"/>
    <n v="20.733722"/>
    <n v="0"/>
    <x v="241"/>
    <x v="3634"/>
    <n v="-7.4298659999999996"/>
    <n v="-238.61658199999999"/>
    <n v="-1.5701039999999999"/>
    <n v="-7.4427430000000001"/>
    <n v="-238.61466999999999"/>
    <n v="-1.570567"/>
    <n v="1.3018130000000001"/>
    <n v="4.6299999999999998E-4"/>
  </r>
  <r>
    <n v="4377"/>
    <x v="19"/>
    <x v="576"/>
    <s v="28-45-78-86-87-92-94-145-147-150-151-152-154-159-160-161-163-165-166-172-173"/>
    <x v="0"/>
    <x v="4325"/>
    <n v="1534.5609999999999"/>
    <n v="328.67700000000002"/>
    <n v="16.197755999999998"/>
    <n v="0"/>
    <x v="447"/>
    <x v="3635"/>
    <n v="-7.4448129999999999"/>
    <n v="-239.338212"/>
    <n v="-1.570479"/>
    <n v="-7.4425249999999998"/>
    <n v="-239.34063699999999"/>
    <n v="-1.570527"/>
    <n v="0.333395"/>
    <n v="4.8000000000000001E-5"/>
  </r>
  <r>
    <n v="4378"/>
    <x v="19"/>
    <x v="577"/>
    <s v="28-45-55-86-87-92-94-145-147-150-151-152-154-159-160-161-163-165-166-172-173"/>
    <x v="0"/>
    <x v="4326"/>
    <n v="3286.7170000000001"/>
    <n v="689.56799999999998"/>
    <n v="19.964157"/>
    <n v="0"/>
    <x v="240"/>
    <x v="1797"/>
    <n v="-7.4386109999999999"/>
    <n v="-240.299488"/>
    <n v="-1.5697460000000001"/>
    <n v="-7.4423029999999999"/>
    <n v="-240.30848700000001"/>
    <n v="-1.57056"/>
    <n v="0.97263500000000003"/>
    <n v="8.1300000000000003E-4"/>
  </r>
  <r>
    <n v="4379"/>
    <x v="19"/>
    <x v="577"/>
    <s v="28-45-55-86-87-92-94-145-147-150-151-152-154-159-160-161-163-165-166-172-173"/>
    <x v="0"/>
    <x v="4327"/>
    <n v="1600.249"/>
    <n v="318.70100000000002"/>
    <n v="20.659697000000001"/>
    <n v="0"/>
    <x v="446"/>
    <x v="2866"/>
    <n v="-7.4402949999999999"/>
    <n v="-241.279811"/>
    <n v="-1.57077"/>
    <n v="-7.4421150000000003"/>
    <n v="-241.27633700000001"/>
    <n v="-1.5705899999999999"/>
    <n v="0.39221499999999998"/>
    <n v="1.7899999999999999E-4"/>
  </r>
  <r>
    <n v="4380"/>
    <x v="19"/>
    <x v="577"/>
    <s v="28-45-55-86-87-92-94-145-147-150-151-152-154-159-160-161-163-165-166-172-173"/>
    <x v="0"/>
    <x v="4328"/>
    <n v="1749.7139999999999"/>
    <n v="398.55200000000002"/>
    <n v="17.050122999999999"/>
    <n v="0"/>
    <x v="239"/>
    <x v="2857"/>
    <n v="-7.450996"/>
    <n v="-242.018719"/>
    <n v="-1.5724180000000001"/>
    <n v="-7.441967"/>
    <n v="-242.00213600000001"/>
    <n v="-1.570594"/>
    <n v="1.888137"/>
    <n v="1.8240000000000001E-3"/>
  </r>
  <r>
    <n v="4381"/>
    <x v="19"/>
    <x v="577"/>
    <s v="28-45-55-86-87-92-94-145-147-150-151-152-154-159-160-161-163-165-166-172-173"/>
    <x v="0"/>
    <x v="4329"/>
    <n v="1766.8789999999999"/>
    <n v="489.69200000000001"/>
    <n v="20.847456000000001"/>
    <n v="0"/>
    <x v="239"/>
    <x v="155"/>
    <n v="-7.4319699999999997"/>
    <n v="-242.975436"/>
    <n v="-1.569949"/>
    <n v="-7.4417679999999997"/>
    <n v="-242.970001"/>
    <n v="-1.570594"/>
    <n v="1.120485"/>
    <n v="6.4499999999999996E-4"/>
  </r>
  <r>
    <n v="4382"/>
    <x v="19"/>
    <x v="577"/>
    <s v="28-45-55-86-87-92-94-145-147-150-151-152-154-159-160-161-163-165-166-172-173"/>
    <x v="0"/>
    <x v="4330"/>
    <n v="2284.8809999999999"/>
    <n v="476.21899999999999"/>
    <n v="19.837133999999999"/>
    <n v="0"/>
    <x v="239"/>
    <x v="0"/>
    <n v="-7.4448939999999997"/>
    <n v="-243.92949400000001"/>
    <n v="-1.5694779999999999"/>
    <n v="-7.4415699999999996"/>
    <n v="-243.93785099999999"/>
    <n v="-1.570594"/>
    <n v="0.89939000000000002"/>
    <n v="1.1169999999999999E-3"/>
  </r>
  <r>
    <n v="4383"/>
    <x v="19"/>
    <x v="577"/>
    <s v="28-45-55-86-87-92-94-145-147-150-151-152-154-159-160-161-163-165-166-172-173"/>
    <x v="0"/>
    <x v="4331"/>
    <n v="1318.223"/>
    <n v="362.04500000000002"/>
    <n v="21.342396999999998"/>
    <n v="0"/>
    <x v="238"/>
    <x v="0"/>
    <n v="-7.4424939999999999"/>
    <n v="-244.90593000000001"/>
    <n v="-1.5708599999999999"/>
    <n v="-7.4413720000000003"/>
    <n v="-244.90570099999999"/>
    <n v="-1.570594"/>
    <n v="0.11444600000000001"/>
    <n v="2.6499999999999999E-4"/>
  </r>
  <r>
    <n v="4384"/>
    <x v="17"/>
    <x v="578"/>
    <s v="28-45-55-86-87-92-145-147-150-151-152-154-159-160-161-163-165-166-172-173"/>
    <x v="0"/>
    <x v="4332"/>
    <n v="1117.0999999999999"/>
    <n v="421.75799999999998"/>
    <n v="14.418824000000001"/>
    <n v="0"/>
    <x v="446"/>
    <x v="478"/>
    <n v="-7.4562489999999997"/>
    <n v="-245.63351700000001"/>
    <n v="-1.5718000000000001"/>
    <n v="-7.4411060000000004"/>
    <n v="-245.63166799999999"/>
    <n v="-1.5704959999999999"/>
    <n v="1.5255479999999999"/>
    <n v="1.304E-3"/>
  </r>
  <r>
    <n v="4385"/>
    <x v="17"/>
    <x v="578"/>
    <s v="28-45-55-86-87-92-145-147-150-151-152-154-159-160-161-163-165-166-172-173"/>
    <x v="0"/>
    <x v="4333"/>
    <n v="1249.347"/>
    <n v="352.291"/>
    <n v="20.281161999999998"/>
    <n v="0"/>
    <x v="240"/>
    <x v="3636"/>
    <n v="-7.4461579999999996"/>
    <n v="-246.598737"/>
    <n v="-1.5709470000000001"/>
    <n v="-7.4405950000000001"/>
    <n v="-246.59953300000001"/>
    <n v="-1.57033"/>
    <n v="0.56192699999999995"/>
    <n v="6.1700000000000004E-4"/>
  </r>
  <r>
    <n v="4386"/>
    <x v="17"/>
    <x v="578"/>
    <s v="28-45-55-86-87-92-145-147-150-151-152-154-159-160-161-163-165-166-172-173"/>
    <x v="0"/>
    <x v="4334"/>
    <n v="1383.883"/>
    <n v="478.84100000000001"/>
    <n v="20.417255000000001"/>
    <n v="0"/>
    <x v="236"/>
    <x v="3637"/>
    <n v="-7.4154210000000003"/>
    <n v="-247.56666200000001"/>
    <n v="-1.5688979999999999"/>
    <n v="-7.4399610000000003"/>
    <n v="-247.56738300000001"/>
    <n v="-1.5701849999999999"/>
    <n v="2.4550070000000002"/>
    <n v="1.2869999999999999E-3"/>
  </r>
  <r>
    <n v="4387"/>
    <x v="17"/>
    <x v="578"/>
    <s v="28-45-55-86-87-92-145-147-150-151-152-154-159-160-161-163-165-166-172-173"/>
    <x v="0"/>
    <x v="4335"/>
    <n v="1318.9059999999999"/>
    <n v="318.81200000000001"/>
    <n v="18.486353000000001"/>
    <n v="0"/>
    <x v="237"/>
    <x v="2855"/>
    <n v="-7.4437410000000002"/>
    <n v="-248.53667200000001"/>
    <n v="-1.570532"/>
    <n v="-7.4393219999999998"/>
    <n v="-248.53523300000001"/>
    <n v="-1.5701419999999999"/>
    <n v="0.46473500000000001"/>
    <n v="3.8900000000000002E-4"/>
  </r>
  <r>
    <n v="4388"/>
    <x v="17"/>
    <x v="578"/>
    <s v="28-45-55-86-87-92-145-147-150-151-152-154-159-160-161-163-165-166-172-173"/>
    <x v="0"/>
    <x v="4336"/>
    <n v="1345.278"/>
    <n v="409.911"/>
    <n v="14.534922999999999"/>
    <n v="0"/>
    <x v="238"/>
    <x v="3638"/>
    <n v="-7.4532249999999998"/>
    <n v="-249.25247100000001"/>
    <n v="-1.5705039999999999"/>
    <n v="-7.4387920000000003"/>
    <n v="-249.261032"/>
    <n v="-1.5700890000000001"/>
    <n v="1.6781489999999999"/>
    <n v="4.1599999999999997E-4"/>
  </r>
  <r>
    <n v="4389"/>
    <x v="16"/>
    <x v="579"/>
    <s v="28-45-55-86-87-92-145-147-150-151-152-154-160-161-163-165-166-172-173"/>
    <x v="1"/>
    <x v="4337"/>
    <n v="1446.509"/>
    <n v="506.572"/>
    <n v="18.643134"/>
    <n v="0"/>
    <x v="242"/>
    <x v="3639"/>
    <n v="-7.4694000000000003"/>
    <n v="-249.45770200000001"/>
    <n v="-1.582047"/>
    <n v="-7.4380040000000003"/>
    <n v="-250.228882"/>
    <n v="-1.5700019999999999"/>
    <n v="77.181843999999998"/>
    <n v="1.2045999999999999E-2"/>
  </r>
  <r>
    <n v="4390"/>
    <x v="17"/>
    <x v="580"/>
    <s v="24-28-45-55-86-87-92-145-147-150-151-152-154-160-161-163-165-166-172-173"/>
    <x v="1"/>
    <x v="1074"/>
    <n v="1501.6579999999999"/>
    <n v="492.40899999999999"/>
    <n v="19.777940000000001"/>
    <n v="0"/>
    <x v="242"/>
    <x v="1616"/>
    <n v="-7.4312290000000001"/>
    <n v="-251.16778099999999"/>
    <n v="-1.5683229999999999"/>
    <n v="-7.437055"/>
    <n v="-251.196732"/>
    <n v="-1.5698669999999999"/>
    <n v="2.953147"/>
    <n v="1.544E-3"/>
  </r>
  <r>
    <n v="4391"/>
    <x v="16"/>
    <x v="581"/>
    <s v="24-28-45-55-86-87-92-145-147-150-151-152-154-160-161-163-165-172-173"/>
    <x v="0"/>
    <x v="4338"/>
    <n v="1171.6279999999999"/>
    <n v="394.64699999999999"/>
    <n v="20.199459999999998"/>
    <n v="0"/>
    <x v="234"/>
    <x v="3591"/>
    <n v="-7.4628249999999996"/>
    <n v="-252.170117"/>
    <n v="-1.5709040000000001"/>
    <n v="-7.4360400000000002"/>
    <n v="-252.164581"/>
    <n v="-1.5697719999999999"/>
    <n v="2.7351109999999998"/>
    <n v="1.1310000000000001E-3"/>
  </r>
  <r>
    <n v="4392"/>
    <x v="15"/>
    <x v="582"/>
    <s v="24-28-45-55-86-92-145-147-150-151-152-154-160-161-163-165-172-173"/>
    <x v="1"/>
    <x v="4339"/>
    <n v="1430.5129999999999"/>
    <n v="2681.1550000000002"/>
    <n v="14.691356000000001"/>
    <n v="0"/>
    <x v="236"/>
    <x v="1103"/>
    <n v="-12.525853"/>
    <n v="-248.72384400000001"/>
    <n v="-2.1299830000000002"/>
    <n v="-7.4351919999999998"/>
    <n v="-252.89056400000001"/>
    <n v="-1.56968"/>
    <n v="657.84789499999999"/>
    <n v="0.560303"/>
  </r>
  <r>
    <n v="4393"/>
    <x v="15"/>
    <x v="583"/>
    <s v="24-28-45-55-86-92-145-147-150-151-152-154-160-161-163-165-172-173"/>
    <x v="1"/>
    <x v="4340"/>
    <n v="1640.7159999999999"/>
    <n v="638.29399999999998"/>
    <n v="91.130719999999997"/>
    <n v="0"/>
    <x v="446"/>
    <x v="3640"/>
    <n v="-8.6600009999999994"/>
    <n v="-248.95925299999999"/>
    <n v="-1.856476"/>
    <n v="-7.4339639999999996"/>
    <n v="-253.85841400000001"/>
    <n v="-1.5695669999999999"/>
    <n v="505.02415000000002"/>
    <n v="0.286908"/>
  </r>
  <r>
    <n v="4394"/>
    <x v="13"/>
    <x v="584"/>
    <s v="24-28-45-55-86-145-147-150-152-154-160-161-163-165-172-173"/>
    <x v="1"/>
    <x v="4341"/>
    <n v="1364.34"/>
    <n v="741.46600000000001"/>
    <n v="57.695045"/>
    <n v="0"/>
    <x v="237"/>
    <x v="3641"/>
    <n v="-7.6187319999999996"/>
    <n v="-252.15333899999999"/>
    <n v="-1.582435"/>
    <n v="-7.4327329999999998"/>
    <n v="-254.82626300000001"/>
    <n v="-1.5695269999999999"/>
    <n v="267.93876499999999"/>
    <n v="1.2907999999999999E-2"/>
  </r>
  <r>
    <n v="4395"/>
    <x v="13"/>
    <x v="585"/>
    <s v="24-28-45-55-86-145-147-150-152-154-160-161-163-165-172-173"/>
    <x v="1"/>
    <x v="4342"/>
    <n v="979.32600000000002"/>
    <n v="588.42899999999997"/>
    <n v="29.263377999999999"/>
    <n v="0"/>
    <x v="442"/>
    <x v="238"/>
    <n v="-9.1603270000000006"/>
    <n v="-241.92719399999999"/>
    <n v="-1.986248"/>
    <n v="-7.4318049999999998"/>
    <n v="-255.552063"/>
    <n v="-1.5695170000000001"/>
    <n v="1373.407627"/>
    <n v="0.41673100000000002"/>
  </r>
  <r>
    <n v="4396"/>
    <x v="12"/>
    <x v="586"/>
    <s v="24-28-45-55-86-145-147-150-152-160-161-163-165-172-173"/>
    <x v="1"/>
    <x v="4343"/>
    <n v="1435.8340000000001"/>
    <n v="1135.2090000000001"/>
    <n v="114.546053"/>
    <n v="0"/>
    <x v="231"/>
    <x v="3642"/>
    <n v="-20.894067"/>
    <n v="-241.66328300000001"/>
    <n v="-2.8435260000000002"/>
    <n v="-7.4305519999999996"/>
    <n v="-256.51992799999999"/>
    <n v="-1.5694999999999999"/>
    <n v="2004.9592170000001"/>
    <n v="1.2740260000000001"/>
  </r>
  <r>
    <n v="4397"/>
    <x v="12"/>
    <x v="587"/>
    <s v="24-28-45-55-86-145-147-150-152-160-161-163-165-172-173"/>
    <x v="1"/>
    <x v="4344"/>
    <n v="1855.2670000000001"/>
    <n v="2277.88"/>
    <n v="117.956754"/>
    <n v="0"/>
    <x v="231"/>
    <x v="936"/>
    <n v="-1.5345139999999999"/>
    <n v="-241.58150800000001"/>
    <n v="-0.678975"/>
    <n v="-7.4292189999999998"/>
    <n v="-257.48776199999998"/>
    <n v="-1.569445"/>
    <n v="1696.3386350000001"/>
    <n v="0.89046999999999998"/>
  </r>
  <r>
    <n v="4398"/>
    <x v="11"/>
    <x v="588"/>
    <s v="24-28-45-55-86-145-150-152-160-161-163-165-172-173"/>
    <x v="1"/>
    <x v="4345"/>
    <n v="908.70399999999995"/>
    <n v="403.29"/>
    <n v="50.253428"/>
    <n v="0"/>
    <x v="232"/>
    <x v="3620"/>
    <n v="-2.8340879999999999"/>
    <n v="-243.68844799999999"/>
    <n v="-1.200302"/>
    <n v="-7.4282339999999998"/>
    <n v="-258.21374500000002"/>
    <n v="-1.569439"/>
    <n v="1523.4514449999999"/>
    <n v="0.36913699999999999"/>
  </r>
  <r>
    <n v="4399"/>
    <x v="12"/>
    <x v="589"/>
    <s v="24-25-28-45-55-86-145-150-152-160-161-163-165-172-173"/>
    <x v="1"/>
    <x v="4346"/>
    <n v="12099.102000000001"/>
    <n v="542.02499999999998"/>
    <n v="101"/>
    <n v="1"/>
    <x v="447"/>
    <x v="3643"/>
    <n v="-7.1777959999999998"/>
    <n v="-258.85515199999998"/>
    <n v="-1.61555"/>
    <n v="-7.4268049999999999"/>
    <n v="-259.18160999999998"/>
    <n v="-1.569342"/>
    <n v="41.058515"/>
    <n v="4.6207999999999999E-2"/>
  </r>
  <r>
    <n v="4400"/>
    <x v="11"/>
    <x v="590"/>
    <s v="24-25-45-55-85-86-150-152-160-161-163-165-172-173"/>
    <x v="1"/>
    <x v="4347"/>
    <n v="1050.597"/>
    <n v="640.37400000000002"/>
    <n v="17.999894999999999"/>
    <n v="0"/>
    <x v="445"/>
    <x v="84"/>
    <n v="-7.5432779999999999"/>
    <n v="-263.34796299999999"/>
    <n v="-1.5855399999999999"/>
    <n v="-7.4253150000000003"/>
    <n v="-260.14944500000001"/>
    <n v="-1.5692740000000001"/>
    <n v="320.06932699999999"/>
    <n v="1.6265999999999999E-2"/>
  </r>
  <r>
    <n v="4401"/>
    <x v="11"/>
    <x v="591"/>
    <s v="24-25-45-55-85-86-150-152-160-161-163-165-172-173"/>
    <x v="0"/>
    <x v="4348"/>
    <n v="1009.717"/>
    <n v="265.78300000000002"/>
    <n v="32.2057"/>
    <n v="0"/>
    <x v="232"/>
    <x v="3644"/>
    <n v="-7.4397529999999996"/>
    <n v="-261.10351200000002"/>
    <n v="-1.5693109999999999"/>
    <n v="-7.4237770000000003"/>
    <n v="-261.11730999999997"/>
    <n v="-1.5692200000000001"/>
    <n v="2.1108709999999999"/>
    <n v="9.1000000000000003E-5"/>
  </r>
  <r>
    <n v="4402"/>
    <x v="10"/>
    <x v="592"/>
    <s v="24-25-45-55-85-150-152-160-161-163-165-172-173"/>
    <x v="0"/>
    <x v="4349"/>
    <n v="1015.446"/>
    <n v="302.86700000000002"/>
    <n v="10.139595999999999"/>
    <n v="0"/>
    <x v="238"/>
    <x v="3632"/>
    <n v="-7.4037699999999997"/>
    <n v="-261.84135199999997"/>
    <n v="-1.5705530000000001"/>
    <n v="-7.4225890000000003"/>
    <n v="-261.84310900000003"/>
    <n v="-1.56918"/>
    <n v="1.8901110000000001"/>
    <n v="1.372E-3"/>
  </r>
  <r>
    <n v="4403"/>
    <x v="26"/>
    <x v="593"/>
    <s v="24-25-45-55-85-152-160-161-163-165-172-173"/>
    <x v="1"/>
    <x v="4350"/>
    <n v="1306.019"/>
    <n v="710.428"/>
    <n v="10.801199"/>
    <n v="0"/>
    <x v="241"/>
    <x v="3645"/>
    <n v="-14.047211000000001"/>
    <n v="-254.36018799999999"/>
    <n v="-1.988869"/>
    <n v="-7.4209800000000001"/>
    <n v="-262.81094400000001"/>
    <n v="-1.56915"/>
    <n v="1073.8817260000001"/>
    <n v="0.41971900000000001"/>
  </r>
  <r>
    <n v="4404"/>
    <x v="26"/>
    <x v="594"/>
    <s v="24-25-45-55-85-152-160-161-163-165-172-173"/>
    <x v="1"/>
    <x v="4351"/>
    <n v="864.81799999999998"/>
    <n v="669.88"/>
    <n v="70.493938999999997"/>
    <n v="0"/>
    <x v="241"/>
    <x v="3587"/>
    <n v="-16.385929999999998"/>
    <n v="-263.22600799999998"/>
    <n v="-2.086865"/>
    <n v="-7.4194079999999998"/>
    <n v="-263.77880900000002"/>
    <n v="-1.5691630000000001"/>
    <n v="898.35465499999998"/>
    <n v="0.517702"/>
  </r>
  <r>
    <n v="4405"/>
    <x v="8"/>
    <x v="595"/>
    <s v="24-25-55-85-152-160-161-163-172-173"/>
    <x v="1"/>
    <x v="4352"/>
    <n v="981.87300000000005"/>
    <n v="776.26400000000001"/>
    <n v="67.703421000000006"/>
    <n v="0"/>
    <x v="447"/>
    <x v="1029"/>
    <n v="-11.69712"/>
    <n v="-262.19971700000002"/>
    <n v="-1.77224"/>
    <n v="-7.4182059999999996"/>
    <n v="-264.50479100000001"/>
    <n v="-1.569148"/>
    <n v="486.02954099999999"/>
    <n v="0.203093"/>
  </r>
  <r>
    <n v="4406"/>
    <x v="8"/>
    <x v="596"/>
    <s v="24-25-55-85-152-160-161-163-172-173"/>
    <x v="1"/>
    <x v="4353"/>
    <n v="699.69"/>
    <n v="387.82400000000001"/>
    <n v="34.214160999999997"/>
    <n v="0"/>
    <x v="236"/>
    <x v="1644"/>
    <n v="-7.6837410000000004"/>
    <n v="-263.77698199999998"/>
    <n v="-1.6338459999999999"/>
    <n v="-7.4166239999999997"/>
    <n v="-265.47262599999999"/>
    <n v="-1.569156"/>
    <n v="171.65538900000001"/>
    <n v="6.4689999999999998E-2"/>
  </r>
  <r>
    <n v="4407"/>
    <x v="7"/>
    <x v="597"/>
    <s v="24-25-55-85-152-160-163-172-173"/>
    <x v="1"/>
    <x v="4354"/>
    <n v="789.36500000000001"/>
    <n v="405.834"/>
    <n v="19.891272000000001"/>
    <n v="0"/>
    <x v="446"/>
    <x v="121"/>
    <n v="-7.8156829999999999"/>
    <n v="-264.956074"/>
    <n v="-1.594838"/>
    <n v="-7.415038"/>
    <n v="-266.44049100000001"/>
    <n v="-1.569156"/>
    <n v="153.753388"/>
    <n v="2.5682E-2"/>
  </r>
  <r>
    <n v="4408"/>
    <x v="7"/>
    <x v="598"/>
    <s v="24-25-55-85-152-160-163-172-173"/>
    <x v="1"/>
    <x v="4355"/>
    <n v="538.86400000000003"/>
    <n v="406.89600000000002"/>
    <n v="13.642029000000001"/>
    <n v="0"/>
    <x v="238"/>
    <x v="121"/>
    <n v="-7.4292730000000002"/>
    <n v="-267.17329799999999"/>
    <n v="-1.5700160000000001"/>
    <n v="-7.4138460000000004"/>
    <n v="-267.16629"/>
    <n v="-1.569156"/>
    <n v="1.69438"/>
    <n v="8.5999999999999998E-4"/>
  </r>
  <r>
    <n v="4409"/>
    <x v="5"/>
    <x v="599"/>
    <s v="25-55-85-152-163-172-173"/>
    <x v="0"/>
    <x v="4356"/>
    <n v="811.33900000000006"/>
    <n v="430.34100000000001"/>
    <n v="5.8573649999999997"/>
    <n v="0"/>
    <x v="239"/>
    <x v="0"/>
    <n v="-7.3915179999999996"/>
    <n v="-268.15343999999999"/>
    <n v="-1.56925"/>
    <n v="-7.4122570000000003"/>
    <n v="-268.13412499999998"/>
    <n v="-1.569156"/>
    <n v="2.8340610000000002"/>
    <n v="9.2999999999999997E-5"/>
  </r>
  <r>
    <n v="4410"/>
    <x v="5"/>
    <x v="599"/>
    <s v="25-55-85-152-163-172-173"/>
    <x v="0"/>
    <x v="4357"/>
    <n v="806.76400000000001"/>
    <n v="472.01799999999997"/>
    <n v="7.5072039999999998"/>
    <n v="0"/>
    <x v="239"/>
    <x v="0"/>
    <n v="-7.3647819999999999"/>
    <n v="-269.14206799999999"/>
    <n v="-1.5688029999999999"/>
    <n v="-7.4106670000000001"/>
    <n v="-269.10199"/>
    <n v="-1.569156"/>
    <n v="6.0924209999999999"/>
    <n v="3.5300000000000002E-4"/>
  </r>
  <r>
    <n v="4411"/>
    <x v="5"/>
    <x v="599"/>
    <s v="25-55-85-152-163-172-173"/>
    <x v="0"/>
    <x v="4358"/>
    <n v="808.50099999999998"/>
    <n v="347.46499999999997"/>
    <n v="5.8930730000000002"/>
    <n v="0"/>
    <x v="239"/>
    <x v="0"/>
    <n v="-7.410952"/>
    <n v="-270.070672"/>
    <n v="-1.5708690000000001"/>
    <n v="-7.4090780000000001"/>
    <n v="-270.06982399999998"/>
    <n v="-1.569156"/>
    <n v="0.20569499999999999"/>
    <n v="1.7129999999999999E-3"/>
  </r>
  <r>
    <n v="4412"/>
    <x v="2"/>
    <x v="600"/>
    <s v="25-55-85-152-172"/>
    <x v="0"/>
    <x v="4359"/>
    <n v="415.589"/>
    <n v="365.45299999999997"/>
    <n v="3.5252880000000002"/>
    <n v="0"/>
    <x v="240"/>
    <x v="0"/>
    <n v="-7.5480970000000003"/>
    <n v="-270.63929999999999"/>
    <n v="-1.574365"/>
    <n v="-7.4078860000000004"/>
    <n v="-270.79580700000002"/>
    <n v="-1.569156"/>
    <n v="21.012803000000002"/>
    <n v="5.2090000000000001E-3"/>
  </r>
  <r>
    <n v="4413"/>
    <x v="0"/>
    <x v="601"/>
    <s v="25-55-85-152"/>
    <x v="1"/>
    <x v="4360"/>
    <n v="477.91800000000001"/>
    <n v="434.27699999999999"/>
    <n v="4.3513109999999999"/>
    <n v="0"/>
    <x v="240"/>
    <x v="218"/>
    <n v="-7.5469099999999996"/>
    <n v="-270.94585799999999"/>
    <n v="-1.5976889999999999"/>
    <n v="-7.4062970000000004"/>
    <n v="-271.76367199999999"/>
    <n v="-1.569156"/>
    <n v="82.981390000000005"/>
    <n v="2.8531999999999998E-2"/>
  </r>
  <r>
    <n v="4414"/>
    <x v="1"/>
    <x v="602"/>
    <s v="25-55-85"/>
    <x v="0"/>
    <x v="4361"/>
    <n v="205.65600000000001"/>
    <n v="257.61200000000002"/>
    <n v="4.3033029999999997"/>
    <n v="0"/>
    <x v="240"/>
    <x v="0"/>
    <n v="-7.387988"/>
    <n v="-272.72443600000003"/>
    <n v="-1.5718540000000001"/>
    <n v="-7.4047070000000001"/>
    <n v="-272.73150600000002"/>
    <n v="-1.569156"/>
    <n v="1.8153269999999999"/>
    <n v="2.6979999999999999E-3"/>
  </r>
  <r>
    <n v="4415"/>
    <x v="1"/>
    <x v="602"/>
    <s v="25-55-85"/>
    <x v="0"/>
    <x v="4362"/>
    <n v="206.726"/>
    <n v="350.18400000000003"/>
    <n v="2.9529489999999998"/>
    <n v="0"/>
    <x v="239"/>
    <x v="0"/>
    <n v="-7.225778"/>
    <n v="-273.489284"/>
    <n v="-1.5839890000000001"/>
    <n v="-7.4035149999999996"/>
    <n v="-273.45730600000002"/>
    <n v="-1.569156"/>
    <n v="18.059111000000001"/>
    <n v="1.4833000000000001E-2"/>
  </r>
  <r>
    <n v="4416"/>
    <x v="1"/>
    <x v="602"/>
    <s v="25-55-85"/>
    <x v="0"/>
    <x v="4363"/>
    <n v="386.08800000000002"/>
    <n v="463.31299999999999"/>
    <n v="2.277066"/>
    <n v="0"/>
    <x v="239"/>
    <x v="0"/>
    <n v="-7.5221640000000001"/>
    <n v="-274.330916"/>
    <n v="-1.588055"/>
    <n v="-7.4019259999999996"/>
    <n v="-274.42517099999998"/>
    <n v="-1.569156"/>
    <n v="15.277777"/>
    <n v="1.8898999999999999E-2"/>
  </r>
  <r>
    <n v="4417"/>
    <x v="1"/>
    <x v="602"/>
    <s v="25-55-85"/>
    <x v="0"/>
    <x v="4364"/>
    <n v="271.58199999999999"/>
    <n v="310.10000000000002"/>
    <n v="2.3143720000000001"/>
    <n v="0"/>
    <x v="239"/>
    <x v="0"/>
    <n v="-7.5143899999999997"/>
    <n v="-275.35488900000001"/>
    <n v="-1.559561"/>
    <n v="-7.4003370000000004"/>
    <n v="-275.393036"/>
    <n v="-1.569156"/>
    <n v="12.026346"/>
    <n v="9.5949999999999994E-3"/>
  </r>
  <r>
    <n v="4418"/>
    <x v="1"/>
    <x v="602"/>
    <s v="25-55-85"/>
    <x v="0"/>
    <x v="4365"/>
    <n v="293.15499999999997"/>
    <n v="264.97199999999998"/>
    <n v="2.5603069999999999"/>
    <n v="0"/>
    <x v="447"/>
    <x v="0"/>
    <n v="-7.4690560000000001"/>
    <n v="-276.033027"/>
    <n v="-1.5725290000000001"/>
    <n v="-7.3991449999999999"/>
    <n v="-276.118988"/>
    <n v="-1.569156"/>
    <n v="11.080098"/>
    <n v="3.3730000000000001E-3"/>
  </r>
  <r>
    <n v="4419"/>
    <x v="1"/>
    <x v="602"/>
    <s v="25-55-85"/>
    <x v="0"/>
    <x v="4366"/>
    <n v="379.47699999999998"/>
    <n v="343.61900000000003"/>
    <n v="3.0629680000000001"/>
    <n v="0"/>
    <x v="447"/>
    <x v="218"/>
    <n v="-7.3864510000000001"/>
    <n v="-277.09371900000002"/>
    <n v="-1.566508"/>
    <n v="-7.3975549999999997"/>
    <n v="-277.08685300000002"/>
    <n v="-1.569156"/>
    <n v="1.3055019999999999"/>
    <n v="2.6480000000000002E-3"/>
  </r>
  <r>
    <n v="4420"/>
    <x v="1"/>
    <x v="602"/>
    <s v="25-55-85"/>
    <x v="0"/>
    <x v="4367"/>
    <n v="384.47"/>
    <n v="440.09699999999998"/>
    <n v="3.1270790000000002"/>
    <n v="0"/>
    <x v="447"/>
    <x v="218"/>
    <n v="-7.4550799999999997"/>
    <n v="-277.99999400000002"/>
    <n v="-1.568168"/>
    <n v="-7.3959659999999996"/>
    <n v="-278.054688"/>
    <n v="-1.569156"/>
    <n v="8.0534619999999997"/>
    <n v="9.8799999999999995E-4"/>
  </r>
  <r>
    <n v="4421"/>
    <x v="1"/>
    <x v="602"/>
    <s v="25-55-85"/>
    <x v="0"/>
    <x v="4368"/>
    <n v="365.125"/>
    <n v="494.56"/>
    <n v="3.4128820000000002"/>
    <n v="0"/>
    <x v="447"/>
    <x v="0"/>
    <n v="-7.4491860000000001"/>
    <n v="-279.00031100000001"/>
    <n v="-1.5736859999999999"/>
    <n v="-7.3943770000000004"/>
    <n v="-279.02255200000002"/>
    <n v="-1.569156"/>
    <n v="5.9150099999999997"/>
    <n v="4.5300000000000002E-3"/>
  </r>
  <r>
    <n v="4422"/>
    <x v="1"/>
    <x v="602"/>
    <s v="25-55-85"/>
    <x v="0"/>
    <x v="4369"/>
    <n v="246.62899999999999"/>
    <n v="275.41300000000001"/>
    <n v="3.0778660000000002"/>
    <n v="0"/>
    <x v="239"/>
    <x v="0"/>
    <n v="-7.2666979999999999"/>
    <n v="-279.856134"/>
    <n v="-1.571534"/>
    <n v="-7.3931849999999999"/>
    <n v="-279.74835200000001"/>
    <n v="-1.569156"/>
    <n v="16.618053"/>
    <n v="2.3779999999999999E-3"/>
  </r>
  <r>
    <n v="4423"/>
    <x v="0"/>
    <x v="603"/>
    <s v="25-55-84-85"/>
    <x v="0"/>
    <x v="4370"/>
    <n v="259.423"/>
    <n v="234.33500000000001"/>
    <n v="3.3487239999999998"/>
    <n v="0"/>
    <x v="239"/>
    <x v="0"/>
    <n v="-7.4491100000000001"/>
    <n v="-280.68435799999997"/>
    <n v="-1.560082"/>
    <n v="-7.3915949999999997"/>
    <n v="-280.71621699999997"/>
    <n v="-1.569156"/>
    <n v="6.5748879999999996"/>
    <n v="9.0740000000000005E-3"/>
  </r>
  <r>
    <n v="4424"/>
    <x v="0"/>
    <x v="603"/>
    <s v="25-55-84-85"/>
    <x v="0"/>
    <x v="4371"/>
    <n v="389.56700000000001"/>
    <n v="331.97699999999998"/>
    <n v="4.4983909999999998"/>
    <n v="0"/>
    <x v="239"/>
    <x v="0"/>
    <n v="-7.3624609999999997"/>
    <n v="-281.70264400000002"/>
    <n v="-1.5614779999999999"/>
    <n v="-7.3900059999999996"/>
    <n v="-281.68405200000001"/>
    <n v="-1.569156"/>
    <n v="3.323286"/>
    <n v="7.6779999999999999E-3"/>
  </r>
  <r>
    <n v="4425"/>
    <x v="2"/>
    <x v="604"/>
    <s v="10-25-55-84-85"/>
    <x v="0"/>
    <x v="4372"/>
    <n v="602.63400000000001"/>
    <n v="396.13499999999999"/>
    <n v="5.4470130000000001"/>
    <n v="0"/>
    <x v="241"/>
    <x v="0"/>
    <n v="-7.4244459999999997"/>
    <n v="-282.59243600000002"/>
    <n v="-1.5708340000000001"/>
    <n v="-7.3884169999999996"/>
    <n v="-282.65191700000003"/>
    <n v="-1.569156"/>
    <n v="6.954161"/>
    <n v="1.678E-3"/>
  </r>
  <r>
    <n v="4426"/>
    <x v="2"/>
    <x v="604"/>
    <s v="10-25-55-84-85"/>
    <x v="0"/>
    <x v="4373"/>
    <n v="353.904"/>
    <n v="297.49099999999999"/>
    <n v="4.0324340000000003"/>
    <n v="0"/>
    <x v="447"/>
    <x v="0"/>
    <n v="-7.364439"/>
    <n v="-283.43796300000002"/>
    <n v="-1.5622339999999999"/>
    <n v="-7.3872249999999999"/>
    <n v="-283.37789900000001"/>
    <n v="-1.569156"/>
    <n v="6.4240899999999996"/>
    <n v="6.9220000000000002E-3"/>
  </r>
  <r>
    <n v="4427"/>
    <x v="2"/>
    <x v="604"/>
    <s v="10-25-55-84-85"/>
    <x v="0"/>
    <x v="4374"/>
    <n v="573.26400000000001"/>
    <n v="344.24700000000001"/>
    <n v="5.8634339999999998"/>
    <n v="0"/>
    <x v="447"/>
    <x v="0"/>
    <n v="-7.369847"/>
    <n v="-284.36161499999997"/>
    <n v="-1.5691440000000001"/>
    <n v="-7.3856349999999997"/>
    <n v="-284.34573399999999"/>
    <n v="-1.569156"/>
    <n v="2.2394210000000001"/>
    <n v="1.2E-5"/>
  </r>
  <r>
    <n v="4428"/>
    <x v="2"/>
    <x v="604"/>
    <s v="10-25-55-84-85"/>
    <x v="0"/>
    <x v="4375"/>
    <n v="357.98700000000002"/>
    <n v="359.947"/>
    <n v="4.7609240000000002"/>
    <n v="0"/>
    <x v="446"/>
    <x v="0"/>
    <n v="-7.3775310000000003"/>
    <n v="-285.326954"/>
    <n v="-1.5729169999999999"/>
    <n v="-7.3840459999999997"/>
    <n v="-285.31359900000001"/>
    <n v="-1.569156"/>
    <n v="1.4859370000000001"/>
    <n v="3.7599999999999999E-3"/>
  </r>
  <r>
    <n v="4429"/>
    <x v="2"/>
    <x v="604"/>
    <s v="10-25-55-84-85"/>
    <x v="0"/>
    <x v="4376"/>
    <n v="370.34800000000001"/>
    <n v="320.21699999999998"/>
    <n v="4.4800789999999999"/>
    <n v="0"/>
    <x v="446"/>
    <x v="0"/>
    <n v="-7.3899169999999996"/>
    <n v="-286.265152"/>
    <n v="-1.5662400000000001"/>
    <n v="-7.3824560000000004"/>
    <n v="-286.28143299999999"/>
    <n v="-1.569156"/>
    <n v="1.790902"/>
    <n v="2.9160000000000002E-3"/>
  </r>
  <r>
    <n v="4430"/>
    <x v="2"/>
    <x v="604"/>
    <s v="10-25-55-84-85"/>
    <x v="0"/>
    <x v="4377"/>
    <n v="311.82"/>
    <n v="314.71100000000001"/>
    <n v="4.9061060000000003"/>
    <n v="0"/>
    <x v="240"/>
    <x v="0"/>
    <n v="-7.3599880000000004"/>
    <n v="-287.26873999999998"/>
    <n v="-1.5683149999999999"/>
    <n v="-7.3808670000000003"/>
    <n v="-287.24929800000001"/>
    <n v="-1.569156"/>
    <n v="2.852916"/>
    <n v="8.4099999999999995E-4"/>
  </r>
  <r>
    <n v="4431"/>
    <x v="0"/>
    <x v="605"/>
    <s v="10-25-84-85"/>
    <x v="0"/>
    <x v="4378"/>
    <n v="278.69"/>
    <n v="388.52300000000002"/>
    <n v="3.8052239999999999"/>
    <n v="0"/>
    <x v="239"/>
    <x v="0"/>
    <n v="-7.3232410000000003"/>
    <n v="-287.99043599999999"/>
    <n v="-1.5595190000000001"/>
    <n v="-7.3796749999999998"/>
    <n v="-287.975098"/>
    <n v="-1.569156"/>
    <n v="5.8481389999999998"/>
    <n v="9.6369999999999997E-3"/>
  </r>
  <r>
    <n v="4432"/>
    <x v="0"/>
    <x v="605"/>
    <s v="10-25-84-85"/>
    <x v="0"/>
    <x v="4379"/>
    <n v="300.87099999999998"/>
    <n v="321.108"/>
    <n v="4.3143529999999997"/>
    <n v="0"/>
    <x v="239"/>
    <x v="0"/>
    <n v="-7.3707659999999997"/>
    <n v="-288.91727800000001"/>
    <n v="-1.5627979999999999"/>
    <n v="-7.3780859999999997"/>
    <n v="-288.94293199999998"/>
    <n v="-1.569156"/>
    <n v="2.6677789999999999"/>
    <n v="6.3579999999999999E-3"/>
  </r>
  <r>
    <n v="4433"/>
    <x v="0"/>
    <x v="605"/>
    <s v="10-25-84-85"/>
    <x v="0"/>
    <x v="4380"/>
    <n v="486.42500000000001"/>
    <n v="261.22300000000001"/>
    <n v="4.2129560000000001"/>
    <n v="0"/>
    <x v="241"/>
    <x v="0"/>
    <n v="-7.3867039999999999"/>
    <n v="-289.92092700000001"/>
    <n v="-1.572314"/>
    <n v="-7.3764960000000004"/>
    <n v="-289.910797"/>
    <n v="-1.569156"/>
    <n v="1.4381299999999999"/>
    <n v="3.1580000000000002E-3"/>
  </r>
  <r>
    <n v="4434"/>
    <x v="0"/>
    <x v="605"/>
    <s v="10-25-84-85"/>
    <x v="0"/>
    <x v="4381"/>
    <n v="285.95800000000003"/>
    <n v="367.83699999999999"/>
    <n v="3.0243669999999998"/>
    <n v="0"/>
    <x v="3886"/>
    <x v="3646"/>
    <n v="-7.4577660000000003"/>
    <n v="-290.83554299999997"/>
    <n v="-1.55918"/>
    <n v="-7.3668199999999997"/>
    <n v="-290.87109400000003"/>
    <n v="-1.5628150000000001"/>
    <n v="9.7647899999999996"/>
    <n v="3.6350000000000002E-3"/>
  </r>
  <r>
    <n v="4435"/>
    <x v="0"/>
    <x v="605"/>
    <s v="10-25-84-85"/>
    <x v="0"/>
    <x v="4382"/>
    <n v="269.5"/>
    <n v="423.11500000000001"/>
    <n v="2.5067309999999998"/>
    <n v="0"/>
    <x v="3887"/>
    <x v="3647"/>
    <n v="-7.3078960000000004"/>
    <n v="-291.61944099999999"/>
    <n v="-1.5539400000000001"/>
    <n v="-7.3549480000000003"/>
    <n v="-291.57321200000001"/>
    <n v="-1.5572619999999999"/>
    <n v="6.5962730000000001"/>
    <n v="3.3219999999999999E-3"/>
  </r>
  <r>
    <n v="4436"/>
    <x v="0"/>
    <x v="605"/>
    <s v="10-25-84-85"/>
    <x v="0"/>
    <x v="4383"/>
    <n v="279.17399999999998"/>
    <n v="287.524"/>
    <n v="3.5582959999999999"/>
    <n v="0"/>
    <x v="3888"/>
    <x v="3648"/>
    <n v="-7.3226469999999999"/>
    <n v="-292.50885599999998"/>
    <n v="-1.558449"/>
    <n v="-7.3358930000000004"/>
    <n v="-292.48288000000002"/>
    <n v="-1.551714"/>
    <n v="2.915848"/>
    <n v="6.7349999999999997E-3"/>
  </r>
  <r>
    <n v="4437"/>
    <x v="0"/>
    <x v="606"/>
    <s v="10-79-84-85"/>
    <x v="0"/>
    <x v="4384"/>
    <n v="502.61"/>
    <n v="434.69"/>
    <n v="2.9405030000000001"/>
    <n v="0"/>
    <x v="3889"/>
    <x v="3649"/>
    <n v="-7.3619110000000001"/>
    <n v="-293.367639"/>
    <n v="-1.5515680000000001"/>
    <n v="-7.3143229999999999"/>
    <n v="-293.37933299999997"/>
    <n v="-1.5480309999999999"/>
    <n v="4.9003540000000001"/>
    <n v="3.5370000000000002E-3"/>
  </r>
  <r>
    <n v="4438"/>
    <x v="1"/>
    <x v="607"/>
    <s v="79-84-85"/>
    <x v="0"/>
    <x v="4385"/>
    <n v="257.178"/>
    <n v="277.74099999999999"/>
    <n v="2.993865"/>
    <n v="0"/>
    <x v="3890"/>
    <x v="3650"/>
    <n v="-7.2038929999999999"/>
    <n v="-294.29454099999998"/>
    <n v="-1.5538419999999999"/>
    <n v="-7.2906550000000001"/>
    <n v="-294.28564499999999"/>
    <n v="-1.5455810000000001"/>
    <n v="8.7216649999999998"/>
    <n v="8.2609999999999992E-3"/>
  </r>
  <r>
    <n v="4439"/>
    <x v="1"/>
    <x v="607"/>
    <s v="79-84-85"/>
    <x v="0"/>
    <x v="4386"/>
    <n v="219.79900000000001"/>
    <n v="412.363"/>
    <n v="2.1982710000000001"/>
    <n v="0"/>
    <x v="3891"/>
    <x v="3651"/>
    <n v="-7.3349630000000001"/>
    <n v="-295.12460599999997"/>
    <n v="-1.540589"/>
    <n v="-7.2610929999999998"/>
    <n v="-295.20623799999998"/>
    <n v="-1.5400959999999999"/>
    <n v="11.009347999999999"/>
    <n v="4.9299999999999995E-4"/>
  </r>
  <r>
    <n v="4440"/>
    <x v="1"/>
    <x v="607"/>
    <s v="79-84-85"/>
    <x v="0"/>
    <x v="4387"/>
    <n v="264.17700000000002"/>
    <n v="286.62099999999998"/>
    <n v="2.375956"/>
    <n v="0"/>
    <x v="3892"/>
    <x v="3652"/>
    <n v="-7.2144940000000002"/>
    <n v="-295.94479899999999"/>
    <n v="-1.524524"/>
    <n v="-7.2254829999999997"/>
    <n v="-295.89901700000001"/>
    <n v="-1.528"/>
    <n v="4.7082170000000003"/>
    <n v="3.4749999999999998E-3"/>
  </r>
  <r>
    <n v="4441"/>
    <x v="1"/>
    <x v="607"/>
    <s v="79-84-85"/>
    <x v="0"/>
    <x v="4388"/>
    <n v="235.01"/>
    <n v="368.71699999999998"/>
    <n v="2.6642299999999999"/>
    <n v="0"/>
    <x v="3893"/>
    <x v="3653"/>
    <n v="-7.1414759999999999"/>
    <n v="-296.81498599999998"/>
    <n v="-1.5003930000000001"/>
    <n v="-7.1565779999999997"/>
    <n v="-296.81781000000001"/>
    <n v="-1.5039769999999999"/>
    <n v="1.5363849999999999"/>
    <n v="3.5839999999999999E-3"/>
  </r>
  <r>
    <n v="4442"/>
    <x v="1"/>
    <x v="607"/>
    <s v="79-84-85"/>
    <x v="0"/>
    <x v="4389"/>
    <n v="208.62200000000001"/>
    <n v="319.27300000000002"/>
    <n v="2.4324439999999998"/>
    <n v="0"/>
    <x v="3894"/>
    <x v="3654"/>
    <n v="-7.1082349999999996"/>
    <n v="-297.814526"/>
    <n v="-1.4408620000000001"/>
    <n v="-7.0378590000000001"/>
    <n v="-297.72598299999999"/>
    <n v="-1.458073"/>
    <n v="11.310539"/>
    <n v="1.7211000000000001E-2"/>
  </r>
  <r>
    <n v="4443"/>
    <x v="1"/>
    <x v="607"/>
    <s v="79-84-85"/>
    <x v="0"/>
    <x v="4390"/>
    <n v="281.63900000000001"/>
    <n v="282.08699999999999"/>
    <n v="3.0157759999999998"/>
    <n v="0"/>
    <x v="3895"/>
    <x v="3655"/>
    <n v="-6.7617729999999998"/>
    <n v="-298.69098700000001"/>
    <n v="-1.3987019999999999"/>
    <n v="-6.852957"/>
    <n v="-298.64480600000002"/>
    <n v="-1.395281"/>
    <n v="10.221185999999999"/>
    <n v="3.4199999999999999E-3"/>
  </r>
  <r>
    <n v="4444"/>
    <x v="1"/>
    <x v="607"/>
    <s v="79-84-85"/>
    <x v="0"/>
    <x v="4391"/>
    <n v="270.714"/>
    <n v="446.08199999999999"/>
    <n v="3.8847740000000002"/>
    <n v="0"/>
    <x v="3896"/>
    <x v="3656"/>
    <n v="-6.617083"/>
    <n v="-299.63450499999999"/>
    <n v="-1.314168"/>
    <n v="-6.585826"/>
    <n v="-299.580353"/>
    <n v="-1.3171759999999999"/>
    <n v="6.2525719999999998"/>
    <n v="3.0079999999999998E-3"/>
  </r>
  <r>
    <n v="4445"/>
    <x v="1"/>
    <x v="607"/>
    <s v="79-84-85"/>
    <x v="0"/>
    <x v="4392"/>
    <n v="269.923"/>
    <n v="314.04500000000002"/>
    <n v="2.929265"/>
    <n v="0"/>
    <x v="3897"/>
    <x v="3657"/>
    <n v="-6.2891649999999997"/>
    <n v="-300.28044"/>
    <n v="-1.2479610000000001"/>
    <n v="-6.3272620000000002"/>
    <n v="-300.26959199999999"/>
    <n v="-1.2488790000000001"/>
    <n v="3.9611550000000002"/>
    <n v="9.19E-4"/>
  </r>
  <r>
    <n v="4446"/>
    <x v="1"/>
    <x v="607"/>
    <s v="79-84-85"/>
    <x v="0"/>
    <x v="4393"/>
    <n v="267.56599999999997"/>
    <n v="259.346"/>
    <n v="3.8909050000000001"/>
    <n v="0"/>
    <x v="3898"/>
    <x v="3658"/>
    <n v="-5.972842"/>
    <n v="-301.095485"/>
    <n v="-1.1592560000000001"/>
    <n v="-5.911454"/>
    <n v="-301.14584400000001"/>
    <n v="-1.152298"/>
    <n v="7.9400550000000001"/>
    <n v="6.9579999999999998E-3"/>
  </r>
  <r>
    <n v="4447"/>
    <x v="1"/>
    <x v="607"/>
    <s v="79-84-85"/>
    <x v="0"/>
    <x v="4394"/>
    <n v="321.74599999999998"/>
    <n v="318.18099999999998"/>
    <n v="4.8414640000000002"/>
    <n v="0"/>
    <x v="3899"/>
    <x v="3659"/>
    <n v="-5.4388240000000003"/>
    <n v="-301.96902699999998"/>
    <n v="-1.0383279999999999"/>
    <n v="-5.4143879999999998"/>
    <n v="-301.96026599999999"/>
    <n v="-1.0505880000000001"/>
    <n v="2.5959219999999998"/>
    <n v="1.226E-2"/>
  </r>
  <r>
    <n v="4448"/>
    <x v="1"/>
    <x v="607"/>
    <s v="79-84-85"/>
    <x v="0"/>
    <x v="4395"/>
    <n v="247.16800000000001"/>
    <n v="237.28100000000001"/>
    <n v="4.0399000000000003"/>
    <n v="0"/>
    <x v="3900"/>
    <x v="3660"/>
    <n v="-4.816961"/>
    <n v="-302.72114599999998"/>
    <n v="-0.95577199999999995"/>
    <n v="-4.838133"/>
    <n v="-302.71887199999998"/>
    <n v="-0.94997100000000001"/>
    <n v="2.1293950000000001"/>
    <n v="5.8009999999999997E-3"/>
  </r>
  <r>
    <n v="4449"/>
    <x v="1"/>
    <x v="607"/>
    <s v="79-84-85"/>
    <x v="0"/>
    <x v="4396"/>
    <n v="397.09399999999999"/>
    <n v="398.57499999999999"/>
    <n v="4.565099"/>
    <n v="0"/>
    <x v="3901"/>
    <x v="3661"/>
    <n v="-4.2212430000000003"/>
    <n v="-303.42604599999999"/>
    <n v="-0.85242099999999998"/>
    <n v="-4.185098"/>
    <n v="-303.42373700000002"/>
    <n v="-0.85155999999999998"/>
    <n v="3.6219480000000002"/>
    <n v="8.6200000000000003E-4"/>
  </r>
  <r>
    <n v="4450"/>
    <x v="1"/>
    <x v="607"/>
    <s v="79-84-85"/>
    <x v="0"/>
    <x v="4397"/>
    <n v="232.09700000000001"/>
    <n v="361.81099999999998"/>
    <n v="3.5449000000000002"/>
    <n v="0"/>
    <x v="3902"/>
    <x v="3662"/>
    <n v="-3.624695"/>
    <n v="-303.91170799999998"/>
    <n v="-0.77738499999999999"/>
    <n v="-3.6498550000000001"/>
    <n v="-303.91195699999997"/>
    <n v="-0.77830900000000003"/>
    <n v="2.5160719999999999"/>
    <n v="9.2400000000000002E-4"/>
  </r>
  <r>
    <n v="4451"/>
    <x v="1"/>
    <x v="607"/>
    <s v="79-84-85"/>
    <x v="0"/>
    <x v="4398"/>
    <n v="388.06200000000001"/>
    <n v="408.863"/>
    <n v="4.1917879999999998"/>
    <n v="0"/>
    <x v="3903"/>
    <x v="3663"/>
    <n v="-2.8774989999999998"/>
    <n v="-304.50012600000002"/>
    <n v="-0.68028100000000002"/>
    <n v="-2.8827609999999999"/>
    <n v="-304.49594100000002"/>
    <n v="-0.67803599999999997"/>
    <n v="0.67241700000000004"/>
    <n v="2.245E-3"/>
  </r>
  <r>
    <n v="4452"/>
    <x v="1"/>
    <x v="607"/>
    <s v="79-84-85"/>
    <x v="0"/>
    <x v="4399"/>
    <n v="398.14100000000002"/>
    <n v="390.26400000000001"/>
    <n v="3.9203450000000002"/>
    <n v="0"/>
    <x v="3904"/>
    <x v="3664"/>
    <n v="-2.12662"/>
    <n v="-305.00827600000002"/>
    <n v="-0.58313300000000001"/>
    <n v="-2.0643579999999999"/>
    <n v="-304.99996900000002"/>
    <n v="-0.57929600000000003"/>
    <n v="6.281352"/>
    <n v="3.8370000000000001E-3"/>
  </r>
  <r>
    <n v="4453"/>
    <x v="1"/>
    <x v="607"/>
    <s v="79-84-85"/>
    <x v="0"/>
    <x v="4400"/>
    <n v="304.846"/>
    <n v="309.71899999999999"/>
    <n v="3.1262829999999999"/>
    <n v="0"/>
    <x v="3905"/>
    <x v="3665"/>
    <n v="-1.5011000000000001"/>
    <n v="-305.39192300000002"/>
    <n v="-0.51146499999999995"/>
    <n v="-1.423773"/>
    <n v="-305.33554099999998"/>
    <n v="-0.51505999999999996"/>
    <n v="9.5699199999999998"/>
    <n v="3.5950000000000001E-3"/>
  </r>
  <r>
    <n v="4454"/>
    <x v="0"/>
    <x v="606"/>
    <s v="10-79-84-85"/>
    <x v="0"/>
    <x v="4401"/>
    <n v="263.24099999999999"/>
    <n v="282.37"/>
    <n v="4.6797659999999999"/>
    <n v="0"/>
    <x v="3906"/>
    <x v="3666"/>
    <n v="-0.59896400000000005"/>
    <n v="-305.73405700000001"/>
    <n v="-0.42701699999999998"/>
    <n v="-0.538941"/>
    <n v="-305.71261600000003"/>
    <n v="-0.42629"/>
    <n v="6.3737630000000003"/>
    <n v="7.27E-4"/>
  </r>
  <r>
    <n v="4455"/>
    <x v="0"/>
    <x v="606"/>
    <s v="10-79-84-85"/>
    <x v="0"/>
    <x v="4402"/>
    <n v="316.89999999999998"/>
    <n v="292.36500000000001"/>
    <n v="6.1895340000000001"/>
    <n v="0"/>
    <x v="3907"/>
    <x v="3667"/>
    <n v="0.37586000000000003"/>
    <n v="-306.00752999999997"/>
    <n v="-0.337032"/>
    <n v="0.37584899999999999"/>
    <n v="-306.00814800000001"/>
    <n v="-0.33715699999999998"/>
    <n v="6.1845999999999998E-2"/>
    <n v="1.25E-4"/>
  </r>
  <r>
    <n v="4456"/>
    <x v="0"/>
    <x v="606"/>
    <s v="10-79-84-85"/>
    <x v="0"/>
    <x v="4403"/>
    <n v="414.37299999999999"/>
    <n v="328.47899999999998"/>
    <n v="3.7470119999999998"/>
    <n v="0"/>
    <x v="3908"/>
    <x v="3668"/>
    <n v="1.053531"/>
    <n v="-306.18861600000002"/>
    <n v="-0.27283099999999999"/>
    <n v="1.0778639999999999"/>
    <n v="-306.180634"/>
    <n v="-0.27411200000000002"/>
    <n v="2.5608369999999998"/>
    <n v="1.281E-3"/>
  </r>
  <r>
    <n v="4457"/>
    <x v="0"/>
    <x v="606"/>
    <s v="10-79-84-85"/>
    <x v="0"/>
    <x v="4404"/>
    <n v="257.41800000000001"/>
    <n v="262.803"/>
    <n v="4.134074"/>
    <n v="0"/>
    <x v="3909"/>
    <x v="3669"/>
    <n v="1.8351109999999999"/>
    <n v="-306.39344999999997"/>
    <n v="-0.20596900000000001"/>
    <n v="2.0287790000000001"/>
    <n v="-306.35000600000001"/>
    <n v="-0.19623699999999999"/>
    <n v="19.848046"/>
    <n v="9.7319999999999993E-3"/>
  </r>
  <r>
    <n v="4458"/>
    <x v="2"/>
    <x v="608"/>
    <s v="10-40-79-84-85"/>
    <x v="0"/>
    <x v="4405"/>
    <n v="592.64599999999996"/>
    <n v="408.81400000000002"/>
    <n v="9.0760290000000001"/>
    <n v="0"/>
    <x v="3910"/>
    <x v="3670"/>
    <n v="2.9807730000000001"/>
    <n v="-306.49699700000002"/>
    <n v="-0.12334000000000001"/>
    <n v="2.9898950000000002"/>
    <n v="-306.45620700000001"/>
    <n v="-0.128135"/>
    <n v="4.1796720000000001"/>
    <n v="4.7949999999999998E-3"/>
  </r>
  <r>
    <n v="4459"/>
    <x v="2"/>
    <x v="608"/>
    <s v="10-40-79-84-85"/>
    <x v="0"/>
    <x v="4406"/>
    <n v="410.42"/>
    <n v="400.40199999999999"/>
    <n v="3.7272439999999998"/>
    <n v="0"/>
    <x v="3911"/>
    <x v="3671"/>
    <n v="3.7054490000000002"/>
    <n v="-306.48893600000002"/>
    <n v="-8.3137000000000003E-2"/>
    <n v="3.7146690000000002"/>
    <n v="-306.50863600000002"/>
    <n v="-9.0172000000000002E-2"/>
    <n v="2.1750780000000001"/>
    <n v="7.0349999999999996E-3"/>
  </r>
  <r>
    <n v="4460"/>
    <x v="0"/>
    <x v="609"/>
    <s v="10-40-79-84"/>
    <x v="0"/>
    <x v="4407"/>
    <n v="260.54300000000001"/>
    <n v="261.35000000000002"/>
    <n v="4.6248149999999999"/>
    <n v="0"/>
    <x v="3912"/>
    <x v="3672"/>
    <n v="4.6923219999999999"/>
    <n v="-306.55830200000003"/>
    <n v="-5.8879000000000001E-2"/>
    <n v="4.6822359999999996"/>
    <n v="-306.55334499999998"/>
    <n v="-5.4369000000000001E-2"/>
    <n v="1.1238600000000001"/>
    <n v="4.5100000000000001E-3"/>
  </r>
  <r>
    <n v="4461"/>
    <x v="0"/>
    <x v="609"/>
    <s v="10-40-79-84"/>
    <x v="0"/>
    <x v="4408"/>
    <n v="368.86399999999998"/>
    <n v="386.09399999999999"/>
    <n v="4.188015"/>
    <n v="0"/>
    <x v="3913"/>
    <x v="3673"/>
    <n v="5.5168749999999998"/>
    <n v="-306.469987"/>
    <n v="-3.4861999999999997E-2"/>
    <n v="5.4075569999999997"/>
    <n v="-306.57318099999998"/>
    <n v="-3.5687000000000003E-2"/>
    <n v="15.033193000000001"/>
    <n v="8.25E-4"/>
  </r>
  <r>
    <n v="4462"/>
    <x v="0"/>
    <x v="609"/>
    <s v="10-40-79-84"/>
    <x v="0"/>
    <x v="4409"/>
    <n v="295.46199999999999"/>
    <n v="294.048"/>
    <n v="3.0427339999999998"/>
    <n v="0"/>
    <x v="3914"/>
    <x v="3674"/>
    <n v="6.3628710000000002"/>
    <n v="-306.59706799999998"/>
    <n v="-1.8959E-2"/>
    <n v="6.3744050000000003"/>
    <n v="-306.58792099999999"/>
    <n v="-1.8884000000000001E-2"/>
    <n v="1.4720839999999999"/>
    <n v="7.6000000000000004E-5"/>
  </r>
  <r>
    <n v="4463"/>
    <x v="0"/>
    <x v="609"/>
    <s v="10-40-79-84"/>
    <x v="0"/>
    <x v="4410"/>
    <n v="298.596"/>
    <n v="295.36900000000003"/>
    <n v="2.6783190000000001"/>
    <n v="0"/>
    <x v="3915"/>
    <x v="3675"/>
    <n v="7.1315239999999998"/>
    <n v="-306.56436100000002"/>
    <n v="-1.0441000000000001E-2"/>
    <n v="7.0998109999999999"/>
    <n v="-306.59304800000001"/>
    <n v="-1.0635E-2"/>
    <n v="4.2763270000000002"/>
    <n v="1.94E-4"/>
  </r>
  <r>
    <n v="4464"/>
    <x v="2"/>
    <x v="610"/>
    <s v="10-40-79-84-209"/>
    <x v="0"/>
    <x v="4411"/>
    <n v="528.00300000000004"/>
    <n v="289.78199999999998"/>
    <n v="4.5765419999999999"/>
    <n v="0"/>
    <x v="3916"/>
    <x v="3676"/>
    <n v="8.0477340000000002"/>
    <n v="-306.69665600000002"/>
    <n v="4.1409999999999997E-3"/>
    <n v="8.0675089999999994"/>
    <n v="-306.59491000000003"/>
    <n v="-3.4329999999999999E-3"/>
    <n v="10.365016000000001"/>
    <n v="7.0799999999999997E-4"/>
  </r>
  <r>
    <n v="4465"/>
    <x v="2"/>
    <x v="610"/>
    <s v="10-40-79-84-209"/>
    <x v="0"/>
    <x v="4412"/>
    <n v="588.23800000000006"/>
    <n v="381.49700000000001"/>
    <n v="4.5597450000000004"/>
    <n v="0"/>
    <x v="3917"/>
    <x v="3677"/>
    <n v="8.9975570000000005"/>
    <n v="-306.63221199999998"/>
    <n v="4.9300000000000004E-3"/>
    <n v="9.0356539999999992"/>
    <n v="-306.59301799999997"/>
    <n v="1.0089999999999999E-3"/>
    <n v="5.4658249999999997"/>
    <n v="3.9199999999999999E-3"/>
  </r>
  <r>
    <n v="4466"/>
    <x v="2"/>
    <x v="610"/>
    <s v="10-40-79-84-209"/>
    <x v="0"/>
    <x v="4413"/>
    <n v="311.17500000000001"/>
    <n v="259.78699999999998"/>
    <n v="4.616047"/>
    <n v="0"/>
    <x v="3918"/>
    <x v="3678"/>
    <n v="9.7427200000000003"/>
    <n v="-306.593886"/>
    <n v="2.2079999999999999E-3"/>
    <n v="9.7616580000000006"/>
    <n v="-306.590057"/>
    <n v="3.2070000000000002E-3"/>
    <n v="1.932048"/>
    <n v="9.990000000000001E-4"/>
  </r>
  <r>
    <n v="4467"/>
    <x v="3"/>
    <x v="611"/>
    <s v="10-40-79-84-103-209"/>
    <x v="0"/>
    <x v="4414"/>
    <n v="616.75400000000002"/>
    <n v="329.81700000000001"/>
    <n v="6.0813519999999999"/>
    <n v="0"/>
    <x v="3919"/>
    <x v="3679"/>
    <n v="10.716618"/>
    <n v="-306.59833400000002"/>
    <n v="4.9420000000000002E-3"/>
    <n v="10.729525000000001"/>
    <n v="-306.58599900000002"/>
    <n v="4.1139999999999996E-3"/>
    <n v="1.785366"/>
    <n v="8.2799999999999996E-4"/>
  </r>
  <r>
    <n v="4468"/>
    <x v="3"/>
    <x v="611"/>
    <s v="10-40-79-84-103-209"/>
    <x v="0"/>
    <x v="4415"/>
    <n v="706.26"/>
    <n v="440.22"/>
    <n v="5.1485810000000001"/>
    <n v="0"/>
    <x v="3920"/>
    <x v="3680"/>
    <n v="11.456239999999999"/>
    <n v="-306.58152999999999"/>
    <n v="4.7000000000000002E-3"/>
    <n v="11.455361"/>
    <n v="-306.58300800000001"/>
    <n v="4.1999999999999997E-3"/>
    <n v="0.17188100000000001"/>
    <n v="5.0000000000000001E-4"/>
  </r>
  <r>
    <n v="4469"/>
    <x v="3"/>
    <x v="611"/>
    <s v="10-40-79-84-103-209"/>
    <x v="0"/>
    <x v="4416"/>
    <n v="720.755"/>
    <n v="432.81700000000001"/>
    <n v="6.0541790000000004"/>
    <n v="0"/>
    <x v="3921"/>
    <x v="3507"/>
    <n v="12.390136"/>
    <n v="-306.58241800000002"/>
    <n v="2.8540000000000002E-3"/>
    <n v="12.423019"/>
    <n v="-306.57904100000002"/>
    <n v="4.2209999999999999E-3"/>
    <n v="3.3056459999999999"/>
    <n v="1.3669999999999999E-3"/>
  </r>
  <r>
    <n v="4470"/>
    <x v="3"/>
    <x v="611"/>
    <s v="10-40-79-84-103-209"/>
    <x v="0"/>
    <x v="4417"/>
    <n v="368.02199999999999"/>
    <n v="295.90300000000002"/>
    <n v="5.9071530000000001"/>
    <n v="0"/>
    <x v="3922"/>
    <x v="3681"/>
    <n v="13.414393"/>
    <n v="-306.56626"/>
    <n v="5.1469999999999997E-3"/>
    <n v="13.390796999999999"/>
    <n v="-306.57507299999997"/>
    <n v="4.1929999999999997E-3"/>
    <n v="2.5188120000000001"/>
    <n v="9.5399999999999999E-4"/>
  </r>
  <r>
    <n v="4471"/>
    <x v="3"/>
    <x v="611"/>
    <s v="10-40-79-84-103-209"/>
    <x v="0"/>
    <x v="4418"/>
    <n v="357.40699999999998"/>
    <n v="249.73699999999999"/>
    <n v="4.8885139999999998"/>
    <n v="0"/>
    <x v="3923"/>
    <x v="3682"/>
    <n v="14.131321"/>
    <n v="-306.54800899999998"/>
    <n v="6.4159999999999998E-3"/>
    <n v="14.116618000000001"/>
    <n v="-306.57208300000002"/>
    <n v="4.15E-3"/>
    <n v="2.8208340000000001"/>
    <n v="2.2659999999999998E-3"/>
  </r>
  <r>
    <n v="4472"/>
    <x v="3"/>
    <x v="611"/>
    <s v="10-40-79-84-103-209"/>
    <x v="0"/>
    <x v="4419"/>
    <n v="664.53300000000002"/>
    <n v="366.33300000000003"/>
    <n v="5.7785099999999998"/>
    <n v="0"/>
    <x v="3924"/>
    <x v="3683"/>
    <n v="15.085343999999999"/>
    <n v="-306.56633900000003"/>
    <n v="4.5079999999999999E-3"/>
    <n v="15.084500999999999"/>
    <n v="-306.56820699999997"/>
    <n v="4.0169999999999997E-3"/>
    <n v="0.20494499999999999"/>
    <n v="4.9200000000000003E-4"/>
  </r>
  <r>
    <n v="4473"/>
    <x v="3"/>
    <x v="611"/>
    <s v="10-40-79-84-103-209"/>
    <x v="0"/>
    <x v="4420"/>
    <n v="664.97500000000002"/>
    <n v="412.10399999999998"/>
    <n v="6.4519229999999999"/>
    <n v="0"/>
    <x v="3925"/>
    <x v="3684"/>
    <n v="15.769591999999999"/>
    <n v="-306.601675"/>
    <n v="3.176E-3"/>
    <n v="15.810466"/>
    <n v="-306.56579599999998"/>
    <n v="3.5760000000000002E-3"/>
    <n v="5.4387480000000004"/>
    <n v="3.9899999999999999E-4"/>
  </r>
  <r>
    <n v="4474"/>
    <x v="3"/>
    <x v="611"/>
    <s v="10-40-79-84-103-209"/>
    <x v="0"/>
    <x v="4421"/>
    <n v="482.16699999999997"/>
    <n v="457.15600000000001"/>
    <n v="6.148568"/>
    <n v="0"/>
    <x v="3926"/>
    <x v="3685"/>
    <n v="16.810711000000001"/>
    <n v="-306.52760899999998"/>
    <n v="2.1540000000000001E-3"/>
    <n v="16.778151000000001"/>
    <n v="-306.563019"/>
    <n v="3.0179999999999998E-3"/>
    <n v="4.8104110000000002"/>
    <n v="8.6300000000000005E-4"/>
  </r>
  <r>
    <n v="4475"/>
    <x v="3"/>
    <x v="611"/>
    <s v="10-40-79-84-103-209"/>
    <x v="0"/>
    <x v="4422"/>
    <n v="361.83300000000003"/>
    <n v="315.63"/>
    <n v="5.2560460000000004"/>
    <n v="0"/>
    <x v="3927"/>
    <x v="3578"/>
    <n v="17.748560000000001"/>
    <n v="-306.58716399999997"/>
    <n v="6.3610000000000003E-3"/>
    <n v="17.741692"/>
    <n v="-306.56054699999999"/>
    <n v="2.6419999999999998E-3"/>
    <n v="2.7488700000000001"/>
    <n v="3.7200000000000002E-3"/>
  </r>
  <r>
    <n v="4476"/>
    <x v="3"/>
    <x v="611"/>
    <s v="10-40-79-84-103-209"/>
    <x v="0"/>
    <x v="4423"/>
    <n v="669.69100000000003"/>
    <n v="395.738"/>
    <n v="5.2809809999999997"/>
    <n v="0"/>
    <x v="3928"/>
    <x v="3686"/>
    <n v="18.4343"/>
    <n v="-306.57899500000002"/>
    <n v="2.722E-3"/>
    <n v="18.455411999999999"/>
    <n v="-306.55883799999998"/>
    <n v="2.464E-3"/>
    <n v="2.918949"/>
    <n v="2.5799999999999998E-4"/>
  </r>
  <r>
    <n v="4477"/>
    <x v="3"/>
    <x v="611"/>
    <s v="10-40-79-84-103-209"/>
    <x v="0"/>
    <x v="4424"/>
    <n v="615.14300000000003"/>
    <n v="416.05200000000002"/>
    <n v="5.3364690000000001"/>
    <n v="0"/>
    <x v="3929"/>
    <x v="3687"/>
    <n v="19.310746000000002"/>
    <n v="-306.55561299999999"/>
    <n v="-2.8019999999999998E-3"/>
    <n v="19.389759000000002"/>
    <n v="-306.55670199999997"/>
    <n v="2.294E-3"/>
    <n v="7.9020289999999997"/>
    <n v="5.0900000000000001E-4"/>
  </r>
  <r>
    <n v="4478"/>
    <x v="2"/>
    <x v="612"/>
    <s v="10-40-79-103-209"/>
    <x v="0"/>
    <x v="4425"/>
    <n v="311.89600000000002"/>
    <n v="257.30900000000003"/>
    <n v="3.8778069999999998"/>
    <n v="0"/>
    <x v="3930"/>
    <x v="3688"/>
    <n v="20.111363999999998"/>
    <n v="-306.53948100000002"/>
    <n v="3.568E-3"/>
    <n v="20.077563999999999"/>
    <n v="-306.55529799999999"/>
    <n v="2.1810000000000002E-3"/>
    <n v="3.7316919999999998"/>
    <n v="1.3879999999999999E-3"/>
  </r>
  <r>
    <n v="4479"/>
    <x v="2"/>
    <x v="612"/>
    <s v="10-40-79-103-209"/>
    <x v="0"/>
    <x v="4426"/>
    <n v="373.83199999999999"/>
    <n v="298.68"/>
    <n v="5.0676019999999999"/>
    <n v="0"/>
    <x v="3931"/>
    <x v="3689"/>
    <n v="20.973721000000001"/>
    <n v="-306.54895699999997"/>
    <n v="1.2409999999999999E-3"/>
    <n v="20.980598000000001"/>
    <n v="-306.55365"/>
    <n v="1.897E-3"/>
    <n v="0.832623"/>
    <n v="6.5700000000000003E-4"/>
  </r>
  <r>
    <n v="4480"/>
    <x v="3"/>
    <x v="613"/>
    <s v="10-40-79-103-181-209"/>
    <x v="0"/>
    <x v="4427"/>
    <n v="392.375"/>
    <n v="341.25799999999998"/>
    <n v="4.8441349999999996"/>
    <n v="0"/>
    <x v="3932"/>
    <x v="3690"/>
    <n v="21.824445000000001"/>
    <n v="-306.57940400000001"/>
    <n v="-3.0000000000000001E-5"/>
    <n v="21.871496"/>
    <n v="-306.55218500000001"/>
    <n v="1.676E-3"/>
    <n v="5.4356920000000004"/>
    <n v="1.6459999999999999E-3"/>
  </r>
  <r>
    <n v="4481"/>
    <x v="3"/>
    <x v="613"/>
    <s v="10-40-79-103-181-209"/>
    <x v="0"/>
    <x v="4428"/>
    <n v="475.14699999999999"/>
    <n v="250.15600000000001"/>
    <n v="4.9987399999999997"/>
    <n v="0"/>
    <x v="3933"/>
    <x v="3691"/>
    <n v="22.486903000000002"/>
    <n v="-306.52362699999998"/>
    <n v="-5.202E-3"/>
    <n v="22.532295000000001"/>
    <n v="-306.55111699999998"/>
    <n v="1.6180000000000001E-3"/>
    <n v="5.3067739999999999"/>
    <n v="3.5839999999999999E-3"/>
  </r>
  <r>
    <n v="4482"/>
    <x v="5"/>
    <x v="614"/>
    <s v="10-40-48-79-103-181-209"/>
    <x v="0"/>
    <x v="4429"/>
    <n v="801.42899999999997"/>
    <n v="433.3"/>
    <n v="6.1882599999999996"/>
    <n v="0"/>
    <x v="3934"/>
    <x v="3692"/>
    <n v="23.402253000000002"/>
    <n v="-306.54776199999998"/>
    <n v="2.127E-3"/>
    <n v="23.402533999999999"/>
    <n v="-306.54983499999997"/>
    <n v="1.523E-3"/>
    <n v="0.209178"/>
    <n v="6.0300000000000002E-4"/>
  </r>
  <r>
    <n v="4483"/>
    <x v="5"/>
    <x v="614"/>
    <s v="10-40-48-79-103-181-209"/>
    <x v="0"/>
    <x v="4430"/>
    <n v="449.74"/>
    <n v="405.97199999999998"/>
    <n v="5.9467020000000002"/>
    <n v="0"/>
    <x v="3935"/>
    <x v="3693"/>
    <n v="24.092977000000001"/>
    <n v="-306.49603200000001"/>
    <n v="4.5300000000000001E-4"/>
    <n v="24.046078000000001"/>
    <n v="-306.54894999999999"/>
    <n v="1.408E-3"/>
    <n v="7.0710009999999999"/>
    <n v="9.5500000000000001E-4"/>
  </r>
  <r>
    <n v="4484"/>
    <x v="5"/>
    <x v="614"/>
    <s v="10-40-48-79-103-181-209"/>
    <x v="0"/>
    <x v="4431"/>
    <n v="404.10399999999998"/>
    <n v="375.83100000000002"/>
    <n v="6.020581"/>
    <n v="0"/>
    <x v="3936"/>
    <x v="3694"/>
    <n v="24.906018"/>
    <n v="-306.528592"/>
    <n v="3.8699999999999997E-4"/>
    <n v="24.891262000000001"/>
    <n v="-306.54785199999998"/>
    <n v="1.31E-3"/>
    <n v="2.4262280000000001"/>
    <n v="9.2299999999999999E-4"/>
  </r>
  <r>
    <n v="4485"/>
    <x v="5"/>
    <x v="614"/>
    <s v="10-40-48-79-103-181-209"/>
    <x v="0"/>
    <x v="4432"/>
    <n v="768.327"/>
    <n v="407.13400000000001"/>
    <n v="4.9816180000000001"/>
    <n v="0"/>
    <x v="3937"/>
    <x v="3695"/>
    <n v="25.540597000000002"/>
    <n v="-306.50995399999999"/>
    <n v="2.679E-3"/>
    <n v="25.515940000000001"/>
    <n v="-306.54711900000001"/>
    <n v="1.2210000000000001E-3"/>
    <n v="4.4601170000000003"/>
    <n v="1.4580000000000001E-3"/>
  </r>
  <r>
    <n v="4486"/>
    <x v="5"/>
    <x v="614"/>
    <s v="10-40-48-79-103-181-209"/>
    <x v="0"/>
    <x v="4433"/>
    <n v="658.58"/>
    <n v="385.65699999999998"/>
    <n v="5.8707390000000004"/>
    <n v="0"/>
    <x v="3938"/>
    <x v="3696"/>
    <n v="26.317906000000001"/>
    <n v="-306.57269300000002"/>
    <n v="-5.6899999999999995E-4"/>
    <n v="26.337837"/>
    <n v="-306.54623400000003"/>
    <n v="1.1169999999999999E-3"/>
    <n v="3.3125930000000001"/>
    <n v="5.4900000000000001E-4"/>
  </r>
  <r>
    <n v="4487"/>
    <x v="5"/>
    <x v="614"/>
    <s v="10-40-48-79-103-181-209"/>
    <x v="0"/>
    <x v="3866"/>
    <n v="721.63900000000001"/>
    <n v="381.57299999999998"/>
    <n v="4.7508840000000001"/>
    <n v="0"/>
    <x v="3939"/>
    <x v="3697"/>
    <n v="26.962727000000001"/>
    <n v="-306.55188099999998"/>
    <n v="-1.4419999999999999E-3"/>
    <n v="26.946432000000001"/>
    <n v="-306.54556300000002"/>
    <n v="1.0809999999999999E-3"/>
    <n v="1.7476929999999999"/>
    <n v="3.6099999999999999E-4"/>
  </r>
  <r>
    <n v="4488"/>
    <x v="6"/>
    <x v="615"/>
    <s v="0-10-40-48-79-103-181-209"/>
    <x v="0"/>
    <x v="4434"/>
    <n v="763.26400000000001"/>
    <n v="323.28399999999999"/>
    <n v="6.2219800000000003"/>
    <n v="0"/>
    <x v="3940"/>
    <x v="3698"/>
    <n v="27.776403999999999"/>
    <n v="-306.52544699999999"/>
    <n v="3.8249999999999998E-3"/>
    <n v="27.747205999999998"/>
    <n v="-306.54470800000001"/>
    <n v="1.041E-3"/>
    <n v="3.4978959999999999"/>
    <n v="2.784E-3"/>
  </r>
  <r>
    <n v="4489"/>
    <x v="7"/>
    <x v="616"/>
    <s v="0-10-40-48-79-103-108-181-209"/>
    <x v="0"/>
    <x v="4435"/>
    <n v="839.928"/>
    <n v="340.53800000000001"/>
    <n v="6.0611220000000001"/>
    <n v="0"/>
    <x v="3941"/>
    <x v="3690"/>
    <n v="28.376124000000001"/>
    <n v="-306.516278"/>
    <n v="1.7309999999999999E-3"/>
    <n v="28.339575"/>
    <n v="-306.54415899999998"/>
    <n v="9.8499999999999998E-4"/>
    <n v="4.5969160000000002"/>
    <n v="7.45E-4"/>
  </r>
  <r>
    <n v="4490"/>
    <x v="7"/>
    <x v="616"/>
    <s v="0-10-40-48-79-103-108-181-209"/>
    <x v="0"/>
    <x v="4436"/>
    <n v="534.41300000000001"/>
    <n v="318.06400000000002"/>
    <n v="7.3238989999999999"/>
    <n v="0"/>
    <x v="3942"/>
    <x v="3699"/>
    <n v="29.081886000000001"/>
    <n v="-306.56926600000003"/>
    <n v="-1.5039999999999999E-3"/>
    <n v="29.118582"/>
    <n v="-306.54345699999999"/>
    <n v="9.1799999999999998E-4"/>
    <n v="4.4862869999999999"/>
    <n v="5.8600000000000004E-4"/>
  </r>
  <r>
    <n v="4491"/>
    <x v="7"/>
    <x v="616"/>
    <s v="0-10-40-48-79-103-108-181-209"/>
    <x v="0"/>
    <x v="4437"/>
    <n v="515.11800000000005"/>
    <n v="245.37100000000001"/>
    <n v="6.6456670000000004"/>
    <n v="0"/>
    <x v="3943"/>
    <x v="495"/>
    <n v="29.888126"/>
    <n v="-306.52294499999999"/>
    <n v="-7.0600000000000003E-4"/>
    <n v="29.885265"/>
    <n v="-306.542755"/>
    <n v="8.7900000000000001E-4"/>
    <n v="2.0015149999999999"/>
    <n v="1.74E-4"/>
  </r>
  <r>
    <n v="4492"/>
    <x v="7"/>
    <x v="616"/>
    <s v="0-10-40-48-79-103-108-181-209"/>
    <x v="0"/>
    <x v="4438"/>
    <n v="1020.678"/>
    <n v="510.78399999999999"/>
    <n v="6.1863109999999999"/>
    <n v="0"/>
    <x v="3944"/>
    <x v="350"/>
    <n v="30.470410000000001"/>
    <n v="-306.56125200000002"/>
    <n v="4.8700000000000002E-3"/>
    <n v="30.452577999999999"/>
    <n v="-306.54226699999998"/>
    <n v="8.5599999999999999E-4"/>
    <n v="2.6046670000000001"/>
    <n v="4.0140000000000002E-3"/>
  </r>
  <r>
    <n v="4493"/>
    <x v="7"/>
    <x v="616"/>
    <s v="0-10-40-48-79-103-108-181-209"/>
    <x v="0"/>
    <x v="4439"/>
    <n v="833.91600000000005"/>
    <n v="633.346"/>
    <n v="7.5805420000000003"/>
    <n v="0"/>
    <x v="3945"/>
    <x v="3700"/>
    <n v="31.199762"/>
    <n v="-306.539309"/>
    <n v="5.9740000000000001E-3"/>
    <n v="31.198747999999998"/>
    <n v="-306.54165599999999"/>
    <n v="8.1700000000000002E-4"/>
    <n v="0.25569599999999998"/>
    <n v="5.1570000000000001E-3"/>
  </r>
  <r>
    <n v="4494"/>
    <x v="8"/>
    <x v="617"/>
    <s v="0-10-40-48-79-103-108-181-203-209"/>
    <x v="0"/>
    <x v="4440"/>
    <n v="579.58500000000004"/>
    <n v="436.95400000000001"/>
    <n v="7.8547200000000004"/>
    <n v="0"/>
    <x v="3946"/>
    <x v="3625"/>
    <n v="31.928232999999999"/>
    <n v="-306.54789799999998"/>
    <n v="-9.9999999999999995E-7"/>
    <n v="31.933529"/>
    <n v="-306.54119900000001"/>
    <n v="7.9199999999999995E-4"/>
    <n v="0.85395900000000002"/>
    <n v="7.9100000000000004E-4"/>
  </r>
  <r>
    <n v="4495"/>
    <x v="8"/>
    <x v="617"/>
    <s v="0-10-40-48-79-103-108-181-203-209"/>
    <x v="0"/>
    <x v="4441"/>
    <n v="999.59"/>
    <n v="527.18200000000002"/>
    <n v="6.6590619999999996"/>
    <n v="0"/>
    <x v="3947"/>
    <x v="1644"/>
    <n v="32.482404000000002"/>
    <n v="-306.54253899999998"/>
    <n v="1.8550000000000001E-3"/>
    <n v="32.477051000000003"/>
    <n v="-306.54083300000002"/>
    <n v="7.9000000000000001E-4"/>
    <n v="0.56191199999999997"/>
    <n v="1.0660000000000001E-3"/>
  </r>
  <r>
    <n v="4496"/>
    <x v="8"/>
    <x v="617"/>
    <s v="0-10-40-48-79-103-108-181-203-209"/>
    <x v="0"/>
    <x v="4442"/>
    <n v="914.07100000000003"/>
    <n v="280.589"/>
    <n v="7.545947"/>
    <n v="0"/>
    <x v="3948"/>
    <x v="155"/>
    <n v="33.195610000000002"/>
    <n v="-306.54574700000001"/>
    <n v="-1.6199999999999999E-3"/>
    <n v="33.192005000000002"/>
    <n v="-306.54037499999998"/>
    <n v="7.8899999999999999E-4"/>
    <n v="0.64695499999999995"/>
    <n v="8.3100000000000003E-4"/>
  </r>
  <r>
    <n v="4497"/>
    <x v="8"/>
    <x v="617"/>
    <s v="0-10-40-48-79-103-108-181-203-209"/>
    <x v="0"/>
    <x v="4443"/>
    <n v="1038.873"/>
    <n v="360.33100000000002"/>
    <n v="6.5903559999999999"/>
    <n v="0"/>
    <x v="3949"/>
    <x v="0"/>
    <n v="33.736902999999998"/>
    <n v="-306.52794299999999"/>
    <n v="1.2310000000000001E-3"/>
    <n v="33.721007999999998"/>
    <n v="-306.540009"/>
    <n v="7.8899999999999999E-4"/>
    <n v="1.995574"/>
    <n v="4.4200000000000001E-4"/>
  </r>
  <r>
    <n v="4498"/>
    <x v="7"/>
    <x v="618"/>
    <s v="0-40-48-79-103-108-181-203-209"/>
    <x v="0"/>
    <x v="4444"/>
    <n v="829.96799999999996"/>
    <n v="350.113"/>
    <n v="6.8099309999999997"/>
    <n v="0"/>
    <x v="3950"/>
    <x v="121"/>
    <n v="34.427638999999999"/>
    <n v="-306.52848499999999"/>
    <n v="7.6999999999999996E-4"/>
    <n v="34.416640999999998"/>
    <n v="-306.53955100000002"/>
    <n v="7.8899999999999999E-4"/>
    <n v="1.5601510000000001"/>
    <n v="1.8E-5"/>
  </r>
  <r>
    <n v="4499"/>
    <x v="7"/>
    <x v="618"/>
    <s v="0-40-48-79-103-108-181-203-209"/>
    <x v="0"/>
    <x v="4445"/>
    <n v="561.49900000000002"/>
    <n v="276.22500000000002"/>
    <n v="6.9814689999999997"/>
    <n v="0"/>
    <x v="3951"/>
    <x v="3701"/>
    <n v="35.093457999999998"/>
    <n v="-306.546178"/>
    <n v="-6.0999999999999997E-4"/>
    <n v="35.101795000000003"/>
    <n v="-306.539062"/>
    <n v="7.7099999999999998E-4"/>
    <n v="1.096071"/>
    <n v="1.6100000000000001E-4"/>
  </r>
  <r>
    <n v="4500"/>
    <x v="7"/>
    <x v="618"/>
    <s v="0-40-48-79-103-108-181-203-209"/>
    <x v="0"/>
    <x v="4446"/>
    <n v="775.06200000000001"/>
    <n v="319.851"/>
    <n v="6.8534230000000003"/>
    <n v="0"/>
    <x v="3952"/>
    <x v="150"/>
    <n v="35.614730000000002"/>
    <n v="-306.53895"/>
    <n v="7.7200000000000001E-4"/>
    <n v="35.615009000000001"/>
    <n v="-306.53869600000002"/>
    <n v="7.67E-4"/>
    <n v="3.7779E-2"/>
    <n v="5.0000000000000004E-6"/>
  </r>
  <r>
    <n v="4501"/>
    <x v="7"/>
    <x v="618"/>
    <s v="0-40-48-79-103-108-181-203-209"/>
    <x v="0"/>
    <x v="2649"/>
    <n v="654.80799999999999"/>
    <n v="271.20800000000003"/>
    <n v="6.9267390000000004"/>
    <n v="0"/>
    <x v="3953"/>
    <x v="157"/>
    <n v="36.312840000000001"/>
    <n v="-306.55318999999997"/>
    <n v="-4.66E-4"/>
    <n v="36.327652"/>
    <n v="-306.53823899999998"/>
    <n v="7.67E-4"/>
    <n v="2.1046339999999999"/>
    <n v="3.01E-4"/>
  </r>
  <r>
    <n v="4502"/>
    <x v="6"/>
    <x v="619"/>
    <s v="0-40-48-103-108-181-203-209"/>
    <x v="0"/>
    <x v="4447"/>
    <n v="463.34100000000001"/>
    <n v="305.81099999999998"/>
    <n v="6.3162500000000001"/>
    <n v="0"/>
    <x v="3954"/>
    <x v="158"/>
    <n v="37.087091000000001"/>
    <n v="-306.51994500000001"/>
    <n v="-4.9329999999999999E-3"/>
    <n v="37.098689999999998"/>
    <n v="-306.53762799999998"/>
    <n v="7.6800000000000002E-4"/>
    <n v="2.1147529999999999"/>
    <n v="4.1650000000000003E-3"/>
  </r>
  <r>
    <n v="4503"/>
    <x v="6"/>
    <x v="619"/>
    <s v="0-40-48-103-108-181-203-209"/>
    <x v="0"/>
    <x v="4448"/>
    <n v="912.90899999999999"/>
    <n v="449.41300000000001"/>
    <n v="4.5208349999999999"/>
    <n v="0"/>
    <x v="3955"/>
    <x v="3702"/>
    <n v="37.717440000000003"/>
    <n v="-306.53655600000002"/>
    <n v="-1.93E-4"/>
    <n v="37.724007"/>
    <n v="-306.53710899999999"/>
    <n v="7.6900000000000004E-4"/>
    <n v="0.65900199999999998"/>
    <n v="5.7600000000000001E-4"/>
  </r>
  <r>
    <n v="4504"/>
    <x v="6"/>
    <x v="619"/>
    <s v="0-40-48-103-108-181-203-209"/>
    <x v="0"/>
    <x v="4449"/>
    <n v="828.54600000000005"/>
    <n v="407.899"/>
    <n v="7.6633019999999998"/>
    <n v="0"/>
    <x v="3956"/>
    <x v="3702"/>
    <n v="38.643987000000003"/>
    <n v="-306.54109699999998"/>
    <n v="2.1299999999999999E-3"/>
    <n v="38.624718000000001"/>
    <n v="-306.536407"/>
    <n v="7.3899999999999997E-4"/>
    <n v="1.98322"/>
    <n v="1.3910000000000001E-3"/>
  </r>
  <r>
    <n v="4505"/>
    <x v="6"/>
    <x v="619"/>
    <s v="0-40-48-103-108-181-203-209"/>
    <x v="0"/>
    <x v="4450"/>
    <n v="507.14299999999997"/>
    <n v="441.209"/>
    <n v="5.5487950000000001"/>
    <n v="0"/>
    <x v="3957"/>
    <x v="1647"/>
    <n v="39.332962999999999"/>
    <n v="-306.55240800000001"/>
    <n v="1.1000000000000001E-3"/>
    <n v="39.349766000000002"/>
    <n v="-306.535889"/>
    <n v="7.0299999999999996E-4"/>
    <n v="2.3563559999999999"/>
    <n v="3.97E-4"/>
  </r>
  <r>
    <n v="4506"/>
    <x v="6"/>
    <x v="619"/>
    <s v="0-40-48-103-108-181-203-209"/>
    <x v="0"/>
    <x v="4451"/>
    <n v="546.38199999999995"/>
    <n v="282.51799999999997"/>
    <n v="8.3450159999999993"/>
    <n v="0"/>
    <x v="3958"/>
    <x v="3703"/>
    <n v="40.304014000000002"/>
    <n v="-306.58513099999999"/>
    <n v="1.052E-3"/>
    <n v="40.3521"/>
    <n v="-306.53521699999999"/>
    <n v="6.6699999999999995E-4"/>
    <n v="6.9308500000000004"/>
    <n v="3.8499999999999998E-4"/>
  </r>
  <r>
    <n v="4507"/>
    <x v="6"/>
    <x v="619"/>
    <s v="0-40-48-103-108-181-203-209"/>
    <x v="0"/>
    <x v="4452"/>
    <n v="527.31200000000001"/>
    <n v="286.72000000000003"/>
    <n v="7.121956"/>
    <n v="0"/>
    <x v="3959"/>
    <x v="3704"/>
    <n v="41.275930000000002"/>
    <n v="-306.58875799999998"/>
    <n v="3.8830000000000002E-3"/>
    <n v="41.346229999999998"/>
    <n v="-306.534515"/>
    <n v="6.5300000000000004E-4"/>
    <n v="8.8793589999999991"/>
    <n v="3.2299999999999998E-3"/>
  </r>
  <r>
    <n v="4508"/>
    <x v="6"/>
    <x v="619"/>
    <s v="0-40-48-103-108-181-203-209"/>
    <x v="0"/>
    <x v="4453"/>
    <n v="795.64700000000005"/>
    <n v="399.334"/>
    <n v="7.3832680000000002"/>
    <n v="0"/>
    <x v="3960"/>
    <x v="3503"/>
    <n v="42.078952999999998"/>
    <n v="-306.529539"/>
    <n v="6.8000000000000005E-4"/>
    <n v="42.07452"/>
    <n v="-306.53396600000002"/>
    <n v="6.5099999999999999E-4"/>
    <n v="0.62651000000000001"/>
    <n v="2.9E-5"/>
  </r>
  <r>
    <n v="4509"/>
    <x v="6"/>
    <x v="619"/>
    <s v="0-40-48-103-108-181-203-209"/>
    <x v="0"/>
    <x v="4454"/>
    <n v="516.77099999999996"/>
    <n v="309.476"/>
    <n v="7.4734189999999998"/>
    <n v="0"/>
    <x v="3961"/>
    <x v="158"/>
    <n v="43.078377000000003"/>
    <n v="-306.57185700000002"/>
    <n v="5.7910000000000001E-3"/>
    <n v="43.029037000000002"/>
    <n v="-306.53326399999997"/>
    <n v="6.4999999999999997E-4"/>
    <n v="6.2640729999999998"/>
    <n v="5.1409999999999997E-3"/>
  </r>
  <r>
    <n v="4510"/>
    <x v="6"/>
    <x v="619"/>
    <s v="0-40-48-103-108-181-203-209"/>
    <x v="0"/>
    <x v="4455"/>
    <n v="843.83799999999997"/>
    <n v="437.05200000000002"/>
    <n v="7.5681830000000003"/>
    <n v="0"/>
    <x v="3962"/>
    <x v="220"/>
    <n v="43.982017999999997"/>
    <n v="-306.53605299999998"/>
    <n v="1.763E-3"/>
    <n v="43.983772000000002"/>
    <n v="-306.53256199999998"/>
    <n v="6.4999999999999997E-4"/>
    <n v="0.39062599999999997"/>
    <n v="1.1130000000000001E-3"/>
  </r>
  <r>
    <n v="4511"/>
    <x v="6"/>
    <x v="619"/>
    <s v="0-40-48-103-108-181-203-209"/>
    <x v="0"/>
    <x v="4456"/>
    <n v="900.46500000000003"/>
    <n v="370.12799999999999"/>
    <n v="5.3202590000000001"/>
    <n v="0"/>
    <x v="3963"/>
    <x v="218"/>
    <n v="44.724547999999999"/>
    <n v="-306.52430299999997"/>
    <n v="2.4510000000000001E-3"/>
    <n v="44.707946999999997"/>
    <n v="-306.53201300000001"/>
    <n v="6.4999999999999997E-4"/>
    <n v="1.8303929999999999"/>
    <n v="1.8010000000000001E-3"/>
  </r>
  <r>
    <n v="4512"/>
    <x v="7"/>
    <x v="620"/>
    <s v="0-34-40-48-103-108-181-203-209"/>
    <x v="0"/>
    <x v="4457"/>
    <n v="533.68200000000002"/>
    <n v="355.30500000000001"/>
    <n v="8.2011420000000008"/>
    <n v="0"/>
    <x v="3964"/>
    <x v="3705"/>
    <n v="45.686447000000001"/>
    <n v="-306.53662400000002"/>
    <n v="3.3479999999999998E-3"/>
    <n v="45.681877"/>
    <n v="-306.53164700000002"/>
    <n v="4.9299999999999995E-4"/>
    <n v="0.67571300000000001"/>
    <n v="2.856E-3"/>
  </r>
  <r>
    <n v="4513"/>
    <x v="7"/>
    <x v="620"/>
    <s v="0-34-40-48-103-108-181-203-209"/>
    <x v="0"/>
    <x v="4458"/>
    <n v="921.84"/>
    <n v="384.49099999999999"/>
    <n v="10.028933"/>
    <n v="0"/>
    <x v="3965"/>
    <x v="2032"/>
    <n v="46.684556000000001"/>
    <n v="-306.51578999999998"/>
    <n v="2.862E-3"/>
    <n v="46.655777"/>
    <n v="-306.531342"/>
    <n v="3.2400000000000001E-4"/>
    <n v="3.2712150000000002"/>
    <n v="2.5379999999999999E-3"/>
  </r>
  <r>
    <n v="4514"/>
    <x v="7"/>
    <x v="620"/>
    <s v="0-34-40-48-103-108-181-203-209"/>
    <x v="0"/>
    <x v="4459"/>
    <n v="573.89200000000005"/>
    <n v="250.518"/>
    <n v="6.6168050000000003"/>
    <n v="0"/>
    <x v="3966"/>
    <x v="3706"/>
    <n v="47.381197999999998"/>
    <n v="-306.535439"/>
    <n v="-3.8200000000000002E-4"/>
    <n v="47.382621999999998"/>
    <n v="-306.531158"/>
    <n v="2.4600000000000002E-4"/>
    <n v="0.45116299999999998"/>
    <n v="1.36E-4"/>
  </r>
  <r>
    <n v="4515"/>
    <x v="7"/>
    <x v="620"/>
    <s v="0-34-40-48-103-108-181-203-209"/>
    <x v="0"/>
    <x v="4460"/>
    <n v="532.77800000000002"/>
    <n v="287.79700000000003"/>
    <n v="8.5789530000000003"/>
    <n v="0"/>
    <x v="3967"/>
    <x v="3707"/>
    <n v="48.346269999999997"/>
    <n v="-306.53171099999997"/>
    <n v="-2.9E-4"/>
    <n v="48.347797"/>
    <n v="-306.53094499999997"/>
    <n v="2.05E-4"/>
    <n v="0.17085400000000001"/>
    <n v="8.5000000000000006E-5"/>
  </r>
  <r>
    <n v="4516"/>
    <x v="7"/>
    <x v="620"/>
    <s v="0-34-40-48-103-108-181-203-209"/>
    <x v="0"/>
    <x v="4461"/>
    <n v="930.97400000000005"/>
    <n v="390.70600000000002"/>
    <n v="6.7173480000000003"/>
    <n v="0"/>
    <x v="3968"/>
    <x v="954"/>
    <n v="49.078431999999999"/>
    <n v="-306.528481"/>
    <n v="-1.222E-3"/>
    <n v="49.071227999999998"/>
    <n v="-306.53076199999998"/>
    <n v="1.95E-4"/>
    <n v="0.75560300000000002"/>
    <n v="1.026E-3"/>
  </r>
  <r>
    <n v="4517"/>
    <x v="8"/>
    <x v="621"/>
    <s v="0-34-40-48-102-103-108-181-203-209"/>
    <x v="0"/>
    <x v="4462"/>
    <n v="1085.328"/>
    <n v="424.4"/>
    <n v="10.312799"/>
    <n v="0"/>
    <x v="3969"/>
    <x v="3708"/>
    <n v="50.051023000000001"/>
    <n v="-306.52838500000001"/>
    <n v="1.214E-3"/>
    <n v="50.038012999999999"/>
    <n v="-306.53070100000002"/>
    <n v="9.1000000000000003E-5"/>
    <n v="1.3214360000000001"/>
    <n v="1.1230000000000001E-3"/>
  </r>
  <r>
    <n v="4518"/>
    <x v="8"/>
    <x v="621"/>
    <s v="0-34-40-48-102-103-108-181-203-209"/>
    <x v="0"/>
    <x v="4463"/>
    <n v="628.36199999999997"/>
    <n v="258.69299999999998"/>
    <n v="7.8671340000000001"/>
    <n v="0"/>
    <x v="3970"/>
    <x v="3706"/>
    <n v="50.781475999999998"/>
    <n v="-306.52018900000002"/>
    <n v="-1.32E-3"/>
    <n v="50.764735999999999"/>
    <n v="-306.530731"/>
    <n v="1.0000000000000001E-5"/>
    <n v="1.9782679999999999"/>
    <n v="1.31E-3"/>
  </r>
  <r>
    <n v="4519"/>
    <x v="7"/>
    <x v="622"/>
    <s v="0-34-48-102-103-108-181-203-209"/>
    <x v="0"/>
    <x v="4464"/>
    <n v="497.46800000000002"/>
    <n v="278.77600000000001"/>
    <n v="8.067342"/>
    <n v="0"/>
    <x v="3971"/>
    <x v="3709"/>
    <n v="51.738625999999996"/>
    <n v="-306.53243099999997"/>
    <n v="1.12E-4"/>
    <n v="51.737782000000003"/>
    <n v="-306.53088400000001"/>
    <n v="-1.11E-4"/>
    <n v="0.17626500000000001"/>
    <n v="9.9999999999999995E-7"/>
  </r>
  <r>
    <n v="4520"/>
    <x v="7"/>
    <x v="622"/>
    <s v="0-34-48-102-103-108-181-203-209"/>
    <x v="0"/>
    <x v="4465"/>
    <n v="892.31799999999998"/>
    <n v="325.53300000000002"/>
    <n v="10.089048999999999"/>
    <n v="0"/>
    <x v="3972"/>
    <x v="3710"/>
    <n v="52.733176"/>
    <n v="-306.53277700000001"/>
    <n v="-2.441E-3"/>
    <n v="52.741238000000003"/>
    <n v="-306.53109699999999"/>
    <n v="-1.9599999999999999E-4"/>
    <n v="0.82343100000000002"/>
    <n v="2.2460000000000002E-3"/>
  </r>
  <r>
    <n v="4521"/>
    <x v="7"/>
    <x v="622"/>
    <s v="0-34-48-102-103-108-181-203-209"/>
    <x v="0"/>
    <x v="4466"/>
    <n v="651.57799999999997"/>
    <n v="378.24900000000002"/>
    <n v="8.8018300000000007"/>
    <n v="0"/>
    <x v="3973"/>
    <x v="3711"/>
    <n v="53.526539999999997"/>
    <n v="-306.50016699999998"/>
    <n v="1.6249999999999999E-3"/>
    <n v="53.530360999999999"/>
    <n v="-306.53137199999998"/>
    <n v="-2.7500000000000002E-4"/>
    <n v="3.1437909999999998"/>
    <n v="1.3500000000000001E-3"/>
  </r>
  <r>
    <n v="4522"/>
    <x v="7"/>
    <x v="622"/>
    <s v="0-34-48-102-103-108-181-203-209"/>
    <x v="0"/>
    <x v="4467"/>
    <n v="519.52200000000005"/>
    <n v="327.47000000000003"/>
    <n v="11.567704000000001"/>
    <n v="0"/>
    <x v="3974"/>
    <x v="3712"/>
    <n v="54.645702999999997"/>
    <n v="-306.526071"/>
    <n v="-2.0600000000000002E-3"/>
    <n v="54.642651000000001"/>
    <n v="-306.531586"/>
    <n v="-2.9500000000000001E-4"/>
    <n v="0.63033099999999997"/>
    <n v="1.7650000000000001E-3"/>
  </r>
  <r>
    <n v="4523"/>
    <x v="7"/>
    <x v="622"/>
    <s v="0-34-48-102-103-108-181-203-209"/>
    <x v="0"/>
    <x v="4468"/>
    <n v="498.13499999999999"/>
    <n v="253.12299999999999"/>
    <n v="10.04635"/>
    <n v="0"/>
    <x v="3975"/>
    <x v="265"/>
    <n v="55.807713999999997"/>
    <n v="-306.549103"/>
    <n v="1.8000000000000001E-4"/>
    <n v="55.829295999999999"/>
    <n v="-306.53192100000001"/>
    <n v="-2.9599999999999998E-4"/>
    <n v="2.7585790000000001"/>
    <n v="1.17E-4"/>
  </r>
  <r>
    <n v="4524"/>
    <x v="7"/>
    <x v="622"/>
    <s v="0-34-48-102-103-108-181-203-209"/>
    <x v="0"/>
    <x v="4469"/>
    <n v="585.29999999999995"/>
    <n v="281.86900000000003"/>
    <n v="7.5643640000000003"/>
    <n v="0"/>
    <x v="3976"/>
    <x v="3713"/>
    <n v="56.756112999999999"/>
    <n v="-306.53856100000002"/>
    <n v="-2.382E-3"/>
    <n v="56.770794000000002"/>
    <n v="-306.53228799999999"/>
    <n v="-3.1599999999999998E-4"/>
    <n v="1.596517"/>
    <n v="2.0660000000000001E-3"/>
  </r>
  <r>
    <n v="4525"/>
    <x v="5"/>
    <x v="623"/>
    <s v="0-34-48-102-103-108-203"/>
    <x v="0"/>
    <x v="4470"/>
    <n v="733.99699999999996"/>
    <n v="349.00400000000002"/>
    <n v="9.9425910000000002"/>
    <n v="0"/>
    <x v="3977"/>
    <x v="3714"/>
    <n v="58.097973000000003"/>
    <n v="-306.533457"/>
    <n v="-9.8700000000000003E-4"/>
    <n v="58.094402000000002"/>
    <n v="-306.53274499999998"/>
    <n v="-3.8200000000000002E-4"/>
    <n v="0.36408400000000002"/>
    <n v="6.0499999999999996E-4"/>
  </r>
  <r>
    <n v="4526"/>
    <x v="3"/>
    <x v="624"/>
    <s v="0-34-48-102-108-203"/>
    <x v="0"/>
    <x v="4471"/>
    <n v="376.89699999999999"/>
    <n v="262.13600000000002"/>
    <n v="8.7599800000000005"/>
    <n v="0"/>
    <x v="3978"/>
    <x v="3587"/>
    <n v="59.526648000000002"/>
    <n v="-306.49021199999999"/>
    <n v="4.0049999999999999E-3"/>
    <n v="59.490932000000001"/>
    <n v="-306.53320300000001"/>
    <n v="-3.9300000000000001E-4"/>
    <n v="5.5891500000000001"/>
    <n v="3.6129999999999999E-3"/>
  </r>
  <r>
    <n v="4527"/>
    <x v="3"/>
    <x v="624"/>
    <s v="0-34-48-102-108-203"/>
    <x v="0"/>
    <x v="4472"/>
    <n v="399.20299999999997"/>
    <n v="286.553"/>
    <n v="6.4219759999999999"/>
    <n v="0"/>
    <x v="3979"/>
    <x v="125"/>
    <n v="60.563049999999997"/>
    <n v="-306.55927600000001"/>
    <n v="-4.8659999999999997E-3"/>
    <n v="60.583775000000003"/>
    <n v="-306.533569"/>
    <n v="-3.9300000000000001E-4"/>
    <n v="3.3020510000000001"/>
    <n v="4.4730000000000004E-3"/>
  </r>
  <r>
    <n v="4528"/>
    <x v="3"/>
    <x v="624"/>
    <s v="0-34-48-102-108-203"/>
    <x v="0"/>
    <x v="4473"/>
    <n v="395.63200000000001"/>
    <n v="372.89400000000001"/>
    <n v="9.2090420000000002"/>
    <n v="0"/>
    <x v="3980"/>
    <x v="1041"/>
    <n v="62.127710999999998"/>
    <n v="-306.53520400000002"/>
    <n v="2.1679999999999998E-3"/>
    <n v="62.099620999999999"/>
    <n v="-306.53424100000001"/>
    <n v="-3.9199999999999999E-4"/>
    <n v="2.8106610000000001"/>
    <n v="1.776E-3"/>
  </r>
  <r>
    <n v="4529"/>
    <x v="5"/>
    <x v="625"/>
    <s v="0-34-48-50-102-108-203"/>
    <x v="0"/>
    <x v="4474"/>
    <n v="779.20799999999997"/>
    <n v="406.56099999999998"/>
    <n v="8.8977520000000005"/>
    <n v="0"/>
    <x v="3981"/>
    <x v="492"/>
    <n v="63.267547999999998"/>
    <n v="-306.52972799999998"/>
    <n v="-2.039E-3"/>
    <n v="63.279716000000001"/>
    <n v="-306.53476000000001"/>
    <n v="-3.9100000000000002E-4"/>
    <n v="1.3167789999999999"/>
    <n v="1.6479999999999999E-3"/>
  </r>
  <r>
    <n v="4530"/>
    <x v="5"/>
    <x v="625"/>
    <s v="0-34-48-50-102-108-203"/>
    <x v="0"/>
    <x v="4475"/>
    <n v="459.81599999999997"/>
    <n v="310.96600000000001"/>
    <n v="11.245570000000001"/>
    <n v="0"/>
    <x v="3982"/>
    <x v="356"/>
    <n v="64.912621000000001"/>
    <n v="-306.53163799999999"/>
    <n v="-2.8699999999999998E-4"/>
    <n v="64.909897000000001"/>
    <n v="-306.535461"/>
    <n v="-3.8900000000000002E-4"/>
    <n v="0.46950599999999998"/>
    <n v="1.03E-4"/>
  </r>
  <r>
    <n v="4531"/>
    <x v="5"/>
    <x v="625"/>
    <s v="0-34-48-50-102-108-203"/>
    <x v="0"/>
    <x v="4476"/>
    <n v="732.72799999999995"/>
    <n v="412.94299999999998"/>
    <n v="12.794226"/>
    <n v="0"/>
    <x v="3983"/>
    <x v="356"/>
    <n v="66.593134000000006"/>
    <n v="-306.523887"/>
    <n v="-1.8580000000000001E-3"/>
    <n v="66.604033999999999"/>
    <n v="-306.53616299999999"/>
    <n v="-3.88E-4"/>
    <n v="1.6417219999999999"/>
    <n v="1.4710000000000001E-3"/>
  </r>
  <r>
    <n v="4532"/>
    <x v="5"/>
    <x v="625"/>
    <s v="0-34-48-50-102-108-203"/>
    <x v="0"/>
    <x v="4477"/>
    <n v="495.12"/>
    <n v="370.96199999999999"/>
    <n v="8.3946930000000002"/>
    <n v="0"/>
    <x v="3984"/>
    <x v="217"/>
    <n v="67.842383999999996"/>
    <n v="-306.60744299999999"/>
    <n v="-1.0300000000000001E-3"/>
    <n v="67.9161"/>
    <n v="-306.53668199999998"/>
    <n v="-3.8699999999999997E-4"/>
    <n v="10.218159999999999"/>
    <n v="6.4300000000000002E-4"/>
  </r>
  <r>
    <n v="4533"/>
    <x v="3"/>
    <x v="626"/>
    <s v="34-48-50-102-108-203"/>
    <x v="0"/>
    <x v="4478"/>
    <n v="393.31099999999998"/>
    <n v="348.642"/>
    <n v="11.966578999999999"/>
    <n v="0"/>
    <x v="3985"/>
    <x v="3715"/>
    <n v="69.721495000000004"/>
    <n v="-306.54530399999999"/>
    <n v="-1.137E-3"/>
    <n v="69.720139000000003"/>
    <n v="-306.53738399999997"/>
    <n v="-3.6400000000000001E-4"/>
    <n v="0.803512"/>
    <n v="7.7300000000000003E-4"/>
  </r>
  <r>
    <n v="4534"/>
    <x v="3"/>
    <x v="626"/>
    <s v="34-48-50-102-108-203"/>
    <x v="0"/>
    <x v="4479"/>
    <n v="594.57600000000002"/>
    <n v="291.72000000000003"/>
    <n v="11.346455000000001"/>
    <n v="0"/>
    <x v="3986"/>
    <x v="3716"/>
    <n v="71.572280000000006"/>
    <n v="-306.558381"/>
    <n v="-1.0939999999999999E-3"/>
    <n v="71.585723999999999"/>
    <n v="-306.538025"/>
    <n v="-3.0400000000000002E-4"/>
    <n v="2.4395069999999999"/>
    <n v="7.9000000000000001E-4"/>
  </r>
  <r>
    <n v="4535"/>
    <x v="2"/>
    <x v="627"/>
    <s v="34-50-102-108-203"/>
    <x v="0"/>
    <x v="4480"/>
    <n v="378.78699999999998"/>
    <n v="337.04300000000001"/>
    <n v="7.340166"/>
    <n v="0"/>
    <x v="3987"/>
    <x v="1039"/>
    <n v="73.057517000000004"/>
    <n v="-306.51050600000002"/>
    <n v="2.398E-3"/>
    <n v="73.020325"/>
    <n v="-306.53848299999999"/>
    <n v="-2.9999999999999997E-4"/>
    <n v="4.6540080000000001"/>
    <n v="2.0969999999999999E-3"/>
  </r>
  <r>
    <n v="4536"/>
    <x v="2"/>
    <x v="627"/>
    <s v="34-50-102-108-203"/>
    <x v="0"/>
    <x v="4481"/>
    <n v="456.54500000000002"/>
    <n v="388.63799999999998"/>
    <n v="9.4381649999999997"/>
    <n v="0"/>
    <x v="3988"/>
    <x v="3717"/>
    <n v="74.927648000000005"/>
    <n v="-306.56274200000001"/>
    <n v="-7.4359999999999999E-3"/>
    <n v="74.955275999999998"/>
    <n v="-306.53918499999997"/>
    <n v="-3.3E-4"/>
    <n v="3.6308150000000001"/>
    <n v="7.1060000000000003E-3"/>
  </r>
  <r>
    <n v="4537"/>
    <x v="2"/>
    <x v="627"/>
    <s v="34-50-102-108-203"/>
    <x v="0"/>
    <x v="4482"/>
    <n v="406.553"/>
    <n v="265.55599999999998"/>
    <n v="8.3204809999999991"/>
    <n v="0"/>
    <x v="3989"/>
    <x v="3718"/>
    <n v="76.438959999999994"/>
    <n v="-306.50997599999999"/>
    <n v="3.0569999999999998E-3"/>
    <n v="76.405120999999994"/>
    <n v="-306.53970299999997"/>
    <n v="-3.6600000000000001E-4"/>
    <n v="4.5042140000000002"/>
    <n v="2.6909999999999998E-3"/>
  </r>
  <r>
    <n v="4538"/>
    <x v="0"/>
    <x v="628"/>
    <s v="34-50-102-203"/>
    <x v="0"/>
    <x v="4483"/>
    <n v="463.61"/>
    <n v="408.52499999999998"/>
    <n v="7.6536359999999997"/>
    <n v="0"/>
    <x v="3990"/>
    <x v="3719"/>
    <n v="78.265623000000005"/>
    <n v="-306.59538900000001"/>
    <n v="-5.4739999999999997E-3"/>
    <n v="78.324875000000006"/>
    <n v="-306.54040500000002"/>
    <n v="-3.79E-4"/>
    <n v="8.0833080000000006"/>
    <n v="5.0949999999999997E-3"/>
  </r>
  <r>
    <n v="4539"/>
    <x v="1"/>
    <x v="629"/>
    <s v="34-50-102"/>
    <x v="0"/>
    <x v="4484"/>
    <n v="379.90199999999999"/>
    <n v="1298.5650000000001"/>
    <n v="5.805104"/>
    <n v="0"/>
    <x v="3991"/>
    <x v="3720"/>
    <n v="80.219413000000003"/>
    <n v="-306.56299000000001"/>
    <n v="-2.2769999999999999E-3"/>
    <n v="80.232224000000002"/>
    <n v="-306.54104599999999"/>
    <n v="-3.2200000000000002E-4"/>
    <n v="2.5409220000000001"/>
    <n v="1.954E-3"/>
  </r>
  <r>
    <n v="4540"/>
    <x v="1"/>
    <x v="629"/>
    <s v="34-50-102"/>
    <x v="0"/>
    <x v="4485"/>
    <n v="206.38900000000001"/>
    <n v="229.821"/>
    <n v="6.4596900000000002"/>
    <n v="0"/>
    <x v="3992"/>
    <x v="3721"/>
    <n v="82.17483"/>
    <n v="-306.47899799999999"/>
    <n v="-1.0755000000000001E-2"/>
    <n v="82.136330000000001"/>
    <n v="-306.54153400000001"/>
    <n v="-2.6200000000000003E-4"/>
    <n v="7.343807"/>
    <n v="1.0493000000000001E-2"/>
  </r>
  <r>
    <n v="4541"/>
    <x v="0"/>
    <x v="630"/>
    <s v="34-50-60-102"/>
    <x v="0"/>
    <x v="4486"/>
    <n v="448.72399999999999"/>
    <n v="448.65300000000002"/>
    <n v="5.4817070000000001"/>
    <n v="0"/>
    <x v="3993"/>
    <x v="3722"/>
    <n v="83.515619999999998"/>
    <n v="-306.59508499999998"/>
    <n v="-2.0979000000000001E-2"/>
    <n v="83.566231000000002"/>
    <n v="-306.541901"/>
    <n v="-2.5099999999999998E-4"/>
    <n v="7.3417139999999996"/>
    <n v="2.0728E-2"/>
  </r>
  <r>
    <n v="4542"/>
    <x v="0"/>
    <x v="630"/>
    <s v="34-50-60-102"/>
    <x v="0"/>
    <x v="4487"/>
    <n v="273.52699999999999"/>
    <n v="299.24900000000002"/>
    <n v="7.6352169999999999"/>
    <n v="0"/>
    <x v="3994"/>
    <x v="3631"/>
    <n v="85.508416999999994"/>
    <n v="-306.50466499999999"/>
    <n v="1.036E-3"/>
    <n v="85.476241999999999"/>
    <n v="-306.542419"/>
    <n v="-3.0200000000000002E-4"/>
    <n v="4.960439"/>
    <n v="7.3499999999999998E-4"/>
  </r>
  <r>
    <n v="4543"/>
    <x v="0"/>
    <x v="630"/>
    <s v="34-50-60-102"/>
    <x v="0"/>
    <x v="4488"/>
    <n v="251.96600000000001"/>
    <n v="248.643"/>
    <n v="7.5024920000000002"/>
    <n v="0"/>
    <x v="3995"/>
    <x v="3723"/>
    <n v="87.405064999999993"/>
    <n v="-306.50580400000001"/>
    <n v="5.483E-3"/>
    <n v="87.388396999999998"/>
    <n v="-306.54306000000003"/>
    <n v="-3.9800000000000002E-4"/>
    <n v="4.0814849999999998"/>
    <n v="5.0850000000000001E-3"/>
  </r>
  <r>
    <n v="4544"/>
    <x v="0"/>
    <x v="630"/>
    <s v="34-50-60-102"/>
    <x v="0"/>
    <x v="4489"/>
    <n v="540.75"/>
    <n v="547.375"/>
    <n v="5.9037639999999998"/>
    <n v="0"/>
    <x v="3996"/>
    <x v="3637"/>
    <n v="88.840262999999993"/>
    <n v="-306.53312299999999"/>
    <n v="-2.5230000000000001E-3"/>
    <n v="88.822556000000006"/>
    <n v="-306.54351800000001"/>
    <n v="-3.7500000000000001E-4"/>
    <n v="2.0533100000000002"/>
    <n v="2.1480000000000002E-3"/>
  </r>
  <r>
    <n v="4545"/>
    <x v="0"/>
    <x v="630"/>
    <s v="34-50-60-102"/>
    <x v="0"/>
    <x v="4490"/>
    <n v="454.40300000000002"/>
    <n v="369.44900000000001"/>
    <n v="7.5114270000000003"/>
    <n v="0"/>
    <x v="3997"/>
    <x v="3724"/>
    <n v="90.736245999999994"/>
    <n v="-306.55930599999999"/>
    <n v="-3.104E-3"/>
    <n v="90.733894000000006"/>
    <n v="-306.54418900000002"/>
    <n v="-3.3700000000000001E-4"/>
    <n v="1.5298160000000001"/>
    <n v="2.7669999999999999E-3"/>
  </r>
  <r>
    <n v="4546"/>
    <x v="0"/>
    <x v="630"/>
    <s v="34-50-60-102"/>
    <x v="0"/>
    <x v="4491"/>
    <n v="473.53199999999998"/>
    <n v="331.86099999999999"/>
    <n v="7.6748859999999999"/>
    <n v="0"/>
    <x v="3998"/>
    <x v="3725"/>
    <n v="92.625680000000003"/>
    <n v="-306.54518400000001"/>
    <n v="-1.3619999999999999E-3"/>
    <n v="92.644371000000007"/>
    <n v="-306.54486100000003"/>
    <n v="-3.4699999999999998E-4"/>
    <n v="1.869367"/>
    <n v="1.0150000000000001E-3"/>
  </r>
  <r>
    <n v="4547"/>
    <x v="1"/>
    <x v="631"/>
    <s v="50-60-102"/>
    <x v="0"/>
    <x v="4492"/>
    <n v="232.72300000000001"/>
    <n v="331.95100000000002"/>
    <n v="4.5003469999999997"/>
    <n v="0"/>
    <x v="3999"/>
    <x v="3726"/>
    <n v="94.083078"/>
    <n v="-306.54593899999998"/>
    <n v="-2.5000000000000001E-5"/>
    <n v="94.077010999999999"/>
    <n v="-306.54547100000002"/>
    <n v="-4.2099999999999999E-4"/>
    <n v="0.60851200000000005"/>
    <n v="3.9599999999999998E-4"/>
  </r>
  <r>
    <n v="4548"/>
    <x v="1"/>
    <x v="631"/>
    <s v="50-60-102"/>
    <x v="0"/>
    <x v="4493"/>
    <n v="288.74900000000002"/>
    <n v="404.06299999999999"/>
    <n v="5.814603"/>
    <n v="0"/>
    <x v="4000"/>
    <x v="3727"/>
    <n v="96.077781999999999"/>
    <n v="-306.49841900000001"/>
    <n v="5.6429999999999996E-3"/>
    <n v="95.987335000000002"/>
    <n v="-306.54608200000001"/>
    <n v="-3.2200000000000002E-4"/>
    <n v="10.223637"/>
    <n v="5.3220000000000003E-3"/>
  </r>
  <r>
    <n v="4549"/>
    <x v="1"/>
    <x v="631"/>
    <s v="50-60-102"/>
    <x v="0"/>
    <x v="4494"/>
    <n v="368.21100000000001"/>
    <n v="363.81799999999998"/>
    <n v="5.6525359999999996"/>
    <n v="0"/>
    <x v="4001"/>
    <x v="1621"/>
    <n v="97.935169000000002"/>
    <n v="-306.49943300000001"/>
    <n v="-1.2340000000000001E-3"/>
    <n v="97.897919000000002"/>
    <n v="-306.54656999999997"/>
    <n v="-2.6200000000000003E-4"/>
    <n v="6.0079219999999998"/>
    <n v="9.7199999999999999E-4"/>
  </r>
  <r>
    <n v="4550"/>
    <x v="4"/>
    <x v="632"/>
    <s v="50-60"/>
    <x v="0"/>
    <x v="4495"/>
    <n v="158.33199999999999"/>
    <n v="290.608"/>
    <n v="4.0256090000000002"/>
    <n v="0"/>
    <x v="4002"/>
    <x v="3728"/>
    <n v="99.72475"/>
    <n v="-306.52757200000002"/>
    <n v="-8.012E-3"/>
    <n v="99.808661999999998"/>
    <n v="-306.54705799999999"/>
    <n v="-2.5099999999999998E-4"/>
    <n v="8.61449"/>
    <n v="7.7609999999999997E-3"/>
  </r>
  <r>
    <n v="4551"/>
    <x v="4"/>
    <x v="632"/>
    <s v="50-60"/>
    <x v="0"/>
    <x v="4496"/>
    <n v="170.816"/>
    <n v="363.75400000000002"/>
    <n v="2.7189610000000002"/>
    <n v="0"/>
    <x v="4003"/>
    <x v="925"/>
    <n v="101.19311999999999"/>
    <n v="-306.67048899999998"/>
    <n v="-5.0530000000000002E-3"/>
    <n v="101.241714"/>
    <n v="-306.547394"/>
    <n v="-2.4800000000000001E-4"/>
    <n v="13.234021"/>
    <n v="4.8040000000000001E-3"/>
  </r>
  <r>
    <n v="4552"/>
    <x v="1"/>
    <x v="633"/>
    <s v="50-52-60"/>
    <x v="0"/>
    <x v="4497"/>
    <n v="378.262"/>
    <n v="369.53899999999999"/>
    <n v="6.7449139999999996"/>
    <n v="0"/>
    <x v="4004"/>
    <x v="3729"/>
    <n v="103.31883500000001"/>
    <n v="-306.398822"/>
    <n v="2.493E-3"/>
    <n v="103.152428"/>
    <n v="-306.54791299999999"/>
    <n v="-2.9399999999999999E-4"/>
    <n v="22.342655000000001"/>
    <n v="2.199E-3"/>
  </r>
  <r>
    <n v="4553"/>
    <x v="1"/>
    <x v="633"/>
    <s v="50-52-60"/>
    <x v="0"/>
    <x v="4498"/>
    <n v="347.72399999999999"/>
    <n v="459.346"/>
    <n v="5.1802830000000002"/>
    <n v="0"/>
    <x v="4005"/>
    <x v="3730"/>
    <n v="105.006094"/>
    <n v="-306.51610399999998"/>
    <n v="-1.0999E-2"/>
    <n v="105.063057"/>
    <n v="-306.54855300000003"/>
    <n v="-3.97E-4"/>
    <n v="6.5557350000000003"/>
    <n v="1.0602E-2"/>
  </r>
  <r>
    <n v="4554"/>
    <x v="1"/>
    <x v="633"/>
    <s v="50-52-60"/>
    <x v="0"/>
    <x v="4499"/>
    <n v="216.85900000000001"/>
    <n v="294.38900000000001"/>
    <n v="4.2715009999999998"/>
    <n v="0"/>
    <x v="4006"/>
    <x v="3731"/>
    <n v="106.56268900000001"/>
    <n v="-306.49020400000001"/>
    <n v="-4.7159999999999997E-3"/>
    <n v="106.496025"/>
    <n v="-306.54907200000002"/>
    <n v="-4.3399999999999998E-4"/>
    <n v="8.8935770000000005"/>
    <n v="4.2820000000000002E-3"/>
  </r>
  <r>
    <n v="4555"/>
    <x v="1"/>
    <x v="633"/>
    <s v="50-52-60"/>
    <x v="0"/>
    <x v="4500"/>
    <n v="342.928"/>
    <n v="345.12099999999998"/>
    <n v="5.5780120000000002"/>
    <n v="0"/>
    <x v="4007"/>
    <x v="3625"/>
    <n v="108.51157499999999"/>
    <n v="-306.478996"/>
    <n v="6.5490000000000001E-3"/>
    <n v="108.40664700000001"/>
    <n v="-306.54983499999997"/>
    <n v="-4.4799999999999999E-4"/>
    <n v="12.660208000000001"/>
    <n v="6.1009999999999997E-3"/>
  </r>
  <r>
    <n v="4556"/>
    <x v="1"/>
    <x v="633"/>
    <s v="50-52-60"/>
    <x v="0"/>
    <x v="4501"/>
    <n v="363.81200000000001"/>
    <n v="439.24"/>
    <n v="5.6262699999999999"/>
    <n v="0"/>
    <x v="4008"/>
    <x v="1644"/>
    <n v="110.3138"/>
    <n v="-306.515649"/>
    <n v="-3.7209999999999999E-3"/>
    <n v="110.31727600000001"/>
    <n v="-306.55078099999997"/>
    <n v="-4.4999999999999999E-4"/>
    <n v="3.5304039999999999"/>
    <n v="3.271E-3"/>
  </r>
  <r>
    <n v="4557"/>
    <x v="1"/>
    <x v="633"/>
    <s v="50-52-60"/>
    <x v="0"/>
    <x v="4502"/>
    <n v="359.89299999999997"/>
    <n v="409.089"/>
    <n v="3.823744"/>
    <n v="0"/>
    <x v="4009"/>
    <x v="155"/>
    <n v="111.783224"/>
    <n v="-306.66294900000003"/>
    <n v="-6.3550000000000004E-3"/>
    <n v="111.750244"/>
    <n v="-306.55148300000002"/>
    <n v="-4.4999999999999999E-4"/>
    <n v="11.624224999999999"/>
    <n v="5.9049999999999997E-3"/>
  </r>
  <r>
    <n v="4558"/>
    <x v="4"/>
    <x v="634"/>
    <s v="52-60"/>
    <x v="0"/>
    <x v="4503"/>
    <n v="271.58699999999999"/>
    <n v="356.03500000000003"/>
    <n v="3.3518270000000001"/>
    <n v="0"/>
    <x v="4010"/>
    <x v="121"/>
    <n v="113.479457"/>
    <n v="-306.71838300000002"/>
    <n v="-1.1306999999999999E-2"/>
    <n v="113.660866"/>
    <n v="-306.55242900000002"/>
    <n v="-4.4999999999999999E-4"/>
    <n v="24.58652"/>
    <n v="1.0857E-2"/>
  </r>
  <r>
    <n v="4559"/>
    <x v="4"/>
    <x v="634"/>
    <s v="52-60"/>
    <x v="0"/>
    <x v="4504"/>
    <n v="161.97499999999999"/>
    <n v="310.37700000000001"/>
    <n v="4.2597909999999999"/>
    <n v="0"/>
    <x v="4011"/>
    <x v="0"/>
    <n v="115.56852600000001"/>
    <n v="-306.47923400000002"/>
    <n v="-9.6530000000000001E-3"/>
    <n v="115.571495"/>
    <n v="-306.55334499999998"/>
    <n v="-4.5199999999999998E-4"/>
    <n v="7.4170420000000004"/>
    <n v="9.2010000000000008E-3"/>
  </r>
  <r>
    <n v="4560"/>
    <x v="4"/>
    <x v="634"/>
    <s v="52-60"/>
    <x v="0"/>
    <x v="4505"/>
    <n v="270.66899999999998"/>
    <n v="349.40800000000002"/>
    <n v="2.505439"/>
    <n v="0"/>
    <x v="4012"/>
    <x v="0"/>
    <n v="116.815026"/>
    <n v="-306.75181600000002"/>
    <n v="-8.5109999999999995E-3"/>
    <n v="117.004463"/>
    <n v="-306.55404700000003"/>
    <n v="-4.5199999999999998E-4"/>
    <n v="27.385981999999998"/>
    <n v="8.0590000000000002E-3"/>
  </r>
  <r>
    <n v="4561"/>
    <x v="4"/>
    <x v="634"/>
    <s v="52-60"/>
    <x v="0"/>
    <x v="4506"/>
    <n v="216.61799999999999"/>
    <n v="274.33100000000002"/>
    <n v="4.1106530000000001"/>
    <n v="0"/>
    <x v="4013"/>
    <x v="0"/>
    <n v="118.924245"/>
    <n v="-306.58802300000002"/>
    <n v="8.9429999999999996E-3"/>
    <n v="118.915085"/>
    <n v="-306.55499300000002"/>
    <n v="-4.5199999999999998E-4"/>
    <n v="3.4277310000000001"/>
    <n v="8.4910000000000003E-3"/>
  </r>
  <r>
    <n v="4562"/>
    <x v="4"/>
    <x v="634"/>
    <s v="52-60"/>
    <x v="0"/>
    <x v="4507"/>
    <n v="152.07599999999999"/>
    <n v="230.34899999999999"/>
    <n v="4.1311689999999999"/>
    <n v="0"/>
    <x v="4014"/>
    <x v="0"/>
    <n v="120.95185499999999"/>
    <n v="-306.43084599999997"/>
    <n v="-2.8500000000000001E-3"/>
    <n v="120.82564499999999"/>
    <n v="-306.55593900000002"/>
    <n v="-4.5199999999999998E-4"/>
    <n v="17.769984000000001"/>
    <n v="2.398E-3"/>
  </r>
  <r>
    <n v="4563"/>
    <x v="1"/>
    <x v="635"/>
    <s v="47-52-60"/>
    <x v="0"/>
    <x v="4508"/>
    <n v="230.9"/>
    <n v="348.49200000000002"/>
    <n v="4.2461529999999996"/>
    <n v="0"/>
    <x v="4015"/>
    <x v="158"/>
    <n v="122.194592"/>
    <n v="-306.615951"/>
    <n v="2.3259999999999999E-3"/>
    <n v="122.255447"/>
    <n v="-306.55664100000001"/>
    <n v="-4.5199999999999998E-4"/>
    <n v="8.4977110000000007"/>
    <n v="1.874E-3"/>
  </r>
  <r>
    <n v="4564"/>
    <x v="1"/>
    <x v="635"/>
    <s v="47-52-60"/>
    <x v="0"/>
    <x v="4509"/>
    <n v="276.88799999999998"/>
    <n v="278.99099999999999"/>
    <n v="5.8492150000000001"/>
    <n v="0"/>
    <x v="4016"/>
    <x v="156"/>
    <n v="124.123614"/>
    <n v="-306.57845099999997"/>
    <n v="2.0990000000000002E-3"/>
    <n v="124.14091500000001"/>
    <n v="-306.55755599999998"/>
    <n v="-4.5199999999999998E-4"/>
    <n v="2.7127330000000001"/>
    <n v="1.647E-3"/>
  </r>
  <r>
    <n v="4565"/>
    <x v="1"/>
    <x v="635"/>
    <s v="47-52-60"/>
    <x v="0"/>
    <x v="2355"/>
    <n v="208.994"/>
    <n v="326.16300000000001"/>
    <n v="5.4100999999999999"/>
    <n v="0"/>
    <x v="4017"/>
    <x v="3732"/>
    <n v="126.00350899999999"/>
    <n v="-306.54741100000001"/>
    <n v="-6.7600000000000004E-3"/>
    <n v="125.983238"/>
    <n v="-306.55838"/>
    <n v="-3.9599999999999998E-4"/>
    <n v="2.304846"/>
    <n v="6.3629999999999997E-3"/>
  </r>
  <r>
    <n v="4566"/>
    <x v="1"/>
    <x v="635"/>
    <s v="47-52-60"/>
    <x v="0"/>
    <x v="4510"/>
    <n v="405.25900000000001"/>
    <n v="408.27499999999998"/>
    <n v="3.6924220000000001"/>
    <n v="0"/>
    <x v="4018"/>
    <x v="3733"/>
    <n v="127.348518"/>
    <n v="-306.58686899999998"/>
    <n v="2.3440000000000002E-3"/>
    <n v="127.331062"/>
    <n v="-306.55877700000002"/>
    <n v="-2.6400000000000002E-4"/>
    <n v="3.3073109999999999"/>
    <n v="2.0799999999999998E-3"/>
  </r>
  <r>
    <n v="4567"/>
    <x v="0"/>
    <x v="636"/>
    <s v="47-52-60-111"/>
    <x v="0"/>
    <x v="4511"/>
    <n v="487.87900000000002"/>
    <n v="380.01100000000002"/>
    <n v="6.1697680000000004"/>
    <n v="0"/>
    <x v="4019"/>
    <x v="3734"/>
    <n v="129.10440800000001"/>
    <n v="-306.543789"/>
    <n v="-2.1210000000000001E-3"/>
    <n v="129.08474699999999"/>
    <n v="-306.55911300000002"/>
    <n v="-1.2300000000000001E-4"/>
    <n v="2.4926949999999999"/>
    <n v="1.9980000000000002E-3"/>
  </r>
  <r>
    <n v="4568"/>
    <x v="0"/>
    <x v="636"/>
    <s v="47-52-60-111"/>
    <x v="0"/>
    <x v="4512"/>
    <n v="346.03899999999999"/>
    <n v="262.82"/>
    <n v="6.8631000000000002"/>
    <n v="0"/>
    <x v="4020"/>
    <x v="1615"/>
    <n v="130.793487"/>
    <n v="-306.55873100000002"/>
    <n v="3.0800000000000001E-4"/>
    <n v="130.79522700000001"/>
    <n v="-306.55935699999998"/>
    <n v="-8.2999999999999998E-5"/>
    <n v="0.18485199999999999"/>
    <n v="2.2499999999999999E-4"/>
  </r>
  <r>
    <n v="4569"/>
    <x v="1"/>
    <x v="637"/>
    <s v="47-52-111"/>
    <x v="0"/>
    <x v="4513"/>
    <n v="257.553"/>
    <n v="367.35700000000003"/>
    <n v="3.5240360000000002"/>
    <n v="0"/>
    <x v="4021"/>
    <x v="3735"/>
    <n v="132.02884299999999"/>
    <n v="-306.59317299999998"/>
    <n v="2.686E-3"/>
    <n v="132.05317700000001"/>
    <n v="-306.55941799999999"/>
    <n v="-3.1000000000000001E-5"/>
    <n v="4.1612119999999999"/>
    <n v="2.6549999999999998E-3"/>
  </r>
  <r>
    <n v="4570"/>
    <x v="1"/>
    <x v="637"/>
    <s v="47-52-111"/>
    <x v="0"/>
    <x v="4514"/>
    <n v="210.61199999999999"/>
    <n v="317.89600000000002"/>
    <n v="4.8630890000000004"/>
    <n v="0"/>
    <x v="4022"/>
    <x v="3736"/>
    <n v="133.754119"/>
    <n v="-306.50047799999999"/>
    <n v="1.15E-3"/>
    <n v="133.69903600000001"/>
    <n v="-306.55929600000002"/>
    <n v="9.2999999999999997E-5"/>
    <n v="8.0583670000000005"/>
    <n v="1.057E-3"/>
  </r>
  <r>
    <n v="4571"/>
    <x v="1"/>
    <x v="637"/>
    <s v="47-52-111"/>
    <x v="0"/>
    <x v="4515"/>
    <n v="251.024"/>
    <n v="249.75899999999999"/>
    <n v="4.4971690000000004"/>
    <n v="0"/>
    <x v="4023"/>
    <x v="3737"/>
    <n v="135.17763500000001"/>
    <n v="-306.69382400000001"/>
    <n v="4.4409999999999996E-3"/>
    <n v="135.308762"/>
    <n v="-306.55874599999999"/>
    <n v="4.46E-4"/>
    <n v="18.825551999999998"/>
    <n v="3.9950000000000003E-3"/>
  </r>
  <r>
    <n v="4572"/>
    <x v="0"/>
    <x v="638"/>
    <s v="47-52-107-111"/>
    <x v="0"/>
    <x v="4516"/>
    <n v="290.04599999999999"/>
    <n v="375.21199999999999"/>
    <n v="5.7609640000000004"/>
    <n v="0"/>
    <x v="4024"/>
    <x v="3738"/>
    <n v="136.61310399999999"/>
    <n v="-306.279516"/>
    <n v="-1.0577E-2"/>
    <n v="136.49189799999999"/>
    <n v="-306.55807499999997"/>
    <n v="5.8500000000000002E-4"/>
    <n v="30.378605"/>
    <n v="9.9909999999999999E-3"/>
  </r>
  <r>
    <n v="4573"/>
    <x v="0"/>
    <x v="638"/>
    <s v="47-52-107-111"/>
    <x v="0"/>
    <x v="4517"/>
    <n v="469.96699999999998"/>
    <n v="340.572"/>
    <n v="5.4865440000000003"/>
    <n v="0"/>
    <x v="4025"/>
    <x v="38"/>
    <n v="138.05637300000001"/>
    <n v="-306.44204999999999"/>
    <n v="-5.3509999999999999E-3"/>
    <n v="138.037216"/>
    <n v="-306.55718999999999"/>
    <n v="6.6699999999999995E-4"/>
    <n v="11.672283999999999"/>
    <n v="4.6849999999999999E-3"/>
  </r>
  <r>
    <n v="4574"/>
    <x v="0"/>
    <x v="638"/>
    <s v="47-52-107-111"/>
    <x v="0"/>
    <x v="4518"/>
    <n v="272.32299999999998"/>
    <n v="364.25599999999997"/>
    <n v="6.4542120000000001"/>
    <n v="0"/>
    <x v="4026"/>
    <x v="3739"/>
    <n v="139.51964100000001"/>
    <n v="-306.63615299999998"/>
    <n v="9.2329999999999999E-3"/>
    <n v="139.54658499999999"/>
    <n v="-306.55590799999999"/>
    <n v="8.3699999999999996E-4"/>
    <n v="8.4647930000000002"/>
    <n v="8.3960000000000007E-3"/>
  </r>
  <r>
    <n v="4575"/>
    <x v="0"/>
    <x v="638"/>
    <s v="47-52-107-111"/>
    <x v="0"/>
    <x v="4519"/>
    <n v="256.22000000000003"/>
    <n v="308.83999999999997"/>
    <n v="5.4544170000000003"/>
    <n v="0"/>
    <x v="4027"/>
    <x v="3740"/>
    <n v="140.93707599999999"/>
    <n v="-306.55779100000001"/>
    <n v="-5.7029999999999997E-3"/>
    <n v="141.021332"/>
    <n v="-306.55441300000001"/>
    <n v="9.77E-4"/>
    <n v="8.4323090000000001"/>
    <n v="4.725E-3"/>
  </r>
  <r>
    <n v="4576"/>
    <x v="0"/>
    <x v="638"/>
    <s v="47-52-107-111"/>
    <x v="0"/>
    <x v="4520"/>
    <n v="302.68900000000002"/>
    <n v="578.99400000000003"/>
    <n v="4.3181089999999998"/>
    <n v="0"/>
    <x v="4028"/>
    <x v="3741"/>
    <n v="142.08312100000001"/>
    <n v="-306.68328100000002"/>
    <n v="1.2784E-2"/>
    <n v="142.10545300000001"/>
    <n v="-306.55328400000002"/>
    <n v="1.253E-3"/>
    <n v="13.190121"/>
    <n v="1.1531E-2"/>
  </r>
  <r>
    <n v="4577"/>
    <x v="3"/>
    <x v="639"/>
    <s v="36-47-52-83-107-111"/>
    <x v="0"/>
    <x v="4521"/>
    <n v="406.10199999999998"/>
    <n v="319.14800000000002"/>
    <n v="8.4516709999999993"/>
    <n v="0"/>
    <x v="4029"/>
    <x v="3742"/>
    <n v="143.43467899999999"/>
    <n v="-306.51611100000002"/>
    <n v="-6.4339999999999996E-3"/>
    <n v="143.52211"/>
    <n v="-306.551605"/>
    <n v="1.3370000000000001E-3"/>
    <n v="9.4360929999999996"/>
    <n v="5.097E-3"/>
  </r>
  <r>
    <n v="4578"/>
    <x v="3"/>
    <x v="639"/>
    <s v="36-47-52-83-107-111"/>
    <x v="0"/>
    <x v="4522"/>
    <n v="468.00700000000001"/>
    <n v="393.21100000000001"/>
    <n v="8.2649570000000008"/>
    <n v="0"/>
    <x v="4030"/>
    <x v="3743"/>
    <n v="144.916212"/>
    <n v="-306.65744100000001"/>
    <n v="1.1812E-2"/>
    <n v="144.90595999999999"/>
    <n v="-306.54983499999997"/>
    <n v="1.4250000000000001E-3"/>
    <n v="10.809279999999999"/>
    <n v="1.0388E-2"/>
  </r>
  <r>
    <n v="4579"/>
    <x v="3"/>
    <x v="639"/>
    <s v="36-47-52-83-107-111"/>
    <x v="0"/>
    <x v="4523"/>
    <n v="712.37400000000002"/>
    <n v="384.27"/>
    <n v="6.7461419999999999"/>
    <n v="0"/>
    <x v="4031"/>
    <x v="3744"/>
    <n v="145.90219500000001"/>
    <n v="-306.53605800000003"/>
    <n v="-3.4090000000000001E-3"/>
    <n v="145.922653"/>
    <n v="-306.54834"/>
    <n v="1.1980000000000001E-3"/>
    <n v="2.386206"/>
    <n v="2.2109999999999999E-3"/>
  </r>
  <r>
    <n v="4580"/>
    <x v="3"/>
    <x v="639"/>
    <s v="36-47-52-83-107-111"/>
    <x v="0"/>
    <x v="4524"/>
    <n v="464.84199999999998"/>
    <n v="276.76600000000002"/>
    <n v="7.1790419999999999"/>
    <n v="0"/>
    <x v="4032"/>
    <x v="3745"/>
    <n v="147.22182900000001"/>
    <n v="-306.54945800000002"/>
    <n v="-1.052E-3"/>
    <n v="147.250687"/>
    <n v="-306.546539"/>
    <n v="1.186E-3"/>
    <n v="2.9004780000000001"/>
    <n v="1.3300000000000001E-4"/>
  </r>
  <r>
    <n v="4581"/>
    <x v="3"/>
    <x v="639"/>
    <s v="36-47-52-83-107-111"/>
    <x v="0"/>
    <x v="4525"/>
    <n v="362.19499999999999"/>
    <n v="248.54499999999999"/>
    <n v="8.0661690000000004"/>
    <n v="0"/>
    <x v="4033"/>
    <x v="3746"/>
    <n v="148.549913"/>
    <n v="-306.51740699999999"/>
    <n v="-1.56E-3"/>
    <n v="148.54809599999999"/>
    <n v="-306.54482999999999"/>
    <n v="1.1559999999999999E-3"/>
    <n v="2.7483219999999999"/>
    <n v="4.0400000000000001E-4"/>
  </r>
  <r>
    <n v="4582"/>
    <x v="3"/>
    <x v="639"/>
    <s v="36-47-52-83-107-111"/>
    <x v="0"/>
    <x v="4526"/>
    <n v="382.14400000000001"/>
    <n v="304.65899999999999"/>
    <n v="7.3948119999999999"/>
    <n v="0"/>
    <x v="4034"/>
    <x v="3747"/>
    <n v="149.791302"/>
    <n v="-306.51715000000002"/>
    <n v="-4.0759999999999998E-3"/>
    <n v="149.815674"/>
    <n v="-306.543182"/>
    <n v="1.139E-3"/>
    <n v="3.565995"/>
    <n v="2.9369999999999999E-3"/>
  </r>
  <r>
    <n v="4583"/>
    <x v="3"/>
    <x v="639"/>
    <s v="36-47-52-83-107-111"/>
    <x v="0"/>
    <x v="4527"/>
    <n v="401.40300000000002"/>
    <n v="382.27"/>
    <n v="5.5659280000000004"/>
    <n v="0"/>
    <x v="4035"/>
    <x v="3748"/>
    <n v="150.74145200000001"/>
    <n v="-306.61285299999997"/>
    <n v="7.1479999999999998E-3"/>
    <n v="150.74717699999999"/>
    <n v="-306.54205300000001"/>
    <n v="1.5009999999999999E-3"/>
    <n v="7.1031019999999998"/>
    <n v="5.646E-3"/>
  </r>
  <r>
    <n v="4584"/>
    <x v="2"/>
    <x v="640"/>
    <s v="36-47-83-107-111"/>
    <x v="0"/>
    <x v="4528"/>
    <n v="309.38200000000001"/>
    <n v="285.36200000000002"/>
    <n v="7.0758299999999998"/>
    <n v="0"/>
    <x v="4036"/>
    <x v="3749"/>
    <n v="151.97716"/>
    <n v="-306.52953600000001"/>
    <n v="1.823E-3"/>
    <n v="151.964035"/>
    <n v="-306.540436"/>
    <n v="1.5460000000000001E-3"/>
    <n v="1.7060770000000001"/>
    <n v="2.7700000000000001E-4"/>
  </r>
  <r>
    <n v="4585"/>
    <x v="2"/>
    <x v="640"/>
    <s v="36-47-83-107-111"/>
    <x v="0"/>
    <x v="4529"/>
    <n v="544.91"/>
    <n v="586.46299999999997"/>
    <n v="6.079358"/>
    <n v="0"/>
    <x v="4037"/>
    <x v="3750"/>
    <n v="153.17381599999999"/>
    <n v="-306.54275100000001"/>
    <n v="4.3860000000000001E-3"/>
    <n v="153.15275600000001"/>
    <n v="-306.53878800000001"/>
    <n v="1.5989999999999999E-3"/>
    <n v="2.1429469999999999"/>
    <n v="2.787E-3"/>
  </r>
  <r>
    <n v="4586"/>
    <x v="2"/>
    <x v="640"/>
    <s v="36-47-83-107-111"/>
    <x v="0"/>
    <x v="4530"/>
    <n v="331.91500000000002"/>
    <n v="335.95699999999999"/>
    <n v="5.9800899999999997"/>
    <n v="0"/>
    <x v="4038"/>
    <x v="3751"/>
    <n v="154.31598199999999"/>
    <n v="-306.45964500000002"/>
    <n v="-5.6319999999999999E-3"/>
    <n v="154.313965"/>
    <n v="-306.53717"/>
    <n v="1.6459999999999999E-3"/>
    <n v="7.7552149999999997"/>
    <n v="3.986E-3"/>
  </r>
  <r>
    <n v="4587"/>
    <x v="2"/>
    <x v="640"/>
    <s v="36-47-83-107-111"/>
    <x v="0"/>
    <x v="4531"/>
    <n v="460.09399999999999"/>
    <n v="351.238"/>
    <n v="3.9611230000000002"/>
    <n v="0"/>
    <x v="4039"/>
    <x v="3752"/>
    <n v="155.13047"/>
    <n v="-306.59624000000002"/>
    <n v="5.6979999999999999E-3"/>
    <n v="155.16720599999999"/>
    <n v="-306.535797"/>
    <n v="1.248E-3"/>
    <n v="7.0730760000000004"/>
    <n v="4.45E-3"/>
  </r>
  <r>
    <n v="4588"/>
    <x v="2"/>
    <x v="640"/>
    <s v="36-47-83-107-111"/>
    <x v="0"/>
    <x v="4532"/>
    <n v="569.67899999999997"/>
    <n v="235.69800000000001"/>
    <n v="5.621543"/>
    <n v="0"/>
    <x v="4040"/>
    <x v="3753"/>
    <n v="156.306793"/>
    <n v="-306.51676900000001"/>
    <n v="3.2980000000000002E-3"/>
    <n v="156.28183000000001"/>
    <n v="-306.53414900000001"/>
    <n v="1.243E-3"/>
    <n v="3.0417909999999999"/>
    <n v="2.055E-3"/>
  </r>
  <r>
    <n v="4589"/>
    <x v="2"/>
    <x v="640"/>
    <s v="36-47-83-107-111"/>
    <x v="0"/>
    <x v="4533"/>
    <n v="354.32799999999997"/>
    <n v="281.279"/>
    <n v="4.3205229999999997"/>
    <n v="0"/>
    <x v="4041"/>
    <x v="3754"/>
    <n v="157.09931"/>
    <n v="-306.51458000000002"/>
    <n v="-8.5129999999999997E-3"/>
    <n v="157.10083"/>
    <n v="-306.533051"/>
    <n v="1.6750000000000001E-3"/>
    <n v="1.8532850000000001"/>
    <n v="6.8389999999999996E-3"/>
  </r>
  <r>
    <n v="4590"/>
    <x v="3"/>
    <x v="641"/>
    <s v="6-36-47-83-107-111"/>
    <x v="0"/>
    <x v="4534"/>
    <n v="381.79399999999998"/>
    <n v="299.00700000000001"/>
    <n v="5.8698220000000001"/>
    <n v="0"/>
    <x v="4042"/>
    <x v="3755"/>
    <n v="158.18438699999999"/>
    <n v="-306.52185200000002"/>
    <n v="4.9439999999999996E-3"/>
    <n v="158.17073099999999"/>
    <n v="-306.53143299999999"/>
    <n v="1.681E-3"/>
    <n v="1.6682589999999999"/>
    <n v="3.2629999999999998E-3"/>
  </r>
  <r>
    <n v="4591"/>
    <x v="3"/>
    <x v="641"/>
    <s v="6-36-47-83-107-111"/>
    <x v="0"/>
    <x v="4535"/>
    <n v="363.39400000000001"/>
    <n v="274.74700000000001"/>
    <n v="7.3459149999999998"/>
    <n v="0"/>
    <x v="4043"/>
    <x v="3756"/>
    <n v="159.23716099999999"/>
    <n v="-306.533771"/>
    <n v="4.7340000000000004E-3"/>
    <n v="159.223206"/>
    <n v="-306.529785"/>
    <n v="1.6789999999999999E-3"/>
    <n v="1.451336"/>
    <n v="3.055E-3"/>
  </r>
  <r>
    <n v="4592"/>
    <x v="3"/>
    <x v="641"/>
    <s v="6-36-47-83-107-111"/>
    <x v="0"/>
    <x v="4536"/>
    <n v="382.161"/>
    <n v="243.327"/>
    <n v="6.8321100000000001"/>
    <n v="0"/>
    <x v="4044"/>
    <x v="3757"/>
    <n v="160.27323699999999"/>
    <n v="-306.52939800000001"/>
    <n v="4.0220000000000004E-3"/>
    <n v="160.271683"/>
    <n v="-306.52838100000002"/>
    <n v="1.653E-3"/>
    <n v="0.18576500000000001"/>
    <n v="2.369E-3"/>
  </r>
  <r>
    <n v="4593"/>
    <x v="3"/>
    <x v="641"/>
    <s v="6-36-47-83-107-111"/>
    <x v="0"/>
    <x v="4537"/>
    <n v="646.17399999999998"/>
    <n v="446.346"/>
    <n v="5.2683299999999997"/>
    <n v="0"/>
    <x v="4045"/>
    <x v="3758"/>
    <n v="161.05357000000001"/>
    <n v="-306.526206"/>
    <n v="2.3219999999999998E-3"/>
    <n v="161.03680399999999"/>
    <n v="-306.52713"/>
    <n v="1.157E-3"/>
    <n v="1.679098"/>
    <n v="1.165E-3"/>
  </r>
  <r>
    <n v="4594"/>
    <x v="3"/>
    <x v="641"/>
    <s v="6-36-47-83-107-111"/>
    <x v="0"/>
    <x v="4538"/>
    <n v="512.30899999999997"/>
    <n v="481.24599999999998"/>
    <n v="6.006799"/>
    <n v="0"/>
    <x v="4046"/>
    <x v="3759"/>
    <n v="162.03564399999999"/>
    <n v="-306.50649499999997"/>
    <n v="6.2529999999999999E-3"/>
    <n v="162.020996"/>
    <n v="-306.525757"/>
    <n v="1.15E-3"/>
    <n v="2.419867"/>
    <n v="5.1029999999999999E-3"/>
  </r>
  <r>
    <n v="4595"/>
    <x v="3"/>
    <x v="641"/>
    <s v="6-36-47-83-107-111"/>
    <x v="0"/>
    <x v="4539"/>
    <n v="687.94200000000001"/>
    <n v="377.61099999999999"/>
    <n v="5.68649"/>
    <n v="0"/>
    <x v="4047"/>
    <x v="3760"/>
    <n v="162.98273499999999"/>
    <n v="-306.53495299999997"/>
    <n v="3.0019999999999999E-3"/>
    <n v="162.97335799999999"/>
    <n v="-306.524384"/>
    <n v="1.124E-3"/>
    <n v="1.412927"/>
    <n v="1.8779999999999999E-3"/>
  </r>
  <r>
    <n v="4596"/>
    <x v="3"/>
    <x v="641"/>
    <s v="6-36-47-83-107-111"/>
    <x v="0"/>
    <x v="4540"/>
    <n v="393.95600000000002"/>
    <n v="272.20499999999998"/>
    <n v="6.3062060000000004"/>
    <n v="0"/>
    <x v="4048"/>
    <x v="3761"/>
    <n v="163.93799300000001"/>
    <n v="-306.50397099999998"/>
    <n v="-6.7000000000000002E-5"/>
    <n v="163.92041"/>
    <n v="-306.52313199999998"/>
    <n v="1.1039999999999999E-3"/>
    <n v="2.6006140000000002"/>
    <n v="1.0369999999999999E-3"/>
  </r>
  <r>
    <n v="4597"/>
    <x v="3"/>
    <x v="641"/>
    <s v="6-36-47-83-107-111"/>
    <x v="0"/>
    <x v="4541"/>
    <n v="513.61300000000006"/>
    <n v="330.17099999999999"/>
    <n v="4.81731"/>
    <n v="0"/>
    <x v="4049"/>
    <x v="3762"/>
    <n v="164.67462900000001"/>
    <n v="-306.489509"/>
    <n v="1.15E-3"/>
    <n v="164.64112900000001"/>
    <n v="-306.52224699999999"/>
    <n v="1.6069999999999999E-3"/>
    <n v="4.6840859999999997"/>
    <n v="4.57E-4"/>
  </r>
  <r>
    <n v="4598"/>
    <x v="3"/>
    <x v="641"/>
    <s v="6-36-47-83-107-111"/>
    <x v="0"/>
    <x v="4542"/>
    <n v="693.21699999999998"/>
    <n v="430.18200000000002"/>
    <n v="5.4292480000000003"/>
    <n v="0"/>
    <x v="4050"/>
    <x v="3763"/>
    <n v="165.62636900000001"/>
    <n v="-306.509953"/>
    <n v="3.4859999999999999E-3"/>
    <n v="165.61596700000001"/>
    <n v="-306.52093500000001"/>
    <n v="1.5900000000000001E-3"/>
    <n v="1.51264"/>
    <n v="1.8959999999999999E-3"/>
  </r>
  <r>
    <n v="4599"/>
    <x v="3"/>
    <x v="641"/>
    <s v="6-36-47-83-107-111"/>
    <x v="0"/>
    <x v="4543"/>
    <n v="415.834"/>
    <n v="301.65699999999998"/>
    <n v="6.9357949999999997"/>
    <n v="0"/>
    <x v="4051"/>
    <x v="3764"/>
    <n v="166.60631900000001"/>
    <n v="-306.51489500000002"/>
    <n v="-5.1619999999999999E-3"/>
    <n v="166.593414"/>
    <n v="-306.51959199999999"/>
    <n v="1.58E-3"/>
    <n v="1.3732709999999999"/>
    <n v="3.5820000000000001E-3"/>
  </r>
  <r>
    <n v="4600"/>
    <x v="3"/>
    <x v="641"/>
    <s v="6-36-47-83-107-111"/>
    <x v="0"/>
    <x v="4544"/>
    <n v="779.81"/>
    <n v="720.28700000000003"/>
    <n v="5.5919549999999996"/>
    <n v="0"/>
    <x v="4052"/>
    <x v="3765"/>
    <n v="167.563458"/>
    <n v="-306.51223199999998"/>
    <n v="3.8900000000000002E-4"/>
    <n v="167.56364400000001"/>
    <n v="-306.51818800000001"/>
    <n v="1.6299999999999999E-3"/>
    <n v="0.59597800000000001"/>
    <n v="1.2409999999999999E-3"/>
  </r>
  <r>
    <n v="4601"/>
    <x v="3"/>
    <x v="641"/>
    <s v="6-36-47-83-107-111"/>
    <x v="0"/>
    <x v="4545"/>
    <n v="371.29399999999998"/>
    <n v="357.41"/>
    <n v="4.3238669999999999"/>
    <n v="0"/>
    <x v="4053"/>
    <x v="3766"/>
    <n v="168.28388200000001"/>
    <n v="-306.52243499999997"/>
    <n v="1.6280000000000001E-3"/>
    <n v="168.28681900000001"/>
    <n v="-306.51709"/>
    <n v="1.098E-3"/>
    <n v="0.60989800000000005"/>
    <n v="5.31E-4"/>
  </r>
  <r>
    <n v="4602"/>
    <x v="3"/>
    <x v="641"/>
    <s v="6-36-47-83-107-111"/>
    <x v="0"/>
    <x v="4546"/>
    <n v="373.005"/>
    <n v="292.51600000000002"/>
    <n v="6.0275410000000003"/>
    <n v="0"/>
    <x v="4054"/>
    <x v="3767"/>
    <n v="169.195301"/>
    <n v="-306.56455899999997"/>
    <n v="1.9589999999999998E-3"/>
    <n v="169.25006099999999"/>
    <n v="-306.51574699999998"/>
    <n v="1.1360000000000001E-3"/>
    <n v="7.3357799999999997"/>
    <n v="8.2299999999999995E-4"/>
  </r>
  <r>
    <n v="4603"/>
    <x v="2"/>
    <x v="642"/>
    <s v="6-36-83-107-111"/>
    <x v="0"/>
    <x v="4547"/>
    <n v="486.55700000000002"/>
    <n v="300.79599999999999"/>
    <n v="4.762219"/>
    <n v="0"/>
    <x v="4055"/>
    <x v="3768"/>
    <n v="170.21320600000001"/>
    <n v="-306.48845499999999"/>
    <n v="7.8759999999999993E-3"/>
    <n v="170.216476"/>
    <n v="-306.514343"/>
    <n v="1.183E-3"/>
    <n v="2.6094499999999998"/>
    <n v="6.6930000000000002E-3"/>
  </r>
  <r>
    <n v="4604"/>
    <x v="2"/>
    <x v="642"/>
    <s v="6-36-83-107-111"/>
    <x v="0"/>
    <x v="4548"/>
    <n v="306.11200000000002"/>
    <n v="248.80099999999999"/>
    <n v="5.6651740000000004"/>
    <n v="0"/>
    <x v="4056"/>
    <x v="3769"/>
    <n v="171.17021299999999"/>
    <n v="-306.53166299999998"/>
    <n v="-9.9400000000000009E-4"/>
    <n v="171.185959"/>
    <n v="-306.51299999999998"/>
    <n v="1.1360000000000001E-3"/>
    <n v="2.4417710000000001"/>
    <n v="1.4200000000000001E-4"/>
  </r>
  <r>
    <n v="4605"/>
    <x v="0"/>
    <x v="643"/>
    <s v="6-36-107-111"/>
    <x v="0"/>
    <x v="4549"/>
    <n v="276.20299999999997"/>
    <n v="324.28500000000003"/>
    <n v="3.4328650000000001"/>
    <n v="0"/>
    <x v="4057"/>
    <x v="3770"/>
    <n v="172.20107300000001"/>
    <n v="-306.55031200000002"/>
    <n v="6.0899999999999999E-3"/>
    <n v="172.155655"/>
    <n v="-306.51162699999998"/>
    <n v="1.1609999999999999E-3"/>
    <n v="5.9659649999999997"/>
    <n v="4.9300000000000004E-3"/>
  </r>
  <r>
    <n v="4606"/>
    <x v="0"/>
    <x v="643"/>
    <s v="6-36-107-111"/>
    <x v="0"/>
    <x v="4550"/>
    <n v="279.42700000000002"/>
    <n v="330.39100000000002"/>
    <n v="2.916725"/>
    <n v="0"/>
    <x v="4058"/>
    <x v="3771"/>
    <n v="172.82733400000001"/>
    <n v="-306.56735300000003"/>
    <n v="6.3999999999999997E-5"/>
    <n v="172.88185100000001"/>
    <n v="-306.51080300000001"/>
    <n v="1.624E-3"/>
    <n v="7.8549689999999996"/>
    <n v="1.56E-3"/>
  </r>
  <r>
    <n v="4607"/>
    <x v="0"/>
    <x v="643"/>
    <s v="6-36-107-111"/>
    <x v="0"/>
    <x v="4551"/>
    <n v="490.161"/>
    <n v="415.57600000000002"/>
    <n v="3.715938"/>
    <n v="0"/>
    <x v="4059"/>
    <x v="3772"/>
    <n v="173.83147299999999"/>
    <n v="-306.53453300000001"/>
    <n v="3.2330000000000002E-3"/>
    <n v="173.84884600000001"/>
    <n v="-306.50576799999999"/>
    <n v="4.5009999999999998E-3"/>
    <n v="3.3604509999999999"/>
    <n v="1.268E-3"/>
  </r>
  <r>
    <n v="4608"/>
    <x v="0"/>
    <x v="643"/>
    <s v="6-36-107-111"/>
    <x v="0"/>
    <x v="4552"/>
    <n v="490.05900000000003"/>
    <n v="297.52699999999999"/>
    <n v="3.8574009999999999"/>
    <n v="0"/>
    <x v="4060"/>
    <x v="3773"/>
    <n v="174.831907"/>
    <n v="-306.50870800000001"/>
    <n v="4.7149999999999996E-3"/>
    <n v="174.81564299999999"/>
    <n v="-306.497681"/>
    <n v="7.6680000000000003E-3"/>
    <n v="1.964963"/>
    <n v="2.9529999999999999E-3"/>
  </r>
  <r>
    <n v="4609"/>
    <x v="0"/>
    <x v="643"/>
    <s v="6-36-107-111"/>
    <x v="0"/>
    <x v="4553"/>
    <n v="472.62400000000002"/>
    <n v="530.26900000000001"/>
    <n v="4.6062859999999999"/>
    <n v="0"/>
    <x v="4061"/>
    <x v="3774"/>
    <n v="175.801197"/>
    <n v="-306.493199"/>
    <n v="7.3629999999999998E-3"/>
    <n v="175.78320299999999"/>
    <n v="-306.48785400000003"/>
    <n v="9.8720000000000006E-3"/>
    <n v="1.877132"/>
    <n v="2.5100000000000001E-3"/>
  </r>
  <r>
    <n v="4610"/>
    <x v="0"/>
    <x v="643"/>
    <s v="6-36-107-111"/>
    <x v="0"/>
    <x v="4554"/>
    <n v="473.80900000000003"/>
    <n v="429.30700000000002"/>
    <n v="4.2543860000000002"/>
    <n v="0"/>
    <x v="4062"/>
    <x v="3775"/>
    <n v="176.76365300000001"/>
    <n v="-306.48388899999998"/>
    <n v="7.0850000000000002E-3"/>
    <n v="176.75134299999999"/>
    <n v="-306.47692899999998"/>
    <n v="1.1272000000000001E-2"/>
    <n v="1.414131"/>
    <n v="4.1869999999999997E-3"/>
  </r>
  <r>
    <n v="4611"/>
    <x v="6"/>
    <x v="644"/>
    <s v="6-36-41-107-155-164-170-171"/>
    <x v="0"/>
    <x v="4555"/>
    <n v="878.46299999999997"/>
    <n v="377.86900000000003"/>
    <n v="6.5827090000000004"/>
    <n v="0"/>
    <x v="4063"/>
    <x v="3776"/>
    <n v="177.46336299999999"/>
    <n v="-306.48149799999999"/>
    <n v="1.1554999999999999E-2"/>
    <n v="177.47743199999999"/>
    <n v="-306.46810900000003"/>
    <n v="1.1474E-2"/>
    <n v="1.9421870000000001"/>
    <n v="8.1000000000000004E-5"/>
  </r>
  <r>
    <n v="4612"/>
    <x v="9"/>
    <x v="645"/>
    <s v="6-36-41-100-107-144-155-158-164-170-171"/>
    <x v="0"/>
    <x v="4556"/>
    <n v="739.35500000000002"/>
    <n v="390.81900000000002"/>
    <n v="10.75752"/>
    <n v="0"/>
    <x v="4064"/>
    <x v="3777"/>
    <n v="178.426209"/>
    <n v="-306.47127"/>
    <n v="2.4693E-2"/>
    <n v="178.44368"/>
    <n v="-306.442047"/>
    <n v="2.4215E-2"/>
    <n v="3.4047190000000001"/>
    <n v="4.7800000000000002E-4"/>
  </r>
  <r>
    <n v="4613"/>
    <x v="26"/>
    <x v="646"/>
    <s v="6-36-41-100-107-144-155-158-162-164-170-171"/>
    <x v="0"/>
    <x v="4557"/>
    <n v="772.05100000000004"/>
    <n v="351.52300000000002"/>
    <n v="11.560720999999999"/>
    <n v="0"/>
    <x v="4065"/>
    <x v="3778"/>
    <n v="179.42239599999999"/>
    <n v="-306.35146900000001"/>
    <n v="5.9500999999999998E-2"/>
    <n v="179.40542600000001"/>
    <n v="-306.37402300000002"/>
    <n v="5.9039000000000001E-2"/>
    <n v="2.822543"/>
    <n v="4.6299999999999998E-4"/>
  </r>
  <r>
    <n v="4614"/>
    <x v="10"/>
    <x v="647"/>
    <s v="6-36-41-100-107-142-144-155-158-162-164-170-171"/>
    <x v="0"/>
    <x v="4558"/>
    <n v="1278.1790000000001"/>
    <n v="317.50400000000002"/>
    <n v="14.100076"/>
    <n v="0"/>
    <x v="4066"/>
    <x v="3779"/>
    <n v="180.37634"/>
    <n v="-306.34514899999999"/>
    <n v="9.2136999999999997E-2"/>
    <n v="180.368042"/>
    <n v="-306.28070100000002"/>
    <n v="8.8520000000000001E-2"/>
    <n v="6.4980500000000001"/>
    <n v="3.617E-3"/>
  </r>
  <r>
    <n v="4615"/>
    <x v="11"/>
    <x v="648"/>
    <s v="6-36-41-100-107-140-142-144-155-158-162-164-170-171"/>
    <x v="0"/>
    <x v="4559"/>
    <n v="1318.6210000000001"/>
    <n v="281.42099999999999"/>
    <n v="12.004547000000001"/>
    <n v="0"/>
    <x v="4067"/>
    <x v="3780"/>
    <n v="181.086097"/>
    <n v="-306.204205"/>
    <n v="0.105119"/>
    <n v="181.09049999999999"/>
    <n v="-306.19949300000002"/>
    <n v="0.10514"/>
    <n v="0.64487000000000005"/>
    <n v="2.0999999999999999E-5"/>
  </r>
  <r>
    <n v="4616"/>
    <x v="12"/>
    <x v="649"/>
    <s v="6-36-41-76-100-107-140-142-144-155-158-162-164-170-171"/>
    <x v="0"/>
    <x v="4560"/>
    <n v="994.38199999999995"/>
    <n v="489.48500000000001"/>
    <n v="12.996718"/>
    <n v="0"/>
    <x v="4068"/>
    <x v="3781"/>
    <n v="182.05632399999999"/>
    <n v="-306.08506499999999"/>
    <n v="0.11992800000000001"/>
    <n v="182.052536"/>
    <n v="-306.08041400000002"/>
    <n v="0.120313"/>
    <n v="0.59988399999999997"/>
    <n v="3.8499999999999998E-4"/>
  </r>
  <r>
    <n v="4617"/>
    <x v="14"/>
    <x v="650"/>
    <s v="6-36-41-76-100-107-140-142-144-146-153-155-158-162-164-170-171"/>
    <x v="0"/>
    <x v="4561"/>
    <n v="1604.79"/>
    <n v="478.43900000000002"/>
    <n v="15.968778"/>
    <n v="0"/>
    <x v="4069"/>
    <x v="3782"/>
    <n v="183.01072199999999"/>
    <n v="-305.94659200000001"/>
    <n v="0.13528399999999999"/>
    <n v="183.01084900000001"/>
    <n v="-305.94747899999999"/>
    <n v="0.13536899999999999"/>
    <n v="8.9617000000000002E-2"/>
    <n v="8.3999999999999995E-5"/>
  </r>
  <r>
    <n v="4618"/>
    <x v="14"/>
    <x v="650"/>
    <s v="6-36-41-76-100-107-140-142-144-146-153-155-158-162-164-170-171"/>
    <x v="0"/>
    <x v="4562"/>
    <n v="1362.462"/>
    <n v="346.67899999999997"/>
    <n v="18.059818"/>
    <n v="0"/>
    <x v="4070"/>
    <x v="3783"/>
    <n v="183.958833"/>
    <n v="-305.776298"/>
    <n v="0.16874900000000001"/>
    <n v="183.95971700000001"/>
    <n v="-305.776276"/>
    <n v="0.16884399999999999"/>
    <n v="8.8444999999999996E-2"/>
    <n v="9.5000000000000005E-5"/>
  </r>
  <r>
    <n v="4619"/>
    <x v="14"/>
    <x v="650"/>
    <s v="6-36-41-76-100-107-140-142-144-146-153-155-158-162-164-170-171"/>
    <x v="0"/>
    <x v="4563"/>
    <n v="1154.5239999999999"/>
    <n v="394.25700000000001"/>
    <n v="19.220355999999999"/>
    <n v="0"/>
    <x v="4071"/>
    <x v="3784"/>
    <n v="184.86551900000001"/>
    <n v="-305.60230799999999"/>
    <n v="0.221604"/>
    <n v="184.894913"/>
    <n v="-305.55093399999998"/>
    <n v="0.22137999999999999"/>
    <n v="5.9188210000000003"/>
    <n v="2.24E-4"/>
  </r>
  <r>
    <n v="4620"/>
    <x v="14"/>
    <x v="650"/>
    <s v="6-36-41-76-100-107-140-142-144-146-153-155-158-162-164-170-171"/>
    <x v="0"/>
    <x v="4564"/>
    <n v="1208.433"/>
    <n v="429.976"/>
    <n v="18.498387999999998"/>
    <n v="0"/>
    <x v="4072"/>
    <x v="3785"/>
    <n v="185.586645"/>
    <n v="-305.34486700000002"/>
    <n v="0.270318"/>
    <n v="185.58474699999999"/>
    <n v="-305.33914199999998"/>
    <n v="0.27001599999999998"/>
    <n v="0.60318700000000003"/>
    <n v="3.0200000000000002E-4"/>
  </r>
  <r>
    <n v="4621"/>
    <x v="14"/>
    <x v="651"/>
    <s v="6-36-41-76-77-100-140-142-144-146-153-155-158-162-164-170-171"/>
    <x v="0"/>
    <x v="4565"/>
    <n v="1242.175"/>
    <n v="286.28899999999999"/>
    <n v="24.710514"/>
    <n v="0"/>
    <x v="4073"/>
    <x v="3786"/>
    <n v="186.45751999999999"/>
    <n v="-304.97002600000002"/>
    <n v="0.335231"/>
    <n v="186.48919699999999"/>
    <n v="-305.00311299999998"/>
    <n v="0.33768599999999999"/>
    <n v="4.5805680000000004"/>
    <n v="2.4550000000000002E-3"/>
  </r>
  <r>
    <n v="4622"/>
    <x v="14"/>
    <x v="651"/>
    <s v="6-36-41-76-77-100-140-142-144-146-153-155-158-162-164-170-171"/>
    <x v="0"/>
    <x v="4566"/>
    <n v="1222.921"/>
    <n v="316.09500000000003"/>
    <n v="25.295387999999999"/>
    <n v="0"/>
    <x v="4074"/>
    <x v="3787"/>
    <n v="187.36609999999999"/>
    <n v="-304.58534900000001"/>
    <n v="0.40526099999999998"/>
    <n v="187.369843"/>
    <n v="-304.60562099999999"/>
    <n v="0.40666000000000002"/>
    <n v="2.0614680000000001"/>
    <n v="1.3979999999999999E-3"/>
  </r>
  <r>
    <n v="4623"/>
    <x v="14"/>
    <x v="651"/>
    <s v="6-36-41-76-77-100-140-142-144-146-153-155-158-162-164-170-171"/>
    <x v="0"/>
    <x v="4567"/>
    <n v="1282.7729999999999"/>
    <n v="426.11799999999999"/>
    <n v="23.353601000000001"/>
    <n v="0"/>
    <x v="4075"/>
    <x v="3788"/>
    <n v="188.00281100000001"/>
    <n v="-304.25884000000002"/>
    <n v="0.46845300000000001"/>
    <n v="188.00250199999999"/>
    <n v="-304.25945999999999"/>
    <n v="0.46843499999999999"/>
    <n v="6.9277000000000005E-2"/>
    <n v="1.8E-5"/>
  </r>
  <r>
    <n v="4624"/>
    <x v="14"/>
    <x v="651"/>
    <s v="6-36-41-76-77-100-140-142-144-146-153-155-158-162-164-170-171"/>
    <x v="0"/>
    <x v="4568"/>
    <n v="2000.768"/>
    <n v="436.75599999999997"/>
    <n v="28.134063000000001"/>
    <n v="0"/>
    <x v="4076"/>
    <x v="3789"/>
    <n v="188.804067"/>
    <n v="-303.73664000000002"/>
    <n v="0.55320899999999995"/>
    <n v="188.80754099999999"/>
    <n v="-303.73584"/>
    <n v="0.55396100000000004"/>
    <n v="0.356518"/>
    <n v="7.5299999999999998E-4"/>
  </r>
  <r>
    <n v="4625"/>
    <x v="14"/>
    <x v="651"/>
    <s v="6-36-41-76-77-100-140-142-144-146-153-155-158-162-164-170-171"/>
    <x v="0"/>
    <x v="4569"/>
    <n v="1970.1420000000001"/>
    <n v="508.02800000000002"/>
    <n v="27.956493999999999"/>
    <n v="0"/>
    <x v="3165"/>
    <x v="3790"/>
    <n v="189.569335"/>
    <n v="-303.12554499999999"/>
    <n v="0.62689799999999996"/>
    <n v="189.577606"/>
    <n v="-303.15325899999999"/>
    <n v="0.62897599999999998"/>
    <n v="2.8922140000000001"/>
    <n v="2.078E-3"/>
  </r>
  <r>
    <n v="4626"/>
    <x v="14"/>
    <x v="651"/>
    <s v="6-36-41-76-77-100-140-142-144-146-153-155-158-162-164-170-171"/>
    <x v="0"/>
    <x v="4570"/>
    <n v="1135.8599999999999"/>
    <n v="295.21800000000002"/>
    <n v="29.307566999999999"/>
    <n v="0"/>
    <x v="4077"/>
    <x v="3791"/>
    <n v="190.32430600000001"/>
    <n v="-302.48566899999997"/>
    <n v="0.70601999999999998"/>
    <n v="190.30252100000001"/>
    <n v="-302.51458700000001"/>
    <n v="0.70352700000000001"/>
    <n v="3.6205910000000001"/>
    <n v="2.4919999999999999E-3"/>
  </r>
  <r>
    <n v="4627"/>
    <x v="14"/>
    <x v="651"/>
    <s v="6-36-41-76-77-100-140-142-144-146-153-155-158-162-164-170-171"/>
    <x v="0"/>
    <x v="4571"/>
    <n v="1342.479"/>
    <n v="294.78199999999998"/>
    <n v="21.928429000000001"/>
    <n v="0"/>
    <x v="4078"/>
    <x v="3792"/>
    <n v="190.80918500000001"/>
    <n v="-301.98572000000001"/>
    <n v="0.76431400000000005"/>
    <n v="190.80792199999999"/>
    <n v="-301.99935900000003"/>
    <n v="0.76390100000000005"/>
    <n v="1.3697170000000001"/>
    <n v="4.1300000000000001E-4"/>
  </r>
  <r>
    <n v="4628"/>
    <x v="14"/>
    <x v="651"/>
    <s v="6-36-41-76-77-100-140-142-144-146-153-155-158-162-164-170-171"/>
    <x v="0"/>
    <x v="4572"/>
    <n v="1736.36"/>
    <n v="304.50799999999998"/>
    <n v="31.181654999999999"/>
    <n v="0"/>
    <x v="4079"/>
    <x v="3793"/>
    <n v="191.41713999999999"/>
    <n v="-301.26243199999999"/>
    <n v="0.85696700000000003"/>
    <n v="191.41625999999999"/>
    <n v="-301.260468"/>
    <n v="0.85677999999999999"/>
    <n v="0.21525"/>
    <n v="1.8599999999999999E-4"/>
  </r>
  <r>
    <n v="4629"/>
    <x v="13"/>
    <x v="652"/>
    <s v="6-41-76-77-100-140-142-144-146-153-155-158-162-164-170-171"/>
    <x v="0"/>
    <x v="4573"/>
    <n v="1095.6289999999999"/>
    <n v="308.69400000000002"/>
    <n v="27.720106999999999"/>
    <n v="0"/>
    <x v="4080"/>
    <x v="3794"/>
    <n v="191.953813"/>
    <n v="-300.46116899999998"/>
    <n v="0.94925700000000002"/>
    <n v="191.95491000000001"/>
    <n v="-300.46582000000001"/>
    <n v="0.95011100000000004"/>
    <n v="0.47787099999999999"/>
    <n v="8.5400000000000005E-4"/>
  </r>
  <r>
    <n v="4630"/>
    <x v="13"/>
    <x v="652"/>
    <s v="6-41-76-77-100-140-142-144-146-153-155-158-162-164-170-171"/>
    <x v="0"/>
    <x v="4574"/>
    <n v="2042.732"/>
    <n v="400.85199999999998"/>
    <n v="25.890588000000001"/>
    <n v="0"/>
    <x v="4081"/>
    <x v="3795"/>
    <n v="192.43697599999999"/>
    <n v="-299.62391600000001"/>
    <n v="1.038743"/>
    <n v="192.422653"/>
    <n v="-299.62240600000001"/>
    <n v="1.041013"/>
    <n v="1.4401649999999999"/>
    <n v="2.2699999999999999E-3"/>
  </r>
  <r>
    <n v="4631"/>
    <x v="13"/>
    <x v="652"/>
    <s v="6-41-76-77-100-140-142-144-146-153-155-158-162-164-170-171"/>
    <x v="0"/>
    <x v="4575"/>
    <n v="1999.575"/>
    <n v="437.13499999999999"/>
    <n v="20.542746999999999"/>
    <n v="0"/>
    <x v="4082"/>
    <x v="3796"/>
    <n v="192.723839"/>
    <n v="-298.96660500000002"/>
    <n v="1.1082449999999999"/>
    <n v="192.72468599999999"/>
    <n v="-298.964203"/>
    <n v="1.1080939999999999"/>
    <n v="0.254714"/>
    <n v="1.5100000000000001E-4"/>
  </r>
  <r>
    <n v="4632"/>
    <x v="13"/>
    <x v="652"/>
    <s v="6-41-76-77-100-140-142-144-146-153-155-158-162-164-170-171"/>
    <x v="0"/>
    <x v="4576"/>
    <n v="1251.0260000000001"/>
    <n v="360.52600000000001"/>
    <n v="29.401112999999999"/>
    <n v="0"/>
    <x v="4083"/>
    <x v="3797"/>
    <n v="193.05443"/>
    <n v="-298.056648"/>
    <n v="1.198296"/>
    <n v="193.05474899999999"/>
    <n v="-298.05963100000002"/>
    <n v="1.1985490000000001"/>
    <n v="0.30000700000000002"/>
    <n v="2.5399999999999999E-4"/>
  </r>
  <r>
    <n v="4633"/>
    <x v="13"/>
    <x v="652"/>
    <s v="6-41-76-77-100-140-142-144-146-153-155-158-162-164-170-171"/>
    <x v="0"/>
    <x v="4577"/>
    <n v="1575.2159999999999"/>
    <n v="366.63200000000001"/>
    <n v="20.461651"/>
    <n v="0"/>
    <x v="4084"/>
    <x v="3798"/>
    <n v="193.23922899999999"/>
    <n v="-297.34950300000003"/>
    <n v="1.266418"/>
    <n v="193.24794"/>
    <n v="-297.36505099999999"/>
    <n v="1.265576"/>
    <n v="1.782192"/>
    <n v="8.4199999999999998E-4"/>
  </r>
  <r>
    <n v="4634"/>
    <x v="13"/>
    <x v="652"/>
    <s v="6-41-76-77-100-140-142-144-146-153-155-158-162-164-170-171"/>
    <x v="0"/>
    <x v="4578"/>
    <n v="2003.596"/>
    <n v="500.43599999999998"/>
    <n v="28.007172000000001"/>
    <n v="0"/>
    <x v="4085"/>
    <x v="3799"/>
    <n v="193.42429799999999"/>
    <n v="-296.420661"/>
    <n v="1.359043"/>
    <n v="193.4254"/>
    <n v="-296.422211"/>
    <n v="1.359167"/>
    <n v="0.190163"/>
    <n v="1.2400000000000001E-4"/>
  </r>
  <r>
    <n v="4635"/>
    <x v="13"/>
    <x v="652"/>
    <s v="6-41-76-77-100-140-142-144-146-153-155-158-162-164-170-171"/>
    <x v="0"/>
    <x v="4579"/>
    <n v="1285.665"/>
    <n v="316.05900000000003"/>
    <n v="19.664110000000001"/>
    <n v="0"/>
    <x v="4086"/>
    <x v="3800"/>
    <n v="193.524496"/>
    <n v="-295.69552099999999"/>
    <n v="1.414506"/>
    <n v="193.51741000000001"/>
    <n v="-295.703033"/>
    <n v="1.416512"/>
    <n v="1.0326439999999999"/>
    <n v="2.0070000000000001E-3"/>
  </r>
  <r>
    <n v="4636"/>
    <x v="14"/>
    <x v="653"/>
    <s v="6-39-41-76-77-100-140-142-144-146-153-155-158-162-164-170-171"/>
    <x v="0"/>
    <x v="4580"/>
    <n v="1418.662"/>
    <n v="317.27699999999999"/>
    <n v="24.676366000000002"/>
    <n v="0"/>
    <x v="4087"/>
    <x v="3801"/>
    <n v="193.60982899999999"/>
    <n v="-294.74355500000001"/>
    <n v="1.4735400000000001"/>
    <n v="193.60145600000001"/>
    <n v="-294.73516799999999"/>
    <n v="1.4722230000000001"/>
    <n v="1.1851050000000001"/>
    <n v="1.317E-3"/>
  </r>
  <r>
    <n v="4637"/>
    <x v="14"/>
    <x v="653"/>
    <s v="6-39-41-76-77-100-140-142-144-146-153-155-158-162-164-170-171"/>
    <x v="0"/>
    <x v="4581"/>
    <n v="2282.596"/>
    <n v="445.137"/>
    <n v="22.308797999999999"/>
    <n v="0"/>
    <x v="4088"/>
    <x v="3802"/>
    <n v="193.6525"/>
    <n v="-293.76338399999997"/>
    <n v="1.5111540000000001"/>
    <n v="193.652649"/>
    <n v="-293.76602200000002"/>
    <n v="1.51075"/>
    <n v="0.26419100000000001"/>
    <n v="4.0400000000000001E-4"/>
  </r>
  <r>
    <n v="4638"/>
    <x v="14"/>
    <x v="653"/>
    <s v="6-39-41-76-77-100-140-142-144-146-153-155-158-162-164-170-171"/>
    <x v="0"/>
    <x v="4582"/>
    <n v="1052.1410000000001"/>
    <n v="322.995"/>
    <n v="15.699037000000001"/>
    <n v="0"/>
    <x v="4089"/>
    <x v="3803"/>
    <n v="193.67996600000001"/>
    <n v="-293.04454900000002"/>
    <n v="1.5303279999999999"/>
    <n v="193.67567399999999"/>
    <n v="-293.040863"/>
    <n v="1.5305139999999999"/>
    <n v="0.56570500000000001"/>
    <n v="1.85E-4"/>
  </r>
  <r>
    <n v="4639"/>
    <x v="14"/>
    <x v="653"/>
    <s v="6-39-41-76-77-100-140-142-144-146-153-155-158-162-164-170-171"/>
    <x v="0"/>
    <x v="4583"/>
    <n v="1140.777"/>
    <n v="285.34800000000001"/>
    <n v="19.105948000000001"/>
    <n v="0"/>
    <x v="4090"/>
    <x v="3804"/>
    <n v="193.69216599999999"/>
    <n v="-292.07452699999999"/>
    <n v="1.54861"/>
    <n v="193.69374099999999"/>
    <n v="-292.07549999999998"/>
    <n v="1.548524"/>
    <n v="0.185165"/>
    <n v="8.6000000000000003E-5"/>
  </r>
  <r>
    <n v="4640"/>
    <x v="14"/>
    <x v="653"/>
    <s v="6-39-41-76-77-100-140-142-144-146-153-155-158-162-164-170-171"/>
    <x v="0"/>
    <x v="4584"/>
    <n v="1917.7550000000001"/>
    <n v="469.488"/>
    <n v="14.531119"/>
    <n v="0"/>
    <x v="4091"/>
    <x v="3805"/>
    <n v="193.70272299999999"/>
    <n v="-291.35556000000003"/>
    <n v="1.558146"/>
    <n v="193.70103499999999"/>
    <n v="-291.35110500000002"/>
    <n v="1.5578129999999999"/>
    <n v="0.47645900000000002"/>
    <n v="3.3300000000000002E-4"/>
  </r>
  <r>
    <n v="4641"/>
    <x v="15"/>
    <x v="654"/>
    <s v="6-39-41-76-77-100-140-142-144-146-153-155-156-158-162-164-170-171"/>
    <x v="0"/>
    <x v="4585"/>
    <n v="1416.539"/>
    <n v="336.375"/>
    <n v="19.420165000000001"/>
    <n v="0"/>
    <x v="4092"/>
    <x v="3806"/>
    <n v="193.69785300000001"/>
    <n v="-290.37622599999997"/>
    <n v="1.5655049999999999"/>
    <n v="193.70507799999999"/>
    <n v="-290.38360599999999"/>
    <n v="1.56551"/>
    <n v="1.032824"/>
    <n v="5.0000000000000004E-6"/>
  </r>
  <r>
    <n v="4642"/>
    <x v="15"/>
    <x v="654"/>
    <s v="6-39-41-76-77-100-140-142-144-146-153-155-156-158-162-164-170-171"/>
    <x v="0"/>
    <x v="4586"/>
    <n v="1162.1500000000001"/>
    <n v="335.51600000000002"/>
    <n v="14.67726"/>
    <n v="0"/>
    <x v="4093"/>
    <x v="3807"/>
    <n v="193.69827000000001"/>
    <n v="-289.64915100000002"/>
    <n v="1.5687420000000001"/>
    <n v="193.70515399999999"/>
    <n v="-289.657104"/>
    <n v="1.5688009999999999"/>
    <n v="1.051884"/>
    <n v="5.8999999999999998E-5"/>
  </r>
  <r>
    <n v="4643"/>
    <x v="15"/>
    <x v="654"/>
    <s v="6-39-41-76-77-100-140-142-144-146-153-155-156-158-162-164-170-171"/>
    <x v="0"/>
    <x v="4587"/>
    <n v="1447.9349999999999"/>
    <n v="413.97399999999999"/>
    <n v="19.060101"/>
    <n v="0"/>
    <x v="4094"/>
    <x v="3808"/>
    <n v="193.69444100000001"/>
    <n v="-288.69753600000001"/>
    <n v="1.57335"/>
    <n v="193.70384200000001"/>
    <n v="-288.68841600000002"/>
    <n v="1.571485"/>
    <n v="1.3097840000000001"/>
    <n v="1.8649999999999999E-3"/>
  </r>
  <r>
    <n v="4644"/>
    <x v="15"/>
    <x v="654"/>
    <s v="6-39-41-76-77-100-140-142-144-146-153-155-156-158-162-164-170-171"/>
    <x v="0"/>
    <x v="4588"/>
    <n v="1762.0260000000001"/>
    <n v="452.27100000000002"/>
    <n v="16.473600999999999"/>
    <n v="0"/>
    <x v="4095"/>
    <x v="3809"/>
    <n v="193.71203499999999"/>
    <n v="-287.71887199999998"/>
    <n v="1.57182"/>
    <n v="193.70198099999999"/>
    <n v="-287.72048999999998"/>
    <n v="1.5724260000000001"/>
    <n v="1.018408"/>
    <n v="6.0499999999999996E-4"/>
  </r>
  <r>
    <n v="4645"/>
    <x v="15"/>
    <x v="654"/>
    <s v="6-39-41-76-77-100-140-142-144-146-153-155-156-158-162-164-170-171"/>
    <x v="0"/>
    <x v="4589"/>
    <n v="2042.3050000000001"/>
    <n v="440.44799999999998"/>
    <n v="14.610531"/>
    <n v="0"/>
    <x v="4096"/>
    <x v="3810"/>
    <n v="193.69969900000001"/>
    <n v="-286.99259499999999"/>
    <n v="1.5729649999999999"/>
    <n v="193.70050000000001"/>
    <n v="-286.99496499999998"/>
    <n v="1.573256"/>
    <n v="0.25010500000000002"/>
    <n v="2.9100000000000003E-4"/>
  </r>
  <r>
    <n v="4646"/>
    <x v="15"/>
    <x v="654"/>
    <s v="6-39-41-76-77-100-140-142-144-146-153-155-156-158-162-164-170-171"/>
    <x v="0"/>
    <x v="4590"/>
    <n v="1695.2239999999999"/>
    <n v="336.65899999999999"/>
    <n v="18.108349"/>
    <n v="0"/>
    <x v="4097"/>
    <x v="3811"/>
    <n v="193.71616299999999"/>
    <n v="-286.038026"/>
    <n v="1.5728770000000001"/>
    <n v="193.69824199999999"/>
    <n v="-286.02761800000002"/>
    <n v="1.5734379999999999"/>
    <n v="2.0723919999999998"/>
    <n v="5.6099999999999998E-4"/>
  </r>
  <r>
    <n v="4647"/>
    <x v="13"/>
    <x v="655"/>
    <s v="6-39-41-77-100-140-142-144-146-153-155-156-158-162-164-170"/>
    <x v="0"/>
    <x v="4591"/>
    <n v="1142.001"/>
    <n v="324.86700000000002"/>
    <n v="12.625392"/>
    <n v="0"/>
    <x v="4098"/>
    <x v="3812"/>
    <n v="193.68609900000001"/>
    <n v="-285.30848300000002"/>
    <n v="1.574171"/>
    <n v="193.696259"/>
    <n v="-285.30191000000002"/>
    <n v="1.5730310000000001"/>
    <n v="1.2099789999999999"/>
    <n v="1.14E-3"/>
  </r>
  <r>
    <n v="4648"/>
    <x v="14"/>
    <x v="656"/>
    <s v="6-39-41-77-95-100-140-142-144-146-153-155-156-158-162-164-170"/>
    <x v="0"/>
    <x v="4592"/>
    <n v="1158.125"/>
    <n v="272.06599999999997"/>
    <n v="16.727536000000001"/>
    <n v="0"/>
    <x v="4099"/>
    <x v="3813"/>
    <n v="193.681973"/>
    <n v="-284.336252"/>
    <n v="1.5740499999999999"/>
    <n v="193.693848"/>
    <n v="-284.33398399999999"/>
    <n v="1.5730820000000001"/>
    <n v="1.208917"/>
    <n v="9.68E-4"/>
  </r>
  <r>
    <n v="4649"/>
    <x v="14"/>
    <x v="656"/>
    <s v="6-39-41-77-95-100-140-142-144-146-153-155-156-158-162-164-170"/>
    <x v="0"/>
    <x v="4593"/>
    <n v="1193.7370000000001"/>
    <n v="341.57900000000001"/>
    <n v="15.145849"/>
    <n v="0"/>
    <x v="937"/>
    <x v="3814"/>
    <n v="193.703283"/>
    <n v="-283.599784"/>
    <n v="1.5724720000000001"/>
    <n v="193.69259600000001"/>
    <n v="-283.60803199999998"/>
    <n v="1.57321"/>
    <n v="1.3499950000000001"/>
    <n v="7.3700000000000002E-4"/>
  </r>
  <r>
    <n v="4650"/>
    <x v="14"/>
    <x v="657"/>
    <s v="6-32-39-41-77-95-100-140-142-144-146-153-155-156-158-162-164"/>
    <x v="1"/>
    <x v="4594"/>
    <n v="1423.548"/>
    <n v="522.803"/>
    <n v="16.434054"/>
    <n v="0"/>
    <x v="4100"/>
    <x v="3815"/>
    <n v="193.62454700000001"/>
    <n v="-282.55730499999999"/>
    <n v="1.5787340000000001"/>
    <n v="193.69113200000001"/>
    <n v="-282.64013699999998"/>
    <n v="1.57273"/>
    <n v="10.627587999999999"/>
    <n v="6.0049999999999999E-3"/>
  </r>
  <r>
    <n v="4651"/>
    <x v="15"/>
    <x v="658"/>
    <s v="6-32-39-41-77-95-100-119-140-142-144-146-153-155-156-158-162-164"/>
    <x v="0"/>
    <x v="4595"/>
    <n v="1107.249"/>
    <n v="363.71199999999999"/>
    <n v="15.98151"/>
    <n v="0"/>
    <x v="4101"/>
    <x v="3816"/>
    <n v="193.69213300000001"/>
    <n v="-281.66957200000002"/>
    <n v="1.572117"/>
    <n v="193.689941"/>
    <n v="-281.67242399999998"/>
    <n v="1.5723670000000001"/>
    <n v="0.35970400000000002"/>
    <n v="2.4899999999999998E-4"/>
  </r>
  <r>
    <n v="4652"/>
    <x v="14"/>
    <x v="659"/>
    <s v="6-32-39-41-77-95-100-119-140-142-144-146-153-155-156-158-162"/>
    <x v="0"/>
    <x v="4596"/>
    <n v="1059.837"/>
    <n v="333.05500000000001"/>
    <n v="14.769632"/>
    <n v="0"/>
    <x v="4102"/>
    <x v="3817"/>
    <n v="193.684054"/>
    <n v="-280.95060100000001"/>
    <n v="1.572093"/>
    <n v="193.68897999999999"/>
    <n v="-280.94662499999998"/>
    <n v="1.5717190000000001"/>
    <n v="0.63305800000000001"/>
    <n v="3.7300000000000001E-4"/>
  </r>
  <r>
    <n v="4653"/>
    <x v="14"/>
    <x v="660"/>
    <s v="6-32-39-41-77-95-100-119-140-142-144-146-153-155-156-158-162"/>
    <x v="1"/>
    <x v="4597"/>
    <n v="1808.258"/>
    <n v="784.02300000000002"/>
    <n v="16.779738999999999"/>
    <n v="0"/>
    <x v="4103"/>
    <x v="3818"/>
    <n v="194.25558799999999"/>
    <n v="-280.56030800000002"/>
    <n v="1.5069269999999999"/>
    <n v="193.68800400000001"/>
    <n v="-279.978882"/>
    <n v="1.5715859999999999"/>
    <n v="81.253269000000003"/>
    <n v="6.4658999999999994E-2"/>
  </r>
  <r>
    <n v="4654"/>
    <x v="13"/>
    <x v="661"/>
    <s v="6-32-39-41-77-95-100-119-140-142-144-146-153-156-158-162"/>
    <x v="1"/>
    <x v="4598"/>
    <n v="2907.0390000000002"/>
    <n v="528.46199999999999"/>
    <n v="20.696891999999998"/>
    <n v="0"/>
    <x v="4104"/>
    <x v="3819"/>
    <n v="193.770016"/>
    <n v="-279.32694800000002"/>
    <n v="1.5653429999999999"/>
    <n v="193.68753100000001"/>
    <n v="-279.25308200000001"/>
    <n v="1.5719719999999999"/>
    <n v="11.072450999999999"/>
    <n v="6.6290000000000003E-3"/>
  </r>
  <r>
    <n v="4655"/>
    <x v="13"/>
    <x v="661"/>
    <s v="6-32-39-41-77-95-100-119-140-142-144-146-153-156-158-162"/>
    <x v="1"/>
    <x v="4599"/>
    <n v="1189.306"/>
    <n v="443.68299999999999"/>
    <n v="14.950393"/>
    <n v="0"/>
    <x v="4105"/>
    <x v="3820"/>
    <n v="193.72421600000001"/>
    <n v="-278.292483"/>
    <n v="1.568886"/>
    <n v="193.68701200000001"/>
    <n v="-278.28533900000002"/>
    <n v="1.5716810000000001"/>
    <n v="3.7883939999999998"/>
    <n v="2.7959999999999999E-3"/>
  </r>
  <r>
    <n v="4656"/>
    <x v="14"/>
    <x v="662"/>
    <s v="6-32-39-41-77-95-96-100-119-140-142-144-146-153-156-158-162"/>
    <x v="0"/>
    <x v="4600"/>
    <n v="1855.9159999999999"/>
    <n v="820.16"/>
    <n v="13.789592000000001"/>
    <n v="0"/>
    <x v="4106"/>
    <x v="3821"/>
    <n v="193.707402"/>
    <n v="-277.580129"/>
    <n v="1.5709679999999999"/>
    <n v="193.68658400000001"/>
    <n v="-277.55954000000003"/>
    <n v="1.5710059999999999"/>
    <n v="2.9279920000000002"/>
    <n v="3.8000000000000002E-5"/>
  </r>
  <r>
    <n v="4657"/>
    <x v="12"/>
    <x v="663"/>
    <s v="32-39-41-77-95-96-100-119-140-142-146-153-156-158-162"/>
    <x v="1"/>
    <x v="4601"/>
    <n v="1057.6079999999999"/>
    <n v="424.31200000000001"/>
    <n v="14.484933"/>
    <n v="0"/>
    <x v="4107"/>
    <x v="3822"/>
    <n v="193.614114"/>
    <n v="-276.65317299999998"/>
    <n v="1.575448"/>
    <n v="193.68632500000001"/>
    <n v="-276.59179699999999"/>
    <n v="1.570837"/>
    <n v="9.4770450000000004"/>
    <n v="4.6100000000000004E-3"/>
  </r>
  <r>
    <n v="4658"/>
    <x v="12"/>
    <x v="664"/>
    <s v="32-39-41-77-95-96-100-119-140-142-146-153-156-158-162"/>
    <x v="0"/>
    <x v="4602"/>
    <n v="920.875"/>
    <n v="382.06099999999998"/>
    <n v="12.087317000000001"/>
    <n v="0"/>
    <x v="4108"/>
    <x v="3823"/>
    <n v="193.66623899999999"/>
    <n v="-275.84194100000002"/>
    <n v="1.5707530000000001"/>
    <n v="193.68641700000001"/>
    <n v="-275.86599699999999"/>
    <n v="1.571218"/>
    <n v="3.139777"/>
    <n v="4.6500000000000003E-4"/>
  </r>
  <r>
    <n v="4659"/>
    <x v="11"/>
    <x v="665"/>
    <s v="32-39-41-77-95-96-100-119-140-142-146-153-156-162"/>
    <x v="0"/>
    <x v="4603"/>
    <n v="872.70399999999995"/>
    <n v="340.70800000000003"/>
    <n v="13.105309999999999"/>
    <n v="0"/>
    <x v="2346"/>
    <x v="3824"/>
    <n v="193.71684099999999"/>
    <n v="-274.95639699999998"/>
    <n v="1.5737680000000001"/>
    <n v="193.68641700000001"/>
    <n v="-274.89828499999999"/>
    <n v="1.571059"/>
    <n v="6.559507"/>
    <n v="2.709E-3"/>
  </r>
  <r>
    <n v="4660"/>
    <x v="12"/>
    <x v="666"/>
    <s v="32-39-41-77-95-96-100-119-140-142-146-153-156-162-201"/>
    <x v="1"/>
    <x v="4604"/>
    <n v="878.32100000000003"/>
    <n v="1146.2470000000001"/>
    <n v="14.821604000000001"/>
    <n v="0"/>
    <x v="4109"/>
    <x v="3825"/>
    <n v="201.18071800000001"/>
    <n v="-284.267246"/>
    <n v="2.1601349999999999"/>
    <n v="193.68658400000001"/>
    <n v="-273.930542"/>
    <n v="1.570924"/>
    <n v="1276.751659"/>
    <n v="0.58921100000000004"/>
  </r>
  <r>
    <n v="4661"/>
    <x v="11"/>
    <x v="667"/>
    <s v="32-39-41-77-95-96-100-119-140-142-146-153-156-201"/>
    <x v="1"/>
    <x v="4605"/>
    <n v="1164.913"/>
    <n v="351.11700000000002"/>
    <n v="107.210961"/>
    <n v="0"/>
    <x v="4110"/>
    <x v="3826"/>
    <n v="189.74699699999999"/>
    <n v="-266.61637100000002"/>
    <n v="2.802365"/>
    <n v="193.6866"/>
    <n v="-273.20474200000001"/>
    <n v="1.5703279999999999"/>
    <n v="767.63992499999995"/>
    <n v="1.232037"/>
  </r>
  <r>
    <n v="4662"/>
    <x v="11"/>
    <x v="668"/>
    <s v="32-39-41-77-95-96-100-119-140-142-146-153-156-201"/>
    <x v="1"/>
    <x v="4606"/>
    <n v="1381.65"/>
    <n v="1060.6949999999999"/>
    <n v="177.219627"/>
    <n v="0"/>
    <x v="4111"/>
    <x v="3827"/>
    <n v="186.92542800000001"/>
    <n v="-254.16942900000001"/>
    <n v="1.5740259999999999"/>
    <n v="193.68695099999999"/>
    <n v="-272.23700000000002"/>
    <n v="1.5702199999999999"/>
    <n v="1929.132732"/>
    <n v="3.8049999999999998E-3"/>
  </r>
  <r>
    <n v="4663"/>
    <x v="10"/>
    <x v="669"/>
    <s v="32-39-41-77-95-96-100-119-140-146-153-156-201"/>
    <x v="1"/>
    <x v="4607"/>
    <n v="1397.3240000000001"/>
    <n v="798.49900000000002"/>
    <n v="126.933002"/>
    <n v="0"/>
    <x v="4112"/>
    <x v="3828"/>
    <n v="187.387992"/>
    <n v="-241.78094999999999"/>
    <n v="1.847213"/>
    <n v="193.687363"/>
    <n v="-271.26925699999998"/>
    <n v="1.570165"/>
    <n v="3015.3644559999998"/>
    <n v="0.27704800000000002"/>
  </r>
  <r>
    <n v="4664"/>
    <x v="26"/>
    <x v="670"/>
    <s v="32-39-41-95-96-100-119-140-146-153-156-201"/>
    <x v="1"/>
    <x v="4608"/>
    <n v="9727.5589999999993"/>
    <n v="1785.588"/>
    <n v="88"/>
    <n v="1"/>
    <x v="3189"/>
    <x v="3829"/>
    <n v="198.80212599999999"/>
    <n v="-288.11616299999997"/>
    <n v="-2.441535"/>
    <n v="193.687881"/>
    <n v="-270.54345699999999"/>
    <n v="1.5706370000000001"/>
    <n v="1830.178909"/>
    <n v="0.87089799999999995"/>
  </r>
  <r>
    <n v="4665"/>
    <x v="26"/>
    <x v="671"/>
    <s v="32-39-41-95-96-100-119-140-146-153-156-201"/>
    <x v="1"/>
    <x v="2355"/>
    <n v="1083.4290000000001"/>
    <n v="1044.1220000000001"/>
    <n v="91.212112000000005"/>
    <n v="0"/>
    <x v="4113"/>
    <x v="3830"/>
    <n v="199.59249199999999"/>
    <n v="-281.93839300000002"/>
    <n v="2.1713640000000001"/>
    <n v="193.688309"/>
    <n v="-269.57574499999998"/>
    <n v="1.570559"/>
    <n v="1370.0162929999999"/>
    <n v="0.60080500000000003"/>
  </r>
  <r>
    <n v="4666"/>
    <x v="9"/>
    <x v="672"/>
    <s v="32-39-41-95-96-100-119-146-153-156-201"/>
    <x v="1"/>
    <x v="4609"/>
    <n v="1907.655"/>
    <n v="942.35599999999999"/>
    <n v="72.094229999999996"/>
    <n v="0"/>
    <x v="3190"/>
    <x v="3831"/>
    <n v="199.100042"/>
    <n v="-278.57043099999999"/>
    <n v="-2.8448069999999999"/>
    <n v="193.68850699999999"/>
    <n v="-268.84994499999999"/>
    <n v="1.5700229999999999"/>
    <n v="1112.5311819999999"/>
    <n v="1.2747850000000001"/>
  </r>
  <r>
    <n v="4667"/>
    <x v="9"/>
    <x v="673"/>
    <s v="32-39-41-95-96-100-119-146-153-156-201"/>
    <x v="1"/>
    <x v="4610"/>
    <n v="4760.326"/>
    <n v="1294.3789999999999"/>
    <n v="77"/>
    <n v="1"/>
    <x v="4114"/>
    <x v="3832"/>
    <n v="206.17330000000001"/>
    <n v="-274.46223800000001"/>
    <n v="-1.9146369999999999"/>
    <n v="193.68899500000001"/>
    <n v="-267.88220200000001"/>
    <n v="1.570074"/>
    <n v="1411.2219540000001"/>
    <n v="0.34456300000000001"/>
  </r>
  <r>
    <n v="4668"/>
    <x v="8"/>
    <x v="674"/>
    <s v="32-39-41-95-96-100-119-153-156-201"/>
    <x v="1"/>
    <x v="4611"/>
    <n v="631.72299999999996"/>
    <n v="898.75900000000001"/>
    <n v="73.447858999999994"/>
    <n v="0"/>
    <x v="4115"/>
    <x v="3833"/>
    <n v="194.78000399999999"/>
    <n v="-269.45585599999998"/>
    <n v="1.303588"/>
    <n v="193.68948399999999"/>
    <n v="-267.15655500000003"/>
    <n v="1.570586"/>
    <n v="254.48029"/>
    <n v="0.26699800000000001"/>
  </r>
  <r>
    <n v="4669"/>
    <x v="7"/>
    <x v="675"/>
    <s v="32-39-41-95-96-100-119-156-201"/>
    <x v="0"/>
    <x v="4612"/>
    <n v="1059.42"/>
    <n v="363.47899999999998"/>
    <n v="46.175666999999997"/>
    <n v="0"/>
    <x v="4116"/>
    <x v="3834"/>
    <n v="193.67372"/>
    <n v="-266.18612300000001"/>
    <n v="1.5690390000000001"/>
    <n v="193.68995699999999"/>
    <n v="-266.19369499999999"/>
    <n v="1.5705769999999999"/>
    <n v="1.79152"/>
    <n v="1.5380000000000001E-3"/>
  </r>
  <r>
    <n v="4670"/>
    <x v="7"/>
    <x v="675"/>
    <s v="32-39-41-95-96-100-119-156-201"/>
    <x v="0"/>
    <x v="4613"/>
    <n v="686.29399999999998"/>
    <n v="357.51900000000001"/>
    <n v="6.9649169999999998"/>
    <n v="0"/>
    <x v="4117"/>
    <x v="3835"/>
    <n v="193.683627"/>
    <n v="-265.45875999999998"/>
    <n v="1.573825"/>
    <n v="193.690155"/>
    <n v="-265.480774"/>
    <n v="1.5700400000000001"/>
    <n v="2.296125"/>
    <n v="3.784E-3"/>
  </r>
  <r>
    <n v="4671"/>
    <x v="6"/>
    <x v="676"/>
    <s v="32-39-95-96-100-119-156-201"/>
    <x v="0"/>
    <x v="4614"/>
    <n v="504.923"/>
    <n v="300.06"/>
    <n v="7.7111400000000003"/>
    <n v="0"/>
    <x v="4118"/>
    <x v="3836"/>
    <n v="193.69374400000001"/>
    <n v="-264.55590799999999"/>
    <n v="1.568511"/>
    <n v="193.690628"/>
    <n v="-264.54769900000002"/>
    <n v="1.5700320000000001"/>
    <n v="0.87807000000000002"/>
    <n v="1.5200000000000001E-3"/>
  </r>
  <r>
    <n v="4672"/>
    <x v="6"/>
    <x v="676"/>
    <s v="32-39-95-96-100-119-156-201"/>
    <x v="0"/>
    <x v="4615"/>
    <n v="559.67200000000003"/>
    <n v="345.524"/>
    <n v="5.8475539999999997"/>
    <n v="0"/>
    <x v="4119"/>
    <x v="3837"/>
    <n v="193.67999699999999"/>
    <n v="-263.86229800000001"/>
    <n v="1.5697650000000001"/>
    <n v="193.691147"/>
    <n v="-263.86090100000001"/>
    <n v="1.570584"/>
    <n v="1.123713"/>
    <n v="8.1899999999999996E-4"/>
  </r>
  <r>
    <n v="4673"/>
    <x v="7"/>
    <x v="677"/>
    <s v="32-39-95-96-100-119-156-196-201"/>
    <x v="0"/>
    <x v="4616"/>
    <n v="695.15499999999997"/>
    <n v="294.53199999999998"/>
    <n v="8.4124009999999991"/>
    <n v="0"/>
    <x v="4120"/>
    <x v="3838"/>
    <n v="193.696609"/>
    <n v="-262.96297499999997"/>
    <n v="1.56932"/>
    <n v="193.69160500000001"/>
    <n v="-262.95886200000001"/>
    <n v="1.5705359999999999"/>
    <n v="0.64770799999999995"/>
    <n v="1.2160000000000001E-3"/>
  </r>
  <r>
    <n v="4674"/>
    <x v="7"/>
    <x v="677"/>
    <s v="32-39-95-96-100-119-156-196-201"/>
    <x v="0"/>
    <x v="4617"/>
    <n v="1564.1969999999999"/>
    <n v="404.11599999999999"/>
    <n v="7.551742"/>
    <n v="0"/>
    <x v="4121"/>
    <x v="3839"/>
    <n v="193.687409"/>
    <n v="-262.08408700000001"/>
    <n v="1.5721350000000001"/>
    <n v="193.69206199999999"/>
    <n v="-262.06887799999998"/>
    <n v="1.5705009999999999"/>
    <n v="1.5904339999999999"/>
    <n v="1.634E-3"/>
  </r>
  <r>
    <n v="4675"/>
    <x v="7"/>
    <x v="677"/>
    <s v="32-39-95-96-100-119-156-196-201"/>
    <x v="0"/>
    <x v="4618"/>
    <n v="633.37599999999998"/>
    <n v="288.44099999999997"/>
    <n v="7.6504300000000001"/>
    <n v="0"/>
    <x v="4122"/>
    <x v="3840"/>
    <n v="193.69540599999999"/>
    <n v="-261.41240199999999"/>
    <n v="1.5665039999999999"/>
    <n v="193.692307"/>
    <n v="-261.40869099999998"/>
    <n v="1.56993"/>
    <n v="0.483512"/>
    <n v="3.4259999999999998E-3"/>
  </r>
  <r>
    <n v="4676"/>
    <x v="8"/>
    <x v="678"/>
    <s v="17-32-39-95-96-100-119-156-196-201"/>
    <x v="0"/>
    <x v="4619"/>
    <n v="580.33600000000001"/>
    <n v="312.94499999999999"/>
    <n v="10.289234"/>
    <n v="0"/>
    <x v="4123"/>
    <x v="3841"/>
    <n v="193.68407999999999"/>
    <n v="-260.53157199999998"/>
    <n v="1.5741499999999999"/>
    <n v="193.69288599999999"/>
    <n v="-260.53939800000001"/>
    <n v="1.569898"/>
    <n v="1.178107"/>
    <n v="4.2519999999999997E-3"/>
  </r>
  <r>
    <n v="4677"/>
    <x v="8"/>
    <x v="678"/>
    <s v="17-32-39-95-96-100-119-156-196-201"/>
    <x v="0"/>
    <x v="4620"/>
    <n v="667.74099999999999"/>
    <n v="388.79500000000002"/>
    <n v="6.7508319999999999"/>
    <n v="0"/>
    <x v="4124"/>
    <x v="3842"/>
    <n v="193.707821"/>
    <n v="-259.90420599999999"/>
    <n v="1.571218"/>
    <n v="193.69343599999999"/>
    <n v="-259.89660600000002"/>
    <n v="1.5704640000000001"/>
    <n v="1.6269899999999999"/>
    <n v="7.54E-4"/>
  </r>
  <r>
    <n v="4678"/>
    <x v="9"/>
    <x v="679"/>
    <s v="17-32-39-59-95-96-100-119-156-196-201"/>
    <x v="0"/>
    <x v="4621"/>
    <n v="713.76"/>
    <n v="250.756"/>
    <n v="9.2907969999999995"/>
    <n v="0"/>
    <x v="4125"/>
    <x v="3843"/>
    <n v="193.64381499999999"/>
    <n v="-259.01574499999998"/>
    <n v="1.572657"/>
    <n v="193.69395399999999"/>
    <n v="-259.052368"/>
    <n v="1.5704359999999999"/>
    <n v="6.2090719999999999"/>
    <n v="2.222E-3"/>
  </r>
  <r>
    <n v="4679"/>
    <x v="8"/>
    <x v="680"/>
    <s v="17-32-39-59-95-96-119-156-196-201"/>
    <x v="0"/>
    <x v="4622"/>
    <n v="1220.558"/>
    <n v="290.87900000000002"/>
    <n v="8.4567219999999992"/>
    <n v="0"/>
    <x v="4126"/>
    <x v="3844"/>
    <n v="193.68989999999999"/>
    <n v="-258.21313600000002"/>
    <n v="1.5707500000000001"/>
    <n v="193.69450399999999"/>
    <n v="-258.22183200000001"/>
    <n v="1.5704229999999999"/>
    <n v="0.98397900000000005"/>
    <n v="3.2699999999999998E-4"/>
  </r>
  <r>
    <n v="4680"/>
    <x v="8"/>
    <x v="680"/>
    <s v="17-32-39-59-95-96-119-156-196-201"/>
    <x v="0"/>
    <x v="4623"/>
    <n v="686.78800000000001"/>
    <n v="326.64100000000002"/>
    <n v="6.3360200000000004"/>
    <n v="0"/>
    <x v="4127"/>
    <x v="3845"/>
    <n v="193.67438899999999"/>
    <n v="-257.58857599999999"/>
    <n v="1.5711329999999999"/>
    <n v="193.69468699999999"/>
    <n v="-257.60723899999999"/>
    <n v="1.569893"/>
    <n v="2.7573690000000002"/>
    <n v="1.24E-3"/>
  </r>
  <r>
    <n v="4681"/>
    <x v="8"/>
    <x v="680"/>
    <s v="17-32-39-59-95-96-119-156-196-201"/>
    <x v="0"/>
    <x v="3968"/>
    <n v="1058.2619999999999"/>
    <n v="316.89299999999997"/>
    <n v="9.4104550000000007"/>
    <n v="0"/>
    <x v="4128"/>
    <x v="3846"/>
    <n v="193.68221700000001"/>
    <n v="-256.786451"/>
    <n v="1.5694859999999999"/>
    <n v="193.695145"/>
    <n v="-256.79830900000002"/>
    <n v="1.569904"/>
    <n v="1.754256"/>
    <n v="4.1800000000000002E-4"/>
  </r>
  <r>
    <n v="4682"/>
    <x v="8"/>
    <x v="680"/>
    <s v="17-32-39-59-95-96-119-156-196-201"/>
    <x v="0"/>
    <x v="4311"/>
    <n v="625.47299999999996"/>
    <n v="295.59199999999998"/>
    <n v="6.9911459999999996"/>
    <n v="0"/>
    <x v="4129"/>
    <x v="3847"/>
    <n v="193.717727"/>
    <n v="-256.22062599999998"/>
    <n v="1.57077"/>
    <n v="193.69572400000001"/>
    <n v="-256.199524"/>
    <n v="1.570468"/>
    <n v="3.0485980000000001"/>
    <n v="3.0200000000000002E-4"/>
  </r>
  <r>
    <n v="4683"/>
    <x v="8"/>
    <x v="680"/>
    <s v="17-32-39-59-95-96-119-156-196-201"/>
    <x v="0"/>
    <x v="4624"/>
    <n v="1038.8409999999999"/>
    <n v="376.79"/>
    <n v="8.6135900000000003"/>
    <n v="0"/>
    <x v="4130"/>
    <x v="3848"/>
    <n v="193.68709200000001"/>
    <n v="-255.40710799999999"/>
    <n v="1.570824"/>
    <n v="193.69624300000001"/>
    <n v="-255.41194200000001"/>
    <n v="1.570416"/>
    <n v="1.03498"/>
    <n v="4.08E-4"/>
  </r>
  <r>
    <n v="4684"/>
    <x v="8"/>
    <x v="680"/>
    <s v="17-32-39-59-95-96-119-156-196-201"/>
    <x v="0"/>
    <x v="4625"/>
    <n v="690.10699999999997"/>
    <n v="379.50299999999999"/>
    <n v="6.1196080000000004"/>
    <n v="0"/>
    <x v="4131"/>
    <x v="3849"/>
    <n v="193.69086300000001"/>
    <n v="-254.826312"/>
    <n v="1.5694440000000001"/>
    <n v="193.69639599999999"/>
    <n v="-254.82948300000001"/>
    <n v="1.5698559999999999"/>
    <n v="0.63767600000000002"/>
    <n v="4.1100000000000002E-4"/>
  </r>
  <r>
    <n v="4685"/>
    <x v="8"/>
    <x v="680"/>
    <s v="17-32-39-59-95-96-119-156-196-201"/>
    <x v="0"/>
    <x v="4626"/>
    <n v="596.46600000000001"/>
    <n v="305.92"/>
    <n v="7.7395589999999999"/>
    <n v="0"/>
    <x v="4132"/>
    <x v="3850"/>
    <n v="193.68398999999999"/>
    <n v="-254.068443"/>
    <n v="1.572114"/>
    <n v="193.696808"/>
    <n v="-254.06362899999999"/>
    <n v="1.569912"/>
    <n v="1.369167"/>
    <n v="2.202E-3"/>
  </r>
  <r>
    <n v="4686"/>
    <x v="8"/>
    <x v="680"/>
    <s v="17-32-39-59-95-96-119-156-196-201"/>
    <x v="0"/>
    <x v="4627"/>
    <n v="1138.4760000000001"/>
    <n v="572.03300000000002"/>
    <n v="6.8955299999999999"/>
    <n v="0"/>
    <x v="4133"/>
    <x v="3851"/>
    <n v="193.69848999999999"/>
    <n v="-253.501803"/>
    <n v="1.570924"/>
    <n v="193.69723500000001"/>
    <n v="-253.49702500000001"/>
    <n v="1.570592"/>
    <n v="0.49404999999999999"/>
    <n v="3.3199999999999999E-4"/>
  </r>
  <r>
    <n v="4687"/>
    <x v="8"/>
    <x v="680"/>
    <s v="17-32-39-59-95-96-119-156-196-201"/>
    <x v="0"/>
    <x v="4628"/>
    <n v="620.32000000000005"/>
    <n v="312.82799999999997"/>
    <n v="8.0043539999999993"/>
    <n v="0"/>
    <x v="4134"/>
    <x v="3357"/>
    <n v="193.674442"/>
    <n v="-252.74309500000001"/>
    <n v="1.5729310000000001"/>
    <n v="193.69747899999999"/>
    <n v="-252.75169399999999"/>
    <n v="1.570732"/>
    <n v="2.45899"/>
    <n v="2.199E-3"/>
  </r>
  <r>
    <n v="4688"/>
    <x v="8"/>
    <x v="680"/>
    <s v="17-32-39-59-95-96-119-156-196-201"/>
    <x v="0"/>
    <x v="4629"/>
    <n v="585.53800000000001"/>
    <n v="402.44799999999998"/>
    <n v="7.4031279999999997"/>
    <n v="0"/>
    <x v="4135"/>
    <x v="3852"/>
    <n v="193.68149700000001"/>
    <n v="-252.03102100000001"/>
    <n v="1.573842"/>
    <n v="193.69770800000001"/>
    <n v="-252.01762400000001"/>
    <n v="1.5707930000000001"/>
    <n v="2.1030530000000001"/>
    <n v="3.0490000000000001E-3"/>
  </r>
  <r>
    <n v="4689"/>
    <x v="8"/>
    <x v="680"/>
    <s v="17-32-39-59-95-96-119-156-196-201"/>
    <x v="0"/>
    <x v="4630"/>
    <n v="1016.5839999999999"/>
    <n v="403.60300000000001"/>
    <n v="5.1642510000000001"/>
    <n v="0"/>
    <x v="4136"/>
    <x v="3853"/>
    <n v="193.704714"/>
    <n v="-251.481077"/>
    <n v="1.570279"/>
    <n v="193.697678"/>
    <n v="-251.47463999999999"/>
    <n v="1.5702210000000001"/>
    <n v="0.95365500000000003"/>
    <n v="5.8E-5"/>
  </r>
  <r>
    <n v="4690"/>
    <x v="8"/>
    <x v="680"/>
    <s v="17-32-39-59-95-96-119-156-196-201"/>
    <x v="0"/>
    <x v="4631"/>
    <n v="1084.634"/>
    <n v="447.55900000000003"/>
    <n v="8.4818540000000002"/>
    <n v="0"/>
    <x v="4137"/>
    <x v="3854"/>
    <n v="193.68637699999999"/>
    <n v="-250.77001999999999"/>
    <n v="1.5708850000000001"/>
    <n v="193.69776899999999"/>
    <n v="-250.76049800000001"/>
    <n v="1.570276"/>
    <n v="1.484739"/>
    <n v="6.0899999999999995E-4"/>
  </r>
  <r>
    <n v="4691"/>
    <x v="8"/>
    <x v="681"/>
    <s v="17-32-39-59-95-96-156-196-199-201"/>
    <x v="0"/>
    <x v="4632"/>
    <n v="555.33299999999997"/>
    <n v="216.59100000000001"/>
    <n v="7.3567479999999996"/>
    <n v="0"/>
    <x v="4138"/>
    <x v="3855"/>
    <n v="193.686746"/>
    <n v="-250.04715300000001"/>
    <n v="1.5700050000000001"/>
    <n v="193.697845"/>
    <n v="-250.05741900000001"/>
    <n v="1.5703290000000001"/>
    <n v="1.5119549999999999"/>
    <n v="3.2299999999999999E-4"/>
  </r>
  <r>
    <n v="4692"/>
    <x v="8"/>
    <x v="681"/>
    <s v="17-32-39-59-95-96-156-196-199-201"/>
    <x v="0"/>
    <x v="4633"/>
    <n v="587.99800000000005"/>
    <n v="313.12200000000001"/>
    <n v="6.0223899999999997"/>
    <n v="0"/>
    <x v="4139"/>
    <x v="3856"/>
    <n v="193.69354300000001"/>
    <n v="-249.53207499999999"/>
    <n v="1.570881"/>
    <n v="193.69807399999999"/>
    <n v="-249.537262"/>
    <n v="1.570989"/>
    <n v="0.68874199999999997"/>
    <n v="1.08E-4"/>
  </r>
  <r>
    <n v="4693"/>
    <x v="8"/>
    <x v="681"/>
    <s v="17-32-39-59-95-96-156-196-199-201"/>
    <x v="0"/>
    <x v="4634"/>
    <n v="1073.9190000000001"/>
    <n v="436.28699999999998"/>
    <n v="7.4967030000000001"/>
    <n v="0"/>
    <x v="4140"/>
    <x v="3857"/>
    <n v="193.70596900000001"/>
    <n v="-248.86207999999999"/>
    <n v="1.5713520000000001"/>
    <n v="193.69811999999999"/>
    <n v="-248.853058"/>
    <n v="1.5709789999999999"/>
    <n v="1.1958740000000001"/>
    <n v="3.7300000000000001E-4"/>
  </r>
  <r>
    <n v="4694"/>
    <x v="8"/>
    <x v="681"/>
    <s v="17-32-39-59-95-96-156-196-199-201"/>
    <x v="0"/>
    <x v="4635"/>
    <n v="771.04100000000005"/>
    <n v="311.95299999999997"/>
    <n v="5.7092609999999997"/>
    <n v="0"/>
    <x v="4141"/>
    <x v="3858"/>
    <n v="193.692058"/>
    <n v="-248.33598000000001"/>
    <n v="1.5730949999999999"/>
    <n v="193.69802899999999"/>
    <n v="-248.34681699999999"/>
    <n v="1.5703530000000001"/>
    <n v="1.237312"/>
    <n v="2.7430000000000002E-3"/>
  </r>
  <r>
    <n v="4695"/>
    <x v="8"/>
    <x v="681"/>
    <s v="17-32-39-59-95-96-156-196-199-201"/>
    <x v="0"/>
    <x v="4636"/>
    <n v="658.87099999999998"/>
    <n v="346.25"/>
    <n v="8.2791730000000001"/>
    <n v="0"/>
    <x v="4142"/>
    <x v="3859"/>
    <n v="193.66845599999999"/>
    <n v="-247.672685"/>
    <n v="1.5721480000000001"/>
    <n v="193.69804400000001"/>
    <n v="-247.678436"/>
    <n v="1.5704119999999999"/>
    <n v="3.0141909999999998"/>
    <n v="1.7359999999999999E-3"/>
  </r>
  <r>
    <n v="4696"/>
    <x v="8"/>
    <x v="681"/>
    <s v="17-32-39-59-95-96-156-196-199-201"/>
    <x v="0"/>
    <x v="4637"/>
    <n v="843.48900000000003"/>
    <n v="377.95499999999998"/>
    <n v="6.2089540000000003"/>
    <n v="0"/>
    <x v="4143"/>
    <x v="3860"/>
    <n v="193.71377200000001"/>
    <n v="-246.981323"/>
    <n v="1.5716349999999999"/>
    <n v="193.698059"/>
    <n v="-246.992401"/>
    <n v="1.5704959999999999"/>
    <n v="1.9225909999999999"/>
    <n v="1.1379999999999999E-3"/>
  </r>
  <r>
    <n v="4697"/>
    <x v="7"/>
    <x v="682"/>
    <s v="17-32-59-95-96-156-196-199-201"/>
    <x v="0"/>
    <x v="4638"/>
    <n v="537.173"/>
    <n v="330.738"/>
    <n v="4.7720500000000001"/>
    <n v="0"/>
    <x v="4144"/>
    <x v="3861"/>
    <n v="193.70539600000001"/>
    <n v="-246.45198400000001"/>
    <n v="1.5711649999999999"/>
    <n v="193.69824199999999"/>
    <n v="-246.44512900000001"/>
    <n v="1.5710390000000001"/>
    <n v="0.99078999999999995"/>
    <n v="1.26E-4"/>
  </r>
  <r>
    <n v="4698"/>
    <x v="7"/>
    <x v="682"/>
    <s v="17-32-59-95-96-156-196-199-201"/>
    <x v="0"/>
    <x v="4639"/>
    <n v="869.15300000000002"/>
    <n v="424.26100000000002"/>
    <n v="7.6065399999999999"/>
    <n v="0"/>
    <x v="4145"/>
    <x v="3862"/>
    <n v="193.70169799999999"/>
    <n v="-245.664614"/>
    <n v="1.571426"/>
    <n v="193.69825700000001"/>
    <n v="-245.65617399999999"/>
    <n v="1.571051"/>
    <n v="0.91151300000000002"/>
    <n v="3.7500000000000001E-4"/>
  </r>
  <r>
    <n v="4699"/>
    <x v="7"/>
    <x v="682"/>
    <s v="17-32-59-95-96-156-196-199-201"/>
    <x v="0"/>
    <x v="4640"/>
    <n v="644.73599999999999"/>
    <n v="378.46499999999997"/>
    <n v="7.9698919999999998"/>
    <n v="0"/>
    <x v="4146"/>
    <x v="3863"/>
    <n v="193.71710899999999"/>
    <n v="-244.810856"/>
    <n v="1.5698460000000001"/>
    <n v="193.69824199999999"/>
    <n v="-244.791809"/>
    <n v="1.5710390000000001"/>
    <n v="2.6809690000000002"/>
    <n v="1.193E-3"/>
  </r>
  <r>
    <n v="4700"/>
    <x v="7"/>
    <x v="682"/>
    <s v="17-32-59-95-96-156-196-199-201"/>
    <x v="0"/>
    <x v="4641"/>
    <n v="573.88099999999997"/>
    <n v="363.875"/>
    <n v="7.0903320000000001"/>
    <n v="0"/>
    <x v="4147"/>
    <x v="3864"/>
    <n v="193.65913699999999"/>
    <n v="-244.09433999999999"/>
    <n v="1.57291"/>
    <n v="193.69811999999999"/>
    <n v="-244.092209"/>
    <n v="1.5706389999999999"/>
    <n v="3.90415"/>
    <n v="2.271E-3"/>
  </r>
  <r>
    <n v="4701"/>
    <x v="7"/>
    <x v="682"/>
    <s v="17-32-59-95-96-156-196-199-201"/>
    <x v="0"/>
    <x v="4642"/>
    <n v="874.69600000000003"/>
    <n v="493.70400000000001"/>
    <n v="8.2475620000000003"/>
    <n v="0"/>
    <x v="4148"/>
    <x v="3865"/>
    <n v="193.70009899999999"/>
    <n v="-243.09860699999999"/>
    <n v="1.570249"/>
    <n v="193.698105"/>
    <n v="-243.10290499999999"/>
    <n v="1.5706059999999999"/>
    <n v="0.47382600000000002"/>
    <n v="3.5599999999999998E-4"/>
  </r>
  <r>
    <n v="4702"/>
    <x v="7"/>
    <x v="388"/>
    <s v="17-32-59-72-95-96-196-199-201"/>
    <x v="0"/>
    <x v="4643"/>
    <n v="766.89700000000005"/>
    <n v="647.17899999999997"/>
    <n v="6.757117"/>
    <n v="0"/>
    <x v="4149"/>
    <x v="3866"/>
    <n v="193.69432800000001"/>
    <n v="-242.350697"/>
    <n v="1.5709569999999999"/>
    <n v="193.69816599999999"/>
    <n v="-242.34960899999999"/>
    <n v="1.571121"/>
    <n v="0.39892899999999998"/>
    <n v="1.64E-4"/>
  </r>
  <r>
    <n v="4703"/>
    <x v="7"/>
    <x v="388"/>
    <s v="17-32-59-72-95-96-196-199-201"/>
    <x v="0"/>
    <x v="4644"/>
    <n v="752.95"/>
    <n v="314.702"/>
    <n v="10.303378"/>
    <n v="0"/>
    <x v="4150"/>
    <x v="3867"/>
    <n v="193.69348500000001"/>
    <n v="-241.329869"/>
    <n v="1.5745130000000001"/>
    <n v="193.69795199999999"/>
    <n v="-241.362595"/>
    <n v="1.571178"/>
    <n v="3.3028810000000002"/>
    <n v="3.3349999999999999E-3"/>
  </r>
  <r>
    <n v="4704"/>
    <x v="7"/>
    <x v="388"/>
    <s v="17-32-59-72-95-96-196-199-201"/>
    <x v="0"/>
    <x v="4645"/>
    <n v="605.41800000000001"/>
    <n v="264.27600000000001"/>
    <n v="9.9190749999999994"/>
    <n v="0"/>
    <x v="4151"/>
    <x v="3868"/>
    <n v="193.69955200000001"/>
    <n v="-240.34671399999999"/>
    <n v="1.576298"/>
    <n v="193.697723"/>
    <n v="-240.40098599999999"/>
    <n v="1.5712379999999999"/>
    <n v="5.4302950000000001"/>
    <n v="5.0610000000000004E-3"/>
  </r>
  <r>
    <n v="4705"/>
    <x v="7"/>
    <x v="388"/>
    <s v="17-32-59-72-95-96-196-199-201"/>
    <x v="0"/>
    <x v="4646"/>
    <n v="770.89200000000005"/>
    <n v="329.80900000000003"/>
    <n v="6.5929120000000001"/>
    <n v="0"/>
    <x v="4152"/>
    <x v="3869"/>
    <n v="193.72172699999999"/>
    <n v="-239.71142"/>
    <n v="1.570603"/>
    <n v="193.69740300000001"/>
    <n v="-239.68725599999999"/>
    <n v="1.570776"/>
    <n v="3.428687"/>
    <n v="1.73E-4"/>
  </r>
  <r>
    <n v="4706"/>
    <x v="7"/>
    <x v="388"/>
    <s v="17-32-59-72-95-96-196-199-201"/>
    <x v="0"/>
    <x v="4647"/>
    <n v="585.15200000000004"/>
    <n v="292.31900000000002"/>
    <n v="9.7611270000000001"/>
    <n v="0"/>
    <x v="4153"/>
    <x v="3870"/>
    <n v="193.713876"/>
    <n v="-238.74884299999999"/>
    <n v="1.570195"/>
    <n v="193.69718900000001"/>
    <n v="-238.72959900000001"/>
    <n v="1.5707469999999999"/>
    <n v="2.547107"/>
    <n v="5.5199999999999997E-4"/>
  </r>
  <r>
    <n v="4707"/>
    <x v="7"/>
    <x v="388"/>
    <s v="17-32-59-72-95-96-196-199-201"/>
    <x v="0"/>
    <x v="4648"/>
    <n v="497.51799999999997"/>
    <n v="217.655"/>
    <n v="8.7251799999999999"/>
    <n v="0"/>
    <x v="4154"/>
    <x v="3871"/>
    <n v="193.70086599999999"/>
    <n v="-237.74023399999999"/>
    <n v="1.5723689999999999"/>
    <n v="193.696945"/>
    <n v="-237.75938400000001"/>
    <n v="1.57074"/>
    <n v="1.954725"/>
    <n v="1.629E-3"/>
  </r>
  <r>
    <n v="4708"/>
    <x v="7"/>
    <x v="388"/>
    <s v="17-32-59-72-95-96-196-199-201"/>
    <x v="0"/>
    <x v="4649"/>
    <n v="851.12400000000002"/>
    <n v="337.202"/>
    <n v="6.4983380000000004"/>
    <n v="0"/>
    <x v="4155"/>
    <x v="3872"/>
    <n v="193.71437499999999"/>
    <n v="-237.04908499999999"/>
    <n v="1.5731310000000001"/>
    <n v="193.696945"/>
    <n v="-237.027939"/>
    <n v="1.57124"/>
    <n v="2.7403680000000001"/>
    <n v="1.89E-3"/>
  </r>
  <r>
    <n v="4709"/>
    <x v="7"/>
    <x v="388"/>
    <s v="17-32-59-72-95-96-196-199-201"/>
    <x v="0"/>
    <x v="4650"/>
    <n v="910.54100000000005"/>
    <n v="360.327"/>
    <n v="8.1881339999999998"/>
    <n v="0"/>
    <x v="4156"/>
    <x v="3873"/>
    <n v="193.68647100000001"/>
    <n v="-236.04408000000001"/>
    <n v="1.5718129999999999"/>
    <n v="193.696732"/>
    <n v="-236.055283"/>
    <n v="1.571253"/>
    <n v="1.5191790000000001"/>
    <n v="5.5999999999999995E-4"/>
  </r>
  <r>
    <n v="4710"/>
    <x v="7"/>
    <x v="388"/>
    <s v="17-32-59-72-95-96-196-199-201"/>
    <x v="0"/>
    <x v="4651"/>
    <n v="657.15200000000004"/>
    <n v="347.70699999999999"/>
    <n v="7.613264"/>
    <n v="0"/>
    <x v="4157"/>
    <x v="3874"/>
    <n v="193.69653500000001"/>
    <n v="-235.338052"/>
    <n v="1.5717699999999999"/>
    <n v="193.69639599999999"/>
    <n v="-235.32963599999999"/>
    <n v="1.5707720000000001"/>
    <n v="0.84175900000000003"/>
    <n v="9.9799999999999997E-4"/>
  </r>
  <r>
    <n v="4711"/>
    <x v="6"/>
    <x v="112"/>
    <s v="17-32-59-72-96-196-199-201"/>
    <x v="0"/>
    <x v="4652"/>
    <n v="507.09399999999999"/>
    <n v="275.54700000000003"/>
    <n v="8.1377609999999994"/>
    <n v="0"/>
    <x v="4158"/>
    <x v="3875"/>
    <n v="193.70812100000001"/>
    <n v="-234.383994"/>
    <n v="1.571248"/>
    <n v="193.696213"/>
    <n v="-234.36505099999999"/>
    <n v="1.570757"/>
    <n v="2.2375050000000001"/>
    <n v="4.9100000000000001E-4"/>
  </r>
  <r>
    <n v="4712"/>
    <x v="6"/>
    <x v="112"/>
    <s v="17-32-59-72-96-196-199-201"/>
    <x v="0"/>
    <x v="4653"/>
    <n v="644.14599999999996"/>
    <n v="354.44099999999997"/>
    <n v="8.5141159999999996"/>
    <n v="0"/>
    <x v="4159"/>
    <x v="3876"/>
    <n v="193.71378799999999"/>
    <n v="-233.392775"/>
    <n v="1.5644169999999999"/>
    <n v="193.69601399999999"/>
    <n v="-233.39970400000001"/>
    <n v="1.570754"/>
    <n v="1.907626"/>
    <n v="6.3359999999999996E-3"/>
  </r>
  <r>
    <n v="4713"/>
    <x v="5"/>
    <x v="111"/>
    <s v="17-59-72-96-196-199-201"/>
    <x v="0"/>
    <x v="4654"/>
    <n v="595.91999999999996"/>
    <n v="423.7"/>
    <n v="5.4601170000000003"/>
    <n v="0"/>
    <x v="4160"/>
    <x v="3877"/>
    <n v="193.734351"/>
    <n v="-232.675085"/>
    <n v="1.5627899999999999"/>
    <n v="193.695999"/>
    <n v="-232.67390399999999"/>
    <n v="1.571264"/>
    <n v="3.8370519999999999"/>
    <n v="8.4740000000000006E-3"/>
  </r>
  <r>
    <n v="4714"/>
    <x v="5"/>
    <x v="111"/>
    <s v="17-59-72-96-196-199-201"/>
    <x v="0"/>
    <x v="4655"/>
    <n v="519.73599999999999"/>
    <n v="308.916"/>
    <n v="7.3748899999999997"/>
    <n v="0"/>
    <x v="4161"/>
    <x v="3878"/>
    <n v="193.68022199999999"/>
    <n v="-231.74482800000001"/>
    <n v="1.5660179999999999"/>
    <n v="193.69577000000001"/>
    <n v="-231.70469700000001"/>
    <n v="1.5712539999999999"/>
    <n v="4.3037850000000004"/>
    <n v="5.2370000000000003E-3"/>
  </r>
  <r>
    <n v="4715"/>
    <x v="5"/>
    <x v="111"/>
    <s v="17-59-72-96-196-199-201"/>
    <x v="0"/>
    <x v="4656"/>
    <n v="518.02700000000004"/>
    <n v="361.28899999999999"/>
    <n v="6.8132789999999996"/>
    <n v="0"/>
    <x v="4162"/>
    <x v="2781"/>
    <n v="193.747151"/>
    <n v="-230.98955699999999"/>
    <n v="1.5686070000000001"/>
    <n v="193.69546500000001"/>
    <n v="-230.977859"/>
    <n v="1.570737"/>
    <n v="5.2993189999999997"/>
    <n v="2.1299999999999999E-3"/>
  </r>
  <r>
    <n v="4716"/>
    <x v="5"/>
    <x v="111"/>
    <s v="17-59-72-96-196-199-201"/>
    <x v="0"/>
    <x v="4657"/>
    <n v="662.77"/>
    <n v="340.30200000000002"/>
    <n v="8.2715019999999999"/>
    <n v="0"/>
    <x v="4163"/>
    <x v="3879"/>
    <n v="193.698847"/>
    <n v="-230.028471"/>
    <n v="1.569782"/>
    <n v="193.69525100000001"/>
    <n v="-230.00985700000001"/>
    <n v="1.5707580000000001"/>
    <n v="1.895745"/>
    <n v="9.7599999999999998E-4"/>
  </r>
  <r>
    <n v="4717"/>
    <x v="3"/>
    <x v="110"/>
    <s v="17-59-72-196-199-201"/>
    <x v="0"/>
    <x v="4658"/>
    <n v="374.101"/>
    <n v="327.78500000000003"/>
    <n v="5.3732199999999999"/>
    <n v="0"/>
    <x v="4164"/>
    <x v="3880"/>
    <n v="193.692621"/>
    <n v="-229.03426300000001"/>
    <n v="1.5721149999999999"/>
    <n v="193.69502299999999"/>
    <n v="-229.042709"/>
    <n v="1.570737"/>
    <n v="0.87812400000000002"/>
    <n v="1.3780000000000001E-3"/>
  </r>
  <r>
    <n v="4718"/>
    <x v="3"/>
    <x v="110"/>
    <s v="17-59-72-196-199-201"/>
    <x v="0"/>
    <x v="4659"/>
    <n v="483.399"/>
    <n v="427.589"/>
    <n v="4.711239"/>
    <n v="0"/>
    <x v="4165"/>
    <x v="3881"/>
    <n v="193.69350399999999"/>
    <n v="-228.31691000000001"/>
    <n v="1.5707139999999999"/>
    <n v="193.69502299999999"/>
    <n v="-228.317352"/>
    <n v="1.571223"/>
    <n v="0.15817999999999999"/>
    <n v="5.0900000000000001E-4"/>
  </r>
  <r>
    <n v="4719"/>
    <x v="3"/>
    <x v="110"/>
    <s v="17-59-72-196-199-201"/>
    <x v="0"/>
    <x v="4660"/>
    <n v="495.07600000000002"/>
    <n v="287.995"/>
    <n v="6.2569879999999998"/>
    <n v="0"/>
    <x v="2280"/>
    <x v="3882"/>
    <n v="193.658962"/>
    <n v="-227.31686400000001"/>
    <n v="1.5706580000000001"/>
    <n v="193.69477800000001"/>
    <n v="-227.349716"/>
    <n v="1.571267"/>
    <n v="4.8600919999999999"/>
    <n v="6.0899999999999995E-4"/>
  </r>
  <r>
    <n v="4720"/>
    <x v="3"/>
    <x v="110"/>
    <s v="17-59-72-196-199-201"/>
    <x v="0"/>
    <x v="4661"/>
    <n v="721.92899999999997"/>
    <n v="404.69"/>
    <n v="3.9474429999999998"/>
    <n v="0"/>
    <x v="4166"/>
    <x v="3883"/>
    <n v="193.67531199999999"/>
    <n v="-226.591286"/>
    <n v="1.574004"/>
    <n v="193.69447299999999"/>
    <n v="-226.62370300000001"/>
    <n v="1.5707800000000001"/>
    <n v="3.7656450000000001"/>
    <n v="3.2239999999999999E-3"/>
  </r>
  <r>
    <n v="4721"/>
    <x v="5"/>
    <x v="472"/>
    <s v="17-59-72-141-196-199-201"/>
    <x v="0"/>
    <x v="4662"/>
    <n v="659.13"/>
    <n v="376.637"/>
    <n v="6.1313060000000004"/>
    <n v="0"/>
    <x v="4167"/>
    <x v="3884"/>
    <n v="193.71595199999999"/>
    <n v="-225.630212"/>
    <n v="1.5743229999999999"/>
    <n v="193.69422900000001"/>
    <n v="-225.65559400000001"/>
    <n v="1.5707869999999999"/>
    <n v="3.3408470000000001"/>
    <n v="3.5360000000000001E-3"/>
  </r>
  <r>
    <n v="4722"/>
    <x v="3"/>
    <x v="683"/>
    <s v="43-59-72-141-196-199"/>
    <x v="0"/>
    <x v="4663"/>
    <n v="380.56900000000002"/>
    <n v="285.27"/>
    <n v="6.5756019999999999"/>
    <n v="0"/>
    <x v="4168"/>
    <x v="3885"/>
    <n v="193.69278800000001"/>
    <n v="-224.68667400000001"/>
    <n v="1.5717270000000001"/>
    <n v="193.694016"/>
    <n v="-224.68774400000001"/>
    <n v="1.570773"/>
    <n v="0.162883"/>
    <n v="9.5399999999999999E-4"/>
  </r>
  <r>
    <n v="4723"/>
    <x v="5"/>
    <x v="104"/>
    <s v="43-59-72-139-141-196-199"/>
    <x v="0"/>
    <x v="4664"/>
    <n v="560.62400000000002"/>
    <n v="382.40899999999999"/>
    <n v="5.179157"/>
    <n v="0"/>
    <x v="4169"/>
    <x v="3886"/>
    <n v="193.702417"/>
    <n v="-223.97320199999999"/>
    <n v="1.571477"/>
    <n v="193.69399999999999"/>
    <n v="-223.96194499999999"/>
    <n v="1.571245"/>
    <n v="1.4056230000000001"/>
    <n v="2.32E-4"/>
  </r>
  <r>
    <n v="4724"/>
    <x v="5"/>
    <x v="104"/>
    <s v="43-59-72-139-141-196-199"/>
    <x v="0"/>
    <x v="4665"/>
    <n v="681.798"/>
    <n v="343.71600000000001"/>
    <n v="9.2986550000000001"/>
    <n v="0"/>
    <x v="4170"/>
    <x v="3887"/>
    <n v="193.621554"/>
    <n v="-222.92813200000001"/>
    <n v="1.5704670000000001"/>
    <n v="193.693771"/>
    <n v="-222.994293"/>
    <n v="1.5712410000000001"/>
    <n v="9.7941889999999994"/>
    <n v="7.7399999999999995E-4"/>
  </r>
  <r>
    <n v="4725"/>
    <x v="5"/>
    <x v="474"/>
    <s v="43-59-72-136-139-141-199"/>
    <x v="0"/>
    <x v="4666"/>
    <n v="417.67500000000001"/>
    <n v="269.01900000000001"/>
    <n v="6.1682509999999997"/>
    <n v="0"/>
    <x v="4171"/>
    <x v="3888"/>
    <n v="193.68747200000001"/>
    <n v="-222.007777"/>
    <n v="1.5756950000000001"/>
    <n v="193.693512"/>
    <n v="-222.02654999999999"/>
    <n v="1.5713010000000001"/>
    <n v="1.9720839999999999"/>
    <n v="4.3940000000000003E-3"/>
  </r>
  <r>
    <n v="4726"/>
    <x v="5"/>
    <x v="474"/>
    <s v="43-59-72-136-139-141-199"/>
    <x v="0"/>
    <x v="4667"/>
    <n v="423.339"/>
    <n v="262.798"/>
    <n v="5.8929340000000003"/>
    <n v="0"/>
    <x v="4172"/>
    <x v="3889"/>
    <n v="193.742436"/>
    <n v="-221.30249000000001"/>
    <n v="1.5755520000000001"/>
    <n v="193.69309999999999"/>
    <n v="-221.30075099999999"/>
    <n v="1.570864"/>
    <n v="4.9366820000000002"/>
    <n v="4.6870000000000002E-3"/>
  </r>
  <r>
    <n v="4727"/>
    <x v="6"/>
    <x v="404"/>
    <s v="43-59-72-129-136-139-141-199"/>
    <x v="0"/>
    <x v="4668"/>
    <n v="468.86099999999999"/>
    <n v="286.65600000000001"/>
    <n v="8.4312059999999995"/>
    <n v="0"/>
    <x v="4173"/>
    <x v="3890"/>
    <n v="193.639129"/>
    <n v="-220.30595500000001"/>
    <n v="1.5671539999999999"/>
    <n v="193.69281000000001"/>
    <n v="-220.333023"/>
    <n v="1.570892"/>
    <n v="6.0119249999999997"/>
    <n v="3.738E-3"/>
  </r>
  <r>
    <n v="4728"/>
    <x v="6"/>
    <x v="404"/>
    <s v="43-59-72-129-136-139-141-199"/>
    <x v="0"/>
    <x v="4669"/>
    <n v="773.99199999999996"/>
    <n v="384.459"/>
    <n v="6.2395129999999996"/>
    <n v="0"/>
    <x v="4174"/>
    <x v="3891"/>
    <n v="193.72112300000001"/>
    <n v="-219.639411"/>
    <n v="1.5716509999999999"/>
    <n v="193.69279499999999"/>
    <n v="-219.607224"/>
    <n v="1.5713490000000001"/>
    <n v="4.2877700000000001"/>
    <n v="3.0200000000000002E-4"/>
  </r>
  <r>
    <n v="4729"/>
    <x v="6"/>
    <x v="404"/>
    <s v="43-59-72-129-136-139-141-199"/>
    <x v="0"/>
    <x v="4670"/>
    <n v="480.70499999999998"/>
    <n v="541.30499999999995"/>
    <n v="7.7679939999999998"/>
    <n v="0"/>
    <x v="4175"/>
    <x v="3892"/>
    <n v="193.732474"/>
    <n v="-218.655891"/>
    <n v="1.5733839999999999"/>
    <n v="193.69253499999999"/>
    <n v="-218.63948099999999"/>
    <n v="1.571312"/>
    <n v="4.3178530000000004"/>
    <n v="2.0720000000000001E-3"/>
  </r>
  <r>
    <n v="4730"/>
    <x v="7"/>
    <x v="405"/>
    <s v="43-59-72-123-129-136-139-141-199"/>
    <x v="0"/>
    <x v="1913"/>
    <n v="925.03899999999999"/>
    <n v="288.34199999999998"/>
    <n v="8.6439950000000003"/>
    <n v="0"/>
    <x v="4176"/>
    <x v="3893"/>
    <n v="193.73389299999999"/>
    <n v="-217.70149900000001"/>
    <n v="1.5728200000000001"/>
    <n v="193.69232199999999"/>
    <n v="-217.671753"/>
    <n v="1.5712630000000001"/>
    <n v="5.1117480000000004"/>
    <n v="1.557E-3"/>
  </r>
  <r>
    <n v="4731"/>
    <x v="7"/>
    <x v="405"/>
    <s v="43-59-72-123-129-136-139-141-199"/>
    <x v="0"/>
    <x v="2771"/>
    <n v="549.98"/>
    <n v="440.892"/>
    <n v="6.6427990000000001"/>
    <n v="0"/>
    <x v="4177"/>
    <x v="3894"/>
    <n v="193.71644699999999"/>
    <n v="-216.962491"/>
    <n v="1.571861"/>
    <n v="193.69198600000001"/>
    <n v="-216.946304"/>
    <n v="1.570756"/>
    <n v="2.933198"/>
    <n v="1.1050000000000001E-3"/>
  </r>
  <r>
    <n v="4732"/>
    <x v="8"/>
    <x v="406"/>
    <s v="43-59-72-123-129-132-136-139-141-199"/>
    <x v="0"/>
    <x v="4671"/>
    <n v="663.08199999999999"/>
    <n v="355.35700000000003"/>
    <n v="10.102805999999999"/>
    <n v="0"/>
    <x v="4178"/>
    <x v="3895"/>
    <n v="193.67829"/>
    <n v="-215.971293"/>
    <n v="1.570775"/>
    <n v="193.691757"/>
    <n v="-215.98469499999999"/>
    <n v="1.5707819999999999"/>
    <n v="1.8999809999999999"/>
    <n v="6.9999999999999999E-6"/>
  </r>
  <r>
    <n v="4733"/>
    <x v="8"/>
    <x v="406"/>
    <s v="43-59-72-123-129-132-136-139-141-199"/>
    <x v="0"/>
    <x v="4672"/>
    <n v="1074.1389999999999"/>
    <n v="430.93299999999999"/>
    <n v="7.6166270000000003"/>
    <n v="0"/>
    <x v="4179"/>
    <x v="3896"/>
    <n v="193.728206"/>
    <n v="-215.28837300000001"/>
    <n v="1.5730489999999999"/>
    <n v="193.691757"/>
    <n v="-215.27346800000001"/>
    <n v="1.5712919999999999"/>
    <n v="3.9378549999999999"/>
    <n v="1.7570000000000001E-3"/>
  </r>
  <r>
    <n v="4734"/>
    <x v="26"/>
    <x v="407"/>
    <s v="43-59-68-72-123-129-132-134-136-139-141-199"/>
    <x v="0"/>
    <x v="4673"/>
    <n v="1634.366"/>
    <n v="518.80600000000004"/>
    <n v="11.208843999999999"/>
    <n v="0"/>
    <x v="4180"/>
    <x v="3897"/>
    <n v="193.66592"/>
    <n v="-214.32524900000001"/>
    <n v="1.570737"/>
    <n v="193.69151299999999"/>
    <n v="-214.34298699999999"/>
    <n v="1.571313"/>
    <n v="3.1138710000000001"/>
    <n v="5.7600000000000001E-4"/>
  </r>
  <r>
    <n v="4735"/>
    <x v="10"/>
    <x v="408"/>
    <s v="43-59-68-72-123-129-132-134-136-139-141-185-199"/>
    <x v="0"/>
    <x v="4674"/>
    <n v="1372.165"/>
    <n v="431.26600000000002"/>
    <n v="13.251499000000001"/>
    <n v="0"/>
    <x v="4181"/>
    <x v="3898"/>
    <n v="193.694728"/>
    <n v="-213.44023000000001"/>
    <n v="1.570255"/>
    <n v="193.69129899999999"/>
    <n v="-213.43145799999999"/>
    <n v="1.5713360000000001"/>
    <n v="0.94192200000000004"/>
    <n v="1.0809999999999999E-3"/>
  </r>
  <r>
    <n v="4736"/>
    <x v="10"/>
    <x v="408"/>
    <s v="43-59-68-72-123-129-132-134-136-139-141-185-199"/>
    <x v="0"/>
    <x v="4675"/>
    <n v="812.24699999999996"/>
    <n v="281.971"/>
    <n v="8.9208700000000007"/>
    <n v="0"/>
    <x v="4182"/>
    <x v="3899"/>
    <n v="193.73127700000001"/>
    <n v="-212.77537899999999"/>
    <n v="1.5731839999999999"/>
    <n v="193.690933"/>
    <n v="-212.757462"/>
    <n v="1.57081"/>
    <n v="4.4143169999999996"/>
    <n v="2.3749999999999999E-3"/>
  </r>
  <r>
    <n v="4737"/>
    <x v="11"/>
    <x v="409"/>
    <s v="43-59-68-72-123-129-132-133-134-136-139-141-185-199"/>
    <x v="0"/>
    <x v="4676"/>
    <n v="1670.5550000000001"/>
    <n v="464.03399999999999"/>
    <n v="16.357384"/>
    <n v="0"/>
    <x v="4183"/>
    <x v="3900"/>
    <n v="193.69449700000001"/>
    <n v="-211.870349"/>
    <n v="1.5705359999999999"/>
    <n v="193.69065900000001"/>
    <n v="-211.86883499999999"/>
    <n v="1.570851"/>
    <n v="0.41261100000000001"/>
    <n v="3.1500000000000001E-4"/>
  </r>
  <r>
    <n v="4738"/>
    <x v="11"/>
    <x v="409"/>
    <s v="43-59-68-72-123-129-132-133-134-136-139-141-185-199"/>
    <x v="0"/>
    <x v="4677"/>
    <n v="893.91600000000005"/>
    <n v="325.42099999999999"/>
    <n v="10.041416999999999"/>
    <n v="0"/>
    <x v="4184"/>
    <x v="3901"/>
    <n v="193.69154599999999"/>
    <n v="-211.21130299999999"/>
    <n v="1.56972"/>
    <n v="193.69065900000001"/>
    <n v="-211.20971700000001"/>
    <n v="1.571359"/>
    <n v="0.181784"/>
    <n v="1.6379999999999999E-3"/>
  </r>
  <r>
    <n v="4739"/>
    <x v="12"/>
    <x v="410"/>
    <s v="43-59-68-72-123-128-129-132-133-134-136-139-141-185-199"/>
    <x v="0"/>
    <x v="4678"/>
    <n v="1665.67"/>
    <n v="357.678"/>
    <n v="12.386901999999999"/>
    <n v="0"/>
    <x v="4185"/>
    <x v="3902"/>
    <n v="193.626429"/>
    <n v="-210.31693300000001"/>
    <n v="1.5641430000000001"/>
    <n v="193.69039900000001"/>
    <n v="-210.34204099999999"/>
    <n v="1.571367"/>
    <n v="6.8721420000000002"/>
    <n v="7.2240000000000004E-3"/>
  </r>
  <r>
    <n v="4740"/>
    <x v="11"/>
    <x v="297"/>
    <s v="43-68-72-123-128-129-132-133-134-136-139-141-185-199"/>
    <x v="0"/>
    <x v="4679"/>
    <n v="872.75300000000004"/>
    <n v="288.24400000000003"/>
    <n v="12.343202"/>
    <n v="0"/>
    <x v="4186"/>
    <x v="3903"/>
    <n v="193.675231"/>
    <n v="-209.487289"/>
    <n v="1.568638"/>
    <n v="193.69016999999999"/>
    <n v="-209.488663"/>
    <n v="1.571364"/>
    <n v="1.500202"/>
    <n v="2.7260000000000001E-3"/>
  </r>
  <r>
    <n v="4741"/>
    <x v="11"/>
    <x v="297"/>
    <s v="43-68-72-123-128-129-132-133-134-136-139-141-185-199"/>
    <x v="0"/>
    <x v="4680"/>
    <n v="1821.921"/>
    <n v="423.46600000000001"/>
    <n v="9.7782280000000004"/>
    <n v="0"/>
    <x v="4187"/>
    <x v="3904"/>
    <n v="193.69478000000001"/>
    <n v="-208.86332200000001"/>
    <n v="1.5709580000000001"/>
    <n v="193.68980400000001"/>
    <n v="-208.85813899999999"/>
    <n v="1.570802"/>
    <n v="0.71846299999999996"/>
    <n v="1.56E-4"/>
  </r>
  <r>
    <n v="4742"/>
    <x v="12"/>
    <x v="411"/>
    <s v="43-68-72-123-128-129-130-132-133-134-136-139-141-185-199"/>
    <x v="0"/>
    <x v="4681"/>
    <n v="1054.6110000000001"/>
    <n v="362.79199999999997"/>
    <n v="11.937887999999999"/>
    <n v="0"/>
    <x v="4188"/>
    <x v="3905"/>
    <n v="193.699365"/>
    <n v="-208.043905"/>
    <n v="1.570146"/>
    <n v="193.68959000000001"/>
    <n v="-208.02926600000001"/>
    <n v="1.5707850000000001"/>
    <n v="1.7602139999999999"/>
    <n v="6.3900000000000003E-4"/>
  </r>
  <r>
    <n v="4743"/>
    <x v="13"/>
    <x v="237"/>
    <s v="43-62-68-72-123-128-129-130-132-133-134-136-139-141-185-199"/>
    <x v="0"/>
    <x v="4682"/>
    <n v="1261.8499999999999"/>
    <n v="456.83800000000002"/>
    <n v="11.756568"/>
    <n v="0"/>
    <x v="4189"/>
    <x v="3906"/>
    <n v="193.65190999999999"/>
    <n v="-207.378907"/>
    <n v="1.5680829999999999"/>
    <n v="193.689606"/>
    <n v="-207.41583299999999"/>
    <n v="1.5713109999999999"/>
    <n v="5.2768090000000001"/>
    <n v="3.2269999999999998E-3"/>
  </r>
  <r>
    <n v="4744"/>
    <x v="13"/>
    <x v="237"/>
    <s v="43-62-68-72-123-128-129-130-132-133-134-136-139-141-185-199"/>
    <x v="0"/>
    <x v="4683"/>
    <n v="1110.645"/>
    <n v="396.03800000000001"/>
    <n v="12.557888999999999"/>
    <n v="0"/>
    <x v="4190"/>
    <x v="3907"/>
    <n v="193.67239000000001"/>
    <n v="-206.58452399999999"/>
    <n v="1.571995"/>
    <n v="193.68956"/>
    <n v="-206.60841400000001"/>
    <n v="1.57125"/>
    <n v="2.9420060000000001"/>
    <n v="7.45E-4"/>
  </r>
  <r>
    <n v="4745"/>
    <x v="14"/>
    <x v="412"/>
    <s v="43-62-68-72-123-128-129-130-131-132-133-134-136-139-141-185-199"/>
    <x v="0"/>
    <x v="4684"/>
    <n v="1007.3339999999999"/>
    <n v="290.62700000000001"/>
    <n v="14.469776"/>
    <n v="0"/>
    <x v="4191"/>
    <x v="3908"/>
    <n v="193.68125499999999"/>
    <n v="-205.8048"/>
    <n v="1.5698209999999999"/>
    <n v="193.68942300000001"/>
    <n v="-205.81308000000001"/>
    <n v="1.571248"/>
    <n v="1.1630419999999999"/>
    <n v="1.4270000000000001E-3"/>
  </r>
  <r>
    <n v="4746"/>
    <x v="14"/>
    <x v="412"/>
    <s v="43-62-68-72-123-128-129-130-131-132-133-134-136-139-141-185-199"/>
    <x v="0"/>
    <x v="4685"/>
    <n v="1550.2349999999999"/>
    <n v="480.11799999999999"/>
    <n v="11.280919000000001"/>
    <n v="0"/>
    <x v="4192"/>
    <x v="3909"/>
    <n v="193.70796300000001"/>
    <n v="-205.24377799999999"/>
    <n v="1.570508"/>
    <n v="193.68911700000001"/>
    <n v="-205.22474700000001"/>
    <n v="1.5706640000000001"/>
    <n v="2.6782729999999999"/>
    <n v="1.56E-4"/>
  </r>
  <r>
    <n v="4747"/>
    <x v="16"/>
    <x v="413"/>
    <s v="43-62-67-68-72-123-124-128-129-130-131-132-133-134-136-139-141-185-199"/>
    <x v="0"/>
    <x v="4686"/>
    <n v="2178.6849999999999"/>
    <n v="493.68799999999999"/>
    <n v="15.996841999999999"/>
    <n v="0"/>
    <x v="4193"/>
    <x v="3910"/>
    <n v="193.68775500000001"/>
    <n v="-204.450355"/>
    <n v="1.570705"/>
    <n v="193.68905599999999"/>
    <n v="-204.45120199999999"/>
    <n v="1.5706469999999999"/>
    <n v="0.15528700000000001"/>
    <n v="5.8E-5"/>
  </r>
  <r>
    <n v="4748"/>
    <x v="16"/>
    <x v="413"/>
    <s v="43-62-67-68-72-123-124-128-129-130-131-132-133-134-136-139-141-185-199"/>
    <x v="0"/>
    <x v="4687"/>
    <n v="1237.117"/>
    <n v="274.07900000000001"/>
    <n v="15.840615"/>
    <n v="0"/>
    <x v="4194"/>
    <x v="3911"/>
    <n v="193.681825"/>
    <n v="-203.69098099999999"/>
    <n v="1.570176"/>
    <n v="193.68888899999999"/>
    <n v="-203.68983499999999"/>
    <n v="1.5706530000000001"/>
    <n v="0.71564799999999995"/>
    <n v="4.7699999999999999E-4"/>
  </r>
  <r>
    <n v="4749"/>
    <x v="16"/>
    <x v="413"/>
    <s v="43-62-67-68-72-123-124-128-129-130-131-132-133-134-136-139-141-185-199"/>
    <x v="0"/>
    <x v="4688"/>
    <n v="1474.249"/>
    <n v="387.65899999999999"/>
    <n v="13.159268000000001"/>
    <n v="0"/>
    <x v="4195"/>
    <x v="3912"/>
    <n v="193.70998800000001"/>
    <n v="-203.153964"/>
    <n v="1.570322"/>
    <n v="193.68907200000001"/>
    <n v="-203.12652600000001"/>
    <n v="1.5712280000000001"/>
    <n v="3.4500989999999998"/>
    <n v="9.0600000000000001E-4"/>
  </r>
  <r>
    <n v="4750"/>
    <x v="17"/>
    <x v="477"/>
    <s v="43-62-67-68-72-123-124-127-128-129-130-131-132-133-134-136-139-141-185-199"/>
    <x v="0"/>
    <x v="4689"/>
    <n v="2281.5520000000001"/>
    <n v="408.46699999999998"/>
    <n v="15.051233"/>
    <n v="0"/>
    <x v="4196"/>
    <x v="3913"/>
    <n v="193.723615"/>
    <n v="-202.41779500000001"/>
    <n v="1.572749"/>
    <n v="193.68905599999999"/>
    <n v="-202.38542200000001"/>
    <n v="1.571229"/>
    <n v="4.735347"/>
    <n v="1.5200000000000001E-3"/>
  </r>
  <r>
    <n v="4751"/>
    <x v="16"/>
    <x v="414"/>
    <s v="43-62-67-68-72-123-124-127-128-129-130-131-132-133-134-136-139-141-185"/>
    <x v="0"/>
    <x v="4690"/>
    <n v="1065.3209999999999"/>
    <n v="291.721"/>
    <n v="14.496051"/>
    <n v="0"/>
    <x v="4197"/>
    <x v="3914"/>
    <n v="193.66977"/>
    <n v="-201.63596200000001"/>
    <n v="1.5696330000000001"/>
    <n v="193.68890400000001"/>
    <n v="-201.65564000000001"/>
    <n v="1.5712569999999999"/>
    <n v="2.7446660000000001"/>
    <n v="1.624E-3"/>
  </r>
  <r>
    <n v="4752"/>
    <x v="16"/>
    <x v="414"/>
    <s v="43-62-67-68-72-123-124-127-128-129-130-131-132-133-134-136-139-141-185"/>
    <x v="0"/>
    <x v="4691"/>
    <n v="1209.6969999999999"/>
    <n v="290.46300000000002"/>
    <n v="12.377405"/>
    <n v="0"/>
    <x v="4198"/>
    <x v="3915"/>
    <n v="193.68768900000001"/>
    <n v="-201.115983"/>
    <n v="1.5684769999999999"/>
    <n v="193.68864400000001"/>
    <n v="-201.115814"/>
    <n v="1.5706420000000001"/>
    <n v="9.7054000000000001E-2"/>
    <n v="2.1649999999999998E-3"/>
  </r>
  <r>
    <n v="4753"/>
    <x v="17"/>
    <x v="478"/>
    <s v="43-62-67-68-72-121-123-124-127-128-129-130-131-132-133-134-136-139-141-185"/>
    <x v="0"/>
    <x v="4692"/>
    <n v="1502.2819999999999"/>
    <n v="362.875"/>
    <n v="15.088709"/>
    <n v="0"/>
    <x v="4199"/>
    <x v="3916"/>
    <n v="193.701379"/>
    <n v="-200.42209099999999"/>
    <n v="1.5714399999999999"/>
    <n v="193.68853799999999"/>
    <n v="-200.40585300000001"/>
    <n v="1.570646"/>
    <n v="2.0701849999999999"/>
    <n v="7.94E-4"/>
  </r>
  <r>
    <n v="4754"/>
    <x v="19"/>
    <x v="415"/>
    <s v="43-62-67-68-72-121-123-124-127-128-129-130-131-132-133-134-136-139-141-185-198"/>
    <x v="0"/>
    <x v="4693"/>
    <n v="1799.347"/>
    <n v="507.19099999999997"/>
    <n v="13.774181"/>
    <n v="0"/>
    <x v="4200"/>
    <x v="3917"/>
    <n v="193.684223"/>
    <n v="-199.86953600000001"/>
    <n v="1.5712429999999999"/>
    <n v="193.68718000000001"/>
    <n v="-199.880585"/>
    <n v="1.5725830000000001"/>
    <n v="1.143713"/>
    <n v="1.34E-3"/>
  </r>
  <r>
    <n v="4755"/>
    <x v="19"/>
    <x v="415"/>
    <s v="43-62-67-68-72-121-123-124-127-128-129-130-131-132-133-134-136-139-141-185-198"/>
    <x v="0"/>
    <x v="4694"/>
    <n v="1444.944"/>
    <n v="325.06"/>
    <n v="16.690956"/>
    <n v="0"/>
    <x v="4201"/>
    <x v="3918"/>
    <n v="193.681555"/>
    <n v="-199.19297"/>
    <n v="1.5776349999999999"/>
    <n v="193.68112199999999"/>
    <n v="-199.18884299999999"/>
    <n v="1.5764750000000001"/>
    <n v="0.41497200000000001"/>
    <n v="1.1609999999999999E-3"/>
  </r>
  <r>
    <n v="4756"/>
    <x v="18"/>
    <x v="416"/>
    <s v="43-62-67-68-72-121-123-124-125-127-128-129-130-131-132-133-134-136-139-141-185-198"/>
    <x v="0"/>
    <x v="3299"/>
    <n v="1566.8230000000001"/>
    <n v="343.11500000000001"/>
    <n v="16.426262999999999"/>
    <n v="0"/>
    <x v="4202"/>
    <x v="3919"/>
    <n v="193.67721499999999"/>
    <n v="-198.519779"/>
    <n v="1.587745"/>
    <n v="193.66589400000001"/>
    <n v="-198.506866"/>
    <n v="1.585995"/>
    <n v="1.7172460000000001"/>
    <n v="1.75E-3"/>
  </r>
  <r>
    <n v="4757"/>
    <x v="18"/>
    <x v="416"/>
    <s v="43-62-67-68-72-121-123-124-125-127-128-129-130-131-132-133-134-136-139-141-185-198"/>
    <x v="0"/>
    <x v="4695"/>
    <n v="1946.6659999999999"/>
    <n v="566.12900000000002"/>
    <n v="12.575068"/>
    <n v="0"/>
    <x v="4203"/>
    <x v="3920"/>
    <n v="193.64885699999999"/>
    <n v="-198.004119"/>
    <n v="1.597675"/>
    <n v="193.64369199999999"/>
    <n v="-198.00250199999999"/>
    <n v="1.597396"/>
    <n v="0.54117000000000004"/>
    <n v="2.7900000000000001E-4"/>
  </r>
  <r>
    <n v="4758"/>
    <x v="18"/>
    <x v="416"/>
    <s v="43-62-67-68-72-121-123-124-125-127-128-129-130-131-132-133-134-136-139-141-185-198"/>
    <x v="0"/>
    <x v="4696"/>
    <n v="1470.0709999999999"/>
    <n v="338.142"/>
    <n v="18.856421999999998"/>
    <n v="0"/>
    <x v="4204"/>
    <x v="3921"/>
    <n v="193.601651"/>
    <n v="-197.352687"/>
    <n v="1.624001"/>
    <n v="193.593155"/>
    <n v="-197.341812"/>
    <n v="1.6232949999999999"/>
    <n v="1.380066"/>
    <n v="7.0600000000000003E-4"/>
  </r>
  <r>
    <n v="4759"/>
    <x v="20"/>
    <x v="230"/>
    <s v="14-43-62-67-68-72-121-123-124-125-127-128-129-130-131-132-133-134-136-139-141-185-198"/>
    <x v="0"/>
    <x v="4697"/>
    <n v="1361.0650000000001"/>
    <n v="294.14299999999997"/>
    <n v="21.922113"/>
    <n v="0"/>
    <x v="4205"/>
    <x v="3922"/>
    <n v="193.53353000000001"/>
    <n v="-196.70842300000001"/>
    <n v="1.6554990000000001"/>
    <n v="193.51792900000001"/>
    <n v="-196.69392400000001"/>
    <n v="1.6552230000000001"/>
    <n v="2.1297649999999999"/>
    <n v="2.7599999999999999E-4"/>
  </r>
  <r>
    <n v="4760"/>
    <x v="21"/>
    <x v="417"/>
    <s v="14-43-62-67-68-72-121-122-123-124-125-127-128-129-130-131-132-133-134-136-139-141-185-198"/>
    <x v="0"/>
    <x v="4698"/>
    <n v="1568.7429999999999"/>
    <n v="366.24400000000003"/>
    <n v="19.493798000000002"/>
    <n v="0"/>
    <x v="4206"/>
    <x v="3923"/>
    <n v="193.44873899999999"/>
    <n v="-196.21439000000001"/>
    <n v="1.683495"/>
    <n v="193.44300799999999"/>
    <n v="-196.210587"/>
    <n v="1.6832480000000001"/>
    <n v="0.68780200000000002"/>
    <n v="2.4800000000000001E-4"/>
  </r>
  <r>
    <n v="4761"/>
    <x v="21"/>
    <x v="417"/>
    <s v="14-43-62-67-68-72-121-122-123-124-125-127-128-129-130-131-132-133-134-136-139-141-185-198"/>
    <x v="0"/>
    <x v="4699"/>
    <n v="3073.6179999999999"/>
    <n v="491.05"/>
    <n v="25.796060000000001"/>
    <n v="0"/>
    <x v="4207"/>
    <x v="3924"/>
    <n v="193.321214"/>
    <n v="-195.583155"/>
    <n v="1.724923"/>
    <n v="193.31632999999999"/>
    <n v="-195.54098500000001"/>
    <n v="1.7210780000000001"/>
    <n v="4.2451439999999998"/>
    <n v="3.846E-3"/>
  </r>
  <r>
    <n v="4762"/>
    <x v="21"/>
    <x v="417"/>
    <s v="14-43-62-67-68-72-121-122-123-124-125-127-128-129-130-131-132-133-134-136-139-141-185-198"/>
    <x v="0"/>
    <x v="4700"/>
    <n v="2083.11"/>
    <n v="462.27300000000002"/>
    <n v="26.846188000000001"/>
    <n v="0"/>
    <x v="4208"/>
    <x v="3925"/>
    <n v="193.18382099999999"/>
    <n v="-195.01976199999999"/>
    <n v="1.7643219999999999"/>
    <n v="193.180588"/>
    <n v="-195.012238"/>
    <n v="1.7633799999999999"/>
    <n v="0.81900600000000001"/>
    <n v="9.4200000000000002E-4"/>
  </r>
  <r>
    <n v="4763"/>
    <x v="21"/>
    <x v="418"/>
    <s v="14-43-62-67-68-121-122-123-124-125-126-127-128-129-130-131-132-133-134-136-139-141-185-198"/>
    <x v="1"/>
    <x v="4701"/>
    <n v="1871.2809999999999"/>
    <n v="339.22399999999999"/>
    <n v="36.098044000000002"/>
    <n v="0"/>
    <x v="4209"/>
    <x v="3926"/>
    <n v="192.98984799999999"/>
    <n v="-194.70944"/>
    <n v="1.826646"/>
    <n v="192.947159"/>
    <n v="-194.25657699999999"/>
    <n v="1.8241639999999999"/>
    <n v="45.487062999999999"/>
    <n v="2.4819999999999998E-3"/>
  </r>
  <r>
    <n v="4764"/>
    <x v="22"/>
    <x v="684"/>
    <s v="14-43-62-67-68-109-121-122-123-124-125-126-127-128-129-130-131-132-133-134-136-139-141-185-198"/>
    <x v="1"/>
    <x v="4702"/>
    <n v="1888.768"/>
    <n v="3024.1669999999999"/>
    <n v="47.300733000000001"/>
    <n v="0"/>
    <x v="4210"/>
    <x v="3927"/>
    <n v="193.06600800000001"/>
    <n v="-188.860354"/>
    <n v="2.0621459999999998"/>
    <n v="192.63931299999999"/>
    <n v="-193.44343599999999"/>
    <n v="1.8904840000000001"/>
    <n v="460.29022800000001"/>
    <n v="0.17166100000000001"/>
  </r>
  <r>
    <n v="4765"/>
    <x v="23"/>
    <x v="66"/>
    <s v="14-43-62-67-68-109-121-122-123-124-125-126-127-128-129-130-131-132-133-134-136-139-141-143-185-198"/>
    <x v="1"/>
    <x v="4703"/>
    <n v="2493.6979999999999"/>
    <n v="2124.9899999999998"/>
    <n v="73.134145000000004"/>
    <n v="0"/>
    <x v="4211"/>
    <x v="3928"/>
    <n v="191.05522300000001"/>
    <n v="-202.824129"/>
    <n v="1.755101"/>
    <n v="192.35539199999999"/>
    <n v="-192.802414"/>
    <n v="1.945039"/>
    <n v="1010.570249"/>
    <n v="0.189938"/>
  </r>
  <r>
    <n v="4766"/>
    <x v="23"/>
    <x v="685"/>
    <s v="14-43-62-67-68-109-121-122-123-124-125-126-127-128-129-130-131-132-133-134-136-139-141-143-185-198"/>
    <x v="1"/>
    <x v="4704"/>
    <n v="3881.1210000000001"/>
    <n v="846.95600000000002"/>
    <n v="238.510063"/>
    <n v="0"/>
    <x v="4212"/>
    <x v="3929"/>
    <n v="205.44691"/>
    <n v="-210.408986"/>
    <n v="-1.8405009999999999"/>
    <n v="191.897491"/>
    <n v="-191.93125900000001"/>
    <n v="2.0270589999999999"/>
    <n v="2291.3165330000002"/>
    <n v="0.186559"/>
  </r>
  <r>
    <n v="4767"/>
    <x v="24"/>
    <x v="686"/>
    <s v="14-43-62-67-68-109-121-122-123-124-125-126-127-128-129-130-131-132-133-134-136-139-141-143-148-185-198"/>
    <x v="1"/>
    <x v="4705"/>
    <n v="5615.93"/>
    <n v="773.41899999999998"/>
    <n v="415.04716500000001"/>
    <n v="0"/>
    <x v="4213"/>
    <x v="3930"/>
    <n v="187.732102"/>
    <n v="-200.81229300000001"/>
    <n v="2.8309039999999999"/>
    <n v="191.498627"/>
    <n v="-191.30371099999999"/>
    <n v="2.0992030000000002"/>
    <n v="1022.74066"/>
    <n v="0.73170100000000005"/>
  </r>
  <r>
    <n v="4768"/>
    <x v="24"/>
    <x v="69"/>
    <s v="14-43-62-67-68-109-121-122-123-124-125-126-127-128-129-130-131-132-133-134-136-139-141-143-148-185-198"/>
    <x v="0"/>
    <x v="4706"/>
    <n v="26946.28"/>
    <n v="392.29700000000003"/>
    <n v="38"/>
    <n v="1"/>
    <x v="4214"/>
    <x v="3931"/>
    <n v="190.88566499999999"/>
    <n v="-190.53565699999999"/>
    <n v="2.2063470000000001"/>
    <n v="190.904053"/>
    <n v="-190.53843699999999"/>
    <n v="2.2063470000000001"/>
    <n v="1.8596699999999999"/>
    <n v="0"/>
  </r>
  <r>
    <n v="4769"/>
    <x v="24"/>
    <x v="69"/>
    <s v="14-43-62-67-68-109-121-122-123-124-125-126-127-128-129-130-131-132-133-134-136-139-141-143-148-185-198"/>
    <x v="0"/>
    <x v="4707"/>
    <n v="2178.7139999999999"/>
    <n v="319.59300000000002"/>
    <n v="52.690905999999998"/>
    <n v="0"/>
    <x v="4215"/>
    <x v="3932"/>
    <n v="190.418904"/>
    <n v="-190.032532"/>
    <n v="2.2947510000000002"/>
    <n v="190.411835"/>
    <n v="-190.02761799999999"/>
    <n v="2.2940100000000001"/>
    <n v="0.86090999999999995"/>
    <n v="7.4100000000000001E-4"/>
  </r>
  <r>
    <n v="4770"/>
    <x v="24"/>
    <x v="422"/>
    <s v="14-43-62-67-68-109-121-122-123-124-125-126-127-128-129-130-131-132-133-134-136-139-141-143-148-185-198"/>
    <x v="1"/>
    <x v="4708"/>
    <n v="3541.8910000000001"/>
    <n v="501.95499999999998"/>
    <n v="66.90934"/>
    <n v="0"/>
    <x v="4216"/>
    <x v="3933"/>
    <n v="189.63950399999999"/>
    <n v="-189.557851"/>
    <n v="2.4149829999999999"/>
    <n v="189.686905"/>
    <n v="-189.43159499999999"/>
    <n v="2.4183539999999999"/>
    <n v="13.486055"/>
    <n v="3.3709999999999999E-3"/>
  </r>
  <r>
    <n v="4771"/>
    <x v="24"/>
    <x v="69"/>
    <s v="14-43-62-67-68-109-121-122-123-124-125-126-127-128-129-130-131-132-133-134-136-139-141-143-148-185-198"/>
    <x v="0"/>
    <x v="4709"/>
    <n v="2095.96"/>
    <n v="352.642"/>
    <n v="55.255411000000002"/>
    <n v="0"/>
    <x v="4217"/>
    <x v="3934"/>
    <n v="189.09950599999999"/>
    <n v="-189.053605"/>
    <n v="2.5112709999999998"/>
    <n v="189.089279"/>
    <n v="-189.041214"/>
    <n v="2.5102319999999998"/>
    <n v="1.6065700000000001"/>
    <n v="1.0380000000000001E-3"/>
  </r>
  <r>
    <n v="4772"/>
    <x v="25"/>
    <x v="687"/>
    <s v="8-14-43-62-67-68-109-121-122-123-124-125-126-127-128-129-130-131-132-133-134-136-139-141-143-148-185-198"/>
    <x v="1"/>
    <x v="4710"/>
    <n v="37772.347000000002"/>
    <n v="652.06500000000005"/>
    <n v="166"/>
    <n v="1"/>
    <x v="4218"/>
    <x v="3935"/>
    <n v="196.62922"/>
    <n v="-180.580929"/>
    <n v="1.6457850000000001"/>
    <n v="188.233994"/>
    <n v="-188.58255"/>
    <n v="2.6198399999999999"/>
    <n v="1159.7662310000001"/>
    <n v="0.974055"/>
  </r>
  <r>
    <n v="4773"/>
    <x v="24"/>
    <x v="688"/>
    <s v="8-14-43-62-67-68-109-121-122-123-124-125-126-127-128-129-130-131-132-133-134-136-139-141-143-185-198"/>
    <x v="1"/>
    <x v="4711"/>
    <n v="3835.424"/>
    <n v="512.4"/>
    <n v="182.48788200000001"/>
    <n v="0"/>
    <x v="4219"/>
    <x v="3936"/>
    <n v="203.33196599999999"/>
    <n v="-190.407162"/>
    <n v="-1.3606119999999999"/>
    <n v="187.56298799999999"/>
    <n v="-188.297302"/>
    <n v="2.7005859999999999"/>
    <n v="1590.949928"/>
    <n v="1.3399730000000001"/>
  </r>
  <r>
    <n v="4774"/>
    <x v="24"/>
    <x v="689"/>
    <s v="8-14-43-62-67-68-109-121-122-123-124-125-126-127-128-129-130-131-132-133-134-136-139-141-143-185-198"/>
    <x v="1"/>
    <x v="4712"/>
    <n v="3375.136"/>
    <n v="387.08100000000002"/>
    <n v="217.73670100000001"/>
    <n v="0"/>
    <x v="4220"/>
    <x v="3937"/>
    <n v="186.68676400000001"/>
    <n v="-188.05942300000001"/>
    <n v="2.8150170000000001"/>
    <n v="186.64511100000001"/>
    <n v="-188.001251"/>
    <n v="2.804573"/>
    <n v="7.1546289999999999"/>
    <n v="1.0444E-2"/>
  </r>
  <r>
    <n v="4775"/>
    <x v="24"/>
    <x v="690"/>
    <s v="8-14-43-62-67-68-109-121-122-123-124-125-126-127-128-129-130-131-132-133-134-136-139-141-143-185-198"/>
    <x v="1"/>
    <x v="4713"/>
    <n v="28496.774000000001"/>
    <n v="655.97699999999998"/>
    <n v="112"/>
    <n v="1"/>
    <x v="4221"/>
    <x v="3938"/>
    <n v="186.452236"/>
    <n v="-187.072778"/>
    <n v="2.888433"/>
    <n v="185.94485499999999"/>
    <n v="-187.84123199999999"/>
    <n v="2.8796460000000002"/>
    <n v="92.084644999999995"/>
    <n v="8.7869999999999997E-3"/>
  </r>
  <r>
    <n v="4776"/>
    <x v="22"/>
    <x v="691"/>
    <s v="8-14-43-62-67-109-121-122-123-124-125-126-127-128-129-130-131-132-133-134-136-139-141-185-198"/>
    <x v="1"/>
    <x v="4714"/>
    <n v="1738.2750000000001"/>
    <n v="1801.9290000000001"/>
    <n v="45.115293000000001"/>
    <n v="0"/>
    <x v="4222"/>
    <x v="3939"/>
    <n v="219.69936000000001"/>
    <n v="-189.573331"/>
    <n v="-0.26329000000000002"/>
    <n v="184.996262"/>
    <n v="-187.69911200000001"/>
    <n v="2.969633"/>
    <n v="3475.3671949999998"/>
    <n v="2.7063440000000001"/>
  </r>
  <r>
    <n v="4777"/>
    <x v="22"/>
    <x v="429"/>
    <s v="8-14-43-62-67-109-121-122-123-124-125-126-127-128-129-130-131-132-133-134-136-139-141-185-198"/>
    <x v="1"/>
    <x v="4715"/>
    <n v="2680.855"/>
    <n v="2562.4720000000002"/>
    <n v="86.539511000000005"/>
    <n v="0"/>
    <x v="4223"/>
    <x v="3940"/>
    <n v="187.57722699999999"/>
    <n v="-189.17259999999999"/>
    <n v="2.9457179999999998"/>
    <n v="184.274216"/>
    <n v="-187.63031000000001"/>
    <n v="3.0225240000000002"/>
    <n v="364.534539"/>
    <n v="7.6805999999999999E-2"/>
  </r>
  <r>
    <n v="4778"/>
    <x v="21"/>
    <x v="692"/>
    <s v="8-14-43-62-109-121-122-123-124-125-126-127-128-129-130-131-132-133-134-136-139-141-185-198"/>
    <x v="1"/>
    <x v="4716"/>
    <n v="2578.5949999999998"/>
    <n v="736.02700000000004"/>
    <n v="106.253276"/>
    <n v="0"/>
    <x v="4224"/>
    <x v="3941"/>
    <n v="188.033141"/>
    <n v="-196.03223800000001"/>
    <n v="-2.9262160000000002"/>
    <n v="183.30427599999999"/>
    <n v="-187.57548499999999"/>
    <n v="3.0741149999999999"/>
    <n v="968.910933"/>
    <n v="0.147898"/>
  </r>
  <r>
    <n v="4779"/>
    <x v="20"/>
    <x v="693"/>
    <s v="8-14-43-62-109-121-122-123-124-125-127-128-129-130-131-132-133-134-136-139-141-185-198"/>
    <x v="1"/>
    <x v="4717"/>
    <n v="2282.1439999999998"/>
    <n v="365.589"/>
    <n v="121.378553"/>
    <n v="0"/>
    <x v="4225"/>
    <x v="3942"/>
    <n v="183.237641"/>
    <n v="-186.73386600000001"/>
    <n v="3.0526110000000002"/>
    <n v="182.57626300000001"/>
    <n v="-187.553223"/>
    <n v="3.1000109999999999"/>
    <n v="105.297938"/>
    <n v="4.7399999999999998E-2"/>
  </r>
  <r>
    <n v="4780"/>
    <x v="19"/>
    <x v="432"/>
    <s v="8-14-43-62-109-121-123-124-125-127-128-129-130-131-132-133-134-136-139-185-198"/>
    <x v="0"/>
    <x v="4718"/>
    <n v="17084.503000000001"/>
    <n v="533.55999999999995"/>
    <n v="42"/>
    <n v="1"/>
    <x v="4226"/>
    <x v="3943"/>
    <n v="181.63945100000001"/>
    <n v="-187.52157299999999"/>
    <n v="3.1241409999999998"/>
    <n v="181.60841400000001"/>
    <n v="-187.539963"/>
    <n v="3.123497"/>
    <n v="3.6076489999999999"/>
    <n v="6.4400000000000004E-4"/>
  </r>
  <r>
    <n v="4781"/>
    <x v="17"/>
    <x v="433"/>
    <s v="8-14-43-62-109-121-123-124-125-127-128-129-130-131-132-133-134-136-185-198"/>
    <x v="0"/>
    <x v="4719"/>
    <n v="1667.7149999999999"/>
    <n v="380.09500000000003"/>
    <n v="18.394120999999998"/>
    <n v="0"/>
    <x v="4227"/>
    <x v="3944"/>
    <n v="180.88399699999999"/>
    <n v="-187.53554800000001"/>
    <n v="3.1359970000000001"/>
    <n v="180.88417100000001"/>
    <n v="-187.538376"/>
    <n v="3.1355740000000001"/>
    <n v="0.283304"/>
    <n v="4.2299999999999998E-4"/>
  </r>
  <r>
    <n v="4782"/>
    <x v="16"/>
    <x v="434"/>
    <s v="8-14-43-62-109-121-123-124-127-128-129-130-131-132-133-134-136-185-198"/>
    <x v="0"/>
    <x v="825"/>
    <n v="1682.83"/>
    <n v="411.75400000000002"/>
    <n v="18.679953000000001"/>
    <n v="0"/>
    <x v="4228"/>
    <x v="3945"/>
    <n v="179.94245900000001"/>
    <n v="-187.50751399999999"/>
    <n v="-3.1378949999999999"/>
    <n v="179.918396"/>
    <n v="-187.54402200000001"/>
    <n v="-3.1373259999999998"/>
    <n v="4.3724259999999999"/>
    <n v="5.6899999999999995E-4"/>
  </r>
  <r>
    <n v="4783"/>
    <x v="13"/>
    <x v="435"/>
    <s v="8-14-43-62-123-124-127-128-129-130-131-132-133-134-185-198"/>
    <x v="0"/>
    <x v="4720"/>
    <n v="905.94799999999998"/>
    <n v="335.43200000000002"/>
    <n v="14.855257"/>
    <n v="0"/>
    <x v="4229"/>
    <x v="3946"/>
    <n v="179.192476"/>
    <n v="-187.58027000000001"/>
    <n v="-3.1334270000000002"/>
    <n v="179.19297800000001"/>
    <n v="-187.54989599999999"/>
    <n v="-3.134646"/>
    <n v="3.03775"/>
    <n v="1.219E-3"/>
  </r>
  <r>
    <n v="4784"/>
    <x v="10"/>
    <x v="436"/>
    <s v="14-43-62-123-124-128-130-131-132-133-134-185-198"/>
    <x v="0"/>
    <x v="4721"/>
    <n v="2405.288"/>
    <n v="692.41800000000001"/>
    <n v="14.215088"/>
    <n v="0"/>
    <x v="4230"/>
    <x v="3947"/>
    <n v="178.19789299999999"/>
    <n v="-187.58910299999999"/>
    <n v="-3.132069"/>
    <n v="178.22448700000001"/>
    <n v="-187.55783099999999"/>
    <n v="-3.1333959999999998"/>
    <n v="4.1051789999999997"/>
    <n v="1.3270000000000001E-3"/>
  </r>
  <r>
    <n v="4785"/>
    <x v="8"/>
    <x v="437"/>
    <s v="14-43-62-128-130-131-133-134-185-198"/>
    <x v="0"/>
    <x v="4722"/>
    <n v="715.12800000000004"/>
    <n v="336.70699999999999"/>
    <n v="6.5354549999999998"/>
    <n v="0"/>
    <x v="4231"/>
    <x v="3948"/>
    <n v="177.491759"/>
    <n v="-187.50357700000001"/>
    <n v="-3.1353230000000001"/>
    <n v="177.49790999999999"/>
    <n v="-187.563919"/>
    <n v="-3.1326260000000001"/>
    <n v="6.0654630000000003"/>
    <n v="2.6970000000000002E-3"/>
  </r>
  <r>
    <n v="4786"/>
    <x v="2"/>
    <x v="269"/>
    <s v="14-43-62-185-198"/>
    <x v="0"/>
    <x v="4723"/>
    <n v="377.601"/>
    <n v="517.63"/>
    <n v="5.1487660000000002"/>
    <n v="0"/>
    <x v="4232"/>
    <x v="3949"/>
    <n v="176.532884"/>
    <n v="-187.572351"/>
    <n v="-3.1320779999999999"/>
    <n v="176.52975499999999"/>
    <n v="-187.572495"/>
    <n v="-3.1324920000000001"/>
    <n v="0.31321900000000003"/>
    <n v="4.1399999999999998E-4"/>
  </r>
  <r>
    <n v="4787"/>
    <x v="2"/>
    <x v="269"/>
    <s v="14-43-62-185-198"/>
    <x v="0"/>
    <x v="4724"/>
    <n v="563.36400000000003"/>
    <n v="303.99900000000002"/>
    <n v="3.4474399999999998"/>
    <n v="0"/>
    <x v="4233"/>
    <x v="3950"/>
    <n v="175.78604999999999"/>
    <n v="-187.60697300000001"/>
    <n v="-3.1303230000000002"/>
    <n v="175.80415300000001"/>
    <n v="-187.57910200000001"/>
    <n v="-3.1329790000000002"/>
    <n v="3.3234979999999998"/>
    <n v="2.6570000000000001E-3"/>
  </r>
  <r>
    <n v="4788"/>
    <x v="3"/>
    <x v="438"/>
    <s v="14-43-62-65-185-198"/>
    <x v="0"/>
    <x v="4725"/>
    <n v="414.66399999999999"/>
    <n v="306.834"/>
    <n v="5.7073910000000003"/>
    <n v="0"/>
    <x v="4234"/>
    <x v="3354"/>
    <n v="174.86224000000001"/>
    <n v="-187.56159500000001"/>
    <n v="-3.1304259999999999"/>
    <n v="174.836884"/>
    <n v="-187.58741800000001"/>
    <n v="-3.1331820000000001"/>
    <n v="3.6190099999999998"/>
    <n v="2.7560000000000002E-3"/>
  </r>
  <r>
    <n v="4789"/>
    <x v="2"/>
    <x v="439"/>
    <s v="14-62-65-185-198"/>
    <x v="0"/>
    <x v="4726"/>
    <n v="478.26100000000002"/>
    <n v="309.25599999999997"/>
    <n v="4.3597020000000004"/>
    <n v="0"/>
    <x v="4235"/>
    <x v="3951"/>
    <n v="174.08509799999999"/>
    <n v="-187.61949300000001"/>
    <n v="-3.134579"/>
    <n v="174.11128199999999"/>
    <n v="-187.592163"/>
    <n v="-3.1338309999999998"/>
    <n v="3.7848769999999998"/>
    <n v="7.4799999999999997E-4"/>
  </r>
  <r>
    <n v="4790"/>
    <x v="2"/>
    <x v="439"/>
    <s v="14-62-65-185-198"/>
    <x v="0"/>
    <x v="4727"/>
    <n v="604.90099999999995"/>
    <n v="462.005"/>
    <n v="4.2617799999999999"/>
    <n v="0"/>
    <x v="3767"/>
    <x v="3952"/>
    <n v="173.192464"/>
    <n v="-187.53231700000001"/>
    <n v="-3.1337160000000002"/>
    <n v="173.14344800000001"/>
    <n v="-187.59759500000001"/>
    <n v="-3.1353040000000001"/>
    <n v="8.1631719999999994"/>
    <n v="1.588E-3"/>
  </r>
  <r>
    <n v="4791"/>
    <x v="2"/>
    <x v="439"/>
    <s v="14-62-65-185-198"/>
    <x v="0"/>
    <x v="4728"/>
    <n v="518.529"/>
    <n v="303.45299999999997"/>
    <n v="4.5580069999999999"/>
    <n v="0"/>
    <x v="4236"/>
    <x v="3953"/>
    <n v="172.42174900000001"/>
    <n v="-187.59911299999999"/>
    <n v="-3.135945"/>
    <n v="172.41748000000001"/>
    <n v="-187.60131799999999"/>
    <n v="-3.1366040000000002"/>
    <n v="0.48043599999999997"/>
    <n v="6.5899999999999997E-4"/>
  </r>
  <r>
    <n v="4792"/>
    <x v="2"/>
    <x v="439"/>
    <s v="14-62-65-185-198"/>
    <x v="0"/>
    <x v="4729"/>
    <n v="625.46699999999998"/>
    <n v="393.57100000000003"/>
    <n v="5.0891609999999998"/>
    <n v="0"/>
    <x v="4237"/>
    <x v="3954"/>
    <n v="171.439063"/>
    <n v="-187.61733799999999"/>
    <n v="-3.136863"/>
    <n v="171.449524"/>
    <n v="-187.60557600000001"/>
    <n v="-3.1373310000000001"/>
    <n v="1.574144"/>
    <n v="4.6799999999999999E-4"/>
  </r>
  <r>
    <n v="4793"/>
    <x v="2"/>
    <x v="440"/>
    <s v="14-65-178-185-198"/>
    <x v="0"/>
    <x v="4730"/>
    <n v="327.29599999999999"/>
    <n v="256.666"/>
    <n v="5.1615849999999996"/>
    <n v="0"/>
    <x v="4238"/>
    <x v="3955"/>
    <n v="170.48061100000001"/>
    <n v="-187.61638600000001"/>
    <n v="-3.1372059999999999"/>
    <n v="170.481796"/>
    <n v="-187.60943599999999"/>
    <n v="-3.1377670000000002"/>
    <n v="0.70499699999999998"/>
    <n v="5.6099999999999998E-4"/>
  </r>
  <r>
    <n v="4794"/>
    <x v="2"/>
    <x v="440"/>
    <s v="14-65-178-185-198"/>
    <x v="0"/>
    <x v="4731"/>
    <n v="354.74299999999999"/>
    <n v="383.59899999999999"/>
    <n v="3.7229800000000002"/>
    <n v="0"/>
    <x v="3460"/>
    <x v="3956"/>
    <n v="169.75463099999999"/>
    <n v="-187.611121"/>
    <n v="-3.1376529999999998"/>
    <n v="169.75599700000001"/>
    <n v="-187.61192299999999"/>
    <n v="-3.137578"/>
    <n v="0.15839600000000001"/>
    <n v="7.4999999999999993E-5"/>
  </r>
  <r>
    <n v="4795"/>
    <x v="2"/>
    <x v="440"/>
    <s v="14-65-178-185-198"/>
    <x v="0"/>
    <x v="4732"/>
    <n v="666.04100000000005"/>
    <n v="397.33199999999999"/>
    <n v="4.2400960000000003"/>
    <n v="0"/>
    <x v="4239"/>
    <x v="3957"/>
    <n v="168.80219399999999"/>
    <n v="-187.580611"/>
    <n v="-3.1372260000000001"/>
    <n v="168.78825399999999"/>
    <n v="-187.614532"/>
    <n v="-3.138436"/>
    <n v="3.6674090000000001"/>
    <n v="1.2099999999999999E-3"/>
  </r>
  <r>
    <n v="4796"/>
    <x v="2"/>
    <x v="440"/>
    <s v="14-65-178-185-198"/>
    <x v="0"/>
    <x v="4733"/>
    <n v="530.58900000000006"/>
    <n v="389.798"/>
    <n v="3.7290040000000002"/>
    <n v="0"/>
    <x v="4240"/>
    <x v="3958"/>
    <n v="168.083155"/>
    <n v="-187.62866"/>
    <n v="-3.1350739999999999"/>
    <n v="168.062454"/>
    <n v="-187.61622600000001"/>
    <n v="-3.139478"/>
    <n v="2.4147829999999999"/>
    <n v="4.4050000000000001E-3"/>
  </r>
  <r>
    <n v="4797"/>
    <x v="2"/>
    <x v="440"/>
    <s v="14-65-178-185-198"/>
    <x v="0"/>
    <x v="4734"/>
    <n v="408.51299999999998"/>
    <n v="426.48599999999999"/>
    <n v="5.1599750000000002"/>
    <n v="0"/>
    <x v="4241"/>
    <x v="3959"/>
    <n v="167.12336999999999"/>
    <n v="-187.59192200000001"/>
    <n v="-3.1405180000000001"/>
    <n v="167.09472700000001"/>
    <n v="-187.61788899999999"/>
    <n v="-3.1399870000000001"/>
    <n v="3.8662079999999999"/>
    <n v="5.31E-4"/>
  </r>
  <r>
    <n v="4798"/>
    <x v="2"/>
    <x v="440"/>
    <s v="14-65-178-185-198"/>
    <x v="0"/>
    <x v="4735"/>
    <n v="386.30200000000002"/>
    <n v="310.00900000000001"/>
    <n v="3.932941"/>
    <n v="0"/>
    <x v="4242"/>
    <x v="3960"/>
    <n v="166.36777000000001"/>
    <n v="-187.62542300000001"/>
    <n v="-3.1391589999999998"/>
    <n v="166.36892700000001"/>
    <n v="-187.61888099999999"/>
    <n v="-3.1397059999999999"/>
    <n v="0.66436499999999998"/>
    <n v="5.4699999999999996E-4"/>
  </r>
  <r>
    <n v="4799"/>
    <x v="2"/>
    <x v="440"/>
    <s v="14-65-178-185-198"/>
    <x v="0"/>
    <x v="4736"/>
    <n v="336.79500000000002"/>
    <n v="291.15499999999997"/>
    <n v="5.8344319999999996"/>
    <n v="0"/>
    <x v="4243"/>
    <x v="3961"/>
    <n v="165.39488600000001"/>
    <n v="-187.73174399999999"/>
    <n v="3.136361"/>
    <n v="165.401184"/>
    <n v="-187.62022400000001"/>
    <n v="-3.1399180000000002"/>
    <n v="11.169739999999999"/>
    <n v="3.5569999999999998E-3"/>
  </r>
  <r>
    <n v="4800"/>
    <x v="0"/>
    <x v="441"/>
    <s v="14-65-178-185"/>
    <x v="0"/>
    <x v="4737"/>
    <n v="469.82900000000001"/>
    <n v="354.33199999999999"/>
    <n v="3.870412"/>
    <n v="0"/>
    <x v="4244"/>
    <x v="3962"/>
    <n v="164.43461300000001"/>
    <n v="-187.66800900000001"/>
    <n v="3.13626"/>
    <n v="164.43345600000001"/>
    <n v="-187.62136799999999"/>
    <n v="-3.1401300000000001"/>
    <n v="4.6655119999999997"/>
    <n v="3.8700000000000002E-3"/>
  </r>
  <r>
    <n v="4801"/>
    <x v="0"/>
    <x v="441"/>
    <s v="14-65-178-185"/>
    <x v="0"/>
    <x v="4738"/>
    <n v="303.57100000000003"/>
    <n v="356.40899999999999"/>
    <n v="3.2368109999999999"/>
    <n v="0"/>
    <x v="2283"/>
    <x v="3963"/>
    <n v="163.74089499999999"/>
    <n v="-187.58302499999999"/>
    <n v="-3.1404459999999998"/>
    <n v="163.70765700000001"/>
    <n v="-187.62210099999999"/>
    <n v="-3.140908"/>
    <n v="5.130026"/>
    <n v="4.6200000000000001E-4"/>
  </r>
  <r>
    <n v="4802"/>
    <x v="0"/>
    <x v="441"/>
    <s v="14-65-178-185"/>
    <x v="0"/>
    <x v="4739"/>
    <n v="284.209"/>
    <n v="251.65600000000001"/>
    <n v="3.8101150000000001"/>
    <n v="0"/>
    <x v="3204"/>
    <x v="3964"/>
    <n v="162.727959"/>
    <n v="-187.67828900000001"/>
    <n v="3.1389420000000001"/>
    <n v="162.73992899999999"/>
    <n v="-187.622635"/>
    <n v="-3.1412179999999998"/>
    <n v="5.6926490000000003"/>
    <n v="2.2769999999999999E-3"/>
  </r>
  <r>
    <n v="4803"/>
    <x v="0"/>
    <x v="441"/>
    <s v="14-65-178-185"/>
    <x v="0"/>
    <x v="4740"/>
    <n v="326.73200000000003"/>
    <n v="348.83100000000002"/>
    <n v="3.8659680000000001"/>
    <n v="0"/>
    <x v="4245"/>
    <x v="3965"/>
    <n v="161.95166900000001"/>
    <n v="-187.634522"/>
    <n v="-3.1376230000000001"/>
    <n v="162.01412999999999"/>
    <n v="-187.62271100000001"/>
    <n v="-3.1408969999999998"/>
    <n v="6.3567410000000004"/>
    <n v="3.274E-3"/>
  </r>
  <r>
    <n v="4804"/>
    <x v="0"/>
    <x v="441"/>
    <s v="14-65-178-185"/>
    <x v="0"/>
    <x v="4741"/>
    <n v="306.57900000000001"/>
    <n v="252.43100000000001"/>
    <n v="3.4004729999999999"/>
    <n v="0"/>
    <x v="4246"/>
    <x v="3966"/>
    <n v="161.013328"/>
    <n v="-187.654529"/>
    <n v="-3.1408849999999999"/>
    <n v="161.04663099999999"/>
    <n v="-187.622986"/>
    <n v="-3.141038"/>
    <n v="4.5869840000000002"/>
    <n v="1.54E-4"/>
  </r>
  <r>
    <n v="4805"/>
    <x v="0"/>
    <x v="441"/>
    <s v="14-65-178-185"/>
    <x v="0"/>
    <x v="4742"/>
    <n v="316.74599999999998"/>
    <n v="292.58"/>
    <n v="3.2864209999999998"/>
    <n v="0"/>
    <x v="4247"/>
    <x v="2956"/>
    <n v="160.37526700000001"/>
    <n v="-187.622434"/>
    <n v="3.1340659999999998"/>
    <n v="160.32399000000001"/>
    <n v="-187.623322"/>
    <n v="-3.1415860000000002"/>
    <n v="5.1284419999999997"/>
    <n v="7.5199999999999998E-3"/>
  </r>
  <r>
    <n v="4806"/>
    <x v="0"/>
    <x v="441"/>
    <s v="14-65-178-185"/>
    <x v="0"/>
    <x v="4743"/>
    <n v="508.94400000000002"/>
    <n v="349.61900000000003"/>
    <n v="3.6572279999999999"/>
    <n v="0"/>
    <x v="4248"/>
    <x v="3967"/>
    <n v="159.39043799999999"/>
    <n v="-187.55293399999999"/>
    <n v="-3.1328580000000001"/>
    <n v="159.37262000000001"/>
    <n v="-187.623367"/>
    <n v="3.1414360000000001"/>
    <n v="7.2652099999999997"/>
    <n v="8.5780000000000006E-3"/>
  </r>
  <r>
    <n v="4807"/>
    <x v="2"/>
    <x v="442"/>
    <s v="14-65-178-185-194"/>
    <x v="0"/>
    <x v="4744"/>
    <n v="325.09500000000003"/>
    <n v="312.74099999999999"/>
    <n v="5.7291920000000003"/>
    <n v="0"/>
    <x v="4249"/>
    <x v="3968"/>
    <n v="158.420557"/>
    <n v="-187.56550799999999"/>
    <n v="-3.1361520000000001"/>
    <n v="158.44108600000001"/>
    <n v="-187.623322"/>
    <n v="3.1412909999999998"/>
    <n v="6.1350009999999999"/>
    <n v="5.1380000000000002E-3"/>
  </r>
  <r>
    <n v="4808"/>
    <x v="2"/>
    <x v="442"/>
    <s v="14-65-178-185-194"/>
    <x v="0"/>
    <x v="1472"/>
    <n v="368.97300000000001"/>
    <n v="282.86799999999999"/>
    <n v="4.4477169999999999"/>
    <n v="0"/>
    <x v="4250"/>
    <x v="3969"/>
    <n v="157.76005900000001"/>
    <n v="-187.62053299999999"/>
    <n v="-3.1390570000000002"/>
    <n v="157.755234"/>
    <n v="-187.623062"/>
    <n v="-3.1414080000000002"/>
    <n v="0.54476999999999998"/>
    <n v="2.3509999999999998E-3"/>
  </r>
  <r>
    <n v="4809"/>
    <x v="2"/>
    <x v="442"/>
    <s v="14-65-178-185-194"/>
    <x v="0"/>
    <x v="4745"/>
    <n v="624.80399999999997"/>
    <n v="373.28699999999998"/>
    <n v="4.9825059999999999"/>
    <n v="0"/>
    <x v="4251"/>
    <x v="3970"/>
    <n v="156.86743799999999"/>
    <n v="-187.604806"/>
    <n v="3.1395930000000001"/>
    <n v="156.85420199999999"/>
    <n v="-187.62286399999999"/>
    <n v="-3.1414970000000002"/>
    <n v="2.2388889999999999"/>
    <n v="1.9040000000000001E-3"/>
  </r>
  <r>
    <n v="4810"/>
    <x v="2"/>
    <x v="442"/>
    <s v="14-65-178-185-194"/>
    <x v="0"/>
    <x v="4746"/>
    <n v="354.90300000000002"/>
    <n v="242.51400000000001"/>
    <n v="4.0745800000000001"/>
    <n v="0"/>
    <x v="4252"/>
    <x v="3971"/>
    <n v="156.161968"/>
    <n v="-187.634725"/>
    <n v="-3.1403829999999999"/>
    <n v="156.18630999999999"/>
    <n v="-187.62290999999999"/>
    <n v="3.1411220000000002"/>
    <n v="2.7058279999999999"/>
    <n v="7.3899999999999997E-4"/>
  </r>
  <r>
    <n v="4811"/>
    <x v="2"/>
    <x v="442"/>
    <s v="14-65-178-185-194"/>
    <x v="0"/>
    <x v="4747"/>
    <n v="644.79399999999998"/>
    <n v="426.363"/>
    <n v="5.2464550000000001"/>
    <n v="0"/>
    <x v="4253"/>
    <x v="3972"/>
    <n v="155.20917700000001"/>
    <n v="-187.70425299999999"/>
    <n v="-3.1414219999999999"/>
    <n v="155.30548099999999"/>
    <n v="-187.62271100000001"/>
    <n v="3.1411220000000002"/>
    <n v="12.61886"/>
    <n v="2.9999999999999997E-4"/>
  </r>
  <r>
    <n v="4812"/>
    <x v="2"/>
    <x v="443"/>
    <s v="14-38-65-178-194"/>
    <x v="0"/>
    <x v="4748"/>
    <n v="424.24299999999999"/>
    <n v="306.12799999999999"/>
    <n v="3.6150639999999998"/>
    <n v="0"/>
    <x v="4254"/>
    <x v="3973"/>
    <n v="154.60911300000001"/>
    <n v="-187.62738100000001"/>
    <n v="-3.1374919999999999"/>
    <n v="154.652939"/>
    <n v="-187.62237500000001"/>
    <n v="-3.1415359999999999"/>
    <n v="4.4111050000000001"/>
    <n v="4.0439999999999999E-3"/>
  </r>
  <r>
    <n v="4813"/>
    <x v="2"/>
    <x v="443"/>
    <s v="14-38-65-178-194"/>
    <x v="0"/>
    <x v="4749"/>
    <n v="450.536"/>
    <n v="363.27300000000002"/>
    <n v="5.3731819999999999"/>
    <n v="0"/>
    <x v="4255"/>
    <x v="3974"/>
    <n v="153.80550099999999"/>
    <n v="-187.58047999999999"/>
    <n v="-3.1359560000000002"/>
    <n v="153.79518100000001"/>
    <n v="-187.62214700000001"/>
    <n v="-3.141581"/>
    <n v="4.2925550000000001"/>
    <n v="5.6249999999999998E-3"/>
  </r>
  <r>
    <n v="4814"/>
    <x v="2"/>
    <x v="443"/>
    <s v="14-38-65-178-194"/>
    <x v="0"/>
    <x v="4750"/>
    <n v="350.54"/>
    <n v="254.59100000000001"/>
    <n v="3.392709"/>
    <n v="0"/>
    <x v="4256"/>
    <x v="3975"/>
    <n v="153.185799"/>
    <n v="-187.59477899999999"/>
    <n v="3.1412249999999999"/>
    <n v="153.16142300000001"/>
    <n v="-187.62214700000001"/>
    <n v="3.141"/>
    <n v="3.6649099999999999"/>
    <n v="2.24E-4"/>
  </r>
  <r>
    <n v="4815"/>
    <x v="2"/>
    <x v="443"/>
    <s v="14-38-65-178-194"/>
    <x v="0"/>
    <x v="4751"/>
    <n v="443.21300000000002"/>
    <n v="393.79899999999998"/>
    <n v="3.5265490000000002"/>
    <n v="0"/>
    <x v="4257"/>
    <x v="3976"/>
    <n v="152.39793399999999"/>
    <n v="-187.60809399999999"/>
    <n v="3.1338360000000001"/>
    <n v="152.32858300000001"/>
    <n v="-187.62190200000001"/>
    <n v="3.1410010000000002"/>
    <n v="7.0712849999999996"/>
    <n v="7.1650000000000004E-3"/>
  </r>
  <r>
    <n v="4816"/>
    <x v="2"/>
    <x v="443"/>
    <s v="14-38-65-178-194"/>
    <x v="0"/>
    <x v="4752"/>
    <n v="456.161"/>
    <n v="449.17500000000001"/>
    <n v="3.929789"/>
    <n v="0"/>
    <x v="4258"/>
    <x v="3977"/>
    <n v="151.66269"/>
    <n v="-187.56162699999999"/>
    <n v="-3.1375489999999999"/>
    <n v="151.712402"/>
    <n v="-187.62155200000001"/>
    <n v="3.1415820000000001"/>
    <n v="7.7860440000000004"/>
    <n v="4.0330000000000001E-3"/>
  </r>
  <r>
    <n v="4817"/>
    <x v="2"/>
    <x v="443"/>
    <s v="14-38-65-178-194"/>
    <x v="0"/>
    <x v="4753"/>
    <n v="413.19299999999998"/>
    <n v="295.77199999999999"/>
    <n v="3.3049520000000001"/>
    <n v="0"/>
    <x v="4259"/>
    <x v="3978"/>
    <n v="150.91690600000001"/>
    <n v="-187.53900899999999"/>
    <n v="-3.1355659999999999"/>
    <n v="150.901352"/>
    <n v="-187.621307"/>
    <n v="3.1415470000000001"/>
    <n v="8.3755380000000006"/>
    <n v="5.9810000000000002E-3"/>
  </r>
  <r>
    <n v="4818"/>
    <x v="2"/>
    <x v="443"/>
    <s v="14-38-65-178-194"/>
    <x v="0"/>
    <x v="4754"/>
    <n v="415.01600000000002"/>
    <n v="338.166"/>
    <n v="3.7343700000000002"/>
    <n v="0"/>
    <x v="4260"/>
    <x v="3979"/>
    <n v="150.301119"/>
    <n v="-187.660909"/>
    <n v="3.1369099999999999"/>
    <n v="150.300949"/>
    <n v="-187.621307"/>
    <n v="3.1409400000000001"/>
    <n v="3.960248"/>
    <n v="4.0299999999999997E-3"/>
  </r>
  <r>
    <n v="4819"/>
    <x v="2"/>
    <x v="443"/>
    <s v="14-38-65-178-194"/>
    <x v="0"/>
    <x v="4755"/>
    <n v="419.46600000000001"/>
    <n v="376.99299999999999"/>
    <n v="4.6840260000000002"/>
    <n v="0"/>
    <x v="4261"/>
    <x v="3980"/>
    <n v="149.43994499999999"/>
    <n v="-187.64711500000001"/>
    <n v="-3.1327440000000002"/>
    <n v="149.51118500000001"/>
    <n v="-187.62098700000001"/>
    <n v="3.1409129999999998"/>
    <n v="7.5879820000000002"/>
    <n v="8.1689999999999992E-3"/>
  </r>
  <r>
    <n v="4820"/>
    <x v="2"/>
    <x v="443"/>
    <s v="14-38-65-178-194"/>
    <x v="0"/>
    <x v="4756"/>
    <n v="362.62099999999998"/>
    <n v="389.89400000000001"/>
    <n v="3.120682"/>
    <n v="0"/>
    <x v="4262"/>
    <x v="3981"/>
    <n v="149.03217900000001"/>
    <n v="-187.51322500000001"/>
    <n v="-3.1398359999999998"/>
    <n v="148.927063"/>
    <n v="-187.620621"/>
    <n v="3.141483"/>
    <n v="15.027708000000001"/>
    <n v="1.647E-3"/>
  </r>
  <r>
    <n v="4821"/>
    <x v="3"/>
    <x v="261"/>
    <s v="7-14-38-65-178-194"/>
    <x v="0"/>
    <x v="4757"/>
    <n v="421.59100000000001"/>
    <n v="307.48099999999999"/>
    <n v="5.0522039999999997"/>
    <n v="0"/>
    <x v="4263"/>
    <x v="3982"/>
    <n v="148.175152"/>
    <n v="-187.60465600000001"/>
    <n v="3.140612"/>
    <n v="148.159042"/>
    <n v="-187.620285"/>
    <n v="3.1414610000000001"/>
    <n v="2.2445599999999999"/>
    <n v="8.4900000000000004E-4"/>
  </r>
  <r>
    <n v="4822"/>
    <x v="3"/>
    <x v="261"/>
    <s v="7-14-38-65-178-194"/>
    <x v="0"/>
    <x v="4758"/>
    <n v="411.32400000000001"/>
    <n v="442.52499999999998"/>
    <n v="3.3648250000000002"/>
    <n v="0"/>
    <x v="4264"/>
    <x v="3983"/>
    <n v="147.56200000000001"/>
    <n v="-187.648155"/>
    <n v="-3.1410819999999999"/>
    <n v="147.590912"/>
    <n v="-187.620148"/>
    <n v="3.140828"/>
    <n v="4.0252879999999998"/>
    <n v="2.5300000000000002E-4"/>
  </r>
  <r>
    <n v="4823"/>
    <x v="2"/>
    <x v="260"/>
    <s v="7-38-65-178-194"/>
    <x v="0"/>
    <x v="1340"/>
    <n v="433.50400000000002"/>
    <n v="352.07600000000002"/>
    <n v="3.9905119999999998"/>
    <n v="0"/>
    <x v="4265"/>
    <x v="3984"/>
    <n v="146.78159199999999"/>
    <n v="-187.68245899999999"/>
    <n v="3.1406800000000001"/>
    <n v="146.84355199999999"/>
    <n v="-187.61978099999999"/>
    <n v="3.1408079999999998"/>
    <n v="8.8133160000000004"/>
    <n v="1.2799999999999999E-4"/>
  </r>
  <r>
    <n v="4824"/>
    <x v="2"/>
    <x v="260"/>
    <s v="7-38-65-178-194"/>
    <x v="0"/>
    <x v="4759"/>
    <n v="607.53399999999999"/>
    <n v="361.29500000000002"/>
    <n v="2.8347319999999998"/>
    <n v="0"/>
    <x v="4266"/>
    <x v="3985"/>
    <n v="146.29742300000001"/>
    <n v="-187.61268100000001"/>
    <n v="-3.1413630000000001"/>
    <n v="146.29051200000001"/>
    <n v="-187.61923200000001"/>
    <n v="3.1413899999999999"/>
    <n v="0.95226"/>
    <n v="2.5999999999999998E-5"/>
  </r>
  <r>
    <n v="4825"/>
    <x v="2"/>
    <x v="260"/>
    <s v="7-38-65-178-194"/>
    <x v="0"/>
    <x v="4760"/>
    <n v="556.17700000000002"/>
    <n v="388.43799999999999"/>
    <n v="3.144209"/>
    <n v="0"/>
    <x v="4267"/>
    <x v="3986"/>
    <n v="145.56140600000001"/>
    <n v="-187.62001100000001"/>
    <n v="-3.1368290000000001"/>
    <n v="145.56300400000001"/>
    <n v="-187.61882"/>
    <n v="3.1413690000000001"/>
    <n v="0.19925999999999999"/>
    <n v="4.5399999999999998E-3"/>
  </r>
  <r>
    <n v="4826"/>
    <x v="3"/>
    <x v="177"/>
    <s v="7-38-65-178-187-194"/>
    <x v="0"/>
    <x v="4761"/>
    <n v="733.68799999999999"/>
    <n v="377.589"/>
    <n v="4.2273769999999997"/>
    <n v="0"/>
    <x v="4268"/>
    <x v="3987"/>
    <n v="144.836882"/>
    <n v="-187.61857000000001"/>
    <n v="3.1395300000000002"/>
    <n v="144.84690900000001"/>
    <n v="-187.61965900000001"/>
    <n v="-3.1406779999999999"/>
    <n v="1.0085919999999999"/>
    <n v="1.1479999999999999E-3"/>
  </r>
  <r>
    <n v="4827"/>
    <x v="3"/>
    <x v="177"/>
    <s v="7-38-65-178-187-194"/>
    <x v="0"/>
    <x v="3723"/>
    <n v="700.42499999999995"/>
    <n v="362.87400000000002"/>
    <n v="2.8104019999999998"/>
    <n v="0"/>
    <x v="4269"/>
    <x v="3988"/>
    <n v="144.36243999999999"/>
    <n v="-187.57163"/>
    <n v="-3.13347"/>
    <n v="144.31646699999999"/>
    <n v="-187.62796"/>
    <n v="-3.1348289999999999"/>
    <n v="7.2708979999999999"/>
    <n v="1.359E-3"/>
  </r>
  <r>
    <n v="4828"/>
    <x v="3"/>
    <x v="177"/>
    <s v="7-38-65-178-187-194"/>
    <x v="0"/>
    <x v="4762"/>
    <n v="441.803"/>
    <n v="334.70699999999999"/>
    <n v="3.908919"/>
    <n v="0"/>
    <x v="4270"/>
    <x v="3989"/>
    <n v="143.612863"/>
    <n v="-187.64352700000001"/>
    <n v="-3.1265869999999998"/>
    <n v="143.613876"/>
    <n v="-187.644058"/>
    <n v="-3.1262780000000001"/>
    <n v="0.11440400000000001"/>
    <n v="3.0800000000000001E-4"/>
  </r>
  <r>
    <n v="4829"/>
    <x v="3"/>
    <x v="177"/>
    <s v="7-38-65-178-187-194"/>
    <x v="0"/>
    <x v="4763"/>
    <n v="776.59400000000005"/>
    <n v="376.76600000000002"/>
    <n v="2.8766400000000001"/>
    <n v="0"/>
    <x v="4271"/>
    <x v="3990"/>
    <n v="143.041732"/>
    <n v="-187.67274599999999"/>
    <n v="-3.1183939999999999"/>
    <n v="143.09103400000001"/>
    <n v="-187.65827899999999"/>
    <n v="-3.120501"/>
    <n v="5.1380619999999997"/>
    <n v="2.1069999999999999E-3"/>
  </r>
  <r>
    <n v="4830"/>
    <x v="3"/>
    <x v="177"/>
    <s v="7-38-65-178-187-194"/>
    <x v="0"/>
    <x v="4764"/>
    <n v="433.53"/>
    <n v="338.08"/>
    <n v="3.2049799999999999"/>
    <n v="0"/>
    <x v="4272"/>
    <x v="3991"/>
    <n v="142.410068"/>
    <n v="-187.71600100000001"/>
    <n v="-3.117137"/>
    <n v="142.40335099999999"/>
    <n v="-187.67944299999999"/>
    <n v="-3.1151789999999999"/>
    <n v="3.7169819999999998"/>
    <n v="1.9580000000000001E-3"/>
  </r>
  <r>
    <n v="4831"/>
    <x v="3"/>
    <x v="177"/>
    <s v="7-38-65-178-187-194"/>
    <x v="0"/>
    <x v="4765"/>
    <n v="446.53500000000003"/>
    <n v="317.16800000000001"/>
    <n v="3.1475089999999999"/>
    <n v="0"/>
    <x v="4273"/>
    <x v="3992"/>
    <n v="141.942499"/>
    <n v="-187.63826599999999"/>
    <n v="-3.1035270000000001"/>
    <n v="141.897537"/>
    <n v="-187.70469700000001"/>
    <n v="-3.1057160000000001"/>
    <n v="8.0216180000000001"/>
    <n v="2.1900000000000001E-3"/>
  </r>
  <r>
    <n v="4832"/>
    <x v="3"/>
    <x v="177"/>
    <s v="7-38-65-178-187-194"/>
    <x v="0"/>
    <x v="4766"/>
    <n v="471.93200000000002"/>
    <n v="433.98399999999998"/>
    <n v="4.0265779999999998"/>
    <n v="0"/>
    <x v="4274"/>
    <x v="3993"/>
    <n v="141.21880200000001"/>
    <n v="-187.76952600000001"/>
    <n v="-3.0873119999999998"/>
    <n v="141.23587000000001"/>
    <n v="-187.753433"/>
    <n v="-3.0865119999999999"/>
    <n v="2.3458950000000001"/>
    <n v="8.0000000000000004E-4"/>
  </r>
  <r>
    <n v="4833"/>
    <x v="3"/>
    <x v="177"/>
    <s v="7-38-65-178-187-194"/>
    <x v="0"/>
    <x v="4767"/>
    <n v="387.84100000000001"/>
    <n v="321.94400000000002"/>
    <n v="3.4043920000000001"/>
    <n v="0"/>
    <x v="4275"/>
    <x v="3994"/>
    <n v="140.62388000000001"/>
    <n v="-187.82618199999999"/>
    <n v="-3.079215"/>
    <n v="140.58419799999999"/>
    <n v="-187.81210300000001"/>
    <n v="-3.069105"/>
    <n v="4.2105480000000002"/>
    <n v="1.0109999999999999E-2"/>
  </r>
  <r>
    <n v="4834"/>
    <x v="3"/>
    <x v="177"/>
    <s v="7-38-65-178-187-194"/>
    <x v="0"/>
    <x v="4768"/>
    <n v="433.202"/>
    <n v="271.86900000000003"/>
    <n v="3.7265999999999999"/>
    <n v="0"/>
    <x v="4276"/>
    <x v="3995"/>
    <n v="140.09294499999999"/>
    <n v="-187.88903999999999"/>
    <n v="-3.0448110000000002"/>
    <n v="140.10116600000001"/>
    <n v="-187.87527499999999"/>
    <n v="-3.0453739999999998"/>
    <n v="1.6033059999999999"/>
    <n v="5.6300000000000002E-4"/>
  </r>
  <r>
    <n v="4835"/>
    <x v="3"/>
    <x v="177"/>
    <s v="7-38-65-178-187-194"/>
    <x v="0"/>
    <x v="4769"/>
    <n v="670.21100000000001"/>
    <n v="352.43299999999999"/>
    <n v="4.7361550000000001"/>
    <n v="0"/>
    <x v="4277"/>
    <x v="3996"/>
    <n v="139.46724800000001"/>
    <n v="-187.97358399999999"/>
    <n v="-3.0104229999999998"/>
    <n v="139.44056699999999"/>
    <n v="-187.99058500000001"/>
    <n v="-3.0066220000000001"/>
    <n v="3.1637550000000001"/>
    <n v="3.8E-3"/>
  </r>
  <r>
    <n v="4836"/>
    <x v="3"/>
    <x v="177"/>
    <s v="7-38-65-178-187-194"/>
    <x v="0"/>
    <x v="4770"/>
    <n v="425.09800000000001"/>
    <n v="302.15899999999999"/>
    <n v="4.0500699999999998"/>
    <n v="0"/>
    <x v="4278"/>
    <x v="3997"/>
    <n v="138.91776100000001"/>
    <n v="-188.126903"/>
    <n v="-2.9618039999999999"/>
    <n v="138.922607"/>
    <n v="-188.119461"/>
    <n v="-2.9617870000000002"/>
    <n v="0.88806300000000005"/>
    <n v="1.7E-5"/>
  </r>
  <r>
    <n v="4837"/>
    <x v="3"/>
    <x v="177"/>
    <s v="7-38-65-178-187-194"/>
    <x v="0"/>
    <x v="4771"/>
    <n v="387.40800000000002"/>
    <n v="362.67200000000003"/>
    <n v="5.8925049999999999"/>
    <n v="0"/>
    <x v="4279"/>
    <x v="3998"/>
    <n v="138.212917"/>
    <n v="-188.296662"/>
    <n v="-2.8913660000000001"/>
    <n v="138.187073"/>
    <n v="-188.35038800000001"/>
    <n v="-2.892579"/>
    <n v="5.9618419999999999"/>
    <n v="1.2130000000000001E-3"/>
  </r>
  <r>
    <n v="4838"/>
    <x v="3"/>
    <x v="177"/>
    <s v="7-38-65-178-187-194"/>
    <x v="0"/>
    <x v="4279"/>
    <n v="401.78899999999999"/>
    <n v="292.34300000000002"/>
    <n v="4.3481829999999997"/>
    <n v="0"/>
    <x v="4280"/>
    <x v="3999"/>
    <n v="137.58842000000001"/>
    <n v="-188.586444"/>
    <n v="-2.8375219999999999"/>
    <n v="137.598206"/>
    <n v="-188.57408100000001"/>
    <n v="-2.8378000000000001"/>
    <n v="1.576738"/>
    <n v="2.7799999999999998E-4"/>
  </r>
  <r>
    <n v="4839"/>
    <x v="3"/>
    <x v="177"/>
    <s v="7-38-65-178-187-194"/>
    <x v="0"/>
    <x v="4772"/>
    <n v="473.45100000000002"/>
    <n v="324.10399999999998"/>
    <n v="7.0716599999999996"/>
    <n v="0"/>
    <x v="4281"/>
    <x v="4000"/>
    <n v="136.74520200000001"/>
    <n v="-189.00045399999999"/>
    <n v="-2.757692"/>
    <n v="136.781982"/>
    <n v="-188.95628400000001"/>
    <n v="-2.749018"/>
    <n v="5.7478680000000004"/>
    <n v="8.6730000000000002E-3"/>
  </r>
  <r>
    <n v="4840"/>
    <x v="3"/>
    <x v="177"/>
    <s v="7-38-65-178-187-194"/>
    <x v="0"/>
    <x v="4773"/>
    <n v="973.07"/>
    <n v="267.483"/>
    <n v="7.6248620000000003"/>
    <n v="0"/>
    <x v="4282"/>
    <x v="4001"/>
    <n v="136.172258"/>
    <n v="-189.311654"/>
    <n v="-2.6667049999999999"/>
    <n v="136.164963"/>
    <n v="-189.32240300000001"/>
    <n v="-2.6662129999999999"/>
    <n v="1.2990539999999999"/>
    <n v="4.9100000000000001E-4"/>
  </r>
  <r>
    <n v="4841"/>
    <x v="3"/>
    <x v="177"/>
    <s v="7-38-65-178-187-194"/>
    <x v="0"/>
    <x v="4774"/>
    <n v="472.07499999999999"/>
    <n v="297.666"/>
    <n v="9.9620850000000001"/>
    <n v="0"/>
    <x v="4283"/>
    <x v="4002"/>
    <n v="135.36277899999999"/>
    <n v="-189.91018600000001"/>
    <n v="-2.5519259999999999"/>
    <n v="135.36888099999999"/>
    <n v="-189.90536499999999"/>
    <n v="-2.5463900000000002"/>
    <n v="0.77762699999999996"/>
    <n v="5.535E-3"/>
  </r>
  <r>
    <n v="4842"/>
    <x v="3"/>
    <x v="177"/>
    <s v="7-38-65-178-187-194"/>
    <x v="0"/>
    <x v="4775"/>
    <n v="766.37199999999996"/>
    <n v="450.447"/>
    <n v="8.4482230000000005"/>
    <n v="0"/>
    <x v="4284"/>
    <x v="4003"/>
    <n v="134.785053"/>
    <n v="-190.53820099999999"/>
    <n v="-2.444483"/>
    <n v="134.820358"/>
    <n v="-190.39669799999999"/>
    <n v="-2.4547569999999999"/>
    <n v="14.584125999999999"/>
    <n v="1.0274E-2"/>
  </r>
  <r>
    <n v="4843"/>
    <x v="3"/>
    <x v="177"/>
    <s v="7-38-65-178-187-194"/>
    <x v="0"/>
    <x v="4776"/>
    <n v="432.95299999999997"/>
    <n v="329.75099999999998"/>
    <n v="8.6427549999999993"/>
    <n v="0"/>
    <x v="4285"/>
    <x v="4004"/>
    <n v="134.18662"/>
    <n v="-191.05090100000001"/>
    <n v="-2.3380740000000002"/>
    <n v="134.17510999999999"/>
    <n v="-191.108047"/>
    <n v="-2.3340860000000001"/>
    <n v="5.8293980000000003"/>
    <n v="3.9880000000000002E-3"/>
  </r>
  <r>
    <n v="4844"/>
    <x v="3"/>
    <x v="177"/>
    <s v="7-38-65-178-187-194"/>
    <x v="0"/>
    <x v="4777"/>
    <n v="533.22500000000002"/>
    <n v="424.11900000000003"/>
    <n v="7.0481720000000001"/>
    <n v="0"/>
    <x v="4286"/>
    <x v="4005"/>
    <n v="133.75884500000001"/>
    <n v="-191.585613"/>
    <n v="-2.2451840000000001"/>
    <n v="133.76158100000001"/>
    <n v="-191.68214399999999"/>
    <n v="-2.2422689999999998"/>
    <n v="9.6570129999999992"/>
    <n v="2.9150000000000001E-3"/>
  </r>
  <r>
    <n v="4845"/>
    <x v="3"/>
    <x v="177"/>
    <s v="7-38-65-178-187-194"/>
    <x v="0"/>
    <x v="4778"/>
    <n v="458.22699999999998"/>
    <n v="291.46600000000001"/>
    <n v="9.2984329999999993"/>
    <n v="0"/>
    <x v="4287"/>
    <x v="4006"/>
    <n v="133.28475"/>
    <n v="-192.48845900000001"/>
    <n v="-2.1227649999999998"/>
    <n v="133.28886399999999"/>
    <n v="-192.50251800000001"/>
    <n v="-2.1250770000000001"/>
    <n v="1.4648589999999999"/>
    <n v="2.3119999999999998E-3"/>
  </r>
  <r>
    <n v="4846"/>
    <x v="3"/>
    <x v="177"/>
    <s v="7-38-65-178-187-194"/>
    <x v="0"/>
    <x v="4779"/>
    <n v="467.87200000000001"/>
    <n v="479.16800000000001"/>
    <n v="7.2370150000000004"/>
    <n v="0"/>
    <x v="4288"/>
    <x v="4007"/>
    <n v="132.99070499999999"/>
    <n v="-193.23282900000001"/>
    <n v="-2.0351849999999998"/>
    <n v="132.99382"/>
    <n v="-193.15849299999999"/>
    <n v="-2.039282"/>
    <n v="7.4401529999999996"/>
    <n v="4.0980000000000001E-3"/>
  </r>
  <r>
    <n v="4847"/>
    <x v="3"/>
    <x v="177"/>
    <s v="7-38-65-178-187-194"/>
    <x v="0"/>
    <x v="4780"/>
    <n v="417.72500000000002"/>
    <n v="256.56700000000001"/>
    <n v="8.8112349999999999"/>
    <n v="0"/>
    <x v="4289"/>
    <x v="4008"/>
    <n v="132.69059899999999"/>
    <n v="-194.120124"/>
    <n v="-1.9378089999999999"/>
    <n v="132.66751099999999"/>
    <n v="-194.073059"/>
    <n v="-1.938366"/>
    <n v="5.2423260000000003"/>
    <n v="5.5699999999999999E-4"/>
  </r>
  <r>
    <n v="4848"/>
    <x v="5"/>
    <x v="178"/>
    <s v="7-37-38-65-178-187-194"/>
    <x v="0"/>
    <x v="4781"/>
    <n v="726.39400000000001"/>
    <n v="423.97"/>
    <n v="7.675351"/>
    <n v="0"/>
    <x v="4290"/>
    <x v="4009"/>
    <n v="132.478432"/>
    <n v="-194.77693500000001"/>
    <n v="-1.8600049999999999"/>
    <n v="132.48722799999999"/>
    <n v="-194.775879"/>
    <n v="-1.8610739999999999"/>
    <n v="0.88598500000000002"/>
    <n v="1.0690000000000001E-3"/>
  </r>
  <r>
    <n v="4849"/>
    <x v="5"/>
    <x v="178"/>
    <s v="7-37-38-65-178-187-194"/>
    <x v="0"/>
    <x v="4782"/>
    <n v="440.17200000000003"/>
    <n v="273.30500000000001"/>
    <n v="9.7230329999999991"/>
    <n v="0"/>
    <x v="4291"/>
    <x v="4010"/>
    <n v="132.30338399999999"/>
    <n v="-195.73674"/>
    <n v="-1.7760739999999999"/>
    <n v="132.314133"/>
    <n v="-195.72575399999999"/>
    <n v="-1.7721610000000001"/>
    <n v="1.536986"/>
    <n v="3.9129999999999998E-3"/>
  </r>
  <r>
    <n v="4850"/>
    <x v="5"/>
    <x v="178"/>
    <s v="7-37-38-65-178-187-194"/>
    <x v="0"/>
    <x v="4783"/>
    <n v="838.85599999999999"/>
    <n v="441.75599999999997"/>
    <n v="6.7675929999999997"/>
    <n v="0"/>
    <x v="4292"/>
    <x v="4011"/>
    <n v="132.22585000000001"/>
    <n v="-196.435609"/>
    <n v="-1.7173069999999999"/>
    <n v="132.22520399999999"/>
    <n v="-196.44413800000001"/>
    <n v="-1.7179089999999999"/>
    <n v="0.85528599999999999"/>
    <n v="6.02E-4"/>
  </r>
  <r>
    <n v="4851"/>
    <x v="5"/>
    <x v="178"/>
    <s v="7-37-38-65-178-187-194"/>
    <x v="0"/>
    <x v="3490"/>
    <n v="787.97299999999996"/>
    <n v="490.77600000000001"/>
    <n v="7.6779310000000001"/>
    <n v="0"/>
    <x v="4293"/>
    <x v="4012"/>
    <n v="132.17092600000001"/>
    <n v="-197.40086700000001"/>
    <n v="-1.6601269999999999"/>
    <n v="132.148788"/>
    <n v="-197.40701300000001"/>
    <n v="-1.661923"/>
    <n v="2.29745"/>
    <n v="1.7949999999999999E-3"/>
  </r>
  <r>
    <n v="4852"/>
    <x v="5"/>
    <x v="178"/>
    <s v="7-37-38-65-178-187-194"/>
    <x v="0"/>
    <x v="4784"/>
    <n v="441.73399999999998"/>
    <n v="364.15499999999997"/>
    <n v="5.3049330000000001"/>
    <n v="0"/>
    <x v="4294"/>
    <x v="4013"/>
    <n v="132.126092"/>
    <n v="-198.16341399999999"/>
    <n v="-1.626644"/>
    <n v="132.114868"/>
    <n v="-198.13171399999999"/>
    <n v="-1.6313880000000001"/>
    <n v="3.3628300000000002"/>
    <n v="4.7450000000000001E-3"/>
  </r>
  <r>
    <n v="4853"/>
    <x v="5"/>
    <x v="178"/>
    <s v="7-37-38-65-178-187-194"/>
    <x v="0"/>
    <x v="4785"/>
    <n v="413.97199999999998"/>
    <n v="230.054"/>
    <n v="5.9654920000000002"/>
    <n v="0"/>
    <x v="4295"/>
    <x v="4014"/>
    <n v="132.08096599999999"/>
    <n v="-199.093075"/>
    <n v="-1.600082"/>
    <n v="132.08970600000001"/>
    <n v="-199.09953300000001"/>
    <n v="-1.6027130000000001"/>
    <n v="1.086721"/>
    <n v="2.6319999999999998E-3"/>
  </r>
  <r>
    <n v="4854"/>
    <x v="5"/>
    <x v="178"/>
    <s v="7-37-38-65-178-187-194"/>
    <x v="0"/>
    <x v="4786"/>
    <n v="565.899"/>
    <n v="461.49799999999999"/>
    <n v="4.6164339999999999"/>
    <n v="0"/>
    <x v="4296"/>
    <x v="4015"/>
    <n v="132.039818"/>
    <n v="-199.787104"/>
    <n v="-1.590803"/>
    <n v="132.08123800000001"/>
    <n v="-199.82560699999999"/>
    <n v="-1.5876980000000001"/>
    <n v="5.6551989999999996"/>
    <n v="3.1050000000000001E-3"/>
  </r>
  <r>
    <n v="4855"/>
    <x v="5"/>
    <x v="178"/>
    <s v="7-37-38-65-178-187-194"/>
    <x v="0"/>
    <x v="4787"/>
    <n v="545.26800000000003"/>
    <n v="263.86700000000002"/>
    <n v="7.8416110000000003"/>
    <n v="0"/>
    <x v="4297"/>
    <x v="4016"/>
    <n v="132.08165199999999"/>
    <n v="-200.79489699999999"/>
    <n v="-1.572711"/>
    <n v="132.07870500000001"/>
    <n v="-200.79335"/>
    <n v="-1.575426"/>
    <n v="0.33282299999999998"/>
    <n v="2.715E-3"/>
  </r>
  <r>
    <n v="4856"/>
    <x v="7"/>
    <x v="180"/>
    <s v="3-7-37-38-65-178-187-191-194"/>
    <x v="0"/>
    <x v="4788"/>
    <n v="531.64599999999996"/>
    <n v="306.95400000000001"/>
    <n v="10.105145"/>
    <n v="0"/>
    <x v="4298"/>
    <x v="4017"/>
    <n v="132.10049799999999"/>
    <n v="-201.81091499999999"/>
    <n v="-1.565877"/>
    <n v="132.080139"/>
    <n v="-201.76083399999999"/>
    <n v="-1.5697369999999999"/>
    <n v="5.4061339999999998"/>
    <n v="3.8600000000000001E-3"/>
  </r>
  <r>
    <n v="4857"/>
    <x v="7"/>
    <x v="180"/>
    <s v="3-7-37-38-65-178-187-191-194"/>
    <x v="0"/>
    <x v="4789"/>
    <n v="655.49699999999996"/>
    <n v="396.06200000000001"/>
    <n v="6.1171189999999998"/>
    <n v="0"/>
    <x v="4299"/>
    <x v="4018"/>
    <n v="132.06836699999999"/>
    <n v="-202.47595999999999"/>
    <n v="-1.5684389999999999"/>
    <n v="132.083145"/>
    <n v="-202.48646500000001"/>
    <n v="-1.567844"/>
    <n v="1.8131980000000001"/>
    <n v="5.9400000000000002E-4"/>
  </r>
  <r>
    <n v="4858"/>
    <x v="7"/>
    <x v="180"/>
    <s v="3-7-37-38-65-178-187-191-194"/>
    <x v="0"/>
    <x v="4790"/>
    <n v="599.79"/>
    <n v="353.62700000000001"/>
    <n v="8.9985529999999994"/>
    <n v="0"/>
    <x v="4237"/>
    <x v="4019"/>
    <n v="132.15887699999999"/>
    <n v="-203.515534"/>
    <n v="-1.5620620000000001"/>
    <n v="132.08836400000001"/>
    <n v="-203.45416299999999"/>
    <n v="-1.565917"/>
    <n v="9.3480679999999996"/>
    <n v="3.8549999999999999E-3"/>
  </r>
  <r>
    <n v="4859"/>
    <x v="7"/>
    <x v="180"/>
    <s v="3-7-37-38-65-178-187-191-194"/>
    <x v="0"/>
    <x v="3974"/>
    <n v="558.24699999999996"/>
    <n v="302.363"/>
    <n v="6.5472299999999999"/>
    <n v="0"/>
    <x v="2487"/>
    <x v="4020"/>
    <n v="132.09235200000001"/>
    <n v="-204.186376"/>
    <n v="-1.566128"/>
    <n v="132.092804"/>
    <n v="-204.18009900000001"/>
    <n v="-1.5645290000000001"/>
    <n v="0.62928499999999998"/>
    <n v="1.598E-3"/>
  </r>
  <r>
    <n v="4860"/>
    <x v="7"/>
    <x v="180"/>
    <s v="3-7-37-38-65-178-187-191-194"/>
    <x v="0"/>
    <x v="4791"/>
    <n v="561.90200000000004"/>
    <n v="321.053"/>
    <n v="9.3552750000000007"/>
    <n v="0"/>
    <x v="4300"/>
    <x v="4021"/>
    <n v="132.10105799999999"/>
    <n v="-205.147311"/>
    <n v="-1.563353"/>
    <n v="132.099503"/>
    <n v="-205.14804100000001"/>
    <n v="-1.5637509999999999"/>
    <n v="0.17181399999999999"/>
    <n v="3.9800000000000002E-4"/>
  </r>
  <r>
    <n v="4861"/>
    <x v="6"/>
    <x v="181"/>
    <s v="3-7-37-38-65-187-191-194"/>
    <x v="0"/>
    <x v="4792"/>
    <n v="469.34699999999998"/>
    <n v="287.69200000000001"/>
    <n v="9.7127099999999995"/>
    <n v="0"/>
    <x v="4301"/>
    <x v="4022"/>
    <n v="132.177527"/>
    <n v="-206.17039700000001"/>
    <n v="-1.561744"/>
    <n v="132.105515"/>
    <n v="-206.11578399999999"/>
    <n v="-1.564198"/>
    <n v="9.0378980000000002"/>
    <n v="2.454E-3"/>
  </r>
  <r>
    <n v="4862"/>
    <x v="6"/>
    <x v="181"/>
    <s v="3-7-37-38-65-187-191-194"/>
    <x v="0"/>
    <x v="4793"/>
    <n v="618.71400000000006"/>
    <n v="428.45299999999997"/>
    <n v="5.8042189999999998"/>
    <n v="0"/>
    <x v="4302"/>
    <x v="4023"/>
    <n v="132.072621"/>
    <n v="-206.849785"/>
    <n v="-1.57162"/>
    <n v="132.109161"/>
    <n v="-206.84158300000001"/>
    <n v="-1.565642"/>
    <n v="3.7449919999999999"/>
    <n v="5.9789999999999999E-3"/>
  </r>
  <r>
    <n v="4863"/>
    <x v="6"/>
    <x v="181"/>
    <s v="3-7-37-38-65-187-191-194"/>
    <x v="0"/>
    <x v="4794"/>
    <n v="505.33"/>
    <n v="298.988"/>
    <n v="8.5439720000000001"/>
    <n v="0"/>
    <x v="4303"/>
    <x v="4024"/>
    <n v="132.169285"/>
    <n v="-207.82491099999999"/>
    <n v="-1.561795"/>
    <n v="132.11309800000001"/>
    <n v="-207.80931100000001"/>
    <n v="-1.5666709999999999"/>
    <n v="5.831207"/>
    <n v="4.8760000000000001E-3"/>
  </r>
  <r>
    <n v="4864"/>
    <x v="6"/>
    <x v="181"/>
    <s v="3-7-37-38-65-187-191-194"/>
    <x v="0"/>
    <x v="4795"/>
    <n v="873.01300000000003"/>
    <n v="497.09399999999999"/>
    <n v="5.6071039999999996"/>
    <n v="0"/>
    <x v="4304"/>
    <x v="4025"/>
    <n v="132.034503"/>
    <n v="-208.457875"/>
    <n v="-1.566295"/>
    <n v="132.11556999999999"/>
    <n v="-208.53511"/>
    <n v="-1.566711"/>
    <n v="11.196949999999999"/>
    <n v="4.1599999999999997E-4"/>
  </r>
  <r>
    <n v="4865"/>
    <x v="5"/>
    <x v="182"/>
    <s v="3-7-37-65-187-191-194"/>
    <x v="0"/>
    <x v="4796"/>
    <n v="645.096"/>
    <n v="353.29199999999997"/>
    <n v="8.8107760000000006"/>
    <n v="0"/>
    <x v="4305"/>
    <x v="4026"/>
    <n v="132.14030399999999"/>
    <n v="-209.52035000000001"/>
    <n v="-1.5676680000000001"/>
    <n v="132.11874399999999"/>
    <n v="-209.50285299999999"/>
    <n v="-1.567191"/>
    <n v="2.7766709999999999"/>
    <n v="4.7699999999999999E-4"/>
  </r>
  <r>
    <n v="4866"/>
    <x v="3"/>
    <x v="183"/>
    <s v="3-7-37-187-191-194"/>
    <x v="0"/>
    <x v="4797"/>
    <n v="687.78300000000002"/>
    <n v="274.66699999999997"/>
    <n v="5.7991099999999998"/>
    <n v="0"/>
    <x v="4306"/>
    <x v="4027"/>
    <n v="132.09926200000001"/>
    <n v="-210.447484"/>
    <n v="-1.5679620000000001"/>
    <n v="132.121521"/>
    <n v="-210.47058100000001"/>
    <n v="-1.567591"/>
    <n v="3.207735"/>
    <n v="3.6999999999999999E-4"/>
  </r>
  <r>
    <n v="4867"/>
    <x v="3"/>
    <x v="183"/>
    <s v="3-7-37-187-191-194"/>
    <x v="0"/>
    <x v="4798"/>
    <n v="402.548"/>
    <n v="289.58600000000001"/>
    <n v="5.0092739999999996"/>
    <n v="0"/>
    <x v="4307"/>
    <x v="4028"/>
    <n v="132.16936100000001"/>
    <n v="-211.21814000000001"/>
    <n v="-1.5609930000000001"/>
    <n v="132.12313800000001"/>
    <n v="-211.196381"/>
    <n v="-1.568692"/>
    <n v="5.1088370000000003"/>
    <n v="7.6990000000000001E-3"/>
  </r>
  <r>
    <n v="4868"/>
    <x v="3"/>
    <x v="183"/>
    <s v="3-7-37-187-191-194"/>
    <x v="0"/>
    <x v="4799"/>
    <n v="446.18400000000003"/>
    <n v="375.68900000000002"/>
    <n v="6.1634080000000004"/>
    <n v="0"/>
    <x v="4308"/>
    <x v="4029"/>
    <n v="132.147278"/>
    <n v="-212.18677400000001"/>
    <n v="-1.5717399999999999"/>
    <n v="132.12454199999999"/>
    <n v="-212.162476"/>
    <n v="-1.569404"/>
    <n v="3.3276300000000001"/>
    <n v="2.3370000000000001E-3"/>
  </r>
  <r>
    <n v="4869"/>
    <x v="3"/>
    <x v="183"/>
    <s v="3-7-37-187-191-194"/>
    <x v="0"/>
    <x v="4800"/>
    <n v="414.02300000000002"/>
    <n v="293.34699999999998"/>
    <n v="4.4774279999999997"/>
    <n v="0"/>
    <x v="4309"/>
    <x v="4030"/>
    <n v="132.06950699999999"/>
    <n v="-212.817048"/>
    <n v="-1.5671900000000001"/>
    <n v="132.12519800000001"/>
    <n v="-212.88088999999999"/>
    <n v="-1.5692649999999999"/>
    <n v="8.4719110000000004"/>
    <n v="2.0739999999999999E-3"/>
  </r>
  <r>
    <n v="4870"/>
    <x v="3"/>
    <x v="183"/>
    <s v="3-7-37-187-191-194"/>
    <x v="0"/>
    <x v="4801"/>
    <n v="426.47300000000001"/>
    <n v="293.24700000000001"/>
    <n v="6.005484"/>
    <n v="0"/>
    <x v="4310"/>
    <x v="4031"/>
    <n v="132.14179100000001"/>
    <n v="-213.83939599999999"/>
    <n v="-1.567294"/>
    <n v="132.12605300000001"/>
    <n v="-213.82318100000001"/>
    <n v="-1.569556"/>
    <n v="2.2597019999999999"/>
    <n v="2.2629999999999998E-3"/>
  </r>
  <r>
    <n v="4871"/>
    <x v="5"/>
    <x v="184"/>
    <s v="3-7-37-187-191-194-197"/>
    <x v="0"/>
    <x v="4802"/>
    <n v="620.79300000000001"/>
    <n v="353.43799999999999"/>
    <n v="6.276993"/>
    <n v="0"/>
    <x v="4311"/>
    <x v="4032"/>
    <n v="132.12932599999999"/>
    <n v="-214.74001000000001"/>
    <n v="-1.5690280000000001"/>
    <n v="132.126755"/>
    <n v="-214.745148"/>
    <n v="-1.569739"/>
    <n v="0.57455199999999995"/>
    <n v="7.1100000000000004E-4"/>
  </r>
  <r>
    <n v="4872"/>
    <x v="3"/>
    <x v="185"/>
    <s v="3-7-37-191-194-197"/>
    <x v="0"/>
    <x v="4803"/>
    <n v="548.20000000000005"/>
    <n v="341.11500000000001"/>
    <n v="3.744523"/>
    <n v="0"/>
    <x v="4312"/>
    <x v="4033"/>
    <n v="132.10968399999999"/>
    <n v="-215.40393599999999"/>
    <n v="-1.571056"/>
    <n v="132.12733499999999"/>
    <n v="-215.42510999999999"/>
    <n v="-1.5704009999999999"/>
    <n v="2.7566199999999998"/>
    <n v="6.5499999999999998E-4"/>
  </r>
  <r>
    <n v="4873"/>
    <x v="3"/>
    <x v="185"/>
    <s v="3-7-37-191-194-197"/>
    <x v="0"/>
    <x v="4804"/>
    <n v="643.16"/>
    <n v="505.66500000000002"/>
    <n v="5.8571289999999996"/>
    <n v="0"/>
    <x v="4313"/>
    <x v="4034"/>
    <n v="132.11173299999999"/>
    <n v="-216.29761400000001"/>
    <n v="-1.567753"/>
    <n v="132.12750199999999"/>
    <n v="-216.32019"/>
    <n v="-1.5707359999999999"/>
    <n v="2.753844"/>
    <n v="2.983E-3"/>
  </r>
  <r>
    <n v="4874"/>
    <x v="3"/>
    <x v="185"/>
    <s v="3-7-37-191-194-197"/>
    <x v="0"/>
    <x v="4805"/>
    <n v="381.34"/>
    <n v="363.02100000000002"/>
    <n v="5.4890650000000001"/>
    <n v="0"/>
    <x v="4314"/>
    <x v="4035"/>
    <n v="132.12431000000001"/>
    <n v="-217.20899399999999"/>
    <n v="-1.5680689999999999"/>
    <n v="132.127441"/>
    <n v="-217.20410200000001"/>
    <n v="-1.5710219999999999"/>
    <n v="0.58090799999999998"/>
    <n v="2.9520000000000002E-3"/>
  </r>
  <r>
    <n v="4875"/>
    <x v="3"/>
    <x v="185"/>
    <s v="3-7-37-191-194-197"/>
    <x v="0"/>
    <x v="4806"/>
    <n v="681.03099999999995"/>
    <n v="376.91699999999997"/>
    <n v="4.4845540000000002"/>
    <n v="0"/>
    <x v="4315"/>
    <x v="4036"/>
    <n v="132.10484199999999"/>
    <n v="-217.81920600000001"/>
    <n v="-1.56829"/>
    <n v="132.127151"/>
    <n v="-217.85929899999999"/>
    <n v="-1.570622"/>
    <n v="4.5882009999999998"/>
    <n v="2.3319999999999999E-3"/>
  </r>
  <r>
    <n v="4876"/>
    <x v="5"/>
    <x v="186"/>
    <s v="3-7-37-74-191-194-197"/>
    <x v="0"/>
    <x v="4807"/>
    <n v="649.47500000000002"/>
    <n v="382.005"/>
    <n v="6.9792759999999996"/>
    <n v="0"/>
    <x v="4316"/>
    <x v="4037"/>
    <n v="132.15325000000001"/>
    <n v="-218.73953299999999"/>
    <n v="-1.5728359999999999"/>
    <n v="132.12687700000001"/>
    <n v="-218.720947"/>
    <n v="-1.5707629999999999"/>
    <n v="3.2264200000000001"/>
    <n v="2.0730000000000002E-3"/>
  </r>
  <r>
    <n v="4877"/>
    <x v="5"/>
    <x v="186"/>
    <s v="3-7-37-74-191-194-197"/>
    <x v="0"/>
    <x v="4808"/>
    <n v="491.536"/>
    <n v="439.38900000000001"/>
    <n v="5.1060780000000001"/>
    <n v="0"/>
    <x v="4317"/>
    <x v="4038"/>
    <n v="132.15102200000001"/>
    <n v="-219.411562"/>
    <n v="-1.5676220000000001"/>
    <n v="132.12686199999999"/>
    <n v="-219.357697"/>
    <n v="-1.571367"/>
    <n v="5.9035909999999996"/>
    <n v="3.7450000000000001E-3"/>
  </r>
  <r>
    <n v="4878"/>
    <x v="6"/>
    <x v="187"/>
    <s v="3-7-37-74-182-191-194-197"/>
    <x v="0"/>
    <x v="4809"/>
    <n v="904.72900000000004"/>
    <n v="374.77199999999999"/>
    <n v="6.4413900000000002"/>
    <n v="0"/>
    <x v="4318"/>
    <x v="4039"/>
    <n v="132.11626000000001"/>
    <n v="-220.191836"/>
    <n v="-1.5710150000000001"/>
    <n v="132.12652600000001"/>
    <n v="-220.194199"/>
    <n v="-1.5714429999999999"/>
    <n v="1.053442"/>
    <n v="4.28E-4"/>
  </r>
  <r>
    <n v="4879"/>
    <x v="6"/>
    <x v="187"/>
    <s v="3-7-37-74-182-191-194-197"/>
    <x v="0"/>
    <x v="4810"/>
    <n v="503.12599999999998"/>
    <n v="305.029"/>
    <n v="5.7000339999999996"/>
    <n v="0"/>
    <x v="4319"/>
    <x v="4040"/>
    <n v="132.162454"/>
    <n v="-220.86133799999999"/>
    <n v="-1.56768"/>
    <n v="132.12603799999999"/>
    <n v="-220.81294299999999"/>
    <n v="-1.5709569999999999"/>
    <n v="6.0566279999999999"/>
    <n v="3.2780000000000001E-3"/>
  </r>
  <r>
    <n v="4880"/>
    <x v="6"/>
    <x v="187"/>
    <s v="3-7-37-74-182-191-194-197"/>
    <x v="0"/>
    <x v="4811"/>
    <n v="466.63799999999998"/>
    <n v="366.93700000000001"/>
    <n v="5.6008339999999999"/>
    <n v="0"/>
    <x v="4320"/>
    <x v="4041"/>
    <n v="132.09155100000001"/>
    <n v="-221.59487999999999"/>
    <n v="-1.571739"/>
    <n v="132.125519"/>
    <n v="-221.62724299999999"/>
    <n v="-1.571062"/>
    <n v="4.6916869999999999"/>
    <n v="6.7699999999999998E-4"/>
  </r>
  <r>
    <n v="4881"/>
    <x v="6"/>
    <x v="187"/>
    <s v="3-7-37-74-182-191-194-197"/>
    <x v="0"/>
    <x v="4812"/>
    <n v="493.80099999999999"/>
    <n v="270.15600000000001"/>
    <n v="7.1497130000000002"/>
    <n v="0"/>
    <x v="4321"/>
    <x v="4042"/>
    <n v="132.11820299999999"/>
    <n v="-222.42343399999999"/>
    <n v="-1.569682"/>
    <n v="132.12492399999999"/>
    <n v="-222.42955000000001"/>
    <n v="-1.571169"/>
    <n v="0.90871800000000003"/>
    <n v="1.487E-3"/>
  </r>
  <r>
    <n v="4882"/>
    <x v="6"/>
    <x v="187"/>
    <s v="3-7-37-74-182-191-194-197"/>
    <x v="0"/>
    <x v="4813"/>
    <n v="864.89800000000002"/>
    <n v="373.99099999999999"/>
    <n v="4.4737840000000002"/>
    <n v="0"/>
    <x v="4322"/>
    <x v="4043"/>
    <n v="132.12965700000001"/>
    <n v="-223.02869000000001"/>
    <n v="-1.575108"/>
    <n v="132.12468000000001"/>
    <n v="-223.02325400000001"/>
    <n v="-1.571787"/>
    <n v="0.73701000000000005"/>
    <n v="3.3210000000000002E-3"/>
  </r>
  <r>
    <n v="4883"/>
    <x v="6"/>
    <x v="187"/>
    <s v="3-7-37-74-182-191-194-197"/>
    <x v="0"/>
    <x v="2258"/>
    <n v="928.15099999999995"/>
    <n v="400.04399999999998"/>
    <n v="7.2675489999999998"/>
    <n v="0"/>
    <x v="4323"/>
    <x v="4044"/>
    <n v="132.14624800000001"/>
    <n v="-223.82122799999999"/>
    <n v="-1.5721609999999999"/>
    <n v="132.12411499999999"/>
    <n v="-223.80394000000001"/>
    <n v="-1.5718129999999999"/>
    <n v="2.8084560000000001"/>
    <n v="3.48E-4"/>
  </r>
  <r>
    <n v="4884"/>
    <x v="7"/>
    <x v="188"/>
    <s v="3-7-37-51-74-182-191-194-197"/>
    <x v="0"/>
    <x v="4814"/>
    <n v="715.76599999999996"/>
    <n v="308.48599999999999"/>
    <n v="6.4476750000000003"/>
    <n v="0"/>
    <x v="4324"/>
    <x v="4045"/>
    <n v="132.094087"/>
    <n v="-224.54566700000001"/>
    <n v="-1.5721210000000001"/>
    <n v="132.123535"/>
    <n v="-224.57226600000001"/>
    <n v="-1.571817"/>
    <n v="3.9682539999999999"/>
    <n v="3.0400000000000002E-4"/>
  </r>
  <r>
    <n v="4885"/>
    <x v="7"/>
    <x v="188"/>
    <s v="3-7-37-51-74-182-191-194-197"/>
    <x v="0"/>
    <x v="4815"/>
    <n v="968.46199999999999"/>
    <n v="391.85199999999998"/>
    <n v="6.9012729999999998"/>
    <n v="0"/>
    <x v="4325"/>
    <x v="4046"/>
    <n v="132.13237699999999"/>
    <n v="-225.14541700000001"/>
    <n v="-1.5683549999999999"/>
    <n v="132.12290999999999"/>
    <n v="-225.140625"/>
    <n v="-1.5712140000000001"/>
    <n v="1.061123"/>
    <n v="2.8600000000000001E-3"/>
  </r>
  <r>
    <n v="4886"/>
    <x v="6"/>
    <x v="189"/>
    <s v="3-7-37-51-74-182-191-197"/>
    <x v="0"/>
    <x v="4816"/>
    <n v="884.524"/>
    <n v="407.46"/>
    <n v="5.9692309999999997"/>
    <n v="0"/>
    <x v="4326"/>
    <x v="4047"/>
    <n v="132.10883200000001"/>
    <n v="-225.87742800000001"/>
    <n v="-1.570508"/>
    <n v="132.12269599999999"/>
    <n v="-225.88826"/>
    <n v="-1.5709390000000001"/>
    <n v="1.759393"/>
    <n v="4.3100000000000001E-4"/>
  </r>
  <r>
    <n v="4887"/>
    <x v="6"/>
    <x v="189"/>
    <s v="3-7-37-51-74-182-191-197"/>
    <x v="0"/>
    <x v="4817"/>
    <n v="913.45"/>
    <n v="398.18700000000001"/>
    <n v="6.7036189999999998"/>
    <n v="0"/>
    <x v="4327"/>
    <x v="4048"/>
    <n v="132.117861"/>
    <n v="-226.61584300000001"/>
    <n v="-1.569323"/>
    <n v="132.12294"/>
    <n v="-226.62443500000001"/>
    <n v="-1.5704880000000001"/>
    <n v="0.99815299999999996"/>
    <n v="1.165E-3"/>
  </r>
  <r>
    <n v="4888"/>
    <x v="6"/>
    <x v="189"/>
    <s v="3-7-37-51-74-182-191-197"/>
    <x v="0"/>
    <x v="4818"/>
    <n v="622.08600000000001"/>
    <n v="458.76799999999997"/>
    <n v="5.4191750000000001"/>
    <n v="0"/>
    <x v="4328"/>
    <x v="4049"/>
    <n v="132.10648800000001"/>
    <n v="-227.16104000000001"/>
    <n v="-1.5702229999999999"/>
    <n v="132.123459"/>
    <n v="-227.169174"/>
    <n v="-1.5708230000000001"/>
    <n v="1.8819950000000001"/>
    <n v="5.9900000000000003E-4"/>
  </r>
  <r>
    <n v="4889"/>
    <x v="5"/>
    <x v="127"/>
    <s v="3-37-51-74-182-191-197"/>
    <x v="0"/>
    <x v="4819"/>
    <n v="546.75"/>
    <n v="331.56599999999997"/>
    <n v="4.7380810000000002"/>
    <n v="0"/>
    <x v="4329"/>
    <x v="4050"/>
    <n v="132.11164299999999"/>
    <n v="-227.86308500000001"/>
    <n v="-1.571288"/>
    <n v="132.12397799999999"/>
    <n v="-227.88566599999999"/>
    <n v="-1.5705750000000001"/>
    <n v="2.5729709999999999"/>
    <n v="7.1400000000000001E-4"/>
  </r>
  <r>
    <n v="4890"/>
    <x v="5"/>
    <x v="127"/>
    <s v="3-37-51-74-182-191-197"/>
    <x v="0"/>
    <x v="4820"/>
    <n v="411.36900000000003"/>
    <n v="265.959"/>
    <n v="4.7781940000000001"/>
    <n v="0"/>
    <x v="4330"/>
    <x v="4051"/>
    <n v="132.04629399999999"/>
    <n v="-228.551412"/>
    <n v="-1.566325"/>
    <n v="132.124619"/>
    <n v="-228.59092699999999"/>
    <n v="-1.570397"/>
    <n v="8.7727609999999991"/>
    <n v="4.0720000000000001E-3"/>
  </r>
  <r>
    <n v="4891"/>
    <x v="5"/>
    <x v="127"/>
    <s v="3-37-51-74-182-191-197"/>
    <x v="0"/>
    <x v="4821"/>
    <n v="412.81099999999998"/>
    <n v="312.428"/>
    <n v="3.8344269999999998"/>
    <n v="0"/>
    <x v="4331"/>
    <x v="4052"/>
    <n v="132.13967500000001"/>
    <n v="-229.108474"/>
    <n v="-1.5665370000000001"/>
    <n v="132.12492399999999"/>
    <n v="-229.112717"/>
    <n v="-1.5696559999999999"/>
    <n v="1.53491"/>
    <n v="3.1199999999999999E-3"/>
  </r>
  <r>
    <n v="4892"/>
    <x v="5"/>
    <x v="127"/>
    <s v="3-37-51-74-182-191-197"/>
    <x v="0"/>
    <x v="4822"/>
    <n v="501.58300000000003"/>
    <n v="396.721"/>
    <n v="6.1534519999999997"/>
    <n v="0"/>
    <x v="4332"/>
    <x v="4053"/>
    <n v="132.10804400000001"/>
    <n v="-229.81154900000001"/>
    <n v="-1.5678559999999999"/>
    <n v="132.12562600000001"/>
    <n v="-229.79901100000001"/>
    <n v="-1.5695490000000001"/>
    <n v="2.1594319999999998"/>
    <n v="1.6930000000000001E-3"/>
  </r>
  <r>
    <n v="4893"/>
    <x v="5"/>
    <x v="127"/>
    <s v="3-37-51-74-182-191-197"/>
    <x v="0"/>
    <x v="4823"/>
    <n v="436.32799999999997"/>
    <n v="257.99700000000001"/>
    <n v="4.2091310000000002"/>
    <n v="0"/>
    <x v="4333"/>
    <x v="4054"/>
    <n v="132.08339599999999"/>
    <n v="-230.44171299999999"/>
    <n v="-1.570935"/>
    <n v="132.12776199999999"/>
    <n v="-230.47470100000001"/>
    <n v="-1.568187"/>
    <n v="5.5286080000000002"/>
    <n v="2.7490000000000001E-3"/>
  </r>
  <r>
    <n v="4894"/>
    <x v="6"/>
    <x v="126"/>
    <s v="3-35-37-51-74-182-191-197"/>
    <x v="0"/>
    <x v="4824"/>
    <n v="458.67899999999997"/>
    <n v="267.85399999999998"/>
    <n v="4.9799280000000001"/>
    <n v="0"/>
    <x v="4334"/>
    <x v="4055"/>
    <n v="132.12856099999999"/>
    <n v="-230.97500099999999"/>
    <n v="-1.561353"/>
    <n v="132.13876300000001"/>
    <n v="-230.97474700000001"/>
    <n v="-1.560819"/>
    <n v="1.0205090000000001"/>
    <n v="5.3399999999999997E-4"/>
  </r>
  <r>
    <n v="4895"/>
    <x v="6"/>
    <x v="126"/>
    <s v="3-35-37-51-74-182-191-197"/>
    <x v="0"/>
    <x v="4825"/>
    <n v="1055.18"/>
    <n v="617.53399999999999"/>
    <n v="6.8735739999999996"/>
    <n v="0"/>
    <x v="4335"/>
    <x v="4056"/>
    <n v="132.190404"/>
    <n v="-231.65572700000001"/>
    <n v="-1.5450349999999999"/>
    <n v="132.16412399999999"/>
    <n v="-231.63540599999999"/>
    <n v="-1.5460320000000001"/>
    <n v="3.3220420000000002"/>
    <n v="9.9700000000000006E-4"/>
  </r>
  <r>
    <n v="4896"/>
    <x v="6"/>
    <x v="126"/>
    <s v="3-35-37-51-74-182-191-197"/>
    <x v="0"/>
    <x v="4826"/>
    <n v="521.15"/>
    <n v="304.911"/>
    <n v="7.2196619999999996"/>
    <n v="0"/>
    <x v="4336"/>
    <x v="4057"/>
    <n v="132.18960899999999"/>
    <n v="-232.30435399999999"/>
    <n v="-1.5154529999999999"/>
    <n v="132.21675099999999"/>
    <n v="-232.29866000000001"/>
    <n v="-1.5187299999999999"/>
    <n v="2.7732730000000001"/>
    <n v="3.277E-3"/>
  </r>
  <r>
    <n v="4897"/>
    <x v="6"/>
    <x v="126"/>
    <s v="3-35-37-51-74-182-191-197"/>
    <x v="0"/>
    <x v="4827"/>
    <n v="517.78099999999995"/>
    <n v="298.45400000000001"/>
    <n v="7.5696729999999999"/>
    <n v="0"/>
    <x v="4337"/>
    <x v="4058"/>
    <n v="132.30062000000001"/>
    <n v="-232.98725099999999"/>
    <n v="-1.4817990000000001"/>
    <n v="132.30102500000001"/>
    <n v="-232.99823000000001"/>
    <n v="-1.483814"/>
    <n v="1.098598"/>
    <n v="2.0149999999999999E-3"/>
  </r>
  <r>
    <n v="4898"/>
    <x v="6"/>
    <x v="126"/>
    <s v="3-35-37-51-74-182-191-197"/>
    <x v="0"/>
    <x v="4828"/>
    <n v="890.49699999999996"/>
    <n v="376.60700000000003"/>
    <n v="5.9141339999999998"/>
    <n v="0"/>
    <x v="4338"/>
    <x v="4059"/>
    <n v="132.4059"/>
    <n v="-233.58076299999999"/>
    <n v="-1.4538439999999999"/>
    <n v="132.385986"/>
    <n v="-233.56257600000001"/>
    <n v="-1.4558739999999999"/>
    <n v="2.6969340000000002"/>
    <n v="2.0300000000000001E-3"/>
  </r>
  <r>
    <n v="4899"/>
    <x v="6"/>
    <x v="126"/>
    <s v="3-35-37-51-74-182-191-197"/>
    <x v="0"/>
    <x v="4829"/>
    <n v="653.35900000000004"/>
    <n v="333.02600000000001"/>
    <n v="8.8971459999999993"/>
    <n v="0"/>
    <x v="4339"/>
    <x v="4060"/>
    <n v="132.55362700000001"/>
    <n v="-234.36806999999999"/>
    <n v="-1.399376"/>
    <n v="132.557739"/>
    <n v="-234.36901900000001"/>
    <n v="-1.3988719999999999"/>
    <n v="0.42199700000000001"/>
    <n v="5.04E-4"/>
  </r>
  <r>
    <n v="4900"/>
    <x v="6"/>
    <x v="126"/>
    <s v="3-35-37-51-74-182-191-197"/>
    <x v="0"/>
    <x v="4830"/>
    <n v="1000.753"/>
    <n v="514.97299999999996"/>
    <n v="11.407142"/>
    <n v="0"/>
    <x v="4340"/>
    <x v="4061"/>
    <n v="132.802806"/>
    <n v="-235.22615500000001"/>
    <n v="-1.3279939999999999"/>
    <n v="132.80502300000001"/>
    <n v="-235.23242200000001"/>
    <n v="-1.3281959999999999"/>
    <n v="0.66477200000000003"/>
    <n v="2.0100000000000001E-4"/>
  </r>
  <r>
    <n v="4901"/>
    <x v="6"/>
    <x v="126"/>
    <s v="3-35-37-51-74-182-191-197"/>
    <x v="0"/>
    <x v="4831"/>
    <n v="645.55799999999999"/>
    <n v="279.399"/>
    <n v="10.232904"/>
    <n v="0"/>
    <x v="4341"/>
    <x v="4062"/>
    <n v="133.032746"/>
    <n v="-235.89406500000001"/>
    <n v="-1.2631870000000001"/>
    <n v="133.053528"/>
    <n v="-235.90364099999999"/>
    <n v="-1.2637799999999999"/>
    <n v="2.288214"/>
    <n v="5.9299999999999999E-4"/>
  </r>
  <r>
    <n v="4902"/>
    <x v="6"/>
    <x v="126"/>
    <s v="3-35-37-51-74-182-191-197"/>
    <x v="0"/>
    <x v="4832"/>
    <n v="540.98500000000001"/>
    <n v="283.089"/>
    <n v="13.348345999999999"/>
    <n v="0"/>
    <x v="4342"/>
    <x v="4063"/>
    <n v="133.475615"/>
    <n v="-236.80163200000001"/>
    <n v="-1.170177"/>
    <n v="133.463303"/>
    <n v="-236.79994199999999"/>
    <n v="-1.1706639999999999"/>
    <n v="1.242807"/>
    <n v="4.8700000000000002E-4"/>
  </r>
  <r>
    <n v="4903"/>
    <x v="5"/>
    <x v="125"/>
    <s v="3-35-37-74-182-191-197"/>
    <x v="0"/>
    <x v="4833"/>
    <n v="479.18"/>
    <n v="287.11399999999998"/>
    <n v="12.004206"/>
    <n v="0"/>
    <x v="4343"/>
    <x v="4064"/>
    <n v="133.992727"/>
    <n v="-237.64774399999999"/>
    <n v="-1.063712"/>
    <n v="133.96167"/>
    <n v="-237.64013700000001"/>
    <n v="-1.061958"/>
    <n v="3.1975039999999999"/>
    <n v="1.7539999999999999E-3"/>
  </r>
  <r>
    <n v="4904"/>
    <x v="5"/>
    <x v="125"/>
    <s v="3-35-37-74-182-191-197"/>
    <x v="0"/>
    <x v="4834"/>
    <n v="419.904"/>
    <n v="264.33499999999998"/>
    <n v="13.896815"/>
    <n v="0"/>
    <x v="4344"/>
    <x v="4065"/>
    <n v="134.449524"/>
    <n v="-238.36783800000001"/>
    <n v="-0.94004100000000002"/>
    <n v="134.54319799999999"/>
    <n v="-238.395386"/>
    <n v="-0.94380699999999995"/>
    <n v="9.764049"/>
    <n v="3.7659999999999998E-3"/>
  </r>
  <r>
    <n v="4905"/>
    <x v="5"/>
    <x v="125"/>
    <s v="3-35-37-74-182-191-197"/>
    <x v="0"/>
    <x v="4835"/>
    <n v="590.75699999999995"/>
    <n v="358.24599999999998"/>
    <n v="10.336321"/>
    <n v="0"/>
    <x v="4345"/>
    <x v="4066"/>
    <n v="135.030396"/>
    <n v="-238.90419399999999"/>
    <n v="-0.84791899999999998"/>
    <n v="135.035538"/>
    <n v="-238.90046699999999"/>
    <n v="-0.84812399999999999"/>
    <n v="0.63505"/>
    <n v="2.05E-4"/>
  </r>
  <r>
    <n v="4906"/>
    <x v="5"/>
    <x v="125"/>
    <s v="3-35-37-74-182-191-197"/>
    <x v="0"/>
    <x v="4836"/>
    <n v="462.82600000000002"/>
    <n v="312.209"/>
    <n v="13.943732000000001"/>
    <n v="0"/>
    <x v="4346"/>
    <x v="4067"/>
    <n v="135.810912"/>
    <n v="-239.48207300000001"/>
    <n v="-0.71544399999999997"/>
    <n v="135.77310199999999"/>
    <n v="-239.48997499999999"/>
    <n v="-0.71480200000000005"/>
    <n v="3.8627310000000001"/>
    <n v="6.4199999999999999E-4"/>
  </r>
  <r>
    <n v="4907"/>
    <x v="5"/>
    <x v="125"/>
    <s v="3-35-37-74-182-191-197"/>
    <x v="0"/>
    <x v="4837"/>
    <n v="705.22199999999998"/>
    <n v="446.54399999999998"/>
    <n v="14.816107000000001"/>
    <n v="0"/>
    <x v="4347"/>
    <x v="4068"/>
    <n v="136.609399"/>
    <n v="-239.98512299999999"/>
    <n v="-0.58106999999999998"/>
    <n v="136.59429900000001"/>
    <n v="-239.98634300000001"/>
    <n v="-0.58142099999999997"/>
    <n v="1.514902"/>
    <n v="3.5100000000000002E-4"/>
  </r>
  <r>
    <n v="4908"/>
    <x v="3"/>
    <x v="124"/>
    <s v="35-37-74-182-191-197"/>
    <x v="0"/>
    <x v="4838"/>
    <n v="487.16199999999998"/>
    <n v="491.86799999999999"/>
    <n v="8.4349760000000007"/>
    <n v="0"/>
    <x v="4348"/>
    <x v="4069"/>
    <n v="137.26429300000001"/>
    <n v="-240.284729"/>
    <n v="-0.48300399999999999"/>
    <n v="137.252151"/>
    <n v="-240.28971899999999"/>
    <n v="-0.48327100000000001"/>
    <n v="1.312702"/>
    <n v="2.6699999999999998E-4"/>
  </r>
  <r>
    <n v="4909"/>
    <x v="3"/>
    <x v="124"/>
    <s v="35-37-74-182-191-197"/>
    <x v="0"/>
    <x v="4839"/>
    <n v="702.21699999999998"/>
    <n v="419.85599999999999"/>
    <n v="11.578706"/>
    <n v="0"/>
    <x v="4349"/>
    <x v="4070"/>
    <n v="138.141176"/>
    <n v="-240.61236500000001"/>
    <n v="-0.35572199999999998"/>
    <n v="138.165131"/>
    <n v="-240.594528"/>
    <n v="-0.35471799999999998"/>
    <n v="2.986605"/>
    <n v="1.003E-3"/>
  </r>
  <r>
    <n v="4910"/>
    <x v="3"/>
    <x v="124"/>
    <s v="35-37-74-182-191-197"/>
    <x v="0"/>
    <x v="4840"/>
    <n v="708.56500000000005"/>
    <n v="414.77600000000001"/>
    <n v="9.8479890000000001"/>
    <n v="0"/>
    <x v="4350"/>
    <x v="4071"/>
    <n v="139.10651300000001"/>
    <n v="-240.80506600000001"/>
    <n v="-0.24605399999999999"/>
    <n v="139.10552999999999"/>
    <n v="-240.802841"/>
    <n v="-0.24452499999999999"/>
    <n v="0.24321999999999999"/>
    <n v="1.529E-3"/>
  </r>
  <r>
    <n v="4911"/>
    <x v="3"/>
    <x v="124"/>
    <s v="35-37-74-182-191-197"/>
    <x v="0"/>
    <x v="4841"/>
    <n v="674.26900000000001"/>
    <n v="565.56200000000001"/>
    <n v="6.5980249999999998"/>
    <n v="0"/>
    <x v="4351"/>
    <x v="4072"/>
    <n v="139.802887"/>
    <n v="-240.92132100000001"/>
    <n v="-0.17597499999999999"/>
    <n v="139.821899"/>
    <n v="-240.90737899999999"/>
    <n v="-0.17588400000000001"/>
    <n v="2.357631"/>
    <n v="9.0000000000000006E-5"/>
  </r>
  <r>
    <n v="4912"/>
    <x v="3"/>
    <x v="124"/>
    <s v="35-37-74-182-191-197"/>
    <x v="0"/>
    <x v="4842"/>
    <n v="457.86200000000002"/>
    <n v="378.62400000000002"/>
    <n v="6.7342630000000003"/>
    <n v="0"/>
    <x v="4352"/>
    <x v="4073"/>
    <n v="140.76765499999999"/>
    <n v="-241.007848"/>
    <n v="-0.10471999999999999"/>
    <n v="140.78529399999999"/>
    <n v="-240.99357599999999"/>
    <n v="-0.104695"/>
    <n v="2.2689840000000001"/>
    <n v="2.5000000000000001E-5"/>
  </r>
  <r>
    <n v="4913"/>
    <x v="3"/>
    <x v="124"/>
    <s v="35-37-74-182-191-197"/>
    <x v="0"/>
    <x v="647"/>
    <n v="568.87800000000004"/>
    <n v="407.46499999999997"/>
    <n v="5.1493700000000002"/>
    <n v="0"/>
    <x v="4353"/>
    <x v="4074"/>
    <n v="141.74649299999999"/>
    <n v="-241.042678"/>
    <n v="-5.5460000000000002E-2"/>
    <n v="141.752487"/>
    <n v="-241.037476"/>
    <n v="-5.5237000000000001E-2"/>
    <n v="0.79373300000000002"/>
    <n v="2.23E-4"/>
  </r>
  <r>
    <n v="4914"/>
    <x v="3"/>
    <x v="124"/>
    <s v="35-37-74-182-191-197"/>
    <x v="0"/>
    <x v="4843"/>
    <n v="361.755"/>
    <n v="257.66199999999998"/>
    <n v="3.627739"/>
    <n v="0"/>
    <x v="4354"/>
    <x v="4075"/>
    <n v="142.491657"/>
    <n v="-241.04965100000001"/>
    <n v="-2.7734999999999999E-2"/>
    <n v="142.478195"/>
    <n v="-241.05131499999999"/>
    <n v="-2.9942E-2"/>
    <n v="1.356422"/>
    <n v="2.2070000000000002E-3"/>
  </r>
  <r>
    <n v="4915"/>
    <x v="3"/>
    <x v="124"/>
    <s v="35-37-74-182-191-197"/>
    <x v="0"/>
    <x v="4844"/>
    <n v="397.93299999999999"/>
    <n v="353.02199999999999"/>
    <n v="5.6023680000000002"/>
    <n v="0"/>
    <x v="4355"/>
    <x v="4076"/>
    <n v="143.45720299999999"/>
    <n v="-241.04359600000001"/>
    <n v="-6.5950000000000002E-3"/>
    <n v="143.445312"/>
    <n v="-241.053268"/>
    <n v="-6.7320000000000001E-3"/>
    <n v="1.5327459999999999"/>
    <n v="1.37E-4"/>
  </r>
  <r>
    <n v="4916"/>
    <x v="3"/>
    <x v="124"/>
    <s v="35-37-74-182-191-197"/>
    <x v="0"/>
    <x v="4845"/>
    <n v="425.404"/>
    <n v="386.22699999999998"/>
    <n v="5.2373960000000004"/>
    <n v="0"/>
    <x v="4356"/>
    <x v="4077"/>
    <n v="144.48822200000001"/>
    <n v="-241.045118"/>
    <n v="1.1920999999999999E-2"/>
    <n v="144.41241500000001"/>
    <n v="-241.04847699999999"/>
    <n v="3.565E-3"/>
    <n v="7.5882319999999996"/>
    <n v="8.3560000000000006E-3"/>
  </r>
  <r>
    <n v="4917"/>
    <x v="3"/>
    <x v="124"/>
    <s v="35-37-74-182-191-197"/>
    <x v="0"/>
    <x v="4846"/>
    <n v="397.447"/>
    <n v="329.858"/>
    <n v="4.064012"/>
    <n v="0"/>
    <x v="4357"/>
    <x v="4078"/>
    <n v="145.10236"/>
    <n v="-241.07019299999999"/>
    <n v="6.0600000000000003E-3"/>
    <n v="145.13803100000001"/>
    <n v="-241.04222100000001"/>
    <n v="8.0610000000000005E-3"/>
    <n v="4.5330620000000001"/>
    <n v="2.0010000000000002E-3"/>
  </r>
  <r>
    <n v="4918"/>
    <x v="3"/>
    <x v="124"/>
    <s v="35-37-74-182-191-197"/>
    <x v="0"/>
    <x v="4847"/>
    <n v="390.74400000000003"/>
    <n v="281.399"/>
    <n v="6.569985"/>
    <n v="0"/>
    <x v="4358"/>
    <x v="4079"/>
    <n v="146.04779300000001"/>
    <n v="-240.99021999999999"/>
    <n v="5.5729999999999998E-3"/>
    <n v="146.10588100000001"/>
    <n v="-241.03128100000001"/>
    <n v="1.1195999999999999E-2"/>
    <n v="7.1134659999999998"/>
    <n v="5.6230000000000004E-3"/>
  </r>
  <r>
    <n v="4919"/>
    <x v="3"/>
    <x v="124"/>
    <s v="35-37-74-182-191-197"/>
    <x v="0"/>
    <x v="4848"/>
    <n v="701.85299999999995"/>
    <n v="739.81299999999999"/>
    <n v="4.8475630000000001"/>
    <n v="0"/>
    <x v="4359"/>
    <x v="4080"/>
    <n v="146.89792"/>
    <n v="-240.942824"/>
    <n v="1.6632000000000001E-2"/>
    <n v="146.831863"/>
    <n v="-241.02177399999999"/>
    <n v="1.2145E-2"/>
    <n v="10.293958999999999"/>
    <n v="4.4869999999999997E-3"/>
  </r>
  <r>
    <n v="4920"/>
    <x v="2"/>
    <x v="123"/>
    <s v="35-37-74-191-197"/>
    <x v="0"/>
    <x v="4849"/>
    <n v="410.14699999999999"/>
    <n v="294.19400000000002"/>
    <n v="4.2388269999999997"/>
    <n v="0"/>
    <x v="2688"/>
    <x v="4081"/>
    <n v="147.77452099999999"/>
    <n v="-241.003761"/>
    <n v="1.1194000000000001E-2"/>
    <n v="147.79969800000001"/>
    <n v="-241.008713"/>
    <n v="1.3043000000000001E-2"/>
    <n v="2.5658850000000002"/>
    <n v="1.848E-3"/>
  </r>
  <r>
    <n v="4921"/>
    <x v="2"/>
    <x v="123"/>
    <s v="35-37-74-191-197"/>
    <x v="0"/>
    <x v="4850"/>
    <n v="405.87299999999999"/>
    <n v="333.80399999999997"/>
    <n v="4.9236969999999998"/>
    <n v="0"/>
    <x v="4360"/>
    <x v="4082"/>
    <n v="148.72117700000001"/>
    <n v="-241.02185"/>
    <n v="8.2500000000000004E-3"/>
    <n v="148.76731899999999"/>
    <n v="-240.99847399999999"/>
    <n v="1.1115999999999999E-2"/>
    <n v="5.1724969999999999"/>
    <n v="2.8660000000000001E-3"/>
  </r>
  <r>
    <n v="4922"/>
    <x v="0"/>
    <x v="122"/>
    <s v="35-37-74-197"/>
    <x v="0"/>
    <x v="4851"/>
    <n v="311.80799999999999"/>
    <n v="337.904"/>
    <n v="3.3687429999999998"/>
    <n v="0"/>
    <x v="4361"/>
    <x v="4083"/>
    <n v="149.56299100000001"/>
    <n v="-240.921187"/>
    <n v="6.4419999999999998E-3"/>
    <n v="149.49302700000001"/>
    <n v="-240.992065"/>
    <n v="1.0123999999999999E-2"/>
    <n v="9.9592939999999999"/>
    <n v="3.6819999999999999E-3"/>
  </r>
  <r>
    <n v="4923"/>
    <x v="1"/>
    <x v="378"/>
    <s v="35-74-197"/>
    <x v="0"/>
    <x v="4852"/>
    <n v="227.88"/>
    <n v="399.322"/>
    <n v="2.909691"/>
    <n v="0"/>
    <x v="3515"/>
    <x v="4084"/>
    <n v="150.46098900000001"/>
    <n v="-240.93787900000001"/>
    <n v="1.0919E-2"/>
    <n v="150.46069299999999"/>
    <n v="-240.98426799999999"/>
    <n v="8.6650000000000008E-3"/>
    <n v="4.6389860000000001"/>
    <n v="2.2539999999999999E-3"/>
  </r>
  <r>
    <n v="4924"/>
    <x v="0"/>
    <x v="379"/>
    <s v="17-35-74-197"/>
    <x v="0"/>
    <x v="4853"/>
    <n v="322.01600000000002"/>
    <n v="311.58600000000001"/>
    <n v="4.0681250000000002"/>
    <n v="0"/>
    <x v="4362"/>
    <x v="4085"/>
    <n v="151.431703"/>
    <n v="-240.988315"/>
    <n v="9.4660000000000005E-3"/>
    <n v="151.428482"/>
    <n v="-240.97723400000001"/>
    <n v="7.7340000000000004E-3"/>
    <n v="1.1539239999999999"/>
    <n v="1.732E-3"/>
  </r>
  <r>
    <n v="4925"/>
    <x v="0"/>
    <x v="379"/>
    <s v="17-35-74-197"/>
    <x v="0"/>
    <x v="4854"/>
    <n v="341.11099999999999"/>
    <n v="334.22199999999998"/>
    <n v="3.4933689999999999"/>
    <n v="0"/>
    <x v="2494"/>
    <x v="4086"/>
    <n v="152.38375600000001"/>
    <n v="-240.98026300000001"/>
    <n v="4.3E-3"/>
    <n v="152.396332"/>
    <n v="-240.97062700000001"/>
    <n v="7.1720000000000004E-3"/>
    <n v="1.584362"/>
    <n v="2.8730000000000001E-3"/>
  </r>
  <r>
    <n v="4926"/>
    <x v="0"/>
    <x v="379"/>
    <s v="17-35-74-197"/>
    <x v="0"/>
    <x v="4855"/>
    <n v="284.06"/>
    <n v="320.72199999999998"/>
    <n v="2.7450320000000001"/>
    <n v="0"/>
    <x v="3396"/>
    <x v="4087"/>
    <n v="153.13045199999999"/>
    <n v="-240.91931"/>
    <n v="1.1490000000000001E-3"/>
    <n v="153.122162"/>
    <n v="-240.96614099999999"/>
    <n v="5.9930000000000001E-3"/>
    <n v="4.7558930000000004"/>
    <n v="4.8440000000000002E-3"/>
  </r>
  <r>
    <n v="4927"/>
    <x v="2"/>
    <x v="254"/>
    <s v="17-35-74-196-197"/>
    <x v="0"/>
    <x v="4856"/>
    <n v="536.21900000000005"/>
    <n v="408.84399999999999"/>
    <n v="5.25305"/>
    <n v="0"/>
    <x v="4363"/>
    <x v="3291"/>
    <n v="154.09877399999999"/>
    <n v="-240.99253400000001"/>
    <n v="8.2579999999999997E-3"/>
    <n v="154.08987400000001"/>
    <n v="-240.961884"/>
    <n v="4.568E-3"/>
    <n v="3.1915870000000002"/>
    <n v="3.6900000000000001E-3"/>
  </r>
  <r>
    <n v="4928"/>
    <x v="2"/>
    <x v="254"/>
    <s v="17-35-74-196-197"/>
    <x v="0"/>
    <x v="4857"/>
    <n v="368.66500000000002"/>
    <n v="281.55599999999998"/>
    <n v="3.7411720000000002"/>
    <n v="0"/>
    <x v="4364"/>
    <x v="4088"/>
    <n v="154.748132"/>
    <n v="-241.024169"/>
    <n v="-8.0219999999999996E-3"/>
    <n v="154.815674"/>
    <n v="-240.959442"/>
    <n v="4.2160000000000001E-3"/>
    <n v="9.3549410000000002"/>
    <n v="3.8059999999999999E-3"/>
  </r>
  <r>
    <n v="4929"/>
    <x v="2"/>
    <x v="254"/>
    <s v="17-35-74-196-197"/>
    <x v="0"/>
    <x v="4858"/>
    <n v="414.73700000000002"/>
    <n v="300.56"/>
    <n v="6.0332739999999996"/>
    <n v="0"/>
    <x v="3190"/>
    <x v="4089"/>
    <n v="155.776703"/>
    <n v="-240.96373299999999"/>
    <n v="3.6970000000000002E-3"/>
    <n v="155.78341699999999"/>
    <n v="-240.95648199999999"/>
    <n v="3.437E-3"/>
    <n v="0.98821000000000003"/>
    <n v="2.61E-4"/>
  </r>
  <r>
    <n v="4930"/>
    <x v="2"/>
    <x v="254"/>
    <s v="17-35-74-196-197"/>
    <x v="0"/>
    <x v="4859"/>
    <n v="626.21199999999999"/>
    <n v="441.73399999999998"/>
    <n v="4.4092820000000001"/>
    <n v="0"/>
    <x v="2758"/>
    <x v="4090"/>
    <n v="156.78631899999999"/>
    <n v="-240.92222100000001"/>
    <n v="4.274E-3"/>
    <n v="156.75114400000001"/>
    <n v="-240.95396400000001"/>
    <n v="2.9510000000000001E-3"/>
    <n v="4.7380180000000003"/>
    <n v="1.323E-3"/>
  </r>
  <r>
    <n v="4931"/>
    <x v="0"/>
    <x v="380"/>
    <s v="17-35-196-197"/>
    <x v="0"/>
    <x v="4860"/>
    <n v="473.27699999999999"/>
    <n v="344.983"/>
    <n v="2.2903009999999999"/>
    <n v="0"/>
    <x v="4365"/>
    <x v="4091"/>
    <n v="157.32770400000001"/>
    <n v="-241.06308799999999"/>
    <n v="-2.506E-3"/>
    <n v="157.476944"/>
    <n v="-240.95210299999999"/>
    <n v="2.2169999999999998E-3"/>
    <n v="18.598475000000001"/>
    <n v="2.8899999999999998E-4"/>
  </r>
  <r>
    <n v="4932"/>
    <x v="0"/>
    <x v="380"/>
    <s v="17-35-196-197"/>
    <x v="0"/>
    <x v="4861"/>
    <n v="846.28399999999999"/>
    <n v="745.82"/>
    <n v="4.7996639999999999"/>
    <n v="0"/>
    <x v="4366"/>
    <x v="4092"/>
    <n v="158.482178"/>
    <n v="-240.88340099999999"/>
    <n v="8.3820000000000006E-3"/>
    <n v="158.44468699999999"/>
    <n v="-240.95022599999999"/>
    <n v="1.761E-3"/>
    <n v="7.6623640000000002"/>
    <n v="6.6210000000000001E-3"/>
  </r>
  <r>
    <n v="4933"/>
    <x v="0"/>
    <x v="380"/>
    <s v="17-35-196-197"/>
    <x v="0"/>
    <x v="4862"/>
    <n v="290.53800000000001"/>
    <n v="226.261"/>
    <n v="3.4900630000000001"/>
    <n v="0"/>
    <x v="4367"/>
    <x v="4093"/>
    <n v="159.35109800000001"/>
    <n v="-240.992468"/>
    <n v="-1.6980000000000001E-3"/>
    <n v="159.41241500000001"/>
    <n v="-240.94903600000001"/>
    <n v="1.186E-3"/>
    <n v="7.5140729999999998"/>
    <n v="5.13E-4"/>
  </r>
  <r>
    <n v="4934"/>
    <x v="0"/>
    <x v="380"/>
    <s v="17-35-196-197"/>
    <x v="0"/>
    <x v="4863"/>
    <n v="295.35599999999999"/>
    <n v="300.27999999999997"/>
    <n v="3.7219289999999998"/>
    <n v="0"/>
    <x v="4368"/>
    <x v="4094"/>
    <n v="160.19590299999999"/>
    <n v="-240.878567"/>
    <n v="5.4050000000000001E-3"/>
    <n v="160.138214"/>
    <n v="-240.94851700000001"/>
    <n v="1.3600000000000001E-3"/>
    <n v="9.0669529999999998"/>
    <n v="4.045E-3"/>
  </r>
  <r>
    <n v="4935"/>
    <x v="0"/>
    <x v="380"/>
    <s v="17-35-196-197"/>
    <x v="0"/>
    <x v="4864"/>
    <n v="284.74799999999999"/>
    <n v="256.733"/>
    <n v="3.3415279999999998"/>
    <n v="0"/>
    <x v="3193"/>
    <x v="4095"/>
    <n v="161.10640000000001"/>
    <n v="-240.98907399999999"/>
    <n v="7.1710000000000003E-3"/>
    <n v="161.10595699999999"/>
    <n v="-240.94776899999999"/>
    <n v="1.073E-3"/>
    <n v="4.130757"/>
    <n v="6.0980000000000001E-3"/>
  </r>
  <r>
    <n v="4936"/>
    <x v="0"/>
    <x v="380"/>
    <s v="17-35-196-197"/>
    <x v="0"/>
    <x v="4865"/>
    <n v="298.19600000000003"/>
    <n v="298.12700000000001"/>
    <n v="4.1798029999999997"/>
    <n v="0"/>
    <x v="4369"/>
    <x v="4096"/>
    <n v="162.07326499999999"/>
    <n v="-240.881652"/>
    <n v="-3.542E-3"/>
    <n v="162.07368500000001"/>
    <n v="-240.94718900000001"/>
    <n v="9.1200000000000005E-4"/>
    <n v="6.553871"/>
    <n v="2.63E-3"/>
  </r>
  <r>
    <n v="4937"/>
    <x v="0"/>
    <x v="380"/>
    <s v="17-35-196-197"/>
    <x v="0"/>
    <x v="4866"/>
    <n v="314.20299999999997"/>
    <n v="238.42"/>
    <n v="2.9725060000000001"/>
    <n v="0"/>
    <x v="3401"/>
    <x v="4097"/>
    <n v="162.734838"/>
    <n v="-241.04467500000001"/>
    <n v="5.3489999999999996E-3"/>
    <n v="162.79948400000001"/>
    <n v="-240.94665499999999"/>
    <n v="2.8800000000000001E-4"/>
    <n v="11.741803000000001"/>
    <n v="5.0610000000000004E-3"/>
  </r>
  <r>
    <n v="4938"/>
    <x v="0"/>
    <x v="380"/>
    <s v="17-35-196-197"/>
    <x v="0"/>
    <x v="4867"/>
    <n v="471.34500000000003"/>
    <n v="341.85500000000002"/>
    <n v="4.0133159999999997"/>
    <n v="0"/>
    <x v="4370"/>
    <x v="4098"/>
    <n v="163.79922999999999"/>
    <n v="-240.921573"/>
    <n v="1.9980000000000002E-3"/>
    <n v="163.76628099999999"/>
    <n v="-240.94645700000001"/>
    <n v="3.6000000000000001E-5"/>
    <n v="4.1290050000000003"/>
    <n v="1.9620000000000002E-3"/>
  </r>
  <r>
    <n v="4939"/>
    <x v="0"/>
    <x v="380"/>
    <s v="17-35-196-197"/>
    <x v="0"/>
    <x v="4868"/>
    <n v="295.846"/>
    <n v="251.93"/>
    <n v="3.742327"/>
    <n v="0"/>
    <x v="4371"/>
    <x v="4099"/>
    <n v="164.725763"/>
    <n v="-240.94379699999999"/>
    <n v="-8.3600000000000005E-4"/>
    <n v="164.72456399999999"/>
    <n v="-240.946381"/>
    <n v="-1.37E-4"/>
    <n v="0.28486099999999998"/>
    <n v="6.9800000000000005E-4"/>
  </r>
  <r>
    <n v="4940"/>
    <x v="0"/>
    <x v="380"/>
    <s v="17-35-196-197"/>
    <x v="0"/>
    <x v="4869"/>
    <n v="261.88799999999998"/>
    <n v="300.76299999999998"/>
    <n v="2.9511660000000002"/>
    <n v="0"/>
    <x v="4372"/>
    <x v="4100"/>
    <n v="165.430342"/>
    <n v="-240.927605"/>
    <n v="-2.3029999999999999E-3"/>
    <n v="165.43188499999999"/>
    <n v="-240.946594"/>
    <n v="2.5700000000000001E-4"/>
    <n v="1.9051689999999999"/>
    <n v="2.0460000000000001E-3"/>
  </r>
  <r>
    <n v="4941"/>
    <x v="2"/>
    <x v="381"/>
    <s v="17-35-96-196-197"/>
    <x v="0"/>
    <x v="4870"/>
    <n v="396.137"/>
    <n v="364.21499999999997"/>
    <n v="5.3043120000000004"/>
    <n v="0"/>
    <x v="4373"/>
    <x v="3948"/>
    <n v="166.351032"/>
    <n v="-240.95995300000001"/>
    <n v="8.5899999999999995E-4"/>
    <n v="166.35701"/>
    <n v="-240.94679300000001"/>
    <n v="1.37E-4"/>
    <n v="1.4454309999999999"/>
    <n v="7.2099999999999996E-4"/>
  </r>
  <r>
    <n v="4942"/>
    <x v="3"/>
    <x v="382"/>
    <s v="17-35-96-196-197-199"/>
    <x v="0"/>
    <x v="4871"/>
    <n v="386.06599999999997"/>
    <n v="266.92599999999999"/>
    <n v="5.75298"/>
    <n v="0"/>
    <x v="4374"/>
    <x v="4101"/>
    <n v="167.26187300000001"/>
    <n v="-240.96867700000001"/>
    <n v="-2.98E-3"/>
    <n v="167.26426699999999"/>
    <n v="-240.946991"/>
    <n v="5.8999999999999998E-5"/>
    <n v="2.1817549999999999"/>
    <n v="2.921E-3"/>
  </r>
  <r>
    <n v="4943"/>
    <x v="3"/>
    <x v="382"/>
    <s v="17-35-96-196-197-199"/>
    <x v="0"/>
    <x v="4872"/>
    <n v="712.86300000000006"/>
    <n v="571.08500000000004"/>
    <n v="3.143316"/>
    <n v="0"/>
    <x v="4375"/>
    <x v="4102"/>
    <n v="167.838143"/>
    <n v="-241.06132700000001"/>
    <n v="2.6099999999999999E-3"/>
    <n v="167.93588299999999"/>
    <n v="-240.94700599999999"/>
    <n v="-5.0699999999999996E-4"/>
    <n v="15.040641000000001"/>
    <n v="2.104E-3"/>
  </r>
  <r>
    <n v="4944"/>
    <x v="3"/>
    <x v="382"/>
    <s v="17-35-96-196-197-199"/>
    <x v="0"/>
    <x v="4873"/>
    <n v="560.20100000000002"/>
    <n v="377.76600000000002"/>
    <n v="6.3083629999999999"/>
    <n v="0"/>
    <x v="4376"/>
    <x v="4103"/>
    <n v="168.82792499999999"/>
    <n v="-240.892124"/>
    <n v="-3.519E-3"/>
    <n v="168.82153299999999"/>
    <n v="-240.94731100000001"/>
    <n v="-6.0099999999999997E-4"/>
    <n v="5.5555919999999999"/>
    <n v="2.918E-3"/>
  </r>
  <r>
    <n v="4945"/>
    <x v="3"/>
    <x v="382"/>
    <s v="17-35-96-196-197-199"/>
    <x v="0"/>
    <x v="4874"/>
    <n v="489.92700000000002"/>
    <n v="252.41300000000001"/>
    <n v="4.6971189999999998"/>
    <n v="0"/>
    <x v="4377"/>
    <x v="4104"/>
    <n v="169.68095500000001"/>
    <n v="-240.991072"/>
    <n v="5.9979999999999999E-3"/>
    <n v="169.69555700000001"/>
    <n v="-240.94776899999999"/>
    <n v="-6.8400000000000004E-4"/>
    <n v="4.569833"/>
    <n v="5.3140000000000001E-3"/>
  </r>
  <r>
    <n v="4946"/>
    <x v="3"/>
    <x v="382"/>
    <s v="17-35-96-196-197-199"/>
    <x v="0"/>
    <x v="4875"/>
    <n v="367.91500000000002"/>
    <n v="276.74"/>
    <n v="7.0813360000000003"/>
    <n v="0"/>
    <x v="4378"/>
    <x v="4105"/>
    <n v="170.56550100000001"/>
    <n v="-240.94001299999999"/>
    <n v="-3.6600000000000001E-4"/>
    <n v="170.556015"/>
    <n v="-240.94816599999999"/>
    <n v="-7.1400000000000001E-4"/>
    <n v="1.250861"/>
    <n v="3.4900000000000003E-4"/>
  </r>
  <r>
    <n v="4947"/>
    <x v="2"/>
    <x v="383"/>
    <s v="17-35-96-196-199"/>
    <x v="0"/>
    <x v="4876"/>
    <n v="372.10899999999998"/>
    <n v="319.39400000000001"/>
    <n v="3.5397050000000001"/>
    <n v="0"/>
    <x v="4379"/>
    <x v="4106"/>
    <n v="171.241208"/>
    <n v="-240.885437"/>
    <n v="2.6090000000000002E-3"/>
    <n v="171.19177199999999"/>
    <n v="-240.94859299999999"/>
    <n v="-1.3999999999999999E-4"/>
    <n v="8.0203229999999994"/>
    <n v="2.4689999999999998E-3"/>
  </r>
  <r>
    <n v="4948"/>
    <x v="3"/>
    <x v="384"/>
    <s v="17-35-59-96-196-199"/>
    <x v="0"/>
    <x v="4877"/>
    <n v="458.18799999999999"/>
    <n v="333.35199999999998"/>
    <n v="5.2149939999999999"/>
    <n v="0"/>
    <x v="4380"/>
    <x v="4107"/>
    <n v="172.023044"/>
    <n v="-240.95052100000001"/>
    <n v="-6.7100000000000005E-4"/>
    <n v="172.02713"/>
    <n v="-240.948868"/>
    <n v="-9.2999999999999997E-5"/>
    <n v="0.440772"/>
    <n v="5.7799999999999995E-4"/>
  </r>
  <r>
    <n v="4949"/>
    <x v="3"/>
    <x v="384"/>
    <s v="17-35-59-96-196-199"/>
    <x v="0"/>
    <x v="4878"/>
    <n v="413.96300000000002"/>
    <n v="396.66"/>
    <n v="4.9508419999999997"/>
    <n v="0"/>
    <x v="4381"/>
    <x v="4108"/>
    <n v="172.65657400000001"/>
    <n v="-240.93739199999999"/>
    <n v="-6.78E-4"/>
    <n v="172.64505"/>
    <n v="-240.948914"/>
    <n v="-6.7500000000000004E-4"/>
    <n v="1.6295729999999999"/>
    <n v="3.0000000000000001E-6"/>
  </r>
  <r>
    <n v="4950"/>
    <x v="5"/>
    <x v="385"/>
    <s v="17-35-59-96-196-199-201"/>
    <x v="0"/>
    <x v="4879"/>
    <n v="537.21299999999997"/>
    <n v="500.78399999999999"/>
    <n v="6.7180210000000002"/>
    <n v="0"/>
    <x v="4382"/>
    <x v="4109"/>
    <n v="173.441237"/>
    <n v="-240.975345"/>
    <n v="-6.1900000000000002E-3"/>
    <n v="173.45829800000001"/>
    <n v="-240.949219"/>
    <n v="-6.8199999999999999E-4"/>
    <n v="3.1203750000000001"/>
    <n v="5.5069999999999997E-3"/>
  </r>
  <r>
    <n v="4951"/>
    <x v="5"/>
    <x v="385"/>
    <s v="17-35-59-96-196-199-201"/>
    <x v="0"/>
    <x v="4880"/>
    <n v="441.21199999999999"/>
    <n v="264.91000000000003"/>
    <n v="6.1060999999999996"/>
    <n v="0"/>
    <x v="4383"/>
    <x v="4110"/>
    <n v="174.24764999999999"/>
    <n v="-240.96601899999999"/>
    <n v="2.496E-3"/>
    <n v="174.259567"/>
    <n v="-240.94953899999999"/>
    <n v="-7.0899999999999999E-4"/>
    <n v="2.0337239999999999"/>
    <n v="1.7880000000000001E-3"/>
  </r>
  <r>
    <n v="4952"/>
    <x v="5"/>
    <x v="385"/>
    <s v="17-35-59-96-196-199-201"/>
    <x v="0"/>
    <x v="471"/>
    <n v="651.13499999999999"/>
    <n v="442.88099999999997"/>
    <n v="3.9776340000000001"/>
    <n v="0"/>
    <x v="4384"/>
    <x v="4111"/>
    <n v="174.84426300000001"/>
    <n v="-240.949915"/>
    <n v="1.8240000000000001E-3"/>
    <n v="174.85247799999999"/>
    <n v="-240.950073"/>
    <n v="-1.8900000000000001E-4"/>
    <n v="0.82163699999999995"/>
    <n v="1.635E-3"/>
  </r>
  <r>
    <n v="4953"/>
    <x v="6"/>
    <x v="113"/>
    <s v="17-35-59-72-96-196-199-201"/>
    <x v="0"/>
    <x v="4881"/>
    <n v="480.28100000000001"/>
    <n v="294.911"/>
    <n v="7.0288409999999999"/>
    <n v="0"/>
    <x v="4385"/>
    <x v="4112"/>
    <n v="175.635366"/>
    <n v="-240.95213699999999"/>
    <n v="-3.2980000000000002E-3"/>
    <n v="175.63206500000001"/>
    <n v="-240.95050000000001"/>
    <n v="-2.1499999999999999E-4"/>
    <n v="0.368479"/>
    <n v="3.0829999999999998E-3"/>
  </r>
  <r>
    <n v="4954"/>
    <x v="6"/>
    <x v="113"/>
    <s v="17-35-59-72-96-196-199-201"/>
    <x v="0"/>
    <x v="4882"/>
    <n v="643.33799999999997"/>
    <n v="300.82499999999999"/>
    <n v="5.9227959999999999"/>
    <n v="0"/>
    <x v="4386"/>
    <x v="4113"/>
    <n v="176.40326999999999"/>
    <n v="-240.94630000000001"/>
    <n v="1.0399999999999999E-4"/>
    <n v="176.399292"/>
    <n v="-240.950897"/>
    <n v="-2.0900000000000001E-4"/>
    <n v="0.60791499999999998"/>
    <n v="1.05E-4"/>
  </r>
  <r>
    <n v="4955"/>
    <x v="6"/>
    <x v="113"/>
    <s v="17-35-59-72-96-196-199-201"/>
    <x v="0"/>
    <x v="4883"/>
    <n v="553.94100000000003"/>
    <n v="323.221"/>
    <n v="7.0288890000000004"/>
    <n v="0"/>
    <x v="4387"/>
    <x v="4114"/>
    <n v="177.15113400000001"/>
    <n v="-240.95444599999999"/>
    <n v="-6.1200000000000002E-4"/>
    <n v="177.15458699999999"/>
    <n v="-240.951324"/>
    <n v="-2.2599999999999999E-4"/>
    <n v="0.46542699999999998"/>
    <n v="3.8499999999999998E-4"/>
  </r>
  <r>
    <n v="4956"/>
    <x v="6"/>
    <x v="113"/>
    <s v="17-35-59-72-96-196-199-201"/>
    <x v="0"/>
    <x v="4884"/>
    <n v="611.101"/>
    <n v="333.05399999999997"/>
    <n v="4.9349780000000001"/>
    <n v="0"/>
    <x v="4388"/>
    <x v="4115"/>
    <n v="177.71501900000001"/>
    <n v="-240.94909799999999"/>
    <n v="3.3500000000000001E-4"/>
    <n v="177.71340900000001"/>
    <n v="-240.95043899999999"/>
    <n v="1.2999999999999999E-4"/>
    <n v="0.20955499999999999"/>
    <n v="2.05E-4"/>
  </r>
  <r>
    <n v="4957"/>
    <x v="7"/>
    <x v="386"/>
    <s v="17-32-35-59-72-96-196-199-201"/>
    <x v="0"/>
    <x v="4885"/>
    <n v="567.32100000000003"/>
    <n v="270.86599999999999"/>
    <n v="6.4987529999999998"/>
    <n v="0"/>
    <x v="4389"/>
    <x v="4116"/>
    <n v="178.43523999999999"/>
    <n v="-240.94492299999999"/>
    <n v="1.1651999999999999E-2"/>
    <n v="178.44754"/>
    <n v="-240.932571"/>
    <n v="1.3884000000000001E-2"/>
    <n v="1.7431589999999999"/>
    <n v="2.2309999999999999E-3"/>
  </r>
  <r>
    <n v="4958"/>
    <x v="7"/>
    <x v="386"/>
    <s v="17-32-35-59-72-96-196-199-201"/>
    <x v="0"/>
    <x v="4886"/>
    <n v="870.70899999999995"/>
    <n v="515.524"/>
    <n v="8.6158839999999994"/>
    <n v="0"/>
    <x v="4390"/>
    <x v="4117"/>
    <n v="179.17541"/>
    <n v="-240.89537899999999"/>
    <n v="2.9529E-2"/>
    <n v="179.170547"/>
    <n v="-240.90411399999999"/>
    <n v="2.8022999999999999E-2"/>
    <n v="0.99975599999999998"/>
    <n v="1.506E-3"/>
  </r>
  <r>
    <n v="4959"/>
    <x v="7"/>
    <x v="386"/>
    <s v="17-32-35-59-72-96-196-199-201"/>
    <x v="0"/>
    <x v="4887"/>
    <n v="990.53499999999997"/>
    <n v="503.613"/>
    <n v="8.0201560000000001"/>
    <n v="0"/>
    <x v="4391"/>
    <x v="4118"/>
    <n v="179.87582"/>
    <n v="-240.86648"/>
    <n v="3.8109999999999998E-2"/>
    <n v="179.88291899999999"/>
    <n v="-240.870407"/>
    <n v="3.8507E-2"/>
    <n v="0.81129799999999996"/>
    <n v="3.97E-4"/>
  </r>
  <r>
    <n v="4960"/>
    <x v="8"/>
    <x v="387"/>
    <s v="17-32-35-59-72-95-96-196-199-201"/>
    <x v="0"/>
    <x v="4888"/>
    <n v="688.14"/>
    <n v="412.92899999999997"/>
    <n v="7.6042579999999997"/>
    <n v="0"/>
    <x v="4392"/>
    <x v="4119"/>
    <n v="180.351101"/>
    <n v="-240.90204700000001"/>
    <n v="4.9755000000000001E-2"/>
    <n v="180.40988200000001"/>
    <n v="-240.84329199999999"/>
    <n v="4.4900000000000002E-2"/>
    <n v="8.3110079999999993"/>
    <n v="4.8549999999999999E-3"/>
  </r>
  <r>
    <n v="4961"/>
    <x v="7"/>
    <x v="388"/>
    <s v="17-32-59-72-95-96-196-199-201"/>
    <x v="0"/>
    <x v="4889"/>
    <n v="558.42499999999995"/>
    <n v="301.35700000000003"/>
    <n v="5.5435090000000002"/>
    <n v="0"/>
    <x v="4393"/>
    <x v="4120"/>
    <n v="181.09849700000001"/>
    <n v="-240.83246600000001"/>
    <n v="4.4770999999999998E-2"/>
    <n v="181.10247799999999"/>
    <n v="-240.80509900000001"/>
    <n v="5.0555000000000003E-2"/>
    <n v="2.7654329999999998"/>
    <n v="5.7840000000000001E-3"/>
  </r>
  <r>
    <n v="4962"/>
    <x v="7"/>
    <x v="388"/>
    <s v="17-32-59-72-95-96-196-199-201"/>
    <x v="0"/>
    <x v="4890"/>
    <n v="494.90899999999999"/>
    <n v="277.661"/>
    <n v="8.2461789999999997"/>
    <n v="0"/>
    <x v="4394"/>
    <x v="4121"/>
    <n v="181.78200200000001"/>
    <n v="-240.76636999999999"/>
    <n v="5.4976999999999998E-2"/>
    <n v="181.78393600000001"/>
    <n v="-240.76565600000001"/>
    <n v="5.4533999999999999E-2"/>
    <n v="0.20610800000000001"/>
    <n v="4.44E-4"/>
  </r>
  <r>
    <n v="4963"/>
    <x v="7"/>
    <x v="388"/>
    <s v="17-32-59-72-95-96-196-199-201"/>
    <x v="0"/>
    <x v="4891"/>
    <n v="964.03899999999999"/>
    <n v="452.94600000000003"/>
    <n v="4.4744060000000001"/>
    <n v="0"/>
    <x v="4395"/>
    <x v="4122"/>
    <n v="182.30053000000001"/>
    <n v="-240.719875"/>
    <n v="5.6640999999999997E-2"/>
    <n v="182.28810100000001"/>
    <n v="-240.73542800000001"/>
    <n v="5.6111000000000001E-2"/>
    <n v="1.9908760000000001"/>
    <n v="5.2999999999999998E-4"/>
  </r>
  <r>
    <n v="4964"/>
    <x v="7"/>
    <x v="388"/>
    <s v="17-32-59-72-95-96-196-199-201"/>
    <x v="0"/>
    <x v="4892"/>
    <n v="717.25199999999995"/>
    <n v="419.072"/>
    <n v="6.4281990000000002"/>
    <n v="0"/>
    <x v="4396"/>
    <x v="4123"/>
    <n v="183.00106400000001"/>
    <n v="-240.649518"/>
    <n v="6.0447000000000001E-2"/>
    <n v="182.95109600000001"/>
    <n v="-240.690506"/>
    <n v="6.2521999999999994E-2"/>
    <n v="6.4628540000000001"/>
    <n v="2.075E-3"/>
  </r>
  <r>
    <n v="4965"/>
    <x v="7"/>
    <x v="388"/>
    <s v="17-32-59-72-95-96-196-199-201"/>
    <x v="0"/>
    <x v="4893"/>
    <n v="516.06200000000001"/>
    <n v="296.40600000000001"/>
    <n v="9.1858120000000003"/>
    <n v="0"/>
    <x v="4397"/>
    <x v="4124"/>
    <n v="183.627017"/>
    <n v="-240.57093800000001"/>
    <n v="0.10226200000000001"/>
    <n v="183.60313400000001"/>
    <n v="-240.59669500000001"/>
    <n v="0.103796"/>
    <n v="3.512518"/>
    <n v="1.5330000000000001E-3"/>
  </r>
  <r>
    <n v="4966"/>
    <x v="7"/>
    <x v="388"/>
    <s v="17-32-59-72-95-96-196-199-201"/>
    <x v="0"/>
    <x v="4894"/>
    <n v="498.54599999999999"/>
    <n v="263.43700000000001"/>
    <n v="6.7456189999999996"/>
    <n v="0"/>
    <x v="4398"/>
    <x v="4125"/>
    <n v="184.10775799999999"/>
    <n v="-240.501733"/>
    <n v="0.14064099999999999"/>
    <n v="184.108215"/>
    <n v="-240.496613"/>
    <n v="0.14119000000000001"/>
    <n v="0.51408100000000001"/>
    <n v="5.4900000000000001E-4"/>
  </r>
  <r>
    <n v="4967"/>
    <x v="7"/>
    <x v="388"/>
    <s v="17-32-59-72-95-96-196-199-201"/>
    <x v="0"/>
    <x v="4895"/>
    <n v="803.58500000000004"/>
    <n v="316.59800000000001"/>
    <n v="8.6343130000000006"/>
    <n v="0"/>
    <x v="4399"/>
    <x v="4126"/>
    <n v="184.84584100000001"/>
    <n v="-240.337042"/>
    <n v="0.17765300000000001"/>
    <n v="184.830185"/>
    <n v="-240.33284"/>
    <n v="0.18398700000000001"/>
    <n v="1.621035"/>
    <n v="6.3340000000000002E-3"/>
  </r>
  <r>
    <n v="4968"/>
    <x v="7"/>
    <x v="388"/>
    <s v="17-32-59-72-95-96-196-199-201"/>
    <x v="0"/>
    <x v="4896"/>
    <n v="583.81100000000004"/>
    <n v="259.91500000000002"/>
    <n v="9.1536960000000001"/>
    <n v="0"/>
    <x v="4400"/>
    <x v="4127"/>
    <n v="185.631664"/>
    <n v="-240.157118"/>
    <n v="0.215896"/>
    <n v="185.622086"/>
    <n v="-240.134995"/>
    <n v="0.21854000000000001"/>
    <n v="2.4108209999999999"/>
    <n v="2.6440000000000001E-3"/>
  </r>
  <r>
    <n v="4969"/>
    <x v="7"/>
    <x v="388"/>
    <s v="17-32-59-72-95-96-196-199-201"/>
    <x v="0"/>
    <x v="2794"/>
    <n v="505.75"/>
    <n v="287.06799999999998"/>
    <n v="9.8194800000000004"/>
    <n v="0"/>
    <x v="4401"/>
    <x v="4128"/>
    <n v="186.469537"/>
    <n v="-239.935226"/>
    <n v="0.24448800000000001"/>
    <n v="186.48782299999999"/>
    <n v="-239.90321399999999"/>
    <n v="0.24543400000000001"/>
    <n v="3.6867230000000002"/>
    <n v="9.4499999999999998E-4"/>
  </r>
  <r>
    <n v="4970"/>
    <x v="7"/>
    <x v="388"/>
    <s v="17-32-59-72-95-96-196-199-201"/>
    <x v="0"/>
    <x v="4897"/>
    <n v="549.12"/>
    <n v="352.65"/>
    <n v="8.4645779999999995"/>
    <n v="0"/>
    <x v="4402"/>
    <x v="4129"/>
    <n v="187.17874499999999"/>
    <n v="-239.653166"/>
    <n v="0.26604100000000003"/>
    <n v="187.18173200000001"/>
    <n v="-239.70863299999999"/>
    <n v="0.26101099999999999"/>
    <n v="5.5547389999999996"/>
    <n v="5.0299999999999997E-3"/>
  </r>
  <r>
    <n v="4971"/>
    <x v="7"/>
    <x v="388"/>
    <s v="17-32-59-72-95-96-196-199-201"/>
    <x v="0"/>
    <x v="4898"/>
    <n v="816.53599999999994"/>
    <n v="433.28899999999999"/>
    <n v="9.6255579999999998"/>
    <n v="0"/>
    <x v="4403"/>
    <x v="4130"/>
    <n v="188.133082"/>
    <n v="-239.42302100000001"/>
    <n v="0.27936299999999997"/>
    <n v="188.13706999999999"/>
    <n v="-239.42984000000001"/>
    <n v="0.27857300000000002"/>
    <n v="0.78995700000000002"/>
    <n v="7.9000000000000001E-4"/>
  </r>
  <r>
    <n v="4972"/>
    <x v="7"/>
    <x v="388"/>
    <s v="17-32-59-72-95-96-196-199-201"/>
    <x v="0"/>
    <x v="4899"/>
    <n v="514.57899999999995"/>
    <n v="337.69299999999998"/>
    <n v="12.253515"/>
    <n v="0"/>
    <x v="4404"/>
    <x v="4131"/>
    <n v="189.12194700000001"/>
    <n v="-239.00296299999999"/>
    <n v="0.32240000000000002"/>
    <n v="189.06942699999999"/>
    <n v="-239.108215"/>
    <n v="0.32156699999999999"/>
    <n v="11.762803999999999"/>
    <n v="8.3299999999999997E-4"/>
  </r>
  <r>
    <n v="4973"/>
    <x v="7"/>
    <x v="388"/>
    <s v="17-32-59-72-95-96-196-199-201"/>
    <x v="0"/>
    <x v="4900"/>
    <n v="570.04300000000001"/>
    <n v="336.56700000000001"/>
    <n v="10.118614000000001"/>
    <n v="0"/>
    <x v="4405"/>
    <x v="4132"/>
    <n v="189.74631099999999"/>
    <n v="-238.798134"/>
    <n v="0.37749899999999997"/>
    <n v="189.72822600000001"/>
    <n v="-238.82244900000001"/>
    <n v="0.378687"/>
    <n v="3.0302630000000002"/>
    <n v="1.189E-3"/>
  </r>
  <r>
    <n v="4974"/>
    <x v="7"/>
    <x v="388"/>
    <s v="17-32-59-72-95-96-196-199-201"/>
    <x v="0"/>
    <x v="4901"/>
    <n v="607.59500000000003"/>
    <n v="346.56799999999998"/>
    <n v="17.073429000000001"/>
    <n v="0"/>
    <x v="4406"/>
    <x v="4133"/>
    <n v="190.488945"/>
    <n v="-238.36504300000001"/>
    <n v="0.48385099999999998"/>
    <n v="190.546066"/>
    <n v="-238.36497499999999"/>
    <n v="0.48024299999999998"/>
    <n v="5.7121069999999996"/>
    <n v="3.607E-3"/>
  </r>
  <r>
    <n v="4975"/>
    <x v="7"/>
    <x v="388"/>
    <s v="17-32-59-72-95-96-196-199-201"/>
    <x v="0"/>
    <x v="4902"/>
    <n v="801.43100000000004"/>
    <n v="395.64699999999999"/>
    <n v="19.502345999999999"/>
    <n v="0"/>
    <x v="4407"/>
    <x v="4134"/>
    <n v="191.322813"/>
    <n v="-237.82401899999999"/>
    <n v="0.60457099999999997"/>
    <n v="191.29402200000001"/>
    <n v="-237.79960600000001"/>
    <n v="0.606626"/>
    <n v="3.7748330000000001"/>
    <n v="2.0539999999999998E-3"/>
  </r>
  <r>
    <n v="4976"/>
    <x v="7"/>
    <x v="388"/>
    <s v="17-32-59-72-95-96-196-199-201"/>
    <x v="0"/>
    <x v="4903"/>
    <n v="623.87800000000004"/>
    <n v="395.94200000000001"/>
    <n v="20.966304999999998"/>
    <n v="0"/>
    <x v="4408"/>
    <x v="4135"/>
    <n v="191.99016800000001"/>
    <n v="-237.05856499999999"/>
    <n v="0.74124299999999999"/>
    <n v="191.970596"/>
    <n v="-237.12287900000001"/>
    <n v="0.74365899999999996"/>
    <n v="6.7225679999999999"/>
    <n v="2.4160000000000002E-3"/>
  </r>
  <r>
    <n v="4977"/>
    <x v="7"/>
    <x v="388"/>
    <s v="17-32-59-72-95-96-196-199-201"/>
    <x v="0"/>
    <x v="4904"/>
    <n v="645.68899999999996"/>
    <n v="297.85599999999999"/>
    <n v="17.298383999999999"/>
    <n v="0"/>
    <x v="4409"/>
    <x v="4136"/>
    <n v="192.40851699999999"/>
    <n v="-236.56292199999999"/>
    <n v="0.85727200000000003"/>
    <n v="192.40696700000001"/>
    <n v="-236.55050700000001"/>
    <n v="0.85674600000000001"/>
    <n v="1.251158"/>
    <n v="5.2599999999999999E-4"/>
  </r>
  <r>
    <n v="4978"/>
    <x v="7"/>
    <x v="388"/>
    <s v="17-32-59-72-95-96-196-199-201"/>
    <x v="0"/>
    <x v="4905"/>
    <n v="914.12"/>
    <n v="416.41"/>
    <n v="22.703690000000002"/>
    <n v="0"/>
    <x v="4410"/>
    <x v="4137"/>
    <n v="192.893914"/>
    <n v="-235.70528400000001"/>
    <n v="1.0023169999999999"/>
    <n v="192.89184599999999"/>
    <n v="-235.721146"/>
    <n v="1.0026189999999999"/>
    <n v="1.5996010000000001"/>
    <n v="3.0299999999999999E-4"/>
  </r>
  <r>
    <n v="4979"/>
    <x v="6"/>
    <x v="112"/>
    <s v="17-32-59-72-96-196-199-201"/>
    <x v="0"/>
    <x v="4906"/>
    <n v="604.404"/>
    <n v="283.197"/>
    <n v="18.419540000000001"/>
    <n v="0"/>
    <x v="4411"/>
    <x v="4138"/>
    <n v="193.27492000000001"/>
    <n v="-234.81619000000001"/>
    <n v="1.1404080000000001"/>
    <n v="193.26319899999999"/>
    <n v="-234.83663899999999"/>
    <n v="1.1386480000000001"/>
    <n v="2.3570389999999999"/>
    <n v="1.7600000000000001E-3"/>
  </r>
  <r>
    <n v="4980"/>
    <x v="6"/>
    <x v="112"/>
    <s v="17-32-59-72-96-196-199-201"/>
    <x v="0"/>
    <x v="4907"/>
    <n v="847.01900000000001"/>
    <n v="665.26099999999997"/>
    <n v="12.263457000000001"/>
    <n v="0"/>
    <x v="4412"/>
    <x v="4139"/>
    <n v="193.428436"/>
    <n v="-234.06943999999999"/>
    <n v="1.23668"/>
    <n v="193.46847500000001"/>
    <n v="-234.148056"/>
    <n v="1.23448"/>
    <n v="8.8224970000000003"/>
    <n v="2.199E-3"/>
  </r>
  <r>
    <n v="4981"/>
    <x v="6"/>
    <x v="389"/>
    <s v="17-32-59-72-96-196-199-201"/>
    <x v="1"/>
    <x v="4908"/>
    <n v="581.27800000000002"/>
    <n v="519.18299999999999"/>
    <n v="14.484678000000001"/>
    <n v="0"/>
    <x v="4413"/>
    <x v="4140"/>
    <n v="184.01194699999999"/>
    <n v="-219.00169500000001"/>
    <n v="1.993017"/>
    <n v="193.65216100000001"/>
    <n v="-233.20588699999999"/>
    <n v="1.349764"/>
    <n v="1716.6617960000001"/>
    <n v="0.64325299999999996"/>
  </r>
  <r>
    <n v="4982"/>
    <x v="5"/>
    <x v="694"/>
    <s v="17-59-72-96-196-199-201"/>
    <x v="1"/>
    <x v="4909"/>
    <n v="638.01300000000003"/>
    <n v="652.62400000000002"/>
    <n v="50.495440000000002"/>
    <n v="0"/>
    <x v="4414"/>
    <x v="4141"/>
    <n v="194.58120099999999"/>
    <n v="-231.600221"/>
    <n v="1.357688"/>
    <n v="193.759491"/>
    <n v="-232.24427800000001"/>
    <n v="1.438896"/>
    <n v="104.403876"/>
    <n v="8.1208000000000002E-2"/>
  </r>
  <r>
    <n v="4983"/>
    <x v="5"/>
    <x v="111"/>
    <s v="17-59-72-96-196-199-201"/>
    <x v="0"/>
    <x v="4910"/>
    <n v="479.74400000000003"/>
    <n v="315.14999999999998"/>
    <n v="12.682515"/>
    <n v="0"/>
    <x v="4415"/>
    <x v="4142"/>
    <n v="193.77484899999999"/>
    <n v="-231.48096000000001"/>
    <n v="1.4866779999999999"/>
    <n v="193.80552700000001"/>
    <n v="-231.51712000000001"/>
    <n v="1.4866360000000001"/>
    <n v="4.7420099999999996"/>
    <n v="4.1999999999999998E-5"/>
  </r>
  <r>
    <n v="4984"/>
    <x v="5"/>
    <x v="111"/>
    <s v="17-59-72-96-196-199-201"/>
    <x v="0"/>
    <x v="4911"/>
    <n v="479.39499999999998"/>
    <n v="250.66800000000001"/>
    <n v="6.8414099999999998"/>
    <n v="0"/>
    <x v="4416"/>
    <x v="4143"/>
    <n v="193.83481699999999"/>
    <n v="-230.54793799999999"/>
    <n v="1.5315319999999999"/>
    <n v="193.83493000000001"/>
    <n v="-230.54774499999999"/>
    <n v="1.531677"/>
    <n v="2.2429000000000001E-2"/>
    <n v="1.44E-4"/>
  </r>
  <r>
    <n v="4985"/>
    <x v="3"/>
    <x v="110"/>
    <s v="17-59-72-196-199-201"/>
    <x v="0"/>
    <x v="4912"/>
    <n v="729.47900000000004"/>
    <n v="470.57299999999998"/>
    <n v="3.999898"/>
    <n v="0"/>
    <x v="4417"/>
    <x v="4144"/>
    <n v="193.82897399999999"/>
    <n v="-229.846611"/>
    <n v="1.5502940000000001"/>
    <n v="193.841736"/>
    <n v="-229.822586"/>
    <n v="1.5537399999999999"/>
    <n v="2.7204579999999998"/>
    <n v="3.4459999999999998E-3"/>
  </r>
  <r>
    <n v="4986"/>
    <x v="3"/>
    <x v="110"/>
    <s v="17-59-72-196-199-201"/>
    <x v="0"/>
    <x v="4913"/>
    <n v="718.327"/>
    <n v="473.28899999999999"/>
    <n v="5.8052840000000003"/>
    <n v="0"/>
    <x v="4418"/>
    <x v="4145"/>
    <n v="193.84591599999999"/>
    <n v="-228.860567"/>
    <n v="1.567564"/>
    <n v="193.84103400000001"/>
    <n v="-228.85716199999999"/>
    <n v="1.569634"/>
    <n v="0.59517600000000004"/>
    <n v="2.0699999999999998E-3"/>
  </r>
  <r>
    <n v="4987"/>
    <x v="3"/>
    <x v="110"/>
    <s v="17-59-72-196-199-201"/>
    <x v="0"/>
    <x v="4914"/>
    <n v="376.08499999999998"/>
    <n v="389.63"/>
    <n v="5.4884760000000004"/>
    <n v="0"/>
    <x v="4419"/>
    <x v="4146"/>
    <n v="193.83622600000001"/>
    <n v="-227.89069699999999"/>
    <n v="1.5786899999999999"/>
    <n v="193.83268699999999"/>
    <n v="-227.89089999999999"/>
    <n v="1.5784530000000001"/>
    <n v="0.35444199999999998"/>
    <n v="2.3699999999999999E-4"/>
  </r>
  <r>
    <n v="4988"/>
    <x v="3"/>
    <x v="110"/>
    <s v="17-59-72-196-199-201"/>
    <x v="0"/>
    <x v="4915"/>
    <n v="419.17599999999999"/>
    <n v="319.14999999999998"/>
    <n v="4.5685799999999999"/>
    <n v="0"/>
    <x v="4420"/>
    <x v="4147"/>
    <n v="193.85449499999999"/>
    <n v="-227.19724099999999"/>
    <n v="1.580333"/>
    <n v="193.82311999999999"/>
    <n v="-227.16506999999999"/>
    <n v="1.5820620000000001"/>
    <n v="4.4937509999999996"/>
    <n v="1.7279999999999999E-3"/>
  </r>
  <r>
    <n v="4989"/>
    <x v="5"/>
    <x v="472"/>
    <s v="17-59-72-141-196-199-201"/>
    <x v="0"/>
    <x v="4916"/>
    <n v="431.16699999999997"/>
    <n v="267.86399999999998"/>
    <n v="6.8799580000000002"/>
    <n v="0"/>
    <x v="4421"/>
    <x v="4148"/>
    <n v="193.80261400000001"/>
    <n v="-226.217702"/>
    <n v="1.5826420000000001"/>
    <n v="193.808029"/>
    <n v="-226.196472"/>
    <n v="1.585574"/>
    <n v="2.191011"/>
    <n v="2.9320000000000001E-3"/>
  </r>
  <r>
    <n v="4990"/>
    <x v="5"/>
    <x v="472"/>
    <s v="17-59-72-141-196-199-201"/>
    <x v="0"/>
    <x v="4917"/>
    <n v="476.53"/>
    <n v="328.02699999999999"/>
    <n v="5.7579099999999999"/>
    <n v="0"/>
    <x v="4422"/>
    <x v="4149"/>
    <n v="193.81005200000001"/>
    <n v="-225.484127"/>
    <n v="1.5877840000000001"/>
    <n v="193.79557800000001"/>
    <n v="-225.47015400000001"/>
    <n v="1.587771"/>
    <n v="2.0118100000000001"/>
    <n v="1.2999999999999999E-5"/>
  </r>
  <r>
    <n v="4991"/>
    <x v="5"/>
    <x v="104"/>
    <s v="43-59-72-139-141-196-199"/>
    <x v="0"/>
    <x v="3629"/>
    <n v="539.57799999999997"/>
    <n v="273.98399999999998"/>
    <n v="8.2436769999999999"/>
    <n v="0"/>
    <x v="634"/>
    <x v="4150"/>
    <n v="193.715913"/>
    <n v="-224.42206899999999"/>
    <n v="1.593321"/>
    <n v="193.78016700000001"/>
    <n v="-224.502396"/>
    <n v="1.5872170000000001"/>
    <n v="10.286345000000001"/>
    <n v="6.1040000000000001E-3"/>
  </r>
  <r>
    <n v="4992"/>
    <x v="5"/>
    <x v="104"/>
    <s v="43-59-72-139-141-196-199"/>
    <x v="0"/>
    <x v="4918"/>
    <n v="436.62599999999998"/>
    <n v="273.96899999999999"/>
    <n v="7.9717330000000004"/>
    <n v="0"/>
    <x v="4423"/>
    <x v="4151"/>
    <n v="193.73676900000001"/>
    <n v="-223.54041699999999"/>
    <n v="1.581393"/>
    <n v="193.76779199999999"/>
    <n v="-223.535156"/>
    <n v="1.5847370000000001"/>
    <n v="3.1465890000000001"/>
    <n v="3.3440000000000002E-3"/>
  </r>
  <r>
    <n v="4993"/>
    <x v="3"/>
    <x v="695"/>
    <s v="43-59-72-139-141-199"/>
    <x v="0"/>
    <x v="4919"/>
    <n v="455.19600000000003"/>
    <n v="344.21199999999999"/>
    <n v="5.0437399999999997"/>
    <n v="0"/>
    <x v="4424"/>
    <x v="4152"/>
    <n v="193.754661"/>
    <n v="-222.759975"/>
    <n v="1.5895459999999999"/>
    <n v="193.759354"/>
    <n v="-222.809662"/>
    <n v="1.5827260000000001"/>
    <n v="4.990767"/>
    <n v="6.8199999999999997E-3"/>
  </r>
  <r>
    <n v="4994"/>
    <x v="5"/>
    <x v="474"/>
    <s v="43-59-72-136-139-141-199"/>
    <x v="0"/>
    <x v="4920"/>
    <n v="465.93599999999998"/>
    <n v="262.14600000000002"/>
    <n v="5.9087059999999996"/>
    <n v="0"/>
    <x v="4425"/>
    <x v="4153"/>
    <n v="193.83979199999999"/>
    <n v="-221.87624299999999"/>
    <n v="1.586371"/>
    <n v="193.74923699999999"/>
    <n v="-221.84200999999999"/>
    <n v="1.581315"/>
    <n v="9.6809600000000007"/>
    <n v="5.0559999999999997E-3"/>
  </r>
  <r>
    <n v="4995"/>
    <x v="5"/>
    <x v="474"/>
    <s v="43-59-72-136-139-141-199"/>
    <x v="0"/>
    <x v="4921"/>
    <n v="402.27"/>
    <n v="278.18900000000002"/>
    <n v="6.1015449999999998"/>
    <n v="0"/>
    <x v="4426"/>
    <x v="4154"/>
    <n v="193.78491600000001"/>
    <n v="-220.97414499999999"/>
    <n v="1.5730759999999999"/>
    <n v="193.73980700000001"/>
    <n v="-220.874054"/>
    <n v="1.58043"/>
    <n v="10.978669"/>
    <n v="7.3530000000000002E-3"/>
  </r>
  <r>
    <n v="4996"/>
    <x v="6"/>
    <x v="404"/>
    <s v="43-59-72-129-136-139-141-199"/>
    <x v="0"/>
    <x v="4922"/>
    <n v="580.45899999999995"/>
    <n v="308.23899999999998"/>
    <n v="5.6622680000000001"/>
    <n v="0"/>
    <x v="4427"/>
    <x v="4155"/>
    <n v="193.78486599999999"/>
    <n v="-220.196673"/>
    <n v="1.57555"/>
    <n v="193.73323099999999"/>
    <n v="-220.148087"/>
    <n v="1.5804849999999999"/>
    <n v="7.0900080000000001"/>
    <n v="4.934E-3"/>
  </r>
  <r>
    <n v="4997"/>
    <x v="6"/>
    <x v="404"/>
    <s v="43-59-72-129-136-139-141-199"/>
    <x v="0"/>
    <x v="4923"/>
    <n v="562.495"/>
    <n v="282.411"/>
    <n v="7.9367070000000002"/>
    <n v="0"/>
    <x v="4428"/>
    <x v="4156"/>
    <n v="193.81979999999999"/>
    <n v="-219.27308099999999"/>
    <n v="1.575542"/>
    <n v="193.72615099999999"/>
    <n v="-219.18034399999999"/>
    <n v="1.578837"/>
    <n v="13.1797"/>
    <n v="3.2959999999999999E-3"/>
  </r>
  <r>
    <n v="4998"/>
    <x v="7"/>
    <x v="405"/>
    <s v="43-59-72-123-129-136-139-141-199"/>
    <x v="0"/>
    <x v="4924"/>
    <n v="604.79"/>
    <n v="270.75099999999998"/>
    <n v="10.739922"/>
    <n v="0"/>
    <x v="4429"/>
    <x v="4157"/>
    <n v="193.68262999999999"/>
    <n v="-218.177426"/>
    <n v="1.576878"/>
    <n v="193.72058100000001"/>
    <n v="-218.212616"/>
    <n v="1.5772360000000001"/>
    <n v="5.1755579999999997"/>
    <n v="3.5799999999999997E-4"/>
  </r>
  <r>
    <n v="4999"/>
    <x v="7"/>
    <x v="405"/>
    <s v="43-59-72-123-129-136-139-141-199"/>
    <x v="0"/>
    <x v="4925"/>
    <n v="645.33900000000006"/>
    <n v="309.80399999999997"/>
    <n v="6.6645240000000001"/>
    <n v="0"/>
    <x v="4430"/>
    <x v="4158"/>
    <n v="193.691417"/>
    <n v="-217.46990099999999"/>
    <n v="1.57307"/>
    <n v="193.71682699999999"/>
    <n v="-217.486816"/>
    <n v="1.575882"/>
    <n v="3.0525850000000001"/>
    <n v="2.8119999999999998E-3"/>
  </r>
  <r>
    <n v="5000"/>
    <x v="8"/>
    <x v="406"/>
    <s v="43-59-72-123-129-132-136-139-141-199"/>
    <x v="0"/>
    <x v="4926"/>
    <n v="1231.165"/>
    <n v="349.51299999999998"/>
    <n v="10.252995"/>
    <n v="0"/>
    <x v="4431"/>
    <x v="4159"/>
    <n v="193.71828099999999"/>
    <n v="-216.527874"/>
    <n v="1.5748930000000001"/>
    <n v="193.71255500000001"/>
    <n v="-216.520813"/>
    <n v="1.575113"/>
    <n v="0.90913500000000003"/>
    <n v="2.2000000000000001E-4"/>
  </r>
  <r>
    <n v="5001"/>
    <x v="8"/>
    <x v="406"/>
    <s v="43-59-72-123-129-132-136-139-141-199"/>
    <x v="0"/>
    <x v="4927"/>
    <n v="982.80600000000004"/>
    <n v="520.572"/>
    <n v="8.3284099999999999"/>
    <n v="0"/>
    <x v="4432"/>
    <x v="4160"/>
    <n v="193.721608"/>
    <n v="-215.80575899999999"/>
    <n v="1.57596"/>
    <n v="193.70979299999999"/>
    <n v="-215.80246"/>
    <n v="1.5752470000000001"/>
    <n v="1.2266649999999999"/>
    <n v="7.1299999999999998E-4"/>
  </r>
  <r>
    <n v="5002"/>
    <x v="8"/>
    <x v="406"/>
    <s v="43-59-72-123-129-132-136-139-141-199"/>
    <x v="0"/>
    <x v="4928"/>
    <n v="656.48400000000004"/>
    <n v="273.096"/>
    <n v="9.6938630000000003"/>
    <n v="0"/>
    <x v="4433"/>
    <x v="4161"/>
    <n v="193.70874800000001"/>
    <n v="-214.88877099999999"/>
    <n v="1.571652"/>
    <n v="193.70640599999999"/>
    <n v="-214.86041299999999"/>
    <n v="1.5747629999999999"/>
    <n v="2.8455059999999999"/>
    <n v="3.1099999999999999E-3"/>
  </r>
  <r>
    <n v="5003"/>
    <x v="10"/>
    <x v="408"/>
    <s v="43-59-68-72-123-129-132-134-136-139-141-185-199"/>
    <x v="0"/>
    <x v="4929"/>
    <n v="800.25800000000004"/>
    <n v="279.42700000000002"/>
    <n v="15.274559999999999"/>
    <n v="0"/>
    <x v="4434"/>
    <x v="4162"/>
    <n v="193.70427599999999"/>
    <n v="-213.938703"/>
    <n v="1.574225"/>
    <n v="193.70388800000001"/>
    <n v="-213.938751"/>
    <n v="1.574031"/>
    <n v="3.9101999999999998E-2"/>
    <n v="1.93E-4"/>
  </r>
  <r>
    <n v="5004"/>
    <x v="10"/>
    <x v="408"/>
    <s v="43-59-68-72-123-129-132-134-136-139-141-185-199"/>
    <x v="0"/>
    <x v="4930"/>
    <n v="912.51300000000003"/>
    <n v="335.97800000000001"/>
    <n v="9.3952039999999997"/>
    <n v="0"/>
    <x v="4435"/>
    <x v="4163"/>
    <n v="193.72523200000001"/>
    <n v="-213.27814799999999"/>
    <n v="1.5741940000000001"/>
    <n v="193.70214799999999"/>
    <n v="-213.25895700000001"/>
    <n v="1.5730789999999999"/>
    <n v="3.0018690000000001"/>
    <n v="1.116E-3"/>
  </r>
  <r>
    <n v="5005"/>
    <x v="11"/>
    <x v="409"/>
    <s v="43-59-68-72-123-129-132-133-134-136-139-141-185-199"/>
    <x v="0"/>
    <x v="4931"/>
    <n v="1589.8910000000001"/>
    <n v="463.65499999999997"/>
    <n v="14.046744"/>
    <n v="0"/>
    <x v="4436"/>
    <x v="4164"/>
    <n v="193.66618700000001"/>
    <n v="-212.34659099999999"/>
    <n v="1.5712660000000001"/>
    <n v="193.700287"/>
    <n v="-212.364014"/>
    <n v="1.5727089999999999"/>
    <n v="3.8293240000000002"/>
    <n v="1.4430000000000001E-3"/>
  </r>
  <r>
    <n v="5006"/>
    <x v="11"/>
    <x v="409"/>
    <s v="43-59-68-72-123-129-132-133-134-136-139-141-185-199"/>
    <x v="0"/>
    <x v="4932"/>
    <n v="1317.7429999999999"/>
    <n v="347.47199999999998"/>
    <n v="9.2624019999999998"/>
    <n v="0"/>
    <x v="4437"/>
    <x v="4165"/>
    <n v="193.671131"/>
    <n v="-211.70252500000001"/>
    <n v="1.5718840000000001"/>
    <n v="193.699173"/>
    <n v="-211.700165"/>
    <n v="1.573075"/>
    <n v="2.8140800000000001"/>
    <n v="1.191E-3"/>
  </r>
  <r>
    <n v="5007"/>
    <x v="11"/>
    <x v="409"/>
    <s v="43-59-68-72-123-129-132-133-134-136-139-141-185-199"/>
    <x v="0"/>
    <x v="4933"/>
    <n v="880.11400000000003"/>
    <n v="349.29399999999998"/>
    <n v="11.431516999999999"/>
    <n v="0"/>
    <x v="4438"/>
    <x v="4166"/>
    <n v="193.730842"/>
    <n v="-210.83472699999999"/>
    <n v="1.574675"/>
    <n v="193.69764699999999"/>
    <n v="-210.82519500000001"/>
    <n v="1.5728880000000001"/>
    <n v="3.4536370000000001"/>
    <n v="1.786E-3"/>
  </r>
  <r>
    <n v="5008"/>
    <x v="11"/>
    <x v="297"/>
    <s v="43-68-72-123-128-129-132-133-134-136-139-141-185-199"/>
    <x v="0"/>
    <x v="4934"/>
    <n v="1105.423"/>
    <n v="363.96100000000001"/>
    <n v="14.287288999999999"/>
    <n v="0"/>
    <x v="4439"/>
    <x v="4167"/>
    <n v="193.669926"/>
    <n v="-209.94857400000001"/>
    <n v="1.5660449999999999"/>
    <n v="193.69628900000001"/>
    <n v="-209.96376000000001"/>
    <n v="1.5727519999999999"/>
    <n v="3.0424199999999999"/>
    <n v="6.7060000000000002E-3"/>
  </r>
  <r>
    <n v="5009"/>
    <x v="11"/>
    <x v="297"/>
    <s v="43-68-72-123-128-129-132-133-134-136-139-141-185-199"/>
    <x v="0"/>
    <x v="4935"/>
    <n v="834.21900000000005"/>
    <n v="276.01499999999999"/>
    <n v="12.669390999999999"/>
    <n v="0"/>
    <x v="4440"/>
    <x v="4168"/>
    <n v="193.67596499999999"/>
    <n v="-209.10442900000001"/>
    <n v="1.575345"/>
    <n v="193.69525100000001"/>
    <n v="-209.116806"/>
    <n v="1.572473"/>
    <n v="2.291649"/>
    <n v="2.872E-3"/>
  </r>
  <r>
    <n v="5010"/>
    <x v="12"/>
    <x v="411"/>
    <s v="43-68-72-123-128-129-130-132-133-134-136-139-141-185-199"/>
    <x v="0"/>
    <x v="4936"/>
    <n v="913.32500000000005"/>
    <n v="315.32299999999998"/>
    <n v="9.3757090000000005"/>
    <n v="0"/>
    <x v="4441"/>
    <x v="4169"/>
    <n v="193.68579399999999"/>
    <n v="-208.48489000000001"/>
    <n v="1.5713010000000001"/>
    <n v="193.694366"/>
    <n v="-208.49082899999999"/>
    <n v="1.5717570000000001"/>
    <n v="1.0429120000000001"/>
    <n v="4.5600000000000003E-4"/>
  </r>
  <r>
    <n v="5011"/>
    <x v="13"/>
    <x v="237"/>
    <s v="43-62-68-72-123-128-129-130-132-133-134-136-139-141-185-199"/>
    <x v="0"/>
    <x v="4937"/>
    <n v="1641.761"/>
    <n v="478.35"/>
    <n v="13.763752"/>
    <n v="0"/>
    <x v="4442"/>
    <x v="4170"/>
    <n v="193.718141"/>
    <n v="-207.68468100000001"/>
    <n v="1.574603"/>
    <n v="193.693558"/>
    <n v="-207.66757200000001"/>
    <n v="1.5716079999999999"/>
    <n v="2.9950860000000001"/>
    <n v="2.9949999999999998E-3"/>
  </r>
  <r>
    <n v="5012"/>
    <x v="13"/>
    <x v="237"/>
    <s v="43-62-68-72-123-128-129-130-132-133-134-136-139-141-185-199"/>
    <x v="0"/>
    <x v="4938"/>
    <n v="1469.9659999999999"/>
    <n v="321.774"/>
    <n v="11.923781"/>
    <n v="0"/>
    <x v="4443"/>
    <x v="4171"/>
    <n v="193.701244"/>
    <n v="-207.06688399999999"/>
    <n v="1.5720460000000001"/>
    <n v="193.69317599999999"/>
    <n v="-207.058121"/>
    <n v="1.57209"/>
    <n v="1.191182"/>
    <n v="4.3999999999999999E-5"/>
  </r>
  <r>
    <n v="5013"/>
    <x v="14"/>
    <x v="412"/>
    <s v="43-62-68-72-123-128-129-130-131-132-133-134-136-139-141-185-199"/>
    <x v="0"/>
    <x v="4939"/>
    <n v="1796.809"/>
    <n v="427.87599999999998"/>
    <n v="12.644254"/>
    <n v="0"/>
    <x v="4444"/>
    <x v="4172"/>
    <n v="193.701483"/>
    <n v="-206.26352900000001"/>
    <n v="1.572427"/>
    <n v="193.69245900000001"/>
    <n v="-206.255966"/>
    <n v="1.572006"/>
    <n v="1.1774279999999999"/>
    <n v="4.2099999999999999E-4"/>
  </r>
  <r>
    <n v="5014"/>
    <x v="14"/>
    <x v="412"/>
    <s v="43-62-68-72-123-128-129-130-131-132-133-134-136-139-141-185-199"/>
    <x v="0"/>
    <x v="4940"/>
    <n v="1785.1210000000001"/>
    <n v="477.61700000000002"/>
    <n v="11.656056"/>
    <n v="0"/>
    <x v="4445"/>
    <x v="4173"/>
    <n v="193.70565300000001"/>
    <n v="-205.654382"/>
    <n v="1.572247"/>
    <n v="193.69184899999999"/>
    <n v="-205.66241500000001"/>
    <n v="1.571345"/>
    <n v="1.5971059999999999"/>
    <n v="9.0200000000000002E-4"/>
  </r>
  <r>
    <n v="5015"/>
    <x v="14"/>
    <x v="412"/>
    <s v="43-62-68-72-123-128-129-130-131-132-133-134-136-139-141-185-199"/>
    <x v="0"/>
    <x v="4941"/>
    <n v="1786.2360000000001"/>
    <n v="437.64100000000002"/>
    <n v="14.328956"/>
    <n v="0"/>
    <x v="4446"/>
    <x v="4174"/>
    <n v="193.676423"/>
    <n v="-204.858002"/>
    <n v="1.5667930000000001"/>
    <n v="193.69132999999999"/>
    <n v="-204.881912"/>
    <n v="1.571258"/>
    <n v="2.8176389999999998"/>
    <n v="4.4650000000000002E-3"/>
  </r>
  <r>
    <n v="5016"/>
    <x v="16"/>
    <x v="413"/>
    <s v="43-62-67-68-72-123-124-128-129-130-131-132-133-134-136-139-141-185-199"/>
    <x v="0"/>
    <x v="4942"/>
    <n v="1177.277"/>
    <n v="272.16300000000001"/>
    <n v="15.558903000000001"/>
    <n v="0"/>
    <x v="4447"/>
    <x v="4175"/>
    <n v="193.69303199999999"/>
    <n v="-204.126721"/>
    <n v="1.569774"/>
    <n v="193.69085699999999"/>
    <n v="-204.1138"/>
    <n v="1.5711459999999999"/>
    <n v="1.3102579999999999"/>
    <n v="1.372E-3"/>
  </r>
  <r>
    <n v="5017"/>
    <x v="16"/>
    <x v="413"/>
    <s v="43-62-67-68-72-123-124-128-129-130-131-132-133-134-136-139-141-185-199"/>
    <x v="0"/>
    <x v="4943"/>
    <n v="1307.375"/>
    <n v="367.03100000000001"/>
    <n v="12.847139"/>
    <n v="0"/>
    <x v="4448"/>
    <x v="4176"/>
    <n v="193.68115499999999"/>
    <n v="-203.53708599999999"/>
    <n v="1.5709740000000001"/>
    <n v="193.69072"/>
    <n v="-203.54560900000001"/>
    <n v="1.571698"/>
    <n v="1.281093"/>
    <n v="7.2400000000000003E-4"/>
  </r>
  <r>
    <n v="5018"/>
    <x v="16"/>
    <x v="413"/>
    <s v="43-62-67-68-72-123-124-128-129-130-131-132-133-134-136-139-141-185-199"/>
    <x v="0"/>
    <x v="4944"/>
    <n v="1297.289"/>
    <n v="339.15699999999998"/>
    <n v="15.900345"/>
    <n v="0"/>
    <x v="4449"/>
    <x v="4177"/>
    <n v="193.69555199999999"/>
    <n v="-202.804586"/>
    <n v="1.5718449999999999"/>
    <n v="193.69042999999999"/>
    <n v="-202.79814099999999"/>
    <n v="1.571626"/>
    <n v="0.82323400000000002"/>
    <n v="2.1900000000000001E-4"/>
  </r>
  <r>
    <n v="5019"/>
    <x v="17"/>
    <x v="477"/>
    <s v="43-62-67-68-72-123-124-127-128-129-130-131-132-133-134-136-139-141-185-199"/>
    <x v="0"/>
    <x v="4945"/>
    <n v="2439.2629999999999"/>
    <n v="414.666"/>
    <n v="15.183331000000001"/>
    <n v="0"/>
    <x v="4450"/>
    <x v="4178"/>
    <n v="193.710758"/>
    <n v="-202.08121499999999"/>
    <n v="1.5722290000000001"/>
    <n v="193.69014000000001"/>
    <n v="-202.06204199999999"/>
    <n v="1.5715509999999999"/>
    <n v="2.815499"/>
    <n v="6.78E-4"/>
  </r>
  <r>
    <n v="5020"/>
    <x v="16"/>
    <x v="414"/>
    <s v="43-62-67-68-72-123-124-127-128-129-130-131-132-133-134-136-139-141-185"/>
    <x v="0"/>
    <x v="4946"/>
    <n v="1289.145"/>
    <n v="333.077"/>
    <n v="13.35511"/>
    <n v="0"/>
    <x v="4451"/>
    <x v="4179"/>
    <n v="193.66991200000001"/>
    <n v="-201.50202200000001"/>
    <n v="1.569952"/>
    <n v="193.689728"/>
    <n v="-201.517471"/>
    <n v="1.570946"/>
    <n v="2.5126469999999999"/>
    <n v="9.9400000000000009E-4"/>
  </r>
  <r>
    <n v="5021"/>
    <x v="16"/>
    <x v="414"/>
    <s v="43-62-67-68-72-123-124-127-128-129-130-131-132-133-134-136-139-141-185"/>
    <x v="0"/>
    <x v="4947"/>
    <n v="1188.357"/>
    <n v="327.25599999999997"/>
    <n v="15.751549000000001"/>
    <n v="0"/>
    <x v="4452"/>
    <x v="4180"/>
    <n v="193.68857299999999"/>
    <n v="-200.80077700000001"/>
    <n v="1.571026"/>
    <n v="193.68942300000001"/>
    <n v="-200.80122399999999"/>
    <n v="1.5709230000000001"/>
    <n v="9.6026E-2"/>
    <n v="1.03E-4"/>
  </r>
  <r>
    <n v="5022"/>
    <x v="17"/>
    <x v="478"/>
    <s v="43-62-67-68-72-121-123-124-127-128-129-130-131-132-133-134-136-139-141-185"/>
    <x v="0"/>
    <x v="4948"/>
    <n v="2202.5309999999999"/>
    <n v="444.291"/>
    <n v="14.532503999999999"/>
    <n v="0"/>
    <x v="4453"/>
    <x v="4181"/>
    <n v="193.693839"/>
    <n v="-200.10333299999999"/>
    <n v="1.5725709999999999"/>
    <n v="193.68916300000001"/>
    <n v="-200.09612999999999"/>
    <n v="1.5709390000000001"/>
    <n v="0.85878600000000005"/>
    <n v="1.6310000000000001E-3"/>
  </r>
  <r>
    <n v="5023"/>
    <x v="19"/>
    <x v="415"/>
    <s v="43-62-67-68-72-121-123-124-127-128-129-130-131-132-133-134-136-139-141-185-198"/>
    <x v="0"/>
    <x v="591"/>
    <n v="2334.4180000000001"/>
    <n v="541.55600000000004"/>
    <n v="13.735270999999999"/>
    <n v="0"/>
    <x v="4454"/>
    <x v="4182"/>
    <n v="193.69099299999999"/>
    <n v="-199.579792"/>
    <n v="1.572128"/>
    <n v="193.689133"/>
    <n v="-199.57449299999999"/>
    <n v="1.5715300000000001"/>
    <n v="0.561554"/>
    <n v="5.9800000000000001E-4"/>
  </r>
  <r>
    <n v="5024"/>
    <x v="19"/>
    <x v="415"/>
    <s v="43-62-67-68-72-121-123-124-127-128-129-130-131-132-133-134-136-139-141-185-198"/>
    <x v="0"/>
    <x v="4949"/>
    <n v="1243.5740000000001"/>
    <n v="367.81400000000002"/>
    <n v="15.455672"/>
    <n v="0"/>
    <x v="4455"/>
    <x v="4183"/>
    <n v="193.69069999999999"/>
    <n v="-198.88978"/>
    <n v="1.5717000000000001"/>
    <n v="193.68890400000001"/>
    <n v="-198.88833600000001"/>
    <n v="1.571469"/>
    <n v="0.23046700000000001"/>
    <n v="2.31E-4"/>
  </r>
  <r>
    <n v="5025"/>
    <x v="18"/>
    <x v="416"/>
    <s v="43-62-67-68-72-121-123-124-125-127-128-129-130-131-132-133-134-136-139-141-185-198"/>
    <x v="0"/>
    <x v="4950"/>
    <n v="1545.097"/>
    <n v="495.81"/>
    <n v="16.390705000000001"/>
    <n v="0"/>
    <x v="4456"/>
    <x v="4184"/>
    <n v="193.69047699999999"/>
    <n v="-198.21418"/>
    <n v="1.5725"/>
    <n v="193.68864400000001"/>
    <n v="-198.206863"/>
    <n v="1.571418"/>
    <n v="0.75429900000000005"/>
    <n v="1.0820000000000001E-3"/>
  </r>
  <r>
    <n v="5026"/>
    <x v="18"/>
    <x v="416"/>
    <s v="43-62-67-68-72-121-123-124-125-127-128-129-130-131-132-133-134-136-139-141-185-198"/>
    <x v="0"/>
    <x v="4951"/>
    <n v="1389.3789999999999"/>
    <n v="352.197"/>
    <n v="12.604516"/>
    <n v="0"/>
    <x v="4457"/>
    <x v="4185"/>
    <n v="193.70939100000001"/>
    <n v="-197.68812800000001"/>
    <n v="1.5733950000000001"/>
    <n v="193.688309"/>
    <n v="-197.67996199999999"/>
    <n v="1.5708819999999999"/>
    <n v="2.2608640000000002"/>
    <n v="2.5140000000000002E-3"/>
  </r>
  <r>
    <n v="5027"/>
    <x v="18"/>
    <x v="416"/>
    <s v="43-62-67-68-72-121-123-124-125-127-128-129-130-131-132-133-134-136-139-141-185-198"/>
    <x v="0"/>
    <x v="4952"/>
    <n v="1255.2349999999999"/>
    <n v="277.233"/>
    <n v="16.605948000000001"/>
    <n v="0"/>
    <x v="4458"/>
    <x v="4186"/>
    <n v="193.67644100000001"/>
    <n v="-196.91536099999999"/>
    <n v="1.5695669999999999"/>
    <n v="193.688019"/>
    <n v="-196.930115"/>
    <n v="1.570948"/>
    <n v="1.8753899999999999"/>
    <n v="1.382E-3"/>
  </r>
  <r>
    <n v="5028"/>
    <x v="21"/>
    <x v="417"/>
    <s v="14-43-62-67-68-72-121-122-123-124-125-127-128-129-130-131-132-133-134-136-139-141-185-198"/>
    <x v="0"/>
    <x v="4953"/>
    <n v="1550.355"/>
    <n v="312.63"/>
    <n v="22.020655999999999"/>
    <n v="0"/>
    <x v="4459"/>
    <x v="4187"/>
    <n v="193.688672"/>
    <n v="-196.11205100000001"/>
    <n v="1.571008"/>
    <n v="193.68777499999999"/>
    <n v="-196.110916"/>
    <n v="1.570951"/>
    <n v="0.14471000000000001"/>
    <n v="5.8E-5"/>
  </r>
  <r>
    <n v="5029"/>
    <x v="21"/>
    <x v="417"/>
    <s v="14-43-62-67-68-72-121-122-123-124-125-127-128-129-130-131-132-133-134-136-139-141-185-198"/>
    <x v="0"/>
    <x v="4954"/>
    <n v="2770.75"/>
    <n v="429.83100000000002"/>
    <n v="18.151166"/>
    <n v="0"/>
    <x v="4460"/>
    <x v="4188"/>
    <n v="193.68469200000001"/>
    <n v="-195.44482500000001"/>
    <n v="1.5715730000000001"/>
    <n v="193.687714"/>
    <n v="-195.44657900000001"/>
    <n v="1.5713680000000001"/>
    <n v="0.34939599999999998"/>
    <n v="2.04E-4"/>
  </r>
  <r>
    <n v="5030"/>
    <x v="21"/>
    <x v="479"/>
    <s v="14-43-62-67-68-121-122-123-124-125-126-127-128-129-130-131-132-133-134-136-139-141-185-198"/>
    <x v="0"/>
    <x v="4955"/>
    <n v="2132.011"/>
    <n v="392.78399999999999"/>
    <n v="21.911664999999999"/>
    <n v="0"/>
    <x v="4461"/>
    <x v="4189"/>
    <n v="193.692623"/>
    <n v="-194.498313"/>
    <n v="1.5713029999999999"/>
    <n v="193.68742399999999"/>
    <n v="-194.493256"/>
    <n v="1.5713429999999999"/>
    <n v="0.725325"/>
    <n v="4.0000000000000003E-5"/>
  </r>
  <r>
    <n v="5031"/>
    <x v="23"/>
    <x v="70"/>
    <s v="14-43-62-67-68-109-121-122-123-124-125-126-127-128-129-130-131-132-133-134-136-139-141-143-185-198"/>
    <x v="0"/>
    <x v="3264"/>
    <n v="2132.56"/>
    <n v="401.03699999999998"/>
    <n v="28.766653000000002"/>
    <n v="0"/>
    <x v="4462"/>
    <x v="4190"/>
    <n v="193.67512199999999"/>
    <n v="-193.47938300000001"/>
    <n v="1.5696319999999999"/>
    <n v="193.68714900000001"/>
    <n v="-193.49121099999999"/>
    <n v="1.5713680000000001"/>
    <n v="1.6868369999999999"/>
    <n v="1.7359999999999999E-3"/>
  </r>
  <r>
    <n v="5032"/>
    <x v="24"/>
    <x v="69"/>
    <s v="14-43-62-67-68-109-121-122-123-124-125-126-127-128-129-130-131-132-133-134-136-139-141-143-148-185-198"/>
    <x v="0"/>
    <x v="4224"/>
    <n v="2132.5770000000002"/>
    <n v="331.83"/>
    <n v="20.134240999999999"/>
    <n v="0"/>
    <x v="4463"/>
    <x v="4191"/>
    <n v="193.69405800000001"/>
    <n v="-192.74527499999999"/>
    <n v="1.57019"/>
    <n v="193.68675200000001"/>
    <n v="-192.74189799999999"/>
    <n v="1.570873"/>
    <n v="0.80486899999999995"/>
    <n v="6.8300000000000001E-4"/>
  </r>
  <r>
    <n v="5033"/>
    <x v="24"/>
    <x v="69"/>
    <s v="14-43-62-67-68-109-121-122-123-124-125-126-127-128-129-130-131-132-133-134-136-139-141-143-148-185-198"/>
    <x v="0"/>
    <x v="4956"/>
    <n v="3575.3470000000002"/>
    <n v="442.39100000000002"/>
    <n v="27.729997000000001"/>
    <n v="0"/>
    <x v="4464"/>
    <x v="4192"/>
    <n v="193.68187900000001"/>
    <n v="-191.75733399999999"/>
    <n v="1.570422"/>
    <n v="193.68652299999999"/>
    <n v="-191.76533499999999"/>
    <n v="1.5708139999999999"/>
    <n v="0.925122"/>
    <n v="3.9199999999999999E-4"/>
  </r>
  <r>
    <n v="5034"/>
    <x v="24"/>
    <x v="69"/>
    <s v="14-43-62-67-68-109-121-122-123-124-125-126-127-128-129-130-131-132-133-134-136-139-141-143-148-185-198"/>
    <x v="0"/>
    <x v="4957"/>
    <n v="1904.1030000000001"/>
    <n v="298.24900000000002"/>
    <n v="27.780132999999999"/>
    <n v="0"/>
    <x v="4465"/>
    <x v="4193"/>
    <n v="193.674114"/>
    <n v="-190.800602"/>
    <n v="1.5710470000000001"/>
    <n v="193.686249"/>
    <n v="-190.81007399999999"/>
    <n v="1.570797"/>
    <n v="1.539372"/>
    <n v="2.5000000000000001E-4"/>
  </r>
  <r>
    <n v="5035"/>
    <x v="24"/>
    <x v="69"/>
    <s v="14-43-62-67-68-109-121-122-123-124-125-126-127-128-129-130-131-132-133-134-136-139-141-143-148-185-198"/>
    <x v="0"/>
    <x v="4958"/>
    <n v="2876.0439999999999"/>
    <n v="448.23700000000002"/>
    <n v="21.333124999999999"/>
    <n v="0"/>
    <x v="4466"/>
    <x v="4194"/>
    <n v="193.692902"/>
    <n v="-190.11704399999999"/>
    <n v="1.573134"/>
    <n v="193.686249"/>
    <n v="-190.09562700000001"/>
    <n v="1.571318"/>
    <n v="2.2426699999999999"/>
    <n v="1.817E-3"/>
  </r>
  <r>
    <n v="5036"/>
    <x v="24"/>
    <x v="69"/>
    <s v="14-43-62-67-68-109-121-122-123-124-125-126-127-128-129-130-131-132-133-134-136-139-141-143-148-185-198"/>
    <x v="0"/>
    <x v="4959"/>
    <n v="2411.1860000000001"/>
    <n v="285.64999999999998"/>
    <n v="18.936436"/>
    <n v="0"/>
    <x v="4467"/>
    <x v="4195"/>
    <n v="193.68400099999999"/>
    <n v="-189.37354099999999"/>
    <n v="1.5705"/>
    <n v="193.685913"/>
    <n v="-189.37493900000001"/>
    <n v="1.5708390000000001"/>
    <n v="0.23685100000000001"/>
    <n v="3.39E-4"/>
  </r>
  <r>
    <n v="5037"/>
    <x v="24"/>
    <x v="69"/>
    <s v="14-43-62-67-68-109-121-122-123-124-125-126-127-128-129-130-131-132-133-134-136-139-141-143-148-185-198"/>
    <x v="0"/>
    <x v="4960"/>
    <n v="2094.7669999999998"/>
    <n v="472.68099999999998"/>
    <n v="26.936105000000001"/>
    <n v="0"/>
    <x v="4468"/>
    <x v="4196"/>
    <n v="193.693983"/>
    <n v="-188.41287800000001"/>
    <n v="1.57212"/>
    <n v="193.685699"/>
    <n v="-188.403381"/>
    <n v="1.5708169999999999"/>
    <n v="1.2601469999999999"/>
    <n v="1.302E-3"/>
  </r>
  <r>
    <n v="5038"/>
    <x v="25"/>
    <x v="68"/>
    <s v="8-14-43-62-67-68-109-121-122-123-124-125-126-127-128-129-130-131-132-133-134-136-139-141-143-148-185-198"/>
    <x v="0"/>
    <x v="4961"/>
    <n v="1821.1859999999999"/>
    <n v="495.80900000000003"/>
    <n v="22.410664000000001"/>
    <n v="0"/>
    <x v="4469"/>
    <x v="4197"/>
    <n v="193.69384400000001"/>
    <n v="-187.67971499999999"/>
    <n v="1.5723499999999999"/>
    <n v="193.68568400000001"/>
    <n v="-187.67190600000001"/>
    <n v="1.5712930000000001"/>
    <n v="1.1295109999999999"/>
    <n v="1.0579999999999999E-3"/>
  </r>
  <r>
    <n v="5039"/>
    <x v="25"/>
    <x v="68"/>
    <s v="8-14-43-62-67-68-109-121-122-123-124-125-126-127-128-129-130-131-132-133-134-136-139-141-143-148-185-198"/>
    <x v="0"/>
    <x v="4962"/>
    <n v="2125.5790000000002"/>
    <n v="447.95299999999997"/>
    <n v="28.151506999999999"/>
    <n v="0"/>
    <x v="4470"/>
    <x v="4198"/>
    <n v="193.68174200000001"/>
    <n v="-186.69669999999999"/>
    <n v="1.5714330000000001"/>
    <n v="193.685349"/>
    <n v="-186.70002700000001"/>
    <n v="1.5713569999999999"/>
    <n v="0.490726"/>
    <n v="7.6000000000000004E-5"/>
  </r>
  <r>
    <n v="5040"/>
    <x v="25"/>
    <x v="68"/>
    <s v="8-14-43-62-67-68-109-121-122-123-124-125-126-127-128-129-130-131-132-133-134-136-139-141-143-148-185-198"/>
    <x v="0"/>
    <x v="4963"/>
    <n v="2903.08"/>
    <n v="511.35899999999998"/>
    <n v="19.240293999999999"/>
    <n v="0"/>
    <x v="4471"/>
    <x v="4199"/>
    <n v="193.689863"/>
    <n v="-185.98016899999999"/>
    <n v="1.5710109999999999"/>
    <n v="193.68495200000001"/>
    <n v="-185.974884"/>
    <n v="1.570875"/>
    <n v="0.72142499999999998"/>
    <n v="1.36E-4"/>
  </r>
  <r>
    <n v="5041"/>
    <x v="25"/>
    <x v="68"/>
    <s v="8-14-43-62-67-68-109-121-122-123-124-125-126-127-128-129-130-131-132-133-134-136-139-141-143-148-185-198"/>
    <x v="0"/>
    <x v="4964"/>
    <n v="3381.7559999999999"/>
    <n v="508.45600000000002"/>
    <n v="28.132988999999998"/>
    <n v="0"/>
    <x v="4472"/>
    <x v="4200"/>
    <n v="193.68420399999999"/>
    <n v="-185.00972999999999"/>
    <n v="1.570843"/>
    <n v="193.684708"/>
    <n v="-185.01042200000001"/>
    <n v="1.570862"/>
    <n v="8.5578000000000001E-2"/>
    <n v="2.0000000000000002E-5"/>
  </r>
  <r>
    <n v="5042"/>
    <x v="25"/>
    <x v="68"/>
    <s v="8-14-43-62-67-68-109-121-122-123-124-125-126-127-128-129-130-131-132-133-134-136-139-141-143-148-185-198"/>
    <x v="0"/>
    <x v="4965"/>
    <n v="2688.22"/>
    <n v="487.899"/>
    <n v="20.589884000000001"/>
    <n v="0"/>
    <x v="4473"/>
    <x v="4201"/>
    <n v="193.696169"/>
    <n v="-184.300252"/>
    <n v="1.5716650000000001"/>
    <n v="193.684708"/>
    <n v="-184.28642300000001"/>
    <n v="1.5713509999999999"/>
    <n v="1.796165"/>
    <n v="3.1399999999999999E-4"/>
  </r>
  <r>
    <n v="5043"/>
    <x v="25"/>
    <x v="68"/>
    <s v="8-14-43-62-67-68-109-121-122-123-124-125-126-127-128-129-130-131-132-133-134-136-139-141-143-148-185-198"/>
    <x v="0"/>
    <x v="4966"/>
    <n v="1845.999"/>
    <n v="306.87700000000001"/>
    <n v="30.023188999999999"/>
    <n v="0"/>
    <x v="4474"/>
    <x v="4194"/>
    <n v="193.67699200000001"/>
    <n v="-183.307895"/>
    <n v="1.5705340000000001"/>
    <n v="193.68446399999999"/>
    <n v="-183.318634"/>
    <n v="1.5713509999999999"/>
    <n v="1.3082530000000001"/>
    <n v="8.1800000000000004E-4"/>
  </r>
  <r>
    <n v="5044"/>
    <x v="25"/>
    <x v="68"/>
    <s v="8-14-43-62-67-68-109-121-122-123-124-125-126-127-128-129-130-131-132-133-134-136-139-141-143-148-185-198"/>
    <x v="0"/>
    <x v="4967"/>
    <n v="1977.58"/>
    <n v="341.15100000000001"/>
    <n v="22.323516000000001"/>
    <n v="0"/>
    <x v="4475"/>
    <x v="4202"/>
    <n v="193.68302399999999"/>
    <n v="-182.58325400000001"/>
    <n v="1.5698570000000001"/>
    <n v="193.684113"/>
    <n v="-182.59169"/>
    <n v="1.570862"/>
    <n v="0.85056900000000002"/>
    <n v="1.0059999999999999E-3"/>
  </r>
  <r>
    <n v="5045"/>
    <x v="25"/>
    <x v="68"/>
    <s v="8-14-43-62-67-68-109-121-122-123-124-125-126-127-128-129-130-131-132-133-134-136-139-141-143-148-185-198"/>
    <x v="0"/>
    <x v="4968"/>
    <n v="3438.2170000000001"/>
    <n v="476.56799999999998"/>
    <n v="28.693845"/>
    <n v="0"/>
    <x v="4476"/>
    <x v="4203"/>
    <n v="193.67209600000001"/>
    <n v="-181.63324499999999"/>
    <n v="1.572282"/>
    <n v="193.683807"/>
    <n v="-181.622635"/>
    <n v="1.5708819999999999"/>
    <n v="1.5802689999999999"/>
    <n v="1.4009999999999999E-3"/>
  </r>
  <r>
    <n v="5046"/>
    <x v="25"/>
    <x v="68"/>
    <s v="8-14-43-62-67-68-109-121-122-123-124-125-126-127-128-129-130-131-132-133-134-136-139-141-143-148-185-198"/>
    <x v="0"/>
    <x v="4969"/>
    <n v="1776.778"/>
    <n v="312.87599999999998"/>
    <n v="22.381041"/>
    <n v="0"/>
    <x v="4477"/>
    <x v="4204"/>
    <n v="193.67963"/>
    <n v="-180.89103600000001"/>
    <n v="1.571107"/>
    <n v="193.68374600000001"/>
    <n v="-180.896637"/>
    <n v="1.5713509999999999"/>
    <n v="0.69509799999999999"/>
    <n v="2.4399999999999999E-4"/>
  </r>
  <r>
    <n v="5047"/>
    <x v="27"/>
    <x v="315"/>
    <s v="8-14-43-62-67-68-109-121-122-123-124-125-126-127-128-129-130-131-132-133-134-136-139-141-143-148-168-185-198"/>
    <x v="0"/>
    <x v="4970"/>
    <n v="2031.604"/>
    <n v="377.95299999999997"/>
    <n v="29.293735999999999"/>
    <n v="0"/>
    <x v="4478"/>
    <x v="4205"/>
    <n v="193.688346"/>
    <n v="-179.92130299999999"/>
    <n v="1.5705720000000001"/>
    <n v="193.68351699999999"/>
    <n v="-179.92944299999999"/>
    <n v="1.571339"/>
    <n v="0.94647599999999998"/>
    <n v="7.67E-4"/>
  </r>
  <r>
    <n v="5048"/>
    <x v="25"/>
    <x v="480"/>
    <s v="8-14-43-62-67-68-109-121-122-123-124-125-126-127-128-129-130-131-132-133-134-136-139-143-148-168-185-198"/>
    <x v="1"/>
    <x v="4971"/>
    <n v="2242.6619999999998"/>
    <n v="697.71"/>
    <n v="27.710594"/>
    <n v="0"/>
    <x v="4479"/>
    <x v="4206"/>
    <n v="193.71481399999999"/>
    <n v="-178.956739"/>
    <n v="1.563401"/>
    <n v="193.68327300000001"/>
    <n v="-178.96232599999999"/>
    <n v="1.5713379999999999"/>
    <n v="3.2031969999999998"/>
    <n v="7.9380000000000006E-3"/>
  </r>
  <r>
    <n v="5049"/>
    <x v="25"/>
    <x v="313"/>
    <s v="8-14-43-62-67-68-109-121-122-123-124-125-126-127-128-129-130-131-132-133-134-136-139-143-148-168-185-198"/>
    <x v="0"/>
    <x v="4972"/>
    <n v="1740.4079999999999"/>
    <n v="302.68900000000002"/>
    <n v="21.433537000000001"/>
    <n v="0"/>
    <x v="2354"/>
    <x v="4207"/>
    <n v="193.68072799999999"/>
    <n v="-178.229253"/>
    <n v="1.5716639999999999"/>
    <n v="193.68293800000001"/>
    <n v="-178.236572"/>
    <n v="1.57081"/>
    <n v="0.76458899999999996"/>
    <n v="8.5499999999999997E-4"/>
  </r>
  <r>
    <n v="5050"/>
    <x v="25"/>
    <x v="482"/>
    <s v="8-14-43-62-67-68-109-121-122-123-124-125-126-127-128-129-130-131-132-133-134-136-143-148-167-168-185-198"/>
    <x v="1"/>
    <x v="4973"/>
    <n v="3002.1610000000001"/>
    <n v="394.988"/>
    <n v="27.470808000000002"/>
    <n v="0"/>
    <x v="4480"/>
    <x v="4208"/>
    <n v="193.67566600000001"/>
    <n v="-177.36596599999999"/>
    <n v="1.5686709999999999"/>
    <n v="193.68272400000001"/>
    <n v="-177.26852400000001"/>
    <n v="1.570762"/>
    <n v="9.7697380000000003"/>
    <n v="2.091E-3"/>
  </r>
  <r>
    <n v="5051"/>
    <x v="25"/>
    <x v="483"/>
    <s v="8-14-43-62-67-68-109-121-122-123-124-125-126-127-128-129-130-131-132-133-134-136-143-148-167-168-185-198"/>
    <x v="1"/>
    <x v="4974"/>
    <n v="1855.193"/>
    <n v="573.62099999999998"/>
    <n v="29.161946"/>
    <n v="0"/>
    <x v="4481"/>
    <x v="4209"/>
    <n v="193.68223900000001"/>
    <n v="-176.301208"/>
    <n v="1.5707850000000001"/>
    <n v="193.68248"/>
    <n v="-176.30046100000001"/>
    <n v="1.570743"/>
    <n v="7.8482999999999997E-2"/>
    <n v="4.1999999999999998E-5"/>
  </r>
  <r>
    <n v="5052"/>
    <x v="24"/>
    <x v="696"/>
    <s v="8-14-43-62-67-68-109-121-122-123-124-125-126-127-128-129-130-131-132-133-134-143-148-167-168-185-198"/>
    <x v="1"/>
    <x v="4975"/>
    <n v="2435.953"/>
    <n v="303.19400000000002"/>
    <n v="26.797658999999999"/>
    <n v="0"/>
    <x v="2892"/>
    <x v="4210"/>
    <n v="193.69019900000001"/>
    <n v="-175.32735600000001"/>
    <n v="1.5683309999999999"/>
    <n v="193.68223599999999"/>
    <n v="-175.332626"/>
    <n v="1.5707420000000001"/>
    <n v="0.95493300000000003"/>
    <n v="2.4109999999999999E-3"/>
  </r>
  <r>
    <n v="5053"/>
    <x v="22"/>
    <x v="697"/>
    <s v="8-14-62-67-109-121-122-123-124-125-126-127-128-129-130-131-132-133-134-143-148-167-168-185-198"/>
    <x v="1"/>
    <x v="4976"/>
    <n v="1651.5840000000001"/>
    <n v="425.20600000000002"/>
    <n v="20.750413999999999"/>
    <n v="0"/>
    <x v="4482"/>
    <x v="4211"/>
    <n v="193.68294"/>
    <n v="-174.61796699999999"/>
    <n v="1.571461"/>
    <n v="193.68223599999999"/>
    <n v="-174.60685699999999"/>
    <n v="1.571232"/>
    <n v="1.1132"/>
    <n v="2.2900000000000001E-4"/>
  </r>
  <r>
    <n v="5054"/>
    <x v="21"/>
    <x v="698"/>
    <s v="8-14-62-67-109-121-122-123-124-125-126-127-128-129-130-131-132-133-134-143-148-167-168-198"/>
    <x v="1"/>
    <x v="4977"/>
    <n v="1455.0070000000001"/>
    <n v="414.36"/>
    <n v="21.940951999999999"/>
    <n v="0"/>
    <x v="4483"/>
    <x v="4212"/>
    <n v="193.93334899999999"/>
    <n v="-173.77909199999999"/>
    <n v="1.535738"/>
    <n v="193.682007"/>
    <n v="-173.63919100000001"/>
    <n v="1.5712330000000001"/>
    <n v="28.765429000000001"/>
    <n v="3.5494999999999999E-2"/>
  </r>
  <r>
    <n v="5055"/>
    <x v="20"/>
    <x v="323"/>
    <s v="8-14-62-67-109-121-122-123-124-125-126-127-128-130-131-132-133-134-143-148-167-168-198"/>
    <x v="1"/>
    <x v="4978"/>
    <n v="1451.922"/>
    <n v="607.98"/>
    <n v="22.169436999999999"/>
    <n v="0"/>
    <x v="2151"/>
    <x v="4213"/>
    <n v="193.32913500000001"/>
    <n v="-179.38533200000001"/>
    <n v="1.6121719999999999"/>
    <n v="193.68167099999999"/>
    <n v="-172.91339099999999"/>
    <n v="1.57077"/>
    <n v="648.15353000000005"/>
    <n v="4.1403000000000002E-2"/>
  </r>
  <r>
    <n v="5056"/>
    <x v="20"/>
    <x v="699"/>
    <s v="8-14-62-67-109-121-122-123-124-125-126-127-128-130-131-132-133-134-143-148-167-168-198"/>
    <x v="1"/>
    <x v="4979"/>
    <n v="2948.66"/>
    <n v="3280.9769999999999"/>
    <n v="69.839012999999994"/>
    <n v="0"/>
    <x v="4484"/>
    <x v="2986"/>
    <n v="197.46367900000001"/>
    <n v="-184.14575300000001"/>
    <n v="1.1398489999999999"/>
    <n v="193.68147300000001"/>
    <n v="-171.945663"/>
    <n v="1.5707599999999999"/>
    <n v="1277.2911730000001"/>
    <n v="0.43091099999999999"/>
  </r>
  <r>
    <n v="5057"/>
    <x v="19"/>
    <x v="700"/>
    <s v="8-62-67-109-121-122-124-125-126-127-128-130-131-132-133-134-143-148-167-168-198"/>
    <x v="1"/>
    <x v="4980"/>
    <n v="2753.3339999999998"/>
    <n v="2638.0219999999999"/>
    <n v="120.212091"/>
    <n v="0"/>
    <x v="4485"/>
    <x v="4214"/>
    <n v="207.648957"/>
    <n v="-191.457482"/>
    <n v="-0.39601199999999998"/>
    <n v="193.68124399999999"/>
    <n v="-170.97448700000001"/>
    <n v="1.570789"/>
    <n v="2479.2137830000001"/>
    <n v="1.1747780000000001"/>
  </r>
  <r>
    <n v="5058"/>
    <x v="18"/>
    <x v="701"/>
    <s v="8-62-64-67-109-121-122-124-125-126-127-128-130-131-132-133-134-143-148-167-168-198"/>
    <x v="1"/>
    <x v="4981"/>
    <n v="3085.8939999999998"/>
    <n v="1247.3679999999999"/>
    <n v="184.30486099999999"/>
    <n v="0"/>
    <x v="4486"/>
    <x v="4215"/>
    <n v="211.78078199999999"/>
    <n v="-193.05015900000001"/>
    <n v="-0.89031499999999997"/>
    <n v="193.681229"/>
    <n v="-170.22825599999999"/>
    <n v="1.5712299999999999"/>
    <n v="2912.7874000000002"/>
    <n v="0.68091400000000002"/>
  </r>
  <r>
    <n v="5059"/>
    <x v="19"/>
    <x v="702"/>
    <s v="8-62-64-67-109-121-122-124-125-126-127-128-130-131-133-134-143-148-167-168-198"/>
    <x v="1"/>
    <x v="4982"/>
    <n v="16815.862000000001"/>
    <n v="2940.3919999999998"/>
    <n v="130"/>
    <n v="1"/>
    <x v="4487"/>
    <x v="4216"/>
    <n v="205.331954"/>
    <n v="-179.347182"/>
    <n v="-2.0307010000000001"/>
    <n v="193.680984"/>
    <n v="-169.18618799999999"/>
    <n v="1.571186"/>
    <n v="1545.9330199999999"/>
    <n v="0.45951500000000001"/>
  </r>
  <r>
    <n v="5060"/>
    <x v="19"/>
    <x v="703"/>
    <s v="8-62-64-67-109-121-122-124-125-126-127-128-130-131-133-134-143-148-167-168-198"/>
    <x v="1"/>
    <x v="4983"/>
    <n v="2910.375"/>
    <n v="1508.848"/>
    <n v="154.94953699999999"/>
    <n v="0"/>
    <x v="4488"/>
    <x v="4217"/>
    <n v="192.320144"/>
    <n v="-167.96440200000001"/>
    <n v="1.8280400000000001"/>
    <n v="193.68083200000001"/>
    <n v="-168.07626300000001"/>
    <n v="1.5710580000000001"/>
    <n v="136.52778499999999"/>
    <n v="0.25698100000000001"/>
  </r>
  <r>
    <n v="5061"/>
    <x v="17"/>
    <x v="704"/>
    <s v="8-62-64-67-109-121-122-124-125-126-127-128-130-131-133-143-148-167-168-198"/>
    <x v="0"/>
    <x v="4984"/>
    <n v="1654.454"/>
    <n v="369"/>
    <n v="62.935588000000003"/>
    <n v="0"/>
    <x v="4489"/>
    <x v="4218"/>
    <n v="193.694839"/>
    <n v="-167.19761700000001"/>
    <n v="1.569177"/>
    <n v="193.680939"/>
    <n v="-167.194489"/>
    <n v="1.5705929999999999"/>
    <n v="1.4247840000000001"/>
    <n v="1.4159999999999999E-3"/>
  </r>
  <r>
    <n v="5062"/>
    <x v="17"/>
    <x v="490"/>
    <s v="8-62-64-67-109-121-122-124-125-126-127-128-130-131-133-143-148-167-168-198"/>
    <x v="1"/>
    <x v="4985"/>
    <n v="17384.868999999999"/>
    <n v="448.3"/>
    <n v="126"/>
    <n v="1"/>
    <x v="4490"/>
    <x v="4219"/>
    <n v="193.11577600000001"/>
    <n v="-165.50569300000001"/>
    <n v="1.5475179999999999"/>
    <n v="193.68158"/>
    <n v="-165.95022599999999"/>
    <n v="1.5702700000000001"/>
    <n v="71.954355000000007"/>
    <n v="2.2751E-2"/>
  </r>
  <r>
    <n v="5063"/>
    <x v="15"/>
    <x v="705"/>
    <s v="8-62-64-109-121-122-124-125-126-127-128-130-131-143-148-167-168-198"/>
    <x v="1"/>
    <x v="4986"/>
    <n v="1323.932"/>
    <n v="316.05900000000003"/>
    <n v="23.654223000000002"/>
    <n v="0"/>
    <x v="4491"/>
    <x v="4220"/>
    <n v="193.653628"/>
    <n v="-164.61994899999999"/>
    <n v="1.574254"/>
    <n v="193.682693"/>
    <n v="-164.630157"/>
    <n v="1.569914"/>
    <n v="3.0806339999999999"/>
    <n v="4.339E-3"/>
  </r>
  <r>
    <n v="5064"/>
    <x v="15"/>
    <x v="56"/>
    <s v="8-62-64-109-121-122-124-125-126-127-128-130-131-143-148-167-168-198"/>
    <x v="0"/>
    <x v="4987"/>
    <n v="2022.914"/>
    <n v="439.08499999999998"/>
    <n v="17.899054"/>
    <n v="0"/>
    <x v="4492"/>
    <x v="4221"/>
    <n v="193.697529"/>
    <n v="-163.58179899999999"/>
    <n v="1.5688249999999999"/>
    <n v="193.68386799999999"/>
    <n v="-163.59338399999999"/>
    <n v="1.569766"/>
    <n v="1.791118"/>
    <n v="9.41E-4"/>
  </r>
  <r>
    <n v="5065"/>
    <x v="14"/>
    <x v="329"/>
    <s v="8-62-64-109-121-122-124-125-126-127-130-131-143-148-167-168-198"/>
    <x v="1"/>
    <x v="4988"/>
    <n v="958.40800000000002"/>
    <n v="339.53"/>
    <n v="17.98621"/>
    <n v="0"/>
    <x v="4493"/>
    <x v="4222"/>
    <n v="193.68114399999999"/>
    <n v="-162.57553300000001"/>
    <n v="1.571256"/>
    <n v="193.68550099999999"/>
    <n v="-162.19764699999999"/>
    <n v="1.5698049999999999"/>
    <n v="37.791057000000002"/>
    <n v="1.451E-3"/>
  </r>
  <r>
    <n v="5066"/>
    <x v="14"/>
    <x v="494"/>
    <s v="8-62-64-109-121-122-124-125-126-127-131-143-148-149-167-168-198"/>
    <x v="1"/>
    <x v="4989"/>
    <n v="1042.818"/>
    <n v="458.23099999999999"/>
    <n v="19.224019999999999"/>
    <n v="0"/>
    <x v="4494"/>
    <x v="4223"/>
    <n v="193.13632999999999"/>
    <n v="-166.210117"/>
    <n v="1.677918"/>
    <n v="193.68649300000001"/>
    <n v="-161.18817100000001"/>
    <n v="1.5695129999999999"/>
    <n v="505.19911999999999"/>
    <n v="0.108406"/>
  </r>
  <r>
    <n v="5067"/>
    <x v="15"/>
    <x v="706"/>
    <s v="8-62-64-109-121-122-124-125-126-127-131-143-148-149-167-168-169-198"/>
    <x v="1"/>
    <x v="4990"/>
    <n v="1489.866"/>
    <n v="519.28"/>
    <n v="68.894112000000007"/>
    <n v="0"/>
    <x v="4495"/>
    <x v="4224"/>
    <n v="193.12972400000001"/>
    <n v="-172.865554"/>
    <n v="1.6520300000000001"/>
    <n v="193.68791200000001"/>
    <n v="-159.918564"/>
    <n v="1.569493"/>
    <n v="1295.901762"/>
    <n v="8.2536999999999999E-2"/>
  </r>
  <r>
    <n v="5068"/>
    <x v="15"/>
    <x v="707"/>
    <s v="8-62-64-106-109-121-122-124-125-126-127-143-148-149-167-168-169-198"/>
    <x v="1"/>
    <x v="4991"/>
    <n v="1497.3620000000001"/>
    <n v="783.90499999999997"/>
    <n v="63.361606000000002"/>
    <n v="0"/>
    <x v="4496"/>
    <x v="4225"/>
    <n v="193.982518"/>
    <n v="-163.778696"/>
    <n v="1.4599930000000001"/>
    <n v="193.68907200000001"/>
    <n v="-159.028763"/>
    <n v="1.5698259999999999"/>
    <n v="475.898886"/>
    <n v="0.109833"/>
  </r>
  <r>
    <n v="5069"/>
    <x v="14"/>
    <x v="708"/>
    <s v="8-64-106-109-121-122-124-125-126-127-143-148-149-167-168-169-198"/>
    <x v="1"/>
    <x v="4992"/>
    <n v="1176.5319999999999"/>
    <n v="739.93899999999996"/>
    <n v="73.435426000000007"/>
    <n v="0"/>
    <x v="4497"/>
    <x v="4226"/>
    <n v="193.51295099999999"/>
    <n v="-165.26723000000001"/>
    <n v="1.5749580000000001"/>
    <n v="193.69030799999999"/>
    <n v="-157.92569"/>
    <n v="1.5698570000000001"/>
    <n v="734.36820299999999"/>
    <n v="5.1009999999999996E-3"/>
  </r>
  <r>
    <n v="5070"/>
    <x v="13"/>
    <x v="709"/>
    <s v="8-64-106-109-121-122-125-126-127-143-148-149-167-168-169-198"/>
    <x v="1"/>
    <x v="4993"/>
    <n v="10520.081"/>
    <n v="2048.9119999999998"/>
    <n v="114"/>
    <n v="1"/>
    <x v="4498"/>
    <x v="4227"/>
    <n v="197.34026900000001"/>
    <n v="-140.68029999999999"/>
    <n v="1.2747740000000001"/>
    <n v="193.691025"/>
    <n v="-157.15939299999999"/>
    <n v="1.5694090000000001"/>
    <n v="1687.8314780000001"/>
    <n v="0.29463499999999998"/>
  </r>
  <r>
    <n v="5071"/>
    <x v="13"/>
    <x v="710"/>
    <s v="8-64-106-109-121-122-125-126-127-143-148-149-167-168-169-198"/>
    <x v="1"/>
    <x v="4994"/>
    <n v="2741.0439999999999"/>
    <n v="1154.1199999999999"/>
    <n v="180.743289"/>
    <n v="0"/>
    <x v="4499"/>
    <x v="4228"/>
    <n v="187.85514800000001"/>
    <n v="-143.70860500000001"/>
    <n v="1.313353"/>
    <n v="193.69216900000001"/>
    <n v="-156.21606399999999"/>
    <n v="1.5693820000000001"/>
    <n v="1380.243995"/>
    <n v="0.25602900000000001"/>
  </r>
  <r>
    <n v="5072"/>
    <x v="12"/>
    <x v="48"/>
    <s v="8-64-106-109-121-122-125-126-143-148-149-167-168-169-198"/>
    <x v="1"/>
    <x v="4995"/>
    <n v="1681.808"/>
    <n v="692.40800000000002"/>
    <n v="167.50151399999999"/>
    <n v="0"/>
    <x v="4500"/>
    <x v="4229"/>
    <n v="194.63476600000001"/>
    <n v="-154.660774"/>
    <n v="1.510464"/>
    <n v="193.69309999999999"/>
    <n v="-155.358643"/>
    <n v="1.5693619999999999"/>
    <n v="117.207318"/>
    <n v="5.8897999999999999E-2"/>
  </r>
  <r>
    <n v="5073"/>
    <x v="12"/>
    <x v="711"/>
    <s v="8-64-106-109-121-122-125-126-143-148-149-167-168-169-198"/>
    <x v="1"/>
    <x v="4996"/>
    <n v="9609.3019999999997"/>
    <n v="820.22699999999998"/>
    <n v="111"/>
    <n v="1"/>
    <x v="4501"/>
    <x v="4230"/>
    <n v="191.38881799999999"/>
    <n v="-152.17239900000001"/>
    <n v="1.655097"/>
    <n v="193.693985"/>
    <n v="-154.76939400000001"/>
    <n v="1.569933"/>
    <n v="347.24888499999997"/>
    <n v="8.5164000000000004E-2"/>
  </r>
  <r>
    <n v="5074"/>
    <x v="12"/>
    <x v="50"/>
    <s v="8-64-106-109-121-122-125-126-143-148-149-167-168-169-198"/>
    <x v="0"/>
    <x v="331"/>
    <n v="1356.4359999999999"/>
    <n v="343.12299999999999"/>
    <n v="50.956144999999999"/>
    <n v="0"/>
    <x v="4502"/>
    <x v="946"/>
    <n v="193.68802500000001"/>
    <n v="-154.205536"/>
    <n v="1.570735"/>
    <n v="193.69468699999999"/>
    <n v="-154.21040300000001"/>
    <n v="1.570271"/>
    <n v="0.82509299999999997"/>
    <n v="4.64E-4"/>
  </r>
  <r>
    <n v="5075"/>
    <x v="12"/>
    <x v="50"/>
    <s v="8-64-106-109-121-122-125-126-143-148-149-167-168-169-198"/>
    <x v="0"/>
    <x v="4997"/>
    <n v="1290.807"/>
    <n v="376.36700000000002"/>
    <n v="6.4379660000000003"/>
    <n v="0"/>
    <x v="4503"/>
    <x v="4231"/>
    <n v="193.745465"/>
    <n v="-153.995181"/>
    <n v="1.5662780000000001"/>
    <n v="193.694885"/>
    <n v="-154.04470800000001"/>
    <n v="1.570325"/>
    <n v="7.0789879999999998"/>
    <n v="4.0470000000000002E-3"/>
  </r>
  <r>
    <n v="5076"/>
    <x v="12"/>
    <x v="50"/>
    <s v="8-64-106-109-121-122-125-126-143-148-149-167-168-169-198"/>
    <x v="0"/>
    <x v="4998"/>
    <n v="870.58100000000002"/>
    <n v="316.03899999999999"/>
    <n v="4.655913"/>
    <n v="0"/>
    <x v="4504"/>
    <x v="121"/>
    <n v="193.718189"/>
    <n v="-154.063818"/>
    <n v="1.5706880000000001"/>
    <n v="193.694885"/>
    <n v="-154.03488200000001"/>
    <n v="1.5703320000000001"/>
    <n v="3.7152980000000002"/>
    <n v="3.5599999999999998E-4"/>
  </r>
  <r>
    <n v="5077"/>
    <x v="12"/>
    <x v="50"/>
    <s v="8-64-106-109-121-122-125-126-143-148-149-167-168-169-198"/>
    <x v="0"/>
    <x v="4999"/>
    <n v="1650.8440000000001"/>
    <n v="425.46300000000002"/>
    <n v="5.3286730000000002"/>
    <n v="0"/>
    <x v="4505"/>
    <x v="121"/>
    <n v="193.72465099999999"/>
    <n v="-154.06044800000001"/>
    <n v="1.571007"/>
    <n v="193.694885"/>
    <n v="-154.03428600000001"/>
    <n v="1.5703320000000001"/>
    <n v="3.9628679999999998"/>
    <n v="6.7500000000000004E-4"/>
  </r>
  <r>
    <n v="5078"/>
    <x v="12"/>
    <x v="50"/>
    <s v="8-64-106-109-121-122-125-126-143-148-149-167-168-169-198"/>
    <x v="0"/>
    <x v="5000"/>
    <n v="1652.125"/>
    <n v="597.827"/>
    <n v="6.0207240000000004"/>
    <n v="0"/>
    <x v="4506"/>
    <x v="0"/>
    <n v="193.66003499999999"/>
    <n v="-154.04082299999999"/>
    <n v="1.5727450000000001"/>
    <n v="193.694885"/>
    <n v="-154.03398100000001"/>
    <n v="1.5703320000000001"/>
    <n v="3.5515400000000001"/>
    <n v="2.4130000000000002E-3"/>
  </r>
  <r>
    <n v="5079"/>
    <x v="12"/>
    <x v="50"/>
    <s v="8-64-106-109-121-122-125-126-143-148-149-167-168-169-198"/>
    <x v="0"/>
    <x v="5001"/>
    <n v="820.48699999999997"/>
    <n v="283.75700000000001"/>
    <n v="4.443327"/>
    <n v="0"/>
    <x v="4507"/>
    <x v="0"/>
    <n v="193.70496700000001"/>
    <n v="-154.022673"/>
    <n v="1.5691809999999999"/>
    <n v="193.694885"/>
    <n v="-154.03375199999999"/>
    <n v="1.5703320000000001"/>
    <n v="1.4979340000000001"/>
    <n v="1.1509999999999999E-3"/>
  </r>
  <r>
    <n v="5080"/>
    <x v="12"/>
    <x v="50"/>
    <s v="8-64-106-109-121-122-125-126-143-148-149-167-168-169-198"/>
    <x v="0"/>
    <x v="5002"/>
    <n v="1463.6759999999999"/>
    <n v="447.71600000000001"/>
    <n v="3.9588429999999999"/>
    <n v="0"/>
    <x v="4508"/>
    <x v="0"/>
    <n v="193.704949"/>
    <n v="-154.05308199999999"/>
    <n v="1.571242"/>
    <n v="193.694885"/>
    <n v="-154.033661"/>
    <n v="1.5703320000000001"/>
    <n v="2.1873800000000001"/>
    <n v="9.1E-4"/>
  </r>
  <r>
    <n v="5081"/>
    <x v="12"/>
    <x v="50"/>
    <s v="8-64-106-109-121-122-125-126-143-148-149-167-168-169-198"/>
    <x v="0"/>
    <x v="5003"/>
    <n v="1097.5229999999999"/>
    <n v="445.62"/>
    <n v="5.0624549999999999"/>
    <n v="0"/>
    <x v="0"/>
    <x v="0"/>
    <n v="193.66783599999999"/>
    <n v="-154.01673700000001"/>
    <n v="1.571126"/>
    <n v="193.694885"/>
    <n v="-154.033615"/>
    <n v="1.5703320000000001"/>
    <n v="3.1883560000000002"/>
    <n v="7.94E-4"/>
  </r>
  <r>
    <n v="5082"/>
    <x v="12"/>
    <x v="50"/>
    <s v="8-64-106-109-121-122-125-126-143-148-149-167-168-169-198"/>
    <x v="0"/>
    <x v="5004"/>
    <n v="892.29200000000003"/>
    <n v="363.83100000000002"/>
    <n v="3.6589239999999998"/>
    <n v="0"/>
    <x v="0"/>
    <x v="0"/>
    <n v="193.66780700000001"/>
    <n v="-154.014117"/>
    <n v="1.57077"/>
    <n v="193.694885"/>
    <n v="-154.033615"/>
    <n v="1.5703320000000001"/>
    <n v="3.3367520000000002"/>
    <n v="4.3800000000000002E-4"/>
  </r>
  <r>
    <n v="5083"/>
    <x v="12"/>
    <x v="50"/>
    <s v="8-64-106-109-121-122-125-126-143-148-149-167-168-169-198"/>
    <x v="0"/>
    <x v="5005"/>
    <n v="1465.3920000000001"/>
    <n v="449.41699999999997"/>
    <n v="4.2092929999999997"/>
    <n v="0"/>
    <x v="0"/>
    <x v="0"/>
    <n v="193.679768"/>
    <n v="-154.05754099999999"/>
    <n v="1.5719339999999999"/>
    <n v="193.694885"/>
    <n v="-154.033615"/>
    <n v="1.5703320000000001"/>
    <n v="2.8301660000000002"/>
    <n v="1.6019999999999999E-3"/>
  </r>
  <r>
    <n v="5084"/>
    <x v="12"/>
    <x v="50"/>
    <s v="8-64-106-109-121-122-125-126-143-148-149-167-168-169-198"/>
    <x v="0"/>
    <x v="5006"/>
    <n v="1186.8910000000001"/>
    <n v="257.44900000000001"/>
    <n v="6.3884590000000001"/>
    <n v="0"/>
    <x v="0"/>
    <x v="0"/>
    <n v="193.68331800000001"/>
    <n v="-154.026465"/>
    <n v="1.5694889999999999"/>
    <n v="193.694885"/>
    <n v="-154.033615"/>
    <n v="1.5703320000000001"/>
    <n v="1.359901"/>
    <n v="8.43E-4"/>
  </r>
  <r>
    <n v="5085"/>
    <x v="12"/>
    <x v="50"/>
    <s v="8-64-106-109-121-122-125-126-143-148-149-167-168-169-198"/>
    <x v="0"/>
    <x v="5007"/>
    <n v="880.29100000000005"/>
    <n v="305.86200000000002"/>
    <n v="3.807598"/>
    <n v="0"/>
    <x v="0"/>
    <x v="0"/>
    <n v="193.69630000000001"/>
    <n v="-154.03431699999999"/>
    <n v="1.570214"/>
    <n v="193.694885"/>
    <n v="-154.033615"/>
    <n v="1.5703320000000001"/>
    <n v="0.15792800000000001"/>
    <n v="1.18E-4"/>
  </r>
  <r>
    <n v="5086"/>
    <x v="12"/>
    <x v="50"/>
    <s v="8-64-106-109-121-122-125-126-143-148-149-167-168-169-198"/>
    <x v="0"/>
    <x v="5008"/>
    <n v="1246.549"/>
    <n v="406.351"/>
    <n v="6.9419300000000002"/>
    <n v="0"/>
    <x v="0"/>
    <x v="0"/>
    <n v="193.70671100000001"/>
    <n v="-154.043835"/>
    <n v="1.5698510000000001"/>
    <n v="193.694885"/>
    <n v="-154.033615"/>
    <n v="1.5703320000000001"/>
    <n v="1.5629919999999999"/>
    <n v="4.8099999999999998E-4"/>
  </r>
  <r>
    <n v="5087"/>
    <x v="12"/>
    <x v="50"/>
    <s v="8-64-106-109-121-122-125-126-143-148-149-167-168-169-198"/>
    <x v="0"/>
    <x v="5009"/>
    <n v="1124.1769999999999"/>
    <n v="348.476"/>
    <n v="5.4730420000000004"/>
    <n v="0"/>
    <x v="0"/>
    <x v="0"/>
    <n v="193.70154700000001"/>
    <n v="-154.027355"/>
    <n v="1.569739"/>
    <n v="193.694885"/>
    <n v="-154.033615"/>
    <n v="1.5703320000000001"/>
    <n v="0.91410100000000005"/>
    <n v="5.9299999999999999E-4"/>
  </r>
  <r>
    <n v="5088"/>
    <x v="12"/>
    <x v="50"/>
    <s v="8-64-106-109-121-122-125-126-143-148-149-167-168-169-198"/>
    <x v="0"/>
    <x v="5010"/>
    <n v="1677.567"/>
    <n v="425.69099999999997"/>
    <n v="4.0585589999999998"/>
    <n v="0"/>
    <x v="0"/>
    <x v="0"/>
    <n v="193.69426300000001"/>
    <n v="-154.00677099999999"/>
    <n v="1.568538"/>
    <n v="193.694885"/>
    <n v="-154.033615"/>
    <n v="1.5703320000000001"/>
    <n v="2.6851219999999998"/>
    <n v="1.794E-3"/>
  </r>
  <r>
    <n v="5089"/>
    <x v="12"/>
    <x v="50"/>
    <s v="8-64-106-109-121-122-125-126-143-148-149-167-168-169-198"/>
    <x v="0"/>
    <x v="5011"/>
    <n v="1565.0429999999999"/>
    <n v="481.20400000000001"/>
    <n v="7.3878919999999999"/>
    <n v="0"/>
    <x v="0"/>
    <x v="0"/>
    <n v="193.69018399999999"/>
    <n v="-154.07507799999999"/>
    <n v="1.5724009999999999"/>
    <n v="193.694885"/>
    <n v="-154.033615"/>
    <n v="1.5703320000000001"/>
    <n v="4.1728680000000002"/>
    <n v="2.0690000000000001E-3"/>
  </r>
  <r>
    <n v="5090"/>
    <x v="12"/>
    <x v="50"/>
    <s v="8-64-106-109-121-122-125-126-143-148-149-167-168-169-198"/>
    <x v="0"/>
    <x v="5012"/>
    <n v="815.20500000000004"/>
    <n v="353.05700000000002"/>
    <n v="2.8302839999999998"/>
    <n v="0"/>
    <x v="0"/>
    <x v="0"/>
    <n v="193.717759"/>
    <n v="-153.99119999999999"/>
    <n v="1.5674729999999999"/>
    <n v="193.694885"/>
    <n v="-154.033615"/>
    <n v="1.5703320000000001"/>
    <n v="4.8190189999999999"/>
    <n v="2.859E-3"/>
  </r>
  <r>
    <n v="5091"/>
    <x v="12"/>
    <x v="50"/>
    <s v="8-64-106-109-121-122-125-126-143-148-149-167-168-169-198"/>
    <x v="0"/>
    <x v="5013"/>
    <n v="969.79600000000005"/>
    <n v="347.53899999999999"/>
    <n v="4.108053"/>
    <n v="0"/>
    <x v="0"/>
    <x v="0"/>
    <n v="193.70071300000001"/>
    <n v="-154.01411999999999"/>
    <n v="1.56938"/>
    <n v="193.694885"/>
    <n v="-154.033615"/>
    <n v="1.5703320000000001"/>
    <n v="2.0347499999999998"/>
    <n v="9.5200000000000005E-4"/>
  </r>
  <r>
    <n v="5092"/>
    <x v="12"/>
    <x v="50"/>
    <s v="8-64-106-109-121-122-125-126-143-148-149-167-168-169-198"/>
    <x v="0"/>
    <x v="5014"/>
    <n v="1251.7059999999999"/>
    <n v="308.40899999999999"/>
    <n v="2.7162660000000001"/>
    <n v="0"/>
    <x v="0"/>
    <x v="0"/>
    <n v="193.683672"/>
    <n v="-154.03779299999999"/>
    <n v="1.570918"/>
    <n v="193.694885"/>
    <n v="-154.033615"/>
    <n v="1.5703320000000001"/>
    <n v="1.1966570000000001"/>
    <n v="5.8600000000000004E-4"/>
  </r>
  <r>
    <n v="5093"/>
    <x v="12"/>
    <x v="50"/>
    <s v="8-64-106-109-121-122-125-126-143-148-149-167-168-169-198"/>
    <x v="0"/>
    <x v="5015"/>
    <n v="1098.7829999999999"/>
    <n v="315.54599999999999"/>
    <n v="5.7616740000000002"/>
    <n v="0"/>
    <x v="0"/>
    <x v="0"/>
    <n v="193.68425199999999"/>
    <n v="-154.03260299999999"/>
    <n v="1.5708340000000001"/>
    <n v="193.694885"/>
    <n v="-154.033615"/>
    <n v="1.5703320000000001"/>
    <n v="1.0681210000000001"/>
    <n v="5.0199999999999995E-4"/>
  </r>
  <r>
    <n v="5094"/>
    <x v="12"/>
    <x v="50"/>
    <s v="8-64-106-109-121-122-125-126-143-148-149-167-168-169-198"/>
    <x v="0"/>
    <x v="5016"/>
    <n v="830.16099999999994"/>
    <n v="322.82799999999997"/>
    <n v="3.8826749999999999"/>
    <n v="0"/>
    <x v="0"/>
    <x v="0"/>
    <n v="193.69156699999999"/>
    <n v="-154.030305"/>
    <n v="1.5706500000000001"/>
    <n v="193.694885"/>
    <n v="-154.033615"/>
    <n v="1.5703320000000001"/>
    <n v="0.46867399999999998"/>
    <n v="3.1799999999999998E-4"/>
  </r>
  <r>
    <n v="5095"/>
    <x v="12"/>
    <x v="50"/>
    <s v="8-64-106-109-121-122-125-126-143-148-149-167-168-169-198"/>
    <x v="0"/>
    <x v="5017"/>
    <n v="1315.6790000000001"/>
    <n v="378.55900000000003"/>
    <n v="4.8003689999999999"/>
    <n v="0"/>
    <x v="0"/>
    <x v="0"/>
    <n v="193.772944"/>
    <n v="-154.08899600000001"/>
    <n v="1.5689519999999999"/>
    <n v="193.694885"/>
    <n v="-154.033615"/>
    <n v="1.5703320000000001"/>
    <n v="9.5709049999999998"/>
    <n v="1.3799999999999999E-3"/>
  </r>
  <r>
    <n v="5096"/>
    <x v="12"/>
    <x v="50"/>
    <s v="8-64-106-109-121-122-125-126-143-148-149-167-168-169-198"/>
    <x v="0"/>
    <x v="5018"/>
    <n v="855.54399999999998"/>
    <n v="301.76100000000002"/>
    <n v="5.4584970000000004"/>
    <n v="0"/>
    <x v="0"/>
    <x v="0"/>
    <n v="193.680959"/>
    <n v="-154.01494099999999"/>
    <n v="1.5700270000000001"/>
    <n v="193.694885"/>
    <n v="-154.033615"/>
    <n v="1.5703320000000001"/>
    <n v="2.3295059999999999"/>
    <n v="3.0400000000000002E-4"/>
  </r>
  <r>
    <n v="5097"/>
    <x v="12"/>
    <x v="50"/>
    <s v="8-64-106-109-121-122-125-126-143-148-149-167-168-169-198"/>
    <x v="0"/>
    <x v="5019"/>
    <n v="1161.502"/>
    <n v="461.89699999999999"/>
    <n v="4.9269040000000004"/>
    <n v="0"/>
    <x v="0"/>
    <x v="0"/>
    <n v="193.69635199999999"/>
    <n v="-154.03424100000001"/>
    <n v="1.5703860000000001"/>
    <n v="193.694885"/>
    <n v="-154.033615"/>
    <n v="1.5703320000000001"/>
    <n v="0.159472"/>
    <n v="5.3999999999999998E-5"/>
  </r>
  <r>
    <n v="5098"/>
    <x v="12"/>
    <x v="50"/>
    <s v="8-64-106-109-121-122-125-126-143-148-149-167-168-169-198"/>
    <x v="0"/>
    <x v="5020"/>
    <n v="877.226"/>
    <n v="376.99299999999999"/>
    <n v="4.5881290000000003"/>
    <n v="0"/>
    <x v="0"/>
    <x v="0"/>
    <n v="193.69647900000001"/>
    <n v="-154.036889"/>
    <n v="1.570433"/>
    <n v="193.694885"/>
    <n v="-154.033615"/>
    <n v="1.5703320000000001"/>
    <n v="0.36413299999999998"/>
    <n v="1.01E-4"/>
  </r>
  <r>
    <n v="5099"/>
    <x v="12"/>
    <x v="50"/>
    <s v="8-64-106-109-121-122-125-126-143-148-149-167-168-169-198"/>
    <x v="0"/>
    <x v="5021"/>
    <n v="994.94"/>
    <n v="294.49700000000001"/>
    <n v="4.4914769999999997"/>
    <n v="0"/>
    <x v="0"/>
    <x v="0"/>
    <n v="193.697193"/>
    <n v="-154.03502700000001"/>
    <n v="1.569644"/>
    <n v="193.694885"/>
    <n v="-154.033615"/>
    <n v="1.5703320000000001"/>
    <n v="0.27060000000000001"/>
    <n v="6.8800000000000003E-4"/>
  </r>
  <r>
    <n v="5100"/>
    <x v="12"/>
    <x v="50"/>
    <s v="8-64-106-109-121-122-125-126-143-148-149-167-168-169-198"/>
    <x v="0"/>
    <x v="5022"/>
    <n v="919.149"/>
    <n v="363.01499999999999"/>
    <n v="5.760281"/>
    <n v="0"/>
    <x v="0"/>
    <x v="0"/>
    <n v="193.684743"/>
    <n v="-154.06910199999999"/>
    <n v="1.572694"/>
    <n v="193.694885"/>
    <n v="-154.033615"/>
    <n v="1.5703320000000001"/>
    <n v="3.6907740000000002"/>
    <n v="2.362E-3"/>
  </r>
  <r>
    <n v="5101"/>
    <x v="12"/>
    <x v="50"/>
    <s v="8-64-106-109-121-122-125-126-143-148-149-167-168-169-198"/>
    <x v="0"/>
    <x v="5023"/>
    <n v="1242.6300000000001"/>
    <n v="390.35500000000002"/>
    <n v="5.1421729999999997"/>
    <n v="0"/>
    <x v="0"/>
    <x v="0"/>
    <n v="193.700782"/>
    <n v="-154.02816999999999"/>
    <n v="1.569925"/>
    <n v="193.694885"/>
    <n v="-154.033615"/>
    <n v="1.5703320000000001"/>
    <n v="0.80261800000000005"/>
    <n v="4.0700000000000003E-4"/>
  </r>
  <r>
    <n v="5102"/>
    <x v="12"/>
    <x v="50"/>
    <s v="8-64-106-109-121-122-125-126-143-148-149-167-168-169-198"/>
    <x v="0"/>
    <x v="5024"/>
    <n v="864.17700000000002"/>
    <n v="257.791"/>
    <n v="4.8268659999999999"/>
    <n v="0"/>
    <x v="0"/>
    <x v="0"/>
    <n v="193.679937"/>
    <n v="-154.02062900000001"/>
    <n v="1.5705359999999999"/>
    <n v="193.694885"/>
    <n v="-154.033615"/>
    <n v="1.5703320000000001"/>
    <n v="1.980105"/>
    <n v="2.04E-4"/>
  </r>
  <r>
    <n v="5103"/>
    <x v="12"/>
    <x v="50"/>
    <s v="8-64-106-109-121-122-125-126-143-148-149-167-168-169-198"/>
    <x v="0"/>
    <x v="5025"/>
    <n v="1618.615"/>
    <n v="380.70400000000001"/>
    <n v="5.2830060000000003"/>
    <n v="0"/>
    <x v="0"/>
    <x v="0"/>
    <n v="193.736178"/>
    <n v="-154.05393900000001"/>
    <n v="1.5680559999999999"/>
    <n v="193.694885"/>
    <n v="-154.033615"/>
    <n v="1.5703320000000001"/>
    <n v="4.6023160000000001"/>
    <n v="2.2759999999999998E-3"/>
  </r>
  <r>
    <n v="5104"/>
    <x v="12"/>
    <x v="50"/>
    <s v="8-64-106-109-121-122-125-126-143-148-149-167-168-169-198"/>
    <x v="0"/>
    <x v="5026"/>
    <n v="896.50900000000001"/>
    <n v="336.53800000000001"/>
    <n v="4.1177080000000004"/>
    <n v="0"/>
    <x v="0"/>
    <x v="0"/>
    <n v="193.685498"/>
    <n v="-154.028741"/>
    <n v="1.571693"/>
    <n v="193.694885"/>
    <n v="-154.033615"/>
    <n v="1.5703320000000001"/>
    <n v="1.05775"/>
    <n v="1.361E-3"/>
  </r>
  <r>
    <n v="5105"/>
    <x v="12"/>
    <x v="50"/>
    <s v="8-64-106-109-121-122-125-126-143-148-149-167-168-169-198"/>
    <x v="0"/>
    <x v="5027"/>
    <n v="831.51199999999994"/>
    <n v="255.947"/>
    <n v="5.9857880000000003"/>
    <n v="0"/>
    <x v="0"/>
    <x v="0"/>
    <n v="193.711533"/>
    <n v="-154.04961700000001"/>
    <n v="1.5702290000000001"/>
    <n v="193.694885"/>
    <n v="-154.033615"/>
    <n v="1.5703320000000001"/>
    <n v="2.3090850000000001"/>
    <n v="1.02E-4"/>
  </r>
  <r>
    <n v="5106"/>
    <x v="12"/>
    <x v="50"/>
    <s v="8-64-106-109-121-122-125-126-143-148-149-167-168-169-198"/>
    <x v="0"/>
    <x v="5028"/>
    <n v="1377.3910000000001"/>
    <n v="341.774"/>
    <n v="5.6373009999999999"/>
    <n v="0"/>
    <x v="0"/>
    <x v="0"/>
    <n v="193.681862"/>
    <n v="-154.02003999999999"/>
    <n v="1.5702229999999999"/>
    <n v="193.694885"/>
    <n v="-154.033615"/>
    <n v="1.5703320000000001"/>
    <n v="1.8812409999999999"/>
    <n v="1.0900000000000001E-4"/>
  </r>
  <r>
    <n v="5107"/>
    <x v="12"/>
    <x v="50"/>
    <s v="8-64-106-109-121-122-125-126-143-148-149-167-168-169-198"/>
    <x v="0"/>
    <x v="5029"/>
    <n v="998.53800000000001"/>
    <n v="317.65699999999998"/>
    <n v="4.9410949999999998"/>
    <n v="0"/>
    <x v="0"/>
    <x v="0"/>
    <n v="193.669848"/>
    <n v="-153.96596700000001"/>
    <n v="1.5649470000000001"/>
    <n v="193.694885"/>
    <n v="-154.033615"/>
    <n v="1.5703320000000001"/>
    <n v="7.2132370000000003"/>
    <n v="5.385E-3"/>
  </r>
  <r>
    <n v="5108"/>
    <x v="12"/>
    <x v="50"/>
    <s v="8-64-106-109-121-122-125-126-143-148-149-167-168-169-198"/>
    <x v="0"/>
    <x v="5030"/>
    <n v="959.505"/>
    <n v="410.80599999999998"/>
    <n v="6.0819729999999996"/>
    <n v="0"/>
    <x v="0"/>
    <x v="0"/>
    <n v="193.69104999999999"/>
    <n v="-154.03276600000001"/>
    <n v="1.567852"/>
    <n v="193.694885"/>
    <n v="-154.033615"/>
    <n v="1.5703320000000001"/>
    <n v="0.39284999999999998"/>
    <n v="2.48E-3"/>
  </r>
  <r>
    <n v="5109"/>
    <x v="12"/>
    <x v="50"/>
    <s v="8-64-106-109-121-122-125-126-143-148-149-167-168-169-198"/>
    <x v="0"/>
    <x v="5031"/>
    <n v="1245.3520000000001"/>
    <n v="672.49099999999999"/>
    <n v="4.3050129999999998"/>
    <n v="0"/>
    <x v="0"/>
    <x v="0"/>
    <n v="193.69274899999999"/>
    <n v="-154.03396599999999"/>
    <n v="1.570417"/>
    <n v="193.694885"/>
    <n v="-154.033615"/>
    <n v="1.5703320000000001"/>
    <n v="0.21651200000000001"/>
    <n v="8.5000000000000006E-5"/>
  </r>
  <r>
    <n v="5110"/>
    <x v="12"/>
    <x v="50"/>
    <s v="8-64-106-109-121-122-125-126-143-148-149-167-168-169-198"/>
    <x v="0"/>
    <x v="5032"/>
    <n v="960.64200000000005"/>
    <n v="293.786"/>
    <n v="5.2096349999999996"/>
    <n v="0"/>
    <x v="0"/>
    <x v="0"/>
    <n v="193.68845200000001"/>
    <n v="-154.03193200000001"/>
    <n v="1.5711440000000001"/>
    <n v="193.694885"/>
    <n v="-154.033615"/>
    <n v="1.5703320000000001"/>
    <n v="0.66500599999999999"/>
    <n v="8.12E-4"/>
  </r>
  <r>
    <n v="5111"/>
    <x v="12"/>
    <x v="50"/>
    <s v="8-64-106-109-121-122-125-126-143-148-149-167-168-169-198"/>
    <x v="0"/>
    <x v="5033"/>
    <n v="1167.011"/>
    <n v="287.98500000000001"/>
    <n v="5.724863"/>
    <n v="0"/>
    <x v="0"/>
    <x v="0"/>
    <n v="193.695391"/>
    <n v="-154.05739700000001"/>
    <n v="1.572101"/>
    <n v="193.694885"/>
    <n v="-154.033615"/>
    <n v="1.5703320000000001"/>
    <n v="2.3786800000000001"/>
    <n v="1.769E-3"/>
  </r>
  <r>
    <n v="5112"/>
    <x v="12"/>
    <x v="50"/>
    <s v="8-64-106-109-121-122-125-126-143-148-149-167-168-169-198"/>
    <x v="0"/>
    <x v="5034"/>
    <n v="1157.9090000000001"/>
    <n v="410.93299999999999"/>
    <n v="5.7673920000000001"/>
    <n v="0"/>
    <x v="0"/>
    <x v="0"/>
    <n v="193.70078000000001"/>
    <n v="-154.014118"/>
    <n v="1.568851"/>
    <n v="193.694885"/>
    <n v="-154.033615"/>
    <n v="1.5703320000000001"/>
    <n v="2.03688"/>
    <n v="1.48E-3"/>
  </r>
  <r>
    <n v="5113"/>
    <x v="12"/>
    <x v="50"/>
    <s v="8-64-106-109-121-122-125-126-143-148-149-167-168-169-198"/>
    <x v="0"/>
    <x v="5035"/>
    <n v="1558.761"/>
    <n v="426.23200000000003"/>
    <n v="5.2894439999999996"/>
    <n v="0"/>
    <x v="0"/>
    <x v="0"/>
    <n v="193.71516399999999"/>
    <n v="-154.04532800000001"/>
    <n v="1.5698160000000001"/>
    <n v="193.694885"/>
    <n v="-154.033615"/>
    <n v="1.5703320000000001"/>
    <n v="2.3418000000000001"/>
    <n v="5.1599999999999997E-4"/>
  </r>
  <r>
    <n v="5114"/>
    <x v="12"/>
    <x v="50"/>
    <s v="8-64-106-109-121-122-125-126-143-148-149-167-168-169-198"/>
    <x v="0"/>
    <x v="5036"/>
    <n v="984.83399999999995"/>
    <n v="350.89100000000002"/>
    <n v="6.5104329999999999"/>
    <n v="0"/>
    <x v="0"/>
    <x v="0"/>
    <n v="193.698725"/>
    <n v="-154.02705900000001"/>
    <n v="1.5686770000000001"/>
    <n v="193.694885"/>
    <n v="-154.033615"/>
    <n v="1.5703320000000001"/>
    <n v="0.75980599999999998"/>
    <n v="1.655E-3"/>
  </r>
  <r>
    <n v="5115"/>
    <x v="12"/>
    <x v="50"/>
    <s v="8-64-106-109-121-122-125-126-143-148-149-167-168-169-198"/>
    <x v="0"/>
    <x v="5037"/>
    <n v="1026.5920000000001"/>
    <n v="307.96899999999999"/>
    <n v="4.9597249999999997"/>
    <n v="0"/>
    <x v="0"/>
    <x v="0"/>
    <n v="193.725694"/>
    <n v="-154.05416600000001"/>
    <n v="1.569132"/>
    <n v="193.694885"/>
    <n v="-154.033615"/>
    <n v="1.5703320000000001"/>
    <n v="3.7033779999999998"/>
    <n v="1.1999999999999999E-3"/>
  </r>
  <r>
    <n v="5116"/>
    <x v="12"/>
    <x v="50"/>
    <s v="8-64-106-109-121-122-125-126-143-148-149-167-168-169-198"/>
    <x v="0"/>
    <x v="5038"/>
    <n v="829.38599999999997"/>
    <n v="269.18599999999998"/>
    <n v="6.2363609999999996"/>
    <n v="0"/>
    <x v="0"/>
    <x v="0"/>
    <n v="193.71579299999999"/>
    <n v="-154.033208"/>
    <n v="1.569642"/>
    <n v="193.694885"/>
    <n v="-154.033615"/>
    <n v="1.5703320000000001"/>
    <n v="2.0911789999999999"/>
    <n v="6.8999999999999997E-4"/>
  </r>
  <r>
    <n v="5117"/>
    <x v="12"/>
    <x v="50"/>
    <s v="8-64-106-109-121-122-125-126-143-148-149-167-168-169-198"/>
    <x v="0"/>
    <x v="5039"/>
    <n v="845.78"/>
    <n v="324.77699999999999"/>
    <n v="4.6554960000000003"/>
    <n v="0"/>
    <x v="0"/>
    <x v="0"/>
    <n v="193.697506"/>
    <n v="-154.03829899999999"/>
    <n v="1.5704560000000001"/>
    <n v="193.694885"/>
    <n v="-154.033615"/>
    <n v="1.5703320000000001"/>
    <n v="0.53669599999999995"/>
    <n v="1.2400000000000001E-4"/>
  </r>
  <r>
    <n v="5118"/>
    <x v="12"/>
    <x v="50"/>
    <s v="8-64-106-109-121-122-125-126-143-148-149-167-168-169-198"/>
    <x v="0"/>
    <x v="5040"/>
    <n v="1587.6010000000001"/>
    <n v="448.62"/>
    <n v="6.091037"/>
    <n v="0"/>
    <x v="0"/>
    <x v="0"/>
    <n v="193.67908"/>
    <n v="-154.02555899999999"/>
    <n v="1.571016"/>
    <n v="193.694885"/>
    <n v="-154.033615"/>
    <n v="1.5703320000000001"/>
    <n v="1.77399"/>
    <n v="6.8400000000000004E-4"/>
  </r>
  <r>
    <n v="5119"/>
    <x v="12"/>
    <x v="50"/>
    <s v="8-64-106-109-121-122-125-126-143-148-149-167-168-169-198"/>
    <x v="0"/>
    <x v="5041"/>
    <n v="1008.048"/>
    <n v="289.529"/>
    <n v="7.9061050000000002"/>
    <n v="0"/>
    <x v="0"/>
    <x v="0"/>
    <n v="193.70378099999999"/>
    <n v="-154.025058"/>
    <n v="1.5691010000000001"/>
    <n v="193.694885"/>
    <n v="-154.033615"/>
    <n v="1.5703320000000001"/>
    <n v="1.2343999999999999"/>
    <n v="1.2310000000000001E-3"/>
  </r>
  <r>
    <n v="5120"/>
    <x v="12"/>
    <x v="50"/>
    <s v="8-64-106-109-121-122-125-126-143-148-149-167-168-169-198"/>
    <x v="0"/>
    <x v="5042"/>
    <n v="1028.5409999999999"/>
    <n v="301.46600000000001"/>
    <n v="5.7658680000000002"/>
    <n v="0"/>
    <x v="0"/>
    <x v="0"/>
    <n v="193.69843700000001"/>
    <n v="-154.037936"/>
    <n v="1.570476"/>
    <n v="193.694885"/>
    <n v="-154.033615"/>
    <n v="1.5703320000000001"/>
    <n v="0.55936399999999997"/>
    <n v="1.44E-4"/>
  </r>
  <r>
    <n v="5121"/>
    <x v="12"/>
    <x v="50"/>
    <s v="8-64-106-109-121-122-125-126-143-148-149-167-168-169-198"/>
    <x v="0"/>
    <x v="5043"/>
    <n v="898.37"/>
    <n v="275.85899999999998"/>
    <n v="4.2704820000000003"/>
    <n v="0"/>
    <x v="0"/>
    <x v="0"/>
    <n v="193.705997"/>
    <n v="-154.04106200000001"/>
    <n v="1.5705849999999999"/>
    <n v="193.694885"/>
    <n v="-154.033615"/>
    <n v="1.5703320000000001"/>
    <n v="1.337696"/>
    <n v="2.5300000000000002E-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21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6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4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8">
    <i>
      <x v="1"/>
    </i>
    <i>
      <x v="2"/>
    </i>
    <i>
      <x v="3"/>
    </i>
    <i>
      <x v="4"/>
    </i>
    <i>
      <x v="5"/>
    </i>
    <i>
      <x v="6"/>
    </i>
    <i>
      <x v="8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4" baseItem="1"/>
  </dataFields>
  <formats count="1">
    <format dxfId="5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5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4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5" firstHeaderRow="1" firstDataRow="1" firstDataCol="1" rowPageCount="1" colPageCount="1"/>
  <pivotFields count="20">
    <pivotField showAll="0"/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893D6-9507-4E7B-AEFA-AC1E4290AD80}" name="TablaDinámica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713">
        <item x="617"/>
        <item x="616"/>
        <item x="615"/>
        <item x="621"/>
        <item x="620"/>
        <item x="622"/>
        <item x="623"/>
        <item x="624"/>
        <item x="625"/>
        <item x="619"/>
        <item x="618"/>
        <item x="604"/>
        <item x="605"/>
        <item x="614"/>
        <item x="613"/>
        <item x="612"/>
        <item x="609"/>
        <item x="611"/>
        <item x="610"/>
        <item x="608"/>
        <item x="504"/>
        <item x="606"/>
        <item x="558"/>
        <item x="556"/>
        <item x="557"/>
        <item x="555"/>
        <item x="554"/>
        <item x="559"/>
        <item x="365"/>
        <item x="505"/>
        <item x="509"/>
        <item x="510"/>
        <item x="511"/>
        <item x="508"/>
        <item x="507"/>
        <item x="512"/>
        <item x="454"/>
        <item x="506"/>
        <item x="40"/>
        <item x="363"/>
        <item x="364"/>
        <item x="551"/>
        <item x="503"/>
        <item x="573"/>
        <item x="574"/>
        <item x="572"/>
        <item x="571"/>
        <item x="570"/>
        <item x="569"/>
        <item x="586"/>
        <item x="588"/>
        <item x="587"/>
        <item x="568"/>
        <item x="567"/>
        <item x="564"/>
        <item x="566"/>
        <item x="565"/>
        <item x="561"/>
        <item x="560"/>
        <item x="562"/>
        <item x="563"/>
        <item x="686"/>
        <item x="371"/>
        <item x="372"/>
        <item x="373"/>
        <item x="370"/>
        <item x="197"/>
        <item x="196"/>
        <item x="195"/>
        <item x="193"/>
        <item x="194"/>
        <item x="369"/>
        <item x="198"/>
        <item x="204"/>
        <item x="202"/>
        <item x="203"/>
        <item x="205"/>
        <item x="199"/>
        <item x="200"/>
        <item x="201"/>
        <item x="367"/>
        <item x="366"/>
        <item x="519"/>
        <item x="368"/>
        <item x="206"/>
        <item x="375"/>
        <item x="374"/>
        <item x="376"/>
        <item x="443"/>
        <item x="263"/>
        <item x="685"/>
        <item x="421"/>
        <item x="82"/>
        <item x="243"/>
        <item x="97"/>
        <item x="400"/>
        <item x="277"/>
        <item x="276"/>
        <item x="275"/>
        <item x="274"/>
        <item x="273"/>
        <item x="436"/>
        <item x="522"/>
        <item x="272"/>
        <item x="309"/>
        <item x="271"/>
        <item x="308"/>
        <item x="270"/>
        <item x="437"/>
        <item x="307"/>
        <item x="269"/>
        <item x="438"/>
        <item x="288"/>
        <item x="79"/>
        <item x="291"/>
        <item x="268"/>
        <item x="69"/>
        <item x="70"/>
        <item x="523"/>
        <item x="71"/>
        <item x="228"/>
        <item x="692"/>
        <item x="311"/>
        <item x="72"/>
        <item x="479"/>
        <item x="280"/>
        <item x="418"/>
        <item x="73"/>
        <item x="279"/>
        <item x="310"/>
        <item x="312"/>
        <item x="422"/>
        <item x="74"/>
        <item x="417"/>
        <item x="75"/>
        <item x="229"/>
        <item x="230"/>
        <item x="232"/>
        <item x="231"/>
        <item x="233"/>
        <item x="687"/>
        <item x="419"/>
        <item x="428"/>
        <item x="284"/>
        <item x="420"/>
        <item x="701"/>
        <item x="684"/>
        <item x="423"/>
        <item x="285"/>
        <item x="278"/>
        <item x="234"/>
        <item x="94"/>
        <item x="88"/>
        <item x="92"/>
        <item x="439"/>
        <item x="77"/>
        <item x="76"/>
        <item x="441"/>
        <item x="442"/>
        <item x="440"/>
        <item x="265"/>
        <item x="264"/>
        <item x="266"/>
        <item x="306"/>
        <item x="267"/>
        <item x="90"/>
        <item x="575"/>
        <item x="142"/>
        <item x="387"/>
        <item x="386"/>
        <item x="669"/>
        <item x="668"/>
        <item x="679"/>
        <item x="680"/>
        <item x="681"/>
        <item x="678"/>
        <item x="388"/>
        <item x="112"/>
        <item x="682"/>
        <item x="471"/>
        <item x="380"/>
        <item x="120"/>
        <item x="121"/>
        <item x="392"/>
        <item x="393"/>
        <item x="252"/>
        <item x="114"/>
        <item x="113"/>
        <item x="384"/>
        <item x="385"/>
        <item x="253"/>
        <item x="115"/>
        <item x="254"/>
        <item x="379"/>
        <item x="119"/>
        <item x="118"/>
        <item x="117"/>
        <item x="116"/>
        <item x="381"/>
        <item x="382"/>
        <item x="383"/>
        <item x="394"/>
        <item x="105"/>
        <item x="251"/>
        <item x="106"/>
        <item x="107"/>
        <item x="553"/>
        <item x="552"/>
        <item x="390"/>
        <item x="108"/>
        <item x="472"/>
        <item x="396"/>
        <item x="109"/>
        <item x="110"/>
        <item x="694"/>
        <item x="389"/>
        <item x="111"/>
        <item x="214"/>
        <item x="213"/>
        <item x="359"/>
        <item x="358"/>
        <item x="357"/>
        <item x="355"/>
        <item x="215"/>
        <item x="216"/>
        <item x="217"/>
        <item x="356"/>
        <item x="218"/>
        <item x="360"/>
        <item x="455"/>
        <item x="456"/>
        <item x="354"/>
        <item x="0"/>
        <item x="219"/>
        <item x="353"/>
        <item x="2"/>
        <item x="1"/>
        <item x="518"/>
        <item x="27"/>
        <item x="513"/>
        <item x="517"/>
        <item x="28"/>
        <item x="514"/>
        <item x="140"/>
        <item x="141"/>
        <item x="139"/>
        <item x="464"/>
        <item x="158"/>
        <item x="377"/>
        <item x="155"/>
        <item x="153"/>
        <item x="152"/>
        <item x="154"/>
        <item x="520"/>
        <item x="453"/>
        <item x="156"/>
        <item x="157"/>
        <item x="151"/>
        <item x="446"/>
        <item x="448"/>
        <item x="447"/>
        <item x="168"/>
        <item x="468"/>
        <item x="165"/>
        <item x="449"/>
        <item x="166"/>
        <item x="167"/>
        <item x="164"/>
        <item x="589"/>
        <item x="592"/>
        <item x="593"/>
        <item x="590"/>
        <item x="591"/>
        <item x="596"/>
        <item x="597"/>
        <item x="598"/>
        <item x="585"/>
        <item x="584"/>
        <item x="581"/>
        <item x="580"/>
        <item x="582"/>
        <item x="594"/>
        <item x="603"/>
        <item x="595"/>
        <item x="602"/>
        <item x="599"/>
        <item x="600"/>
        <item x="601"/>
        <item x="362"/>
        <item x="361"/>
        <item x="549"/>
        <item x="550"/>
        <item x="169"/>
        <item x="170"/>
        <item x="445"/>
        <item x="171"/>
        <item x="172"/>
        <item x="174"/>
        <item x="173"/>
        <item x="444"/>
        <item x="583"/>
        <item x="578"/>
        <item x="579"/>
        <item x="577"/>
        <item x="576"/>
        <item x="469"/>
        <item x="450"/>
        <item x="451"/>
        <item x="159"/>
        <item x="161"/>
        <item x="160"/>
        <item x="163"/>
        <item x="162"/>
        <item x="138"/>
        <item x="137"/>
        <item x="674"/>
        <item x="667"/>
        <item x="673"/>
        <item x="663"/>
        <item x="664"/>
        <item x="665"/>
        <item x="666"/>
        <item x="675"/>
        <item x="677"/>
        <item x="676"/>
        <item x="126"/>
        <item x="125"/>
        <item x="128"/>
        <item x="127"/>
        <item x="626"/>
        <item x="629"/>
        <item x="627"/>
        <item x="628"/>
        <item x="630"/>
        <item x="129"/>
        <item x="467"/>
        <item x="466"/>
        <item x="130"/>
        <item x="132"/>
        <item x="131"/>
        <item x="124"/>
        <item x="123"/>
        <item x="122"/>
        <item x="378"/>
        <item x="639"/>
        <item x="640"/>
        <item x="256"/>
        <item x="255"/>
        <item x="257"/>
        <item x="183"/>
        <item x="184"/>
        <item x="185"/>
        <item x="180"/>
        <item x="181"/>
        <item x="188"/>
        <item x="189"/>
        <item x="182"/>
        <item x="259"/>
        <item x="258"/>
        <item x="187"/>
        <item x="186"/>
        <item x="672"/>
        <item x="211"/>
        <item x="212"/>
        <item x="209"/>
        <item x="210"/>
        <item x="191"/>
        <item x="192"/>
        <item x="207"/>
        <item x="208"/>
        <item x="190"/>
        <item x="452"/>
        <item x="96"/>
        <item x="99"/>
        <item x="410"/>
        <item x="409"/>
        <item x="408"/>
        <item x="407"/>
        <item x="475"/>
        <item x="300"/>
        <item x="244"/>
        <item x="301"/>
        <item x="245"/>
        <item x="303"/>
        <item x="406"/>
        <item x="246"/>
        <item x="304"/>
        <item x="405"/>
        <item x="247"/>
        <item x="305"/>
        <item x="102"/>
        <item x="403"/>
        <item x="302"/>
        <item x="404"/>
        <item x="249"/>
        <item x="103"/>
        <item x="248"/>
        <item x="474"/>
        <item x="250"/>
        <item x="391"/>
        <item x="104"/>
        <item x="695"/>
        <item x="683"/>
        <item x="399"/>
        <item x="98"/>
        <item x="397"/>
        <item x="101"/>
        <item x="416"/>
        <item x="478"/>
        <item x="415"/>
        <item x="414"/>
        <item x="477"/>
        <item x="413"/>
        <item x="476"/>
        <item x="700"/>
        <item x="530"/>
        <item x="78"/>
        <item x="688"/>
        <item x="429"/>
        <item x="282"/>
        <item x="693"/>
        <item x="294"/>
        <item x="87"/>
        <item x="292"/>
        <item x="235"/>
        <item x="83"/>
        <item x="85"/>
        <item x="295"/>
        <item x="236"/>
        <item x="412"/>
        <item x="237"/>
        <item x="296"/>
        <item x="84"/>
        <item x="81"/>
        <item x="430"/>
        <item x="242"/>
        <item x="91"/>
        <item x="95"/>
        <item x="241"/>
        <item x="411"/>
        <item x="239"/>
        <item x="238"/>
        <item x="297"/>
        <item x="240"/>
        <item x="299"/>
        <item x="298"/>
        <item x="638"/>
        <item x="637"/>
        <item x="635"/>
        <item x="636"/>
        <item x="11"/>
        <item x="8"/>
        <item x="9"/>
        <item x="10"/>
        <item x="14"/>
        <item x="349"/>
        <item x="13"/>
        <item x="12"/>
        <item x="633"/>
        <item x="632"/>
        <item x="631"/>
        <item x="345"/>
        <item x="32"/>
        <item x="35"/>
        <item x="34"/>
        <item x="33"/>
        <item x="36"/>
        <item x="37"/>
        <item x="31"/>
        <item x="221"/>
        <item x="344"/>
        <item x="343"/>
        <item x="39"/>
        <item x="38"/>
        <item x="134"/>
        <item x="133"/>
        <item x="465"/>
        <item x="346"/>
        <item x="347"/>
        <item x="29"/>
        <item x="30"/>
        <item x="220"/>
        <item x="634"/>
        <item x="19"/>
        <item x="500"/>
        <item x="502"/>
        <item x="499"/>
        <item x="348"/>
        <item x="23"/>
        <item x="25"/>
        <item x="26"/>
        <item x="24"/>
        <item x="20"/>
        <item x="548"/>
        <item x="21"/>
        <item x="22"/>
        <item x="501"/>
        <item x="710"/>
        <item x="135"/>
        <item x="136"/>
        <item x="473"/>
        <item x="398"/>
        <item x="401"/>
        <item x="395"/>
        <item x="352"/>
        <item x="5"/>
        <item x="6"/>
        <item x="4"/>
        <item x="351"/>
        <item x="350"/>
        <item x="7"/>
        <item x="100"/>
        <item x="706"/>
        <item x="492"/>
        <item x="86"/>
        <item x="491"/>
        <item x="699"/>
        <item x="659"/>
        <item x="658"/>
        <item x="661"/>
        <item x="660"/>
        <item x="657"/>
        <item x="662"/>
        <item x="670"/>
        <item x="643"/>
        <item x="648"/>
        <item x="647"/>
        <item x="646"/>
        <item x="645"/>
        <item x="644"/>
        <item x="650"/>
        <item x="649"/>
        <item x="651"/>
        <item x="641"/>
        <item x="642"/>
        <item x="3"/>
        <item x="654"/>
        <item x="653"/>
        <item x="655"/>
        <item x="671"/>
        <item x="656"/>
        <item x="652"/>
        <item x="16"/>
        <item x="15"/>
        <item x="17"/>
        <item x="18"/>
        <item x="293"/>
        <item x="89"/>
        <item x="516"/>
        <item x="261"/>
        <item x="262"/>
        <item x="179"/>
        <item x="178"/>
        <item x="175"/>
        <item x="176"/>
        <item x="177"/>
        <item x="260"/>
        <item x="402"/>
        <item x="607"/>
        <item x="547"/>
        <item x="709"/>
        <item x="711"/>
        <item x="498"/>
        <item x="336"/>
        <item x="337"/>
        <item x="48"/>
        <item x="338"/>
        <item x="47"/>
        <item x="46"/>
        <item x="339"/>
        <item x="340"/>
        <item x="45"/>
        <item x="44"/>
        <item x="43"/>
        <item x="42"/>
        <item x="341"/>
        <item x="222"/>
        <item x="342"/>
        <item x="41"/>
        <item x="431"/>
        <item x="432"/>
        <item x="433"/>
        <item x="434"/>
        <item x="435"/>
        <item x="526"/>
        <item x="424"/>
        <item x="290"/>
        <item x="93"/>
        <item x="65"/>
        <item x="64"/>
        <item x="532"/>
        <item x="281"/>
        <item x="691"/>
        <item x="315"/>
        <item x="68"/>
        <item x="313"/>
        <item x="67"/>
        <item x="318"/>
        <item x="481"/>
        <item x="531"/>
        <item x="690"/>
        <item x="66"/>
        <item x="480"/>
        <item x="316"/>
        <item x="482"/>
        <item x="696"/>
        <item x="319"/>
        <item x="529"/>
        <item x="427"/>
        <item x="483"/>
        <item x="317"/>
        <item x="528"/>
        <item x="689"/>
        <item x="314"/>
        <item x="527"/>
        <item x="289"/>
        <item x="286"/>
        <item x="58"/>
        <item x="57"/>
        <item x="426"/>
        <item x="59"/>
        <item x="525"/>
        <item x="533"/>
        <item x="227"/>
        <item x="283"/>
        <item x="322"/>
        <item x="534"/>
        <item x="697"/>
        <item x="226"/>
        <item x="484"/>
        <item x="63"/>
        <item x="62"/>
        <item x="321"/>
        <item x="320"/>
        <item x="323"/>
        <item x="698"/>
        <item x="61"/>
        <item x="225"/>
        <item x="60"/>
        <item x="524"/>
        <item x="80"/>
        <item x="707"/>
        <item x="488"/>
        <item x="703"/>
        <item x="287"/>
        <item x="702"/>
        <item x="495"/>
        <item x="496"/>
        <item x="332"/>
        <item x="490"/>
        <item x="56"/>
        <item x="705"/>
        <item x="493"/>
        <item x="55"/>
        <item x="544"/>
        <item x="54"/>
        <item x="53"/>
        <item x="542"/>
        <item x="330"/>
        <item x="329"/>
        <item x="494"/>
        <item x="224"/>
        <item x="541"/>
        <item x="331"/>
        <item x="537"/>
        <item x="536"/>
        <item x="704"/>
        <item x="328"/>
        <item x="326"/>
        <item x="539"/>
        <item x="327"/>
        <item x="486"/>
        <item x="425"/>
        <item x="543"/>
        <item x="487"/>
        <item x="325"/>
        <item x="538"/>
        <item x="324"/>
        <item x="485"/>
        <item x="535"/>
        <item x="540"/>
        <item x="489"/>
        <item x="333"/>
        <item x="545"/>
        <item x="334"/>
        <item x="223"/>
        <item x="52"/>
        <item x="50"/>
        <item x="51"/>
        <item x="335"/>
        <item x="546"/>
        <item x="708"/>
        <item x="497"/>
        <item x="49"/>
        <item x="461"/>
        <item x="460"/>
        <item x="470"/>
        <item x="462"/>
        <item x="463"/>
        <item x="145"/>
        <item x="459"/>
        <item x="147"/>
        <item x="146"/>
        <item x="143"/>
        <item x="144"/>
        <item x="521"/>
        <item x="457"/>
        <item x="458"/>
        <item x="149"/>
        <item x="148"/>
        <item x="150"/>
        <item x="515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2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23C6E9-5718-4610-AD1A-E6C57C01B45F}" name="TablaDinámica10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713">
        <item x="617"/>
        <item x="616"/>
        <item x="615"/>
        <item x="621"/>
        <item x="620"/>
        <item x="622"/>
        <item x="623"/>
        <item x="624"/>
        <item x="625"/>
        <item x="619"/>
        <item x="618"/>
        <item x="604"/>
        <item x="605"/>
        <item x="614"/>
        <item x="613"/>
        <item x="612"/>
        <item x="609"/>
        <item x="611"/>
        <item x="610"/>
        <item x="608"/>
        <item x="504"/>
        <item x="606"/>
        <item x="558"/>
        <item x="556"/>
        <item x="557"/>
        <item x="555"/>
        <item x="554"/>
        <item x="559"/>
        <item x="365"/>
        <item x="505"/>
        <item x="509"/>
        <item x="510"/>
        <item x="511"/>
        <item x="508"/>
        <item x="507"/>
        <item x="512"/>
        <item x="454"/>
        <item x="506"/>
        <item x="40"/>
        <item x="363"/>
        <item x="364"/>
        <item x="551"/>
        <item x="503"/>
        <item x="573"/>
        <item x="574"/>
        <item x="572"/>
        <item x="571"/>
        <item x="570"/>
        <item x="569"/>
        <item x="586"/>
        <item x="588"/>
        <item x="587"/>
        <item x="568"/>
        <item x="567"/>
        <item x="564"/>
        <item x="566"/>
        <item x="565"/>
        <item x="561"/>
        <item x="560"/>
        <item x="562"/>
        <item x="563"/>
        <item x="686"/>
        <item x="371"/>
        <item x="372"/>
        <item x="373"/>
        <item x="370"/>
        <item x="197"/>
        <item x="196"/>
        <item x="195"/>
        <item x="193"/>
        <item x="194"/>
        <item x="369"/>
        <item x="198"/>
        <item x="204"/>
        <item x="202"/>
        <item x="203"/>
        <item x="205"/>
        <item x="199"/>
        <item x="200"/>
        <item x="201"/>
        <item x="367"/>
        <item x="366"/>
        <item x="519"/>
        <item x="368"/>
        <item x="206"/>
        <item x="375"/>
        <item x="374"/>
        <item x="376"/>
        <item x="443"/>
        <item x="263"/>
        <item x="685"/>
        <item x="421"/>
        <item x="82"/>
        <item x="243"/>
        <item x="97"/>
        <item x="400"/>
        <item x="277"/>
        <item x="276"/>
        <item x="275"/>
        <item x="274"/>
        <item x="273"/>
        <item x="436"/>
        <item x="522"/>
        <item x="272"/>
        <item x="309"/>
        <item x="271"/>
        <item x="308"/>
        <item x="270"/>
        <item x="437"/>
        <item x="307"/>
        <item x="269"/>
        <item x="438"/>
        <item x="288"/>
        <item x="79"/>
        <item x="291"/>
        <item x="268"/>
        <item x="69"/>
        <item x="70"/>
        <item x="523"/>
        <item x="71"/>
        <item x="228"/>
        <item x="692"/>
        <item x="311"/>
        <item x="72"/>
        <item x="479"/>
        <item x="280"/>
        <item x="418"/>
        <item x="73"/>
        <item x="279"/>
        <item x="310"/>
        <item x="312"/>
        <item x="422"/>
        <item x="74"/>
        <item x="417"/>
        <item x="75"/>
        <item x="229"/>
        <item x="230"/>
        <item x="232"/>
        <item x="231"/>
        <item x="233"/>
        <item x="687"/>
        <item x="419"/>
        <item x="428"/>
        <item x="284"/>
        <item x="420"/>
        <item x="701"/>
        <item x="684"/>
        <item x="423"/>
        <item x="285"/>
        <item x="278"/>
        <item x="234"/>
        <item x="94"/>
        <item x="88"/>
        <item x="92"/>
        <item x="439"/>
        <item x="77"/>
        <item x="76"/>
        <item x="441"/>
        <item x="442"/>
        <item x="440"/>
        <item x="265"/>
        <item x="264"/>
        <item x="266"/>
        <item x="306"/>
        <item x="267"/>
        <item x="90"/>
        <item x="575"/>
        <item x="142"/>
        <item x="387"/>
        <item x="386"/>
        <item x="669"/>
        <item x="668"/>
        <item x="679"/>
        <item x="680"/>
        <item x="681"/>
        <item x="678"/>
        <item x="388"/>
        <item x="112"/>
        <item x="682"/>
        <item x="471"/>
        <item x="380"/>
        <item x="120"/>
        <item x="121"/>
        <item x="392"/>
        <item x="393"/>
        <item x="252"/>
        <item x="114"/>
        <item x="113"/>
        <item x="384"/>
        <item x="385"/>
        <item x="253"/>
        <item x="115"/>
        <item x="254"/>
        <item x="379"/>
        <item x="119"/>
        <item x="118"/>
        <item x="117"/>
        <item x="116"/>
        <item x="381"/>
        <item x="382"/>
        <item x="383"/>
        <item x="394"/>
        <item x="105"/>
        <item x="251"/>
        <item x="106"/>
        <item x="107"/>
        <item x="553"/>
        <item x="552"/>
        <item x="390"/>
        <item x="108"/>
        <item x="472"/>
        <item x="396"/>
        <item x="109"/>
        <item x="110"/>
        <item x="694"/>
        <item x="389"/>
        <item x="111"/>
        <item x="214"/>
        <item x="213"/>
        <item x="359"/>
        <item x="358"/>
        <item x="357"/>
        <item x="355"/>
        <item x="215"/>
        <item x="216"/>
        <item x="217"/>
        <item x="356"/>
        <item x="218"/>
        <item x="360"/>
        <item x="455"/>
        <item x="456"/>
        <item x="354"/>
        <item x="0"/>
        <item x="219"/>
        <item x="353"/>
        <item x="2"/>
        <item x="1"/>
        <item x="518"/>
        <item x="27"/>
        <item x="513"/>
        <item x="517"/>
        <item x="28"/>
        <item x="514"/>
        <item x="140"/>
        <item x="141"/>
        <item x="139"/>
        <item x="464"/>
        <item x="158"/>
        <item x="377"/>
        <item x="155"/>
        <item x="153"/>
        <item x="152"/>
        <item x="154"/>
        <item x="520"/>
        <item x="453"/>
        <item x="156"/>
        <item x="157"/>
        <item x="151"/>
        <item x="446"/>
        <item x="448"/>
        <item x="447"/>
        <item x="168"/>
        <item x="468"/>
        <item x="165"/>
        <item x="449"/>
        <item x="166"/>
        <item x="167"/>
        <item x="164"/>
        <item x="589"/>
        <item x="592"/>
        <item x="593"/>
        <item x="590"/>
        <item x="591"/>
        <item x="596"/>
        <item x="597"/>
        <item x="598"/>
        <item x="585"/>
        <item x="584"/>
        <item x="581"/>
        <item x="580"/>
        <item x="582"/>
        <item x="594"/>
        <item x="603"/>
        <item x="595"/>
        <item x="602"/>
        <item x="599"/>
        <item x="600"/>
        <item x="601"/>
        <item x="362"/>
        <item x="361"/>
        <item x="549"/>
        <item x="550"/>
        <item x="169"/>
        <item x="170"/>
        <item x="445"/>
        <item x="171"/>
        <item x="172"/>
        <item x="174"/>
        <item x="173"/>
        <item x="444"/>
        <item x="583"/>
        <item x="578"/>
        <item x="579"/>
        <item x="577"/>
        <item x="576"/>
        <item x="469"/>
        <item x="450"/>
        <item x="451"/>
        <item x="159"/>
        <item x="161"/>
        <item x="160"/>
        <item x="163"/>
        <item x="162"/>
        <item x="138"/>
        <item x="137"/>
        <item x="674"/>
        <item x="667"/>
        <item x="673"/>
        <item x="663"/>
        <item x="664"/>
        <item x="665"/>
        <item x="666"/>
        <item x="675"/>
        <item x="677"/>
        <item x="676"/>
        <item x="126"/>
        <item x="125"/>
        <item x="128"/>
        <item x="127"/>
        <item x="626"/>
        <item x="629"/>
        <item x="627"/>
        <item x="628"/>
        <item x="630"/>
        <item x="129"/>
        <item x="467"/>
        <item x="466"/>
        <item x="130"/>
        <item x="132"/>
        <item x="131"/>
        <item x="124"/>
        <item x="123"/>
        <item x="122"/>
        <item x="378"/>
        <item x="639"/>
        <item x="640"/>
        <item x="256"/>
        <item x="255"/>
        <item x="257"/>
        <item x="183"/>
        <item x="184"/>
        <item x="185"/>
        <item x="180"/>
        <item x="181"/>
        <item x="188"/>
        <item x="189"/>
        <item x="182"/>
        <item x="259"/>
        <item x="258"/>
        <item x="187"/>
        <item x="186"/>
        <item x="672"/>
        <item x="211"/>
        <item x="212"/>
        <item x="209"/>
        <item x="210"/>
        <item x="191"/>
        <item x="192"/>
        <item x="207"/>
        <item x="208"/>
        <item x="190"/>
        <item x="452"/>
        <item x="96"/>
        <item x="99"/>
        <item x="410"/>
        <item x="409"/>
        <item x="408"/>
        <item x="407"/>
        <item x="475"/>
        <item x="300"/>
        <item x="244"/>
        <item x="301"/>
        <item x="245"/>
        <item x="303"/>
        <item x="406"/>
        <item x="246"/>
        <item x="304"/>
        <item x="405"/>
        <item x="247"/>
        <item x="305"/>
        <item x="102"/>
        <item x="403"/>
        <item x="302"/>
        <item x="404"/>
        <item x="249"/>
        <item x="103"/>
        <item x="248"/>
        <item x="474"/>
        <item x="250"/>
        <item x="391"/>
        <item x="104"/>
        <item x="695"/>
        <item x="683"/>
        <item x="399"/>
        <item x="98"/>
        <item x="397"/>
        <item x="101"/>
        <item x="416"/>
        <item x="478"/>
        <item x="415"/>
        <item x="414"/>
        <item x="477"/>
        <item x="413"/>
        <item x="476"/>
        <item x="700"/>
        <item x="530"/>
        <item x="78"/>
        <item x="688"/>
        <item x="429"/>
        <item x="282"/>
        <item x="693"/>
        <item x="294"/>
        <item x="87"/>
        <item x="292"/>
        <item x="235"/>
        <item x="83"/>
        <item x="85"/>
        <item x="295"/>
        <item x="236"/>
        <item x="412"/>
        <item x="237"/>
        <item x="296"/>
        <item x="84"/>
        <item x="81"/>
        <item x="430"/>
        <item x="242"/>
        <item x="91"/>
        <item x="95"/>
        <item x="241"/>
        <item x="411"/>
        <item x="239"/>
        <item x="238"/>
        <item x="297"/>
        <item x="240"/>
        <item x="299"/>
        <item x="298"/>
        <item x="638"/>
        <item x="637"/>
        <item x="635"/>
        <item x="636"/>
        <item x="11"/>
        <item x="8"/>
        <item x="9"/>
        <item x="10"/>
        <item x="14"/>
        <item x="349"/>
        <item x="13"/>
        <item x="12"/>
        <item x="633"/>
        <item x="632"/>
        <item x="631"/>
        <item x="345"/>
        <item x="32"/>
        <item x="35"/>
        <item x="34"/>
        <item x="33"/>
        <item x="36"/>
        <item x="37"/>
        <item x="31"/>
        <item x="221"/>
        <item x="344"/>
        <item x="343"/>
        <item x="39"/>
        <item x="38"/>
        <item x="134"/>
        <item x="133"/>
        <item x="465"/>
        <item x="346"/>
        <item x="347"/>
        <item x="29"/>
        <item x="30"/>
        <item x="220"/>
        <item x="634"/>
        <item x="19"/>
        <item x="500"/>
        <item x="502"/>
        <item x="499"/>
        <item x="348"/>
        <item x="23"/>
        <item x="25"/>
        <item x="26"/>
        <item x="24"/>
        <item x="20"/>
        <item x="548"/>
        <item x="21"/>
        <item x="22"/>
        <item x="501"/>
        <item x="710"/>
        <item x="135"/>
        <item x="136"/>
        <item x="473"/>
        <item x="398"/>
        <item x="401"/>
        <item x="395"/>
        <item x="352"/>
        <item x="5"/>
        <item x="6"/>
        <item x="4"/>
        <item x="351"/>
        <item x="350"/>
        <item x="7"/>
        <item x="100"/>
        <item x="706"/>
        <item x="492"/>
        <item x="86"/>
        <item x="491"/>
        <item x="699"/>
        <item x="659"/>
        <item x="658"/>
        <item x="661"/>
        <item x="660"/>
        <item x="657"/>
        <item x="662"/>
        <item x="670"/>
        <item x="643"/>
        <item x="648"/>
        <item x="647"/>
        <item x="646"/>
        <item x="645"/>
        <item x="644"/>
        <item x="650"/>
        <item x="649"/>
        <item x="651"/>
        <item x="641"/>
        <item x="642"/>
        <item x="3"/>
        <item x="654"/>
        <item x="653"/>
        <item x="655"/>
        <item x="671"/>
        <item x="656"/>
        <item x="652"/>
        <item x="16"/>
        <item x="15"/>
        <item x="17"/>
        <item x="18"/>
        <item x="293"/>
        <item x="89"/>
        <item x="516"/>
        <item x="261"/>
        <item x="262"/>
        <item x="179"/>
        <item x="178"/>
        <item x="175"/>
        <item x="176"/>
        <item x="177"/>
        <item x="260"/>
        <item x="402"/>
        <item x="607"/>
        <item x="547"/>
        <item x="709"/>
        <item x="711"/>
        <item x="498"/>
        <item x="336"/>
        <item x="337"/>
        <item x="48"/>
        <item x="338"/>
        <item x="47"/>
        <item x="46"/>
        <item x="339"/>
        <item x="340"/>
        <item x="45"/>
        <item x="44"/>
        <item x="43"/>
        <item x="42"/>
        <item x="341"/>
        <item x="222"/>
        <item x="342"/>
        <item x="41"/>
        <item x="431"/>
        <item x="432"/>
        <item x="433"/>
        <item x="434"/>
        <item x="435"/>
        <item x="526"/>
        <item x="424"/>
        <item x="290"/>
        <item x="93"/>
        <item x="65"/>
        <item x="64"/>
        <item x="532"/>
        <item x="281"/>
        <item x="691"/>
        <item x="315"/>
        <item x="68"/>
        <item x="313"/>
        <item x="67"/>
        <item x="318"/>
        <item x="481"/>
        <item x="531"/>
        <item x="690"/>
        <item x="66"/>
        <item x="480"/>
        <item x="316"/>
        <item x="482"/>
        <item x="696"/>
        <item x="319"/>
        <item x="529"/>
        <item x="427"/>
        <item x="483"/>
        <item x="317"/>
        <item x="528"/>
        <item x="689"/>
        <item x="314"/>
        <item x="527"/>
        <item x="289"/>
        <item x="286"/>
        <item x="58"/>
        <item x="57"/>
        <item x="426"/>
        <item x="59"/>
        <item x="525"/>
        <item x="533"/>
        <item x="227"/>
        <item x="283"/>
        <item x="322"/>
        <item x="534"/>
        <item x="697"/>
        <item x="226"/>
        <item x="484"/>
        <item x="63"/>
        <item x="62"/>
        <item x="321"/>
        <item x="320"/>
        <item x="323"/>
        <item x="698"/>
        <item x="61"/>
        <item x="225"/>
        <item x="60"/>
        <item x="524"/>
        <item x="80"/>
        <item x="707"/>
        <item x="488"/>
        <item x="703"/>
        <item x="287"/>
        <item x="702"/>
        <item x="495"/>
        <item x="496"/>
        <item x="332"/>
        <item x="490"/>
        <item x="56"/>
        <item x="705"/>
        <item x="493"/>
        <item x="55"/>
        <item x="544"/>
        <item x="54"/>
        <item x="53"/>
        <item x="542"/>
        <item x="330"/>
        <item x="329"/>
        <item x="494"/>
        <item x="224"/>
        <item x="541"/>
        <item x="331"/>
        <item x="537"/>
        <item x="536"/>
        <item x="704"/>
        <item x="328"/>
        <item x="326"/>
        <item x="539"/>
        <item x="327"/>
        <item x="486"/>
        <item x="425"/>
        <item x="543"/>
        <item x="487"/>
        <item x="325"/>
        <item x="538"/>
        <item x="324"/>
        <item x="485"/>
        <item x="535"/>
        <item x="540"/>
        <item x="489"/>
        <item x="333"/>
        <item x="545"/>
        <item x="334"/>
        <item x="223"/>
        <item x="52"/>
        <item x="50"/>
        <item x="51"/>
        <item x="335"/>
        <item x="546"/>
        <item x="708"/>
        <item x="497"/>
        <item x="49"/>
        <item x="461"/>
        <item x="460"/>
        <item x="470"/>
        <item x="462"/>
        <item x="463"/>
        <item x="145"/>
        <item x="459"/>
        <item x="147"/>
        <item x="146"/>
        <item x="143"/>
        <item x="144"/>
        <item x="521"/>
        <item x="457"/>
        <item x="458"/>
        <item x="149"/>
        <item x="148"/>
        <item x="150"/>
        <item x="515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Association time (micro sec)" fld="6" subtotal="average" baseField="1" baseItem="2"/>
  </dataFields>
  <formats count="1">
    <format dxfId="1">
      <pivotArea outline="0" collapsedLevelsAreSubtotals="1" fieldPosition="0"/>
    </format>
  </format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D8A20-FC91-4982-A414-E284B53195C7}" name="TablaDinámica1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B7:C22" firstHeaderRow="1" firstDataRow="1" firstDataCol="1" rowPageCount="1" colPageCount="1"/>
  <pivotFields count="20"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713">
        <item x="617"/>
        <item x="616"/>
        <item x="615"/>
        <item x="621"/>
        <item x="620"/>
        <item x="622"/>
        <item x="623"/>
        <item x="624"/>
        <item x="625"/>
        <item x="619"/>
        <item x="618"/>
        <item x="604"/>
        <item x="605"/>
        <item x="614"/>
        <item x="613"/>
        <item x="612"/>
        <item x="609"/>
        <item x="611"/>
        <item x="610"/>
        <item x="608"/>
        <item x="504"/>
        <item x="606"/>
        <item x="558"/>
        <item x="556"/>
        <item x="557"/>
        <item x="555"/>
        <item x="554"/>
        <item x="559"/>
        <item x="365"/>
        <item x="505"/>
        <item x="509"/>
        <item x="510"/>
        <item x="511"/>
        <item x="508"/>
        <item x="507"/>
        <item x="512"/>
        <item x="454"/>
        <item x="506"/>
        <item x="40"/>
        <item x="363"/>
        <item x="364"/>
        <item x="551"/>
        <item x="503"/>
        <item x="573"/>
        <item x="574"/>
        <item x="572"/>
        <item x="571"/>
        <item x="570"/>
        <item x="569"/>
        <item x="586"/>
        <item x="588"/>
        <item x="587"/>
        <item x="568"/>
        <item x="567"/>
        <item x="564"/>
        <item x="566"/>
        <item x="565"/>
        <item x="561"/>
        <item x="560"/>
        <item x="562"/>
        <item x="563"/>
        <item x="686"/>
        <item x="371"/>
        <item x="372"/>
        <item x="373"/>
        <item x="370"/>
        <item x="197"/>
        <item x="196"/>
        <item x="195"/>
        <item x="193"/>
        <item x="194"/>
        <item x="369"/>
        <item x="198"/>
        <item x="204"/>
        <item x="202"/>
        <item x="203"/>
        <item x="205"/>
        <item x="199"/>
        <item x="200"/>
        <item x="201"/>
        <item x="367"/>
        <item x="366"/>
        <item x="519"/>
        <item x="368"/>
        <item x="206"/>
        <item x="375"/>
        <item x="374"/>
        <item x="376"/>
        <item x="443"/>
        <item x="263"/>
        <item x="685"/>
        <item x="421"/>
        <item x="82"/>
        <item x="243"/>
        <item x="97"/>
        <item x="400"/>
        <item x="277"/>
        <item x="276"/>
        <item x="275"/>
        <item x="274"/>
        <item x="273"/>
        <item x="436"/>
        <item x="522"/>
        <item x="272"/>
        <item x="309"/>
        <item x="271"/>
        <item x="308"/>
        <item x="270"/>
        <item x="437"/>
        <item x="307"/>
        <item x="269"/>
        <item x="438"/>
        <item x="288"/>
        <item x="79"/>
        <item x="291"/>
        <item x="268"/>
        <item x="69"/>
        <item x="70"/>
        <item x="523"/>
        <item x="71"/>
        <item x="228"/>
        <item x="692"/>
        <item x="311"/>
        <item x="72"/>
        <item x="479"/>
        <item x="280"/>
        <item x="418"/>
        <item x="73"/>
        <item x="279"/>
        <item x="310"/>
        <item x="312"/>
        <item x="422"/>
        <item x="74"/>
        <item x="417"/>
        <item x="75"/>
        <item x="229"/>
        <item x="230"/>
        <item x="232"/>
        <item x="231"/>
        <item x="233"/>
        <item x="687"/>
        <item x="419"/>
        <item x="428"/>
        <item x="284"/>
        <item x="420"/>
        <item x="701"/>
        <item x="684"/>
        <item x="423"/>
        <item x="285"/>
        <item x="278"/>
        <item x="234"/>
        <item x="94"/>
        <item x="88"/>
        <item x="92"/>
        <item x="439"/>
        <item x="77"/>
        <item x="76"/>
        <item x="441"/>
        <item x="442"/>
        <item x="440"/>
        <item x="265"/>
        <item x="264"/>
        <item x="266"/>
        <item x="306"/>
        <item x="267"/>
        <item x="90"/>
        <item x="575"/>
        <item x="142"/>
        <item x="387"/>
        <item x="386"/>
        <item x="669"/>
        <item x="668"/>
        <item x="679"/>
        <item x="680"/>
        <item x="681"/>
        <item x="678"/>
        <item x="388"/>
        <item x="112"/>
        <item x="682"/>
        <item x="471"/>
        <item x="380"/>
        <item x="120"/>
        <item x="121"/>
        <item x="392"/>
        <item x="393"/>
        <item x="252"/>
        <item x="114"/>
        <item x="113"/>
        <item x="384"/>
        <item x="385"/>
        <item x="253"/>
        <item x="115"/>
        <item x="254"/>
        <item x="379"/>
        <item x="119"/>
        <item x="118"/>
        <item x="117"/>
        <item x="116"/>
        <item x="381"/>
        <item x="382"/>
        <item x="383"/>
        <item x="394"/>
        <item x="105"/>
        <item x="251"/>
        <item x="106"/>
        <item x="107"/>
        <item x="553"/>
        <item x="552"/>
        <item x="390"/>
        <item x="108"/>
        <item x="472"/>
        <item x="396"/>
        <item x="109"/>
        <item x="110"/>
        <item x="694"/>
        <item x="389"/>
        <item x="111"/>
        <item x="214"/>
        <item x="213"/>
        <item x="359"/>
        <item x="358"/>
        <item x="357"/>
        <item x="355"/>
        <item x="215"/>
        <item x="216"/>
        <item x="217"/>
        <item x="356"/>
        <item x="218"/>
        <item x="360"/>
        <item x="455"/>
        <item x="456"/>
        <item x="354"/>
        <item x="0"/>
        <item x="219"/>
        <item x="353"/>
        <item x="2"/>
        <item x="1"/>
        <item x="518"/>
        <item x="27"/>
        <item x="513"/>
        <item x="517"/>
        <item x="28"/>
        <item x="514"/>
        <item x="140"/>
        <item x="141"/>
        <item x="139"/>
        <item x="464"/>
        <item x="158"/>
        <item x="377"/>
        <item x="155"/>
        <item x="153"/>
        <item x="152"/>
        <item x="154"/>
        <item x="520"/>
        <item x="453"/>
        <item x="156"/>
        <item x="157"/>
        <item x="151"/>
        <item x="446"/>
        <item x="448"/>
        <item x="447"/>
        <item x="168"/>
        <item x="468"/>
        <item x="165"/>
        <item x="449"/>
        <item x="166"/>
        <item x="167"/>
        <item x="164"/>
        <item x="589"/>
        <item x="592"/>
        <item x="593"/>
        <item x="590"/>
        <item x="591"/>
        <item x="596"/>
        <item x="597"/>
        <item x="598"/>
        <item x="585"/>
        <item x="584"/>
        <item x="581"/>
        <item x="580"/>
        <item x="582"/>
        <item x="594"/>
        <item x="603"/>
        <item x="595"/>
        <item x="602"/>
        <item x="599"/>
        <item x="600"/>
        <item x="601"/>
        <item x="362"/>
        <item x="361"/>
        <item x="549"/>
        <item x="550"/>
        <item x="169"/>
        <item x="170"/>
        <item x="445"/>
        <item x="171"/>
        <item x="172"/>
        <item x="174"/>
        <item x="173"/>
        <item x="444"/>
        <item x="583"/>
        <item x="578"/>
        <item x="579"/>
        <item x="577"/>
        <item x="576"/>
        <item x="469"/>
        <item x="450"/>
        <item x="451"/>
        <item x="159"/>
        <item x="161"/>
        <item x="160"/>
        <item x="163"/>
        <item x="162"/>
        <item x="138"/>
        <item x="137"/>
        <item x="674"/>
        <item x="667"/>
        <item x="673"/>
        <item x="663"/>
        <item x="664"/>
        <item x="665"/>
        <item x="666"/>
        <item x="675"/>
        <item x="677"/>
        <item x="676"/>
        <item x="126"/>
        <item x="125"/>
        <item x="128"/>
        <item x="127"/>
        <item x="626"/>
        <item x="629"/>
        <item x="627"/>
        <item x="628"/>
        <item x="630"/>
        <item x="129"/>
        <item x="467"/>
        <item x="466"/>
        <item x="130"/>
        <item x="132"/>
        <item x="131"/>
        <item x="124"/>
        <item x="123"/>
        <item x="122"/>
        <item x="378"/>
        <item x="639"/>
        <item x="640"/>
        <item x="256"/>
        <item x="255"/>
        <item x="257"/>
        <item x="183"/>
        <item x="184"/>
        <item x="185"/>
        <item x="180"/>
        <item x="181"/>
        <item x="188"/>
        <item x="189"/>
        <item x="182"/>
        <item x="259"/>
        <item x="258"/>
        <item x="187"/>
        <item x="186"/>
        <item x="672"/>
        <item x="211"/>
        <item x="212"/>
        <item x="209"/>
        <item x="210"/>
        <item x="191"/>
        <item x="192"/>
        <item x="207"/>
        <item x="208"/>
        <item x="190"/>
        <item x="452"/>
        <item x="96"/>
        <item x="99"/>
        <item x="410"/>
        <item x="409"/>
        <item x="408"/>
        <item x="407"/>
        <item x="475"/>
        <item x="300"/>
        <item x="244"/>
        <item x="301"/>
        <item x="245"/>
        <item x="303"/>
        <item x="406"/>
        <item x="246"/>
        <item x="304"/>
        <item x="405"/>
        <item x="247"/>
        <item x="305"/>
        <item x="102"/>
        <item x="403"/>
        <item x="302"/>
        <item x="404"/>
        <item x="249"/>
        <item x="103"/>
        <item x="248"/>
        <item x="474"/>
        <item x="250"/>
        <item x="391"/>
        <item x="104"/>
        <item x="695"/>
        <item x="683"/>
        <item x="399"/>
        <item x="98"/>
        <item x="397"/>
        <item x="101"/>
        <item x="416"/>
        <item x="478"/>
        <item x="415"/>
        <item x="414"/>
        <item x="477"/>
        <item x="413"/>
        <item x="476"/>
        <item x="700"/>
        <item x="530"/>
        <item x="78"/>
        <item x="688"/>
        <item x="429"/>
        <item x="282"/>
        <item x="693"/>
        <item x="294"/>
        <item x="87"/>
        <item x="292"/>
        <item x="235"/>
        <item x="83"/>
        <item x="85"/>
        <item x="295"/>
        <item x="236"/>
        <item x="412"/>
        <item x="237"/>
        <item x="296"/>
        <item x="84"/>
        <item x="81"/>
        <item x="430"/>
        <item x="242"/>
        <item x="91"/>
        <item x="95"/>
        <item x="241"/>
        <item x="411"/>
        <item x="239"/>
        <item x="238"/>
        <item x="297"/>
        <item x="240"/>
        <item x="299"/>
        <item x="298"/>
        <item x="638"/>
        <item x="637"/>
        <item x="635"/>
        <item x="636"/>
        <item x="11"/>
        <item x="8"/>
        <item x="9"/>
        <item x="10"/>
        <item x="14"/>
        <item x="349"/>
        <item x="13"/>
        <item x="12"/>
        <item x="633"/>
        <item x="632"/>
        <item x="631"/>
        <item x="345"/>
        <item x="32"/>
        <item x="35"/>
        <item x="34"/>
        <item x="33"/>
        <item x="36"/>
        <item x="37"/>
        <item x="31"/>
        <item x="221"/>
        <item x="344"/>
        <item x="343"/>
        <item x="39"/>
        <item x="38"/>
        <item x="134"/>
        <item x="133"/>
        <item x="465"/>
        <item x="346"/>
        <item x="347"/>
        <item x="29"/>
        <item x="30"/>
        <item x="220"/>
        <item x="634"/>
        <item x="19"/>
        <item x="500"/>
        <item x="502"/>
        <item x="499"/>
        <item x="348"/>
        <item x="23"/>
        <item x="25"/>
        <item x="26"/>
        <item x="24"/>
        <item x="20"/>
        <item x="548"/>
        <item x="21"/>
        <item x="22"/>
        <item x="501"/>
        <item x="710"/>
        <item x="135"/>
        <item x="136"/>
        <item x="473"/>
        <item x="398"/>
        <item x="401"/>
        <item x="395"/>
        <item x="352"/>
        <item x="5"/>
        <item x="6"/>
        <item x="4"/>
        <item x="351"/>
        <item x="350"/>
        <item x="7"/>
        <item x="100"/>
        <item x="706"/>
        <item x="492"/>
        <item x="86"/>
        <item x="491"/>
        <item x="699"/>
        <item x="659"/>
        <item x="658"/>
        <item x="661"/>
        <item x="660"/>
        <item x="657"/>
        <item x="662"/>
        <item x="670"/>
        <item x="643"/>
        <item x="648"/>
        <item x="647"/>
        <item x="646"/>
        <item x="645"/>
        <item x="644"/>
        <item x="650"/>
        <item x="649"/>
        <item x="651"/>
        <item x="641"/>
        <item x="642"/>
        <item x="3"/>
        <item x="654"/>
        <item x="653"/>
        <item x="655"/>
        <item x="671"/>
        <item x="656"/>
        <item x="652"/>
        <item x="16"/>
        <item x="15"/>
        <item x="17"/>
        <item x="18"/>
        <item x="293"/>
        <item x="89"/>
        <item x="516"/>
        <item x="261"/>
        <item x="262"/>
        <item x="179"/>
        <item x="178"/>
        <item x="175"/>
        <item x="176"/>
        <item x="177"/>
        <item x="260"/>
        <item x="402"/>
        <item x="607"/>
        <item x="547"/>
        <item x="709"/>
        <item x="711"/>
        <item x="498"/>
        <item x="336"/>
        <item x="337"/>
        <item x="48"/>
        <item x="338"/>
        <item x="47"/>
        <item x="46"/>
        <item x="339"/>
        <item x="340"/>
        <item x="45"/>
        <item x="44"/>
        <item x="43"/>
        <item x="42"/>
        <item x="341"/>
        <item x="222"/>
        <item x="342"/>
        <item x="41"/>
        <item x="431"/>
        <item x="432"/>
        <item x="433"/>
        <item x="434"/>
        <item x="435"/>
        <item x="526"/>
        <item x="424"/>
        <item x="290"/>
        <item x="93"/>
        <item x="65"/>
        <item x="64"/>
        <item x="532"/>
        <item x="281"/>
        <item x="691"/>
        <item x="315"/>
        <item x="68"/>
        <item x="313"/>
        <item x="67"/>
        <item x="318"/>
        <item x="481"/>
        <item x="531"/>
        <item x="690"/>
        <item x="66"/>
        <item x="480"/>
        <item x="316"/>
        <item x="482"/>
        <item x="696"/>
        <item x="319"/>
        <item x="529"/>
        <item x="427"/>
        <item x="483"/>
        <item x="317"/>
        <item x="528"/>
        <item x="689"/>
        <item x="314"/>
        <item x="527"/>
        <item x="289"/>
        <item x="286"/>
        <item x="58"/>
        <item x="57"/>
        <item x="426"/>
        <item x="59"/>
        <item x="525"/>
        <item x="533"/>
        <item x="227"/>
        <item x="283"/>
        <item x="322"/>
        <item x="534"/>
        <item x="697"/>
        <item x="226"/>
        <item x="484"/>
        <item x="63"/>
        <item x="62"/>
        <item x="321"/>
        <item x="320"/>
        <item x="323"/>
        <item x="698"/>
        <item x="61"/>
        <item x="225"/>
        <item x="60"/>
        <item x="524"/>
        <item x="80"/>
        <item x="707"/>
        <item x="488"/>
        <item x="703"/>
        <item x="287"/>
        <item x="702"/>
        <item x="495"/>
        <item x="496"/>
        <item x="332"/>
        <item x="490"/>
        <item x="56"/>
        <item x="705"/>
        <item x="493"/>
        <item x="55"/>
        <item x="544"/>
        <item x="54"/>
        <item x="53"/>
        <item x="542"/>
        <item x="330"/>
        <item x="329"/>
        <item x="494"/>
        <item x="224"/>
        <item x="541"/>
        <item x="331"/>
        <item x="537"/>
        <item x="536"/>
        <item x="704"/>
        <item x="328"/>
        <item x="326"/>
        <item x="539"/>
        <item x="327"/>
        <item x="486"/>
        <item x="425"/>
        <item x="543"/>
        <item x="487"/>
        <item x="325"/>
        <item x="538"/>
        <item x="324"/>
        <item x="485"/>
        <item x="535"/>
        <item x="540"/>
        <item x="489"/>
        <item x="333"/>
        <item x="545"/>
        <item x="334"/>
        <item x="223"/>
        <item x="52"/>
        <item x="50"/>
        <item x="51"/>
        <item x="335"/>
        <item x="546"/>
        <item x="708"/>
        <item x="497"/>
        <item x="49"/>
        <item x="461"/>
        <item x="460"/>
        <item x="470"/>
        <item x="462"/>
        <item x="463"/>
        <item x="145"/>
        <item x="459"/>
        <item x="147"/>
        <item x="146"/>
        <item x="143"/>
        <item x="144"/>
        <item x="521"/>
        <item x="457"/>
        <item x="458"/>
        <item x="149"/>
        <item x="148"/>
        <item x="150"/>
        <item x="515"/>
        <item t="default"/>
      </items>
    </pivotField>
    <pivotField showAll="0"/>
    <pivotField axis="axisPage" multipleItemSelectionAllowed="1" showAll="0">
      <items count="3"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ageFields count="1">
    <pageField fld="4" hier="-1"/>
  </pageFields>
  <dataFields count="1">
    <dataField name="Promedio de Localitation time (micro sec)" fld="7" subtotal="average" baseField="1" baseItem="2"/>
  </dataFields>
  <formats count="1">
    <format dxfId="0">
      <pivotArea outline="0" collapsedLevelsAreSubtotals="1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5123" tableType="queryTable" totalsRowShown="0">
  <autoFilter ref="A1:T5123" xr:uid="{07573A1B-24BD-48DA-A243-5E24CCE69D06}"/>
  <sortState xmlns:xlrd2="http://schemas.microsoft.com/office/spreadsheetml/2017/richdata2" ref="A2:T2">
    <sortCondition ref="A1:A2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9"/>
    <tableColumn id="4" xr3:uid="{9F5B10B7-62D9-43C5-981C-86E2D7630208}" uniqueName="4" name="Real Landmarks" queryTableFieldId="4" dataDxfId="8"/>
    <tableColumn id="22" xr3:uid="{00B46CF0-6F76-4FC9-984C-83B6628624A2}" uniqueName="22" name="Detection match" queryTableFieldId="21" dataDxfId="7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372C5B-23DD-44FF-A136-FED20C161FE7}" name="Tabla6" displayName="Tabla6" ref="A1:T60" totalsRowShown="0">
  <autoFilter ref="A1:T60" xr:uid="{D1372C5B-23DD-44FF-A136-FED20C161FE7}"/>
  <tableColumns count="20">
    <tableColumn id="1" xr3:uid="{78E59E80-76C5-4307-8DB7-A2AE9EA15D14}" name="Iteration"/>
    <tableColumn id="2" xr3:uid="{5A16DD1E-DCE4-4294-9EFA-F1C3B37B13BD}" name="Nº Landmarks detected"/>
    <tableColumn id="3" xr3:uid="{775D817B-ABC7-4076-A7F7-B375836F15AA}" name="Landmarks detected"/>
    <tableColumn id="4" xr3:uid="{9ECF456D-98BA-4418-A00C-3187E38E728E}" name="Real Landmarks"/>
    <tableColumn id="5" xr3:uid="{10A3497B-72E8-4F35-9F91-E4A5650A36BF}" name="Detection match"/>
    <tableColumn id="6" xr3:uid="{AE7CB893-F53E-44F6-9C6B-52C1DFD12360}" name="Average measurement error"/>
    <tableColumn id="7" xr3:uid="{B80F87EB-0BDA-4633-B23C-F6B70A321AB4}" name="Association time (micro sec)"/>
    <tableColumn id="8" xr3:uid="{7EC96E0E-3D17-4506-BC76-37B484A32AB0}" name="Localitation time (micro sec)"/>
    <tableColumn id="9" xr3:uid="{67355232-E0E7-4E18-88AA-C9B124992790}" name="Association Cost"/>
    <tableColumn id="10" xr3:uid="{16E99A86-3573-4860-8C76-A25859D0A130}" name="Recovery Applied"/>
    <tableColumn id="11" xr3:uid="{96317C07-8B7D-474C-8797-C27FCDF1EF2B}" name="Linear Velocity (m/s)"/>
    <tableColumn id="12" xr3:uid="{3022E633-3E01-426C-AFF1-E1141A0D781F}" name="Angular Velocity (rad/s)"/>
    <tableColumn id="13" xr3:uid="{6DF4CDD1-98A4-443C-BE2F-471F146C06A6}" name="Location estimated X (m)"/>
    <tableColumn id="14" xr3:uid="{0F7F11FF-05DA-4072-9A9C-37AFE14B2FA1}" name="Location estimated Y (m)"/>
    <tableColumn id="15" xr3:uid="{3949ED01-73E2-4F35-8AFA-DBB0700538F1}" name="Location estimated Angle (rad)"/>
    <tableColumn id="16" xr3:uid="{E4A25E65-B06D-467F-A6EA-0EF1094D0AC2}" name="Real location X (m)"/>
    <tableColumn id="17" xr3:uid="{2255B35C-3684-4686-8F72-AC4655D9D486}" name="Real location Y (m)"/>
    <tableColumn id="18" xr3:uid="{27B50AFA-3600-4610-A7A8-BB8DBBF9B140}" name="Real location Angle (rad)"/>
    <tableColumn id="19" xr3:uid="{A8FC041E-9FCE-4DE6-8357-4AE09E046185}" name="Location Error (cm)"/>
    <tableColumn id="20" xr3:uid="{010BAABB-371D-47A0-BD29-ECA58A9D1BA9}" name="Orientation Error (ra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5123"/>
  <sheetViews>
    <sheetView topLeftCell="J361" workbookViewId="0">
      <selection activeCell="C383" sqref="C383"/>
    </sheetView>
  </sheetViews>
  <sheetFormatPr baseColWidth="10" defaultColWidth="10.85546875" defaultRowHeight="15" x14ac:dyDescent="0.25"/>
  <cols>
    <col min="1" max="1" width="11" bestFit="1" customWidth="1"/>
    <col min="2" max="2" width="33.42578125" customWidth="1"/>
    <col min="3" max="3" width="106.42578125" customWidth="1"/>
    <col min="4" max="4" width="102.7109375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4</v>
      </c>
      <c r="C2" t="s">
        <v>439</v>
      </c>
      <c r="D2" t="s">
        <v>439</v>
      </c>
      <c r="E2" t="s">
        <v>80</v>
      </c>
      <c r="F2">
        <v>6.9819000000000006E-2</v>
      </c>
      <c r="G2">
        <v>1626.6089999999999</v>
      </c>
      <c r="H2">
        <v>682.85400000000004</v>
      </c>
      <c r="I2">
        <v>32</v>
      </c>
      <c r="J2">
        <v>0</v>
      </c>
      <c r="K2">
        <v>0</v>
      </c>
      <c r="L2">
        <v>0</v>
      </c>
      <c r="M2">
        <v>-3.3914849999999999</v>
      </c>
      <c r="N2">
        <v>-147.61327700000001</v>
      </c>
      <c r="O2">
        <v>1.5718989999999999</v>
      </c>
      <c r="P2">
        <v>-3.4655680000000002</v>
      </c>
      <c r="Q2">
        <v>-147.538849</v>
      </c>
      <c r="R2">
        <v>1.5718460000000001</v>
      </c>
      <c r="S2">
        <v>10.50137</v>
      </c>
      <c r="T2">
        <v>5.3000000000000001E-5</v>
      </c>
    </row>
    <row r="3" spans="1:20" x14ac:dyDescent="0.25">
      <c r="A3">
        <v>1</v>
      </c>
      <c r="B3">
        <v>4</v>
      </c>
      <c r="C3" t="s">
        <v>439</v>
      </c>
      <c r="D3" t="s">
        <v>439</v>
      </c>
      <c r="E3" t="s">
        <v>80</v>
      </c>
      <c r="F3">
        <v>6.9824999999999998E-2</v>
      </c>
      <c r="G3">
        <v>281.91000000000003</v>
      </c>
      <c r="H3">
        <v>260.37099999999998</v>
      </c>
      <c r="I3">
        <v>1.1328180000000001</v>
      </c>
      <c r="J3">
        <v>0</v>
      </c>
      <c r="K3">
        <v>0</v>
      </c>
      <c r="L3">
        <v>0</v>
      </c>
      <c r="M3">
        <v>-3.4225650000000001</v>
      </c>
      <c r="N3">
        <v>-147.587942</v>
      </c>
      <c r="O3">
        <v>1.568031</v>
      </c>
      <c r="P3">
        <v>-3.4655680000000002</v>
      </c>
      <c r="Q3">
        <v>-147.538849</v>
      </c>
      <c r="R3">
        <v>1.5718460000000001</v>
      </c>
      <c r="S3">
        <v>6.5263819999999999</v>
      </c>
      <c r="T3">
        <v>3.8149999999999998E-3</v>
      </c>
    </row>
    <row r="4" spans="1:20" x14ac:dyDescent="0.25">
      <c r="A4">
        <v>2</v>
      </c>
      <c r="B4">
        <v>4</v>
      </c>
      <c r="C4" t="s">
        <v>439</v>
      </c>
      <c r="D4" t="s">
        <v>439</v>
      </c>
      <c r="E4" t="s">
        <v>80</v>
      </c>
      <c r="F4">
        <v>5.6536000000000003E-2</v>
      </c>
      <c r="G4">
        <v>1035.498</v>
      </c>
      <c r="H4">
        <v>772.66700000000003</v>
      </c>
      <c r="I4">
        <v>0.83305899999999999</v>
      </c>
      <c r="J4">
        <v>0</v>
      </c>
      <c r="K4">
        <v>0</v>
      </c>
      <c r="L4">
        <v>0</v>
      </c>
      <c r="M4">
        <v>-3.469071</v>
      </c>
      <c r="N4">
        <v>-147.52066300000001</v>
      </c>
      <c r="O4">
        <v>1.567806</v>
      </c>
      <c r="P4">
        <v>-3.4655680000000002</v>
      </c>
      <c r="Q4">
        <v>-147.538849</v>
      </c>
      <c r="R4">
        <v>1.5718460000000001</v>
      </c>
      <c r="S4">
        <v>1.8520540000000001</v>
      </c>
      <c r="T4">
        <v>4.0390000000000001E-3</v>
      </c>
    </row>
    <row r="5" spans="1:20" x14ac:dyDescent="0.25">
      <c r="A5">
        <v>3</v>
      </c>
      <c r="B5">
        <v>4</v>
      </c>
      <c r="C5" t="s">
        <v>439</v>
      </c>
      <c r="D5" t="s">
        <v>439</v>
      </c>
      <c r="E5" t="s">
        <v>80</v>
      </c>
      <c r="F5">
        <v>5.5621999999999998E-2</v>
      </c>
      <c r="G5">
        <v>382.05900000000003</v>
      </c>
      <c r="H5">
        <v>403.33</v>
      </c>
      <c r="I5">
        <v>0.92713400000000001</v>
      </c>
      <c r="J5">
        <v>0</v>
      </c>
      <c r="K5">
        <v>0</v>
      </c>
      <c r="L5">
        <v>0</v>
      </c>
      <c r="M5">
        <v>-3.4798640000000001</v>
      </c>
      <c r="N5">
        <v>-147.56603899999999</v>
      </c>
      <c r="O5">
        <v>1.5674950000000001</v>
      </c>
      <c r="P5">
        <v>-3.4655680000000002</v>
      </c>
      <c r="Q5">
        <v>-147.538849</v>
      </c>
      <c r="R5">
        <v>1.5718460000000001</v>
      </c>
      <c r="S5">
        <v>3.071971</v>
      </c>
      <c r="T5">
        <v>4.3509999999999998E-3</v>
      </c>
    </row>
    <row r="6" spans="1:20" x14ac:dyDescent="0.25">
      <c r="A6">
        <v>4</v>
      </c>
      <c r="B6">
        <v>4</v>
      </c>
      <c r="C6" t="s">
        <v>439</v>
      </c>
      <c r="D6" t="s">
        <v>439</v>
      </c>
      <c r="E6" t="s">
        <v>80</v>
      </c>
      <c r="F6">
        <v>0.140014</v>
      </c>
      <c r="G6">
        <v>286.67099999999999</v>
      </c>
      <c r="H6">
        <v>248.315</v>
      </c>
      <c r="I6">
        <v>1.4673609999999999</v>
      </c>
      <c r="J6">
        <v>0</v>
      </c>
      <c r="K6">
        <v>0</v>
      </c>
      <c r="L6">
        <v>0</v>
      </c>
      <c r="M6">
        <v>-3.4090379999999998</v>
      </c>
      <c r="N6">
        <v>-147.593445</v>
      </c>
      <c r="O6">
        <v>1.5686329999999999</v>
      </c>
      <c r="P6">
        <v>-3.4655680000000002</v>
      </c>
      <c r="Q6">
        <v>-147.538849</v>
      </c>
      <c r="R6">
        <v>1.5718460000000001</v>
      </c>
      <c r="S6">
        <v>7.858981</v>
      </c>
      <c r="T6">
        <v>3.212E-3</v>
      </c>
    </row>
    <row r="7" spans="1:20" x14ac:dyDescent="0.25">
      <c r="A7">
        <v>5</v>
      </c>
      <c r="B7">
        <v>4</v>
      </c>
      <c r="C7" t="s">
        <v>439</v>
      </c>
      <c r="D7" t="s">
        <v>439</v>
      </c>
      <c r="E7" t="s">
        <v>80</v>
      </c>
      <c r="F7">
        <v>4.7660000000000001E-2</v>
      </c>
      <c r="G7">
        <v>512.298</v>
      </c>
      <c r="H7">
        <v>424.50099999999998</v>
      </c>
      <c r="I7">
        <v>0.81372800000000001</v>
      </c>
      <c r="J7">
        <v>0</v>
      </c>
      <c r="K7">
        <v>0</v>
      </c>
      <c r="L7">
        <v>0</v>
      </c>
      <c r="M7">
        <v>-3.4525329999999999</v>
      </c>
      <c r="N7">
        <v>-147.55469099999999</v>
      </c>
      <c r="O7">
        <v>1.5714760000000001</v>
      </c>
      <c r="P7">
        <v>-3.4655680000000002</v>
      </c>
      <c r="Q7">
        <v>-147.538849</v>
      </c>
      <c r="R7">
        <v>1.5718460000000001</v>
      </c>
      <c r="S7">
        <v>2.0515129999999999</v>
      </c>
      <c r="T7">
        <v>3.6900000000000002E-4</v>
      </c>
    </row>
    <row r="8" spans="1:20" x14ac:dyDescent="0.25">
      <c r="A8">
        <v>6</v>
      </c>
      <c r="B8">
        <v>4</v>
      </c>
      <c r="C8" t="s">
        <v>439</v>
      </c>
      <c r="D8" t="s">
        <v>439</v>
      </c>
      <c r="E8" t="s">
        <v>80</v>
      </c>
      <c r="F8">
        <v>7.5555999999999998E-2</v>
      </c>
      <c r="G8">
        <v>424.839</v>
      </c>
      <c r="H8">
        <v>360.09100000000001</v>
      </c>
      <c r="I8">
        <v>1.1203179999999999</v>
      </c>
      <c r="J8">
        <v>0</v>
      </c>
      <c r="K8">
        <v>0</v>
      </c>
      <c r="L8">
        <v>0</v>
      </c>
      <c r="M8">
        <v>-3.317132</v>
      </c>
      <c r="N8">
        <v>-147.68695</v>
      </c>
      <c r="O8">
        <v>1.5740689999999999</v>
      </c>
      <c r="P8">
        <v>-3.4655680000000002</v>
      </c>
      <c r="Q8">
        <v>-147.538849</v>
      </c>
      <c r="R8">
        <v>1.5718460000000001</v>
      </c>
      <c r="S8">
        <v>20.968375000000002</v>
      </c>
      <c r="T8">
        <v>2.2230000000000001E-3</v>
      </c>
    </row>
    <row r="9" spans="1:20" x14ac:dyDescent="0.25">
      <c r="A9">
        <v>7</v>
      </c>
      <c r="B9">
        <v>4</v>
      </c>
      <c r="C9" t="s">
        <v>439</v>
      </c>
      <c r="D9" t="s">
        <v>439</v>
      </c>
      <c r="E9" t="s">
        <v>80</v>
      </c>
      <c r="F9">
        <v>0.114555</v>
      </c>
      <c r="G9">
        <v>259.03199999999998</v>
      </c>
      <c r="H9">
        <v>265.79300000000001</v>
      </c>
      <c r="I9">
        <v>2.362965</v>
      </c>
      <c r="J9">
        <v>0</v>
      </c>
      <c r="K9">
        <v>0</v>
      </c>
      <c r="L9">
        <v>0</v>
      </c>
      <c r="M9">
        <v>-3.6766200000000002</v>
      </c>
      <c r="N9">
        <v>-147.33965599999999</v>
      </c>
      <c r="O9">
        <v>1.5671619999999999</v>
      </c>
      <c r="P9">
        <v>-3.4655680000000002</v>
      </c>
      <c r="Q9">
        <v>-147.538849</v>
      </c>
      <c r="R9">
        <v>1.5718460000000001</v>
      </c>
      <c r="S9">
        <v>29.02084</v>
      </c>
      <c r="T9">
        <v>4.6829999999999997E-3</v>
      </c>
    </row>
    <row r="10" spans="1:20" x14ac:dyDescent="0.25">
      <c r="A10">
        <v>8</v>
      </c>
      <c r="B10">
        <v>4</v>
      </c>
      <c r="C10" t="s">
        <v>439</v>
      </c>
      <c r="D10" t="s">
        <v>439</v>
      </c>
      <c r="E10" t="s">
        <v>80</v>
      </c>
      <c r="F10">
        <v>0.16778199999999999</v>
      </c>
      <c r="G10">
        <v>260.17399999999998</v>
      </c>
      <c r="H10">
        <v>305.50299999999999</v>
      </c>
      <c r="I10">
        <v>1.3294980000000001</v>
      </c>
      <c r="J10">
        <v>0</v>
      </c>
      <c r="K10">
        <v>0</v>
      </c>
      <c r="L10">
        <v>0</v>
      </c>
      <c r="M10">
        <v>-3.5344090000000001</v>
      </c>
      <c r="N10">
        <v>-147.39801600000001</v>
      </c>
      <c r="O10">
        <v>1.562506</v>
      </c>
      <c r="P10">
        <v>-3.4655680000000002</v>
      </c>
      <c r="Q10">
        <v>-147.538849</v>
      </c>
      <c r="R10">
        <v>1.5718460000000001</v>
      </c>
      <c r="S10">
        <v>15.675767</v>
      </c>
      <c r="T10">
        <v>9.3399999999999993E-3</v>
      </c>
    </row>
    <row r="11" spans="1:20" x14ac:dyDescent="0.25">
      <c r="A11">
        <v>9</v>
      </c>
      <c r="B11">
        <v>4</v>
      </c>
      <c r="C11" t="s">
        <v>439</v>
      </c>
      <c r="D11" t="s">
        <v>439</v>
      </c>
      <c r="E11" t="s">
        <v>80</v>
      </c>
      <c r="F11">
        <v>8.7026999999999993E-2</v>
      </c>
      <c r="G11">
        <v>258.98</v>
      </c>
      <c r="H11">
        <v>315.02600000000001</v>
      </c>
      <c r="I11">
        <v>0.816048</v>
      </c>
      <c r="J11">
        <v>0</v>
      </c>
      <c r="K11">
        <v>0</v>
      </c>
      <c r="L11">
        <v>0</v>
      </c>
      <c r="M11">
        <v>-3.6529319999999998</v>
      </c>
      <c r="N11">
        <v>-147.35396299999999</v>
      </c>
      <c r="O11">
        <v>1.572276</v>
      </c>
      <c r="P11">
        <v>-3.4655680000000002</v>
      </c>
      <c r="Q11">
        <v>-147.538849</v>
      </c>
      <c r="R11">
        <v>1.5718460000000001</v>
      </c>
      <c r="S11">
        <v>26.322644</v>
      </c>
      <c r="T11">
        <v>4.3100000000000001E-4</v>
      </c>
    </row>
    <row r="12" spans="1:20" x14ac:dyDescent="0.25">
      <c r="A12">
        <v>10</v>
      </c>
      <c r="B12">
        <v>4</v>
      </c>
      <c r="C12" t="s">
        <v>439</v>
      </c>
      <c r="D12" t="s">
        <v>439</v>
      </c>
      <c r="E12" t="s">
        <v>80</v>
      </c>
      <c r="F12">
        <v>1.1032999999999999E-2</v>
      </c>
      <c r="G12">
        <v>278.637</v>
      </c>
      <c r="H12">
        <v>331.51</v>
      </c>
      <c r="I12">
        <v>1.476281</v>
      </c>
      <c r="J12">
        <v>0</v>
      </c>
      <c r="K12">
        <v>0</v>
      </c>
      <c r="L12">
        <v>0</v>
      </c>
      <c r="M12">
        <v>-3.4197479999999998</v>
      </c>
      <c r="N12">
        <v>-147.55410900000001</v>
      </c>
      <c r="O12">
        <v>1.574959</v>
      </c>
      <c r="P12">
        <v>-3.4655680000000002</v>
      </c>
      <c r="Q12">
        <v>-147.538849</v>
      </c>
      <c r="R12">
        <v>1.5718460000000001</v>
      </c>
      <c r="S12">
        <v>4.8294199999999998</v>
      </c>
      <c r="T12">
        <v>3.1129999999999999E-3</v>
      </c>
    </row>
    <row r="13" spans="1:20" x14ac:dyDescent="0.25">
      <c r="A13">
        <v>11</v>
      </c>
      <c r="B13">
        <v>4</v>
      </c>
      <c r="C13" t="s">
        <v>439</v>
      </c>
      <c r="D13" t="s">
        <v>439</v>
      </c>
      <c r="E13" t="s">
        <v>80</v>
      </c>
      <c r="F13">
        <v>4.9936000000000001E-2</v>
      </c>
      <c r="G13">
        <v>465.12200000000001</v>
      </c>
      <c r="H13">
        <v>337.21499999999997</v>
      </c>
      <c r="I13">
        <v>0.83647899999999997</v>
      </c>
      <c r="J13">
        <v>0</v>
      </c>
      <c r="K13">
        <v>0</v>
      </c>
      <c r="L13">
        <v>0</v>
      </c>
      <c r="M13">
        <v>-3.4521120000000001</v>
      </c>
      <c r="N13">
        <v>-147.562802</v>
      </c>
      <c r="O13">
        <v>1.5704370000000001</v>
      </c>
      <c r="P13">
        <v>-3.4655680000000002</v>
      </c>
      <c r="Q13">
        <v>-147.538849</v>
      </c>
      <c r="R13">
        <v>1.5718460000000001</v>
      </c>
      <c r="S13">
        <v>2.7473480000000001</v>
      </c>
      <c r="T13">
        <v>1.4090000000000001E-3</v>
      </c>
    </row>
    <row r="14" spans="1:20" x14ac:dyDescent="0.25">
      <c r="A14">
        <v>12</v>
      </c>
      <c r="B14">
        <v>4</v>
      </c>
      <c r="C14" t="s">
        <v>439</v>
      </c>
      <c r="D14" t="s">
        <v>439</v>
      </c>
      <c r="E14" t="s">
        <v>80</v>
      </c>
      <c r="F14">
        <v>0.17049700000000001</v>
      </c>
      <c r="G14">
        <v>470.06400000000002</v>
      </c>
      <c r="H14">
        <v>406.80599999999998</v>
      </c>
      <c r="I14">
        <v>1.803496</v>
      </c>
      <c r="J14">
        <v>0</v>
      </c>
      <c r="K14">
        <v>0</v>
      </c>
      <c r="L14">
        <v>0</v>
      </c>
      <c r="M14">
        <v>-3.5696110000000001</v>
      </c>
      <c r="N14">
        <v>-147.47912500000001</v>
      </c>
      <c r="O14">
        <v>1.578759</v>
      </c>
      <c r="P14">
        <v>-3.4655680000000002</v>
      </c>
      <c r="Q14">
        <v>-147.538849</v>
      </c>
      <c r="R14">
        <v>1.5718460000000001</v>
      </c>
      <c r="S14">
        <v>11.996676000000001</v>
      </c>
      <c r="T14">
        <v>6.9129999999999999E-3</v>
      </c>
    </row>
    <row r="15" spans="1:20" x14ac:dyDescent="0.25">
      <c r="A15">
        <v>13</v>
      </c>
      <c r="B15">
        <v>4</v>
      </c>
      <c r="C15" t="s">
        <v>439</v>
      </c>
      <c r="D15" t="s">
        <v>439</v>
      </c>
      <c r="E15" t="s">
        <v>80</v>
      </c>
      <c r="F15">
        <v>7.7055999999999999E-2</v>
      </c>
      <c r="G15">
        <v>311.904</v>
      </c>
      <c r="H15">
        <v>277.26400000000001</v>
      </c>
      <c r="I15">
        <v>0.84479400000000004</v>
      </c>
      <c r="J15">
        <v>0</v>
      </c>
      <c r="K15">
        <v>0</v>
      </c>
      <c r="L15">
        <v>0</v>
      </c>
      <c r="M15">
        <v>-3.558535</v>
      </c>
      <c r="N15">
        <v>-147.50738699999999</v>
      </c>
      <c r="O15">
        <v>1.5792710000000001</v>
      </c>
      <c r="P15">
        <v>-3.4655680000000002</v>
      </c>
      <c r="Q15">
        <v>-147.538849</v>
      </c>
      <c r="R15">
        <v>1.5718460000000001</v>
      </c>
      <c r="S15">
        <v>9.8146450000000005</v>
      </c>
      <c r="T15">
        <v>7.4260000000000003E-3</v>
      </c>
    </row>
    <row r="16" spans="1:20" x14ac:dyDescent="0.25">
      <c r="A16">
        <v>14</v>
      </c>
      <c r="B16">
        <v>4</v>
      </c>
      <c r="C16" t="s">
        <v>439</v>
      </c>
      <c r="D16" t="s">
        <v>439</v>
      </c>
      <c r="E16" t="s">
        <v>80</v>
      </c>
      <c r="F16">
        <v>8.0479999999999996E-2</v>
      </c>
      <c r="G16">
        <v>255.23599999999999</v>
      </c>
      <c r="H16">
        <v>369.08499999999998</v>
      </c>
      <c r="I16">
        <v>1.470556</v>
      </c>
      <c r="J16">
        <v>0</v>
      </c>
      <c r="K16">
        <v>0</v>
      </c>
      <c r="L16">
        <v>0</v>
      </c>
      <c r="M16">
        <v>-3.310206</v>
      </c>
      <c r="N16">
        <v>-147.57975099999999</v>
      </c>
      <c r="O16">
        <v>1.5831360000000001</v>
      </c>
      <c r="P16">
        <v>-3.4655680000000002</v>
      </c>
      <c r="Q16">
        <v>-147.538849</v>
      </c>
      <c r="R16">
        <v>1.5718460000000001</v>
      </c>
      <c r="S16">
        <v>16.065539000000001</v>
      </c>
      <c r="T16">
        <v>1.129E-2</v>
      </c>
    </row>
    <row r="17" spans="1:20" x14ac:dyDescent="0.25">
      <c r="A17">
        <v>15</v>
      </c>
      <c r="B17">
        <v>4</v>
      </c>
      <c r="C17" t="s">
        <v>439</v>
      </c>
      <c r="D17" t="s">
        <v>439</v>
      </c>
      <c r="E17" t="s">
        <v>80</v>
      </c>
      <c r="F17">
        <v>6.5448999999999993E-2</v>
      </c>
      <c r="G17">
        <v>506.642</v>
      </c>
      <c r="H17">
        <v>484.55599999999998</v>
      </c>
      <c r="I17">
        <v>1.4377169999999999</v>
      </c>
      <c r="J17">
        <v>0</v>
      </c>
      <c r="K17">
        <v>0</v>
      </c>
      <c r="L17">
        <v>0</v>
      </c>
      <c r="M17">
        <v>-3.5447669999999998</v>
      </c>
      <c r="N17">
        <v>-147.56933699999999</v>
      </c>
      <c r="O17">
        <v>1.5818620000000001</v>
      </c>
      <c r="P17">
        <v>-3.4655680000000002</v>
      </c>
      <c r="Q17">
        <v>-147.538849</v>
      </c>
      <c r="R17">
        <v>1.5718460000000001</v>
      </c>
      <c r="S17">
        <v>8.4865010000000005</v>
      </c>
      <c r="T17">
        <v>1.0016000000000001E-2</v>
      </c>
    </row>
    <row r="18" spans="1:20" x14ac:dyDescent="0.25">
      <c r="A18">
        <v>16</v>
      </c>
      <c r="B18">
        <v>4</v>
      </c>
      <c r="C18" t="s">
        <v>439</v>
      </c>
      <c r="D18" t="s">
        <v>439</v>
      </c>
      <c r="E18" t="s">
        <v>80</v>
      </c>
      <c r="F18">
        <v>8.2824999999999996E-2</v>
      </c>
      <c r="G18">
        <v>257.29599999999999</v>
      </c>
      <c r="H18">
        <v>230.81100000000001</v>
      </c>
      <c r="I18">
        <v>1.632458</v>
      </c>
      <c r="J18">
        <v>0</v>
      </c>
      <c r="K18">
        <v>0</v>
      </c>
      <c r="L18">
        <v>0</v>
      </c>
      <c r="M18">
        <v>-3.5126270000000002</v>
      </c>
      <c r="N18">
        <v>-147.60015300000001</v>
      </c>
      <c r="O18">
        <v>1.564846</v>
      </c>
      <c r="P18">
        <v>-3.4655680000000002</v>
      </c>
      <c r="Q18">
        <v>-147.538849</v>
      </c>
      <c r="R18">
        <v>1.5718460000000001</v>
      </c>
      <c r="S18">
        <v>7.7283840000000001</v>
      </c>
      <c r="T18">
        <v>7.0000000000000001E-3</v>
      </c>
    </row>
    <row r="19" spans="1:20" x14ac:dyDescent="0.25">
      <c r="A19">
        <v>17</v>
      </c>
      <c r="B19">
        <v>4</v>
      </c>
      <c r="C19" t="s">
        <v>439</v>
      </c>
      <c r="D19" t="s">
        <v>439</v>
      </c>
      <c r="E19" t="s">
        <v>80</v>
      </c>
      <c r="F19">
        <v>0.10509</v>
      </c>
      <c r="G19">
        <v>327.76600000000002</v>
      </c>
      <c r="H19">
        <v>373.14600000000002</v>
      </c>
      <c r="I19">
        <v>1.4298470000000001</v>
      </c>
      <c r="J19">
        <v>0</v>
      </c>
      <c r="K19">
        <v>0</v>
      </c>
      <c r="L19">
        <v>0</v>
      </c>
      <c r="M19">
        <v>-3.4448470000000002</v>
      </c>
      <c r="N19">
        <v>-147.59477100000001</v>
      </c>
      <c r="O19">
        <v>1.576638</v>
      </c>
      <c r="P19">
        <v>-3.4655680000000002</v>
      </c>
      <c r="Q19">
        <v>-147.538849</v>
      </c>
      <c r="R19">
        <v>1.5718460000000001</v>
      </c>
      <c r="S19">
        <v>5.9637130000000003</v>
      </c>
      <c r="T19">
        <v>4.7930000000000004E-3</v>
      </c>
    </row>
    <row r="20" spans="1:20" x14ac:dyDescent="0.25">
      <c r="A20">
        <v>18</v>
      </c>
      <c r="B20">
        <v>4</v>
      </c>
      <c r="C20" t="s">
        <v>439</v>
      </c>
      <c r="D20" t="s">
        <v>439</v>
      </c>
      <c r="E20" t="s">
        <v>80</v>
      </c>
      <c r="F20">
        <v>7.5191999999999995E-2</v>
      </c>
      <c r="G20">
        <v>257.04500000000002</v>
      </c>
      <c r="H20">
        <v>292.88799999999998</v>
      </c>
      <c r="I20">
        <v>0.964333</v>
      </c>
      <c r="J20">
        <v>0</v>
      </c>
      <c r="K20">
        <v>0</v>
      </c>
      <c r="L20">
        <v>0</v>
      </c>
      <c r="M20">
        <v>-3.5040239999999998</v>
      </c>
      <c r="N20">
        <v>-147.54259300000001</v>
      </c>
      <c r="O20">
        <v>1.575777</v>
      </c>
      <c r="P20">
        <v>-3.4655680000000002</v>
      </c>
      <c r="Q20">
        <v>-147.538849</v>
      </c>
      <c r="R20">
        <v>1.5718460000000001</v>
      </c>
      <c r="S20">
        <v>3.863794</v>
      </c>
      <c r="T20">
        <v>3.9309999999999996E-3</v>
      </c>
    </row>
    <row r="21" spans="1:20" x14ac:dyDescent="0.25">
      <c r="A21">
        <v>19</v>
      </c>
      <c r="B21">
        <v>4</v>
      </c>
      <c r="C21" t="s">
        <v>439</v>
      </c>
      <c r="D21" t="s">
        <v>439</v>
      </c>
      <c r="E21" t="s">
        <v>80</v>
      </c>
      <c r="F21">
        <v>0.21893000000000001</v>
      </c>
      <c r="G21">
        <v>287.56400000000002</v>
      </c>
      <c r="H21">
        <v>245.07599999999999</v>
      </c>
      <c r="I21">
        <v>1.495943</v>
      </c>
      <c r="J21">
        <v>0</v>
      </c>
      <c r="K21">
        <v>0</v>
      </c>
      <c r="L21">
        <v>0</v>
      </c>
      <c r="M21">
        <v>-3.5145810000000002</v>
      </c>
      <c r="N21">
        <v>-147.513327</v>
      </c>
      <c r="O21">
        <v>1.5744530000000001</v>
      </c>
      <c r="P21">
        <v>-3.4655680000000002</v>
      </c>
      <c r="Q21">
        <v>-147.538849</v>
      </c>
      <c r="R21">
        <v>1.5718460000000001</v>
      </c>
      <c r="S21">
        <v>5.5260350000000003</v>
      </c>
      <c r="T21">
        <v>2.6069999999999999E-3</v>
      </c>
    </row>
    <row r="22" spans="1:20" x14ac:dyDescent="0.25">
      <c r="A22">
        <v>20</v>
      </c>
      <c r="B22">
        <v>4</v>
      </c>
      <c r="C22" t="s">
        <v>439</v>
      </c>
      <c r="D22" t="s">
        <v>439</v>
      </c>
      <c r="E22" t="s">
        <v>80</v>
      </c>
      <c r="F22">
        <v>0.14707600000000001</v>
      </c>
      <c r="G22">
        <v>361.42200000000003</v>
      </c>
      <c r="H22">
        <v>382.43900000000002</v>
      </c>
      <c r="I22">
        <v>1.826816</v>
      </c>
      <c r="J22">
        <v>0</v>
      </c>
      <c r="K22">
        <v>0</v>
      </c>
      <c r="L22">
        <v>0</v>
      </c>
      <c r="M22">
        <v>-3.3310710000000001</v>
      </c>
      <c r="N22">
        <v>-147.65947600000001</v>
      </c>
      <c r="O22">
        <v>1.5803020000000001</v>
      </c>
      <c r="P22">
        <v>-3.4655680000000002</v>
      </c>
      <c r="Q22">
        <v>-147.538849</v>
      </c>
      <c r="R22">
        <v>1.5718460000000001</v>
      </c>
      <c r="S22">
        <v>18.066611999999999</v>
      </c>
      <c r="T22">
        <v>8.4569999999999992E-3</v>
      </c>
    </row>
    <row r="23" spans="1:20" x14ac:dyDescent="0.25">
      <c r="A23">
        <v>21</v>
      </c>
      <c r="B23">
        <v>4</v>
      </c>
      <c r="C23" t="s">
        <v>439</v>
      </c>
      <c r="D23" t="s">
        <v>439</v>
      </c>
      <c r="E23" t="s">
        <v>80</v>
      </c>
      <c r="F23">
        <v>6.4236000000000001E-2</v>
      </c>
      <c r="G23">
        <v>432.375</v>
      </c>
      <c r="H23">
        <v>365.98099999999999</v>
      </c>
      <c r="I23">
        <v>1.76593</v>
      </c>
      <c r="J23">
        <v>0</v>
      </c>
      <c r="K23">
        <v>0</v>
      </c>
      <c r="L23">
        <v>0</v>
      </c>
      <c r="M23">
        <v>-3.5065</v>
      </c>
      <c r="N23">
        <v>-147.55995999999999</v>
      </c>
      <c r="O23">
        <v>1.5670710000000001</v>
      </c>
      <c r="P23">
        <v>-3.4655680000000002</v>
      </c>
      <c r="Q23">
        <v>-147.538849</v>
      </c>
      <c r="R23">
        <v>1.5718460000000001</v>
      </c>
      <c r="S23">
        <v>4.6056080000000001</v>
      </c>
      <c r="T23">
        <v>4.7749999999999997E-3</v>
      </c>
    </row>
    <row r="24" spans="1:20" x14ac:dyDescent="0.25">
      <c r="A24">
        <v>22</v>
      </c>
      <c r="B24">
        <v>4</v>
      </c>
      <c r="C24" t="s">
        <v>439</v>
      </c>
      <c r="D24" t="s">
        <v>439</v>
      </c>
      <c r="E24" t="s">
        <v>80</v>
      </c>
      <c r="F24">
        <v>3.1195000000000001E-2</v>
      </c>
      <c r="G24">
        <v>272.791</v>
      </c>
      <c r="H24">
        <v>288.73599999999999</v>
      </c>
      <c r="I24">
        <v>0.94965299999999997</v>
      </c>
      <c r="J24">
        <v>0</v>
      </c>
      <c r="K24">
        <v>0</v>
      </c>
      <c r="L24">
        <v>0</v>
      </c>
      <c r="M24">
        <v>-3.5064160000000002</v>
      </c>
      <c r="N24">
        <v>-147.47809000000001</v>
      </c>
      <c r="O24">
        <v>1.575294</v>
      </c>
      <c r="P24">
        <v>-3.4655680000000002</v>
      </c>
      <c r="Q24">
        <v>-147.538849</v>
      </c>
      <c r="R24">
        <v>1.5718460000000001</v>
      </c>
      <c r="S24">
        <v>7.3213460000000001</v>
      </c>
      <c r="T24">
        <v>3.4489999999999998E-3</v>
      </c>
    </row>
    <row r="25" spans="1:20" x14ac:dyDescent="0.25">
      <c r="A25">
        <v>23</v>
      </c>
      <c r="B25">
        <v>4</v>
      </c>
      <c r="C25" t="s">
        <v>439</v>
      </c>
      <c r="D25" t="s">
        <v>439</v>
      </c>
      <c r="E25" t="s">
        <v>80</v>
      </c>
      <c r="F25">
        <v>0.13034699999999999</v>
      </c>
      <c r="G25">
        <v>345.577</v>
      </c>
      <c r="H25">
        <v>307.42700000000002</v>
      </c>
      <c r="I25">
        <v>1.4498169999999999</v>
      </c>
      <c r="J25">
        <v>0</v>
      </c>
      <c r="K25">
        <v>0</v>
      </c>
      <c r="L25">
        <v>0</v>
      </c>
      <c r="M25">
        <v>-3.559205</v>
      </c>
      <c r="N25">
        <v>-147.42574300000001</v>
      </c>
      <c r="O25">
        <v>1.574473</v>
      </c>
      <c r="P25">
        <v>-3.4655680000000002</v>
      </c>
      <c r="Q25">
        <v>-147.538849</v>
      </c>
      <c r="R25">
        <v>1.5718460000000001</v>
      </c>
      <c r="S25">
        <v>14.683649000000001</v>
      </c>
      <c r="T25">
        <v>2.6280000000000001E-3</v>
      </c>
    </row>
    <row r="26" spans="1:20" x14ac:dyDescent="0.25">
      <c r="A26">
        <v>24</v>
      </c>
      <c r="B26">
        <v>4</v>
      </c>
      <c r="C26" t="s">
        <v>439</v>
      </c>
      <c r="D26" t="s">
        <v>439</v>
      </c>
      <c r="E26" t="s">
        <v>80</v>
      </c>
      <c r="F26">
        <v>2.0393999999999999E-2</v>
      </c>
      <c r="G26">
        <v>354.81200000000001</v>
      </c>
      <c r="H26">
        <v>230.48599999999999</v>
      </c>
      <c r="I26">
        <v>0.84359600000000001</v>
      </c>
      <c r="J26">
        <v>0</v>
      </c>
      <c r="K26">
        <v>0</v>
      </c>
      <c r="L26">
        <v>0</v>
      </c>
      <c r="M26">
        <v>-3.4641850000000001</v>
      </c>
      <c r="N26">
        <v>-147.52244300000001</v>
      </c>
      <c r="O26">
        <v>1.5661449999999999</v>
      </c>
      <c r="P26">
        <v>-3.4655680000000002</v>
      </c>
      <c r="Q26">
        <v>-147.538849</v>
      </c>
      <c r="R26">
        <v>1.5718460000000001</v>
      </c>
      <c r="S26">
        <v>1.646404</v>
      </c>
      <c r="T26">
        <v>5.7010000000000003E-3</v>
      </c>
    </row>
    <row r="27" spans="1:20" x14ac:dyDescent="0.25">
      <c r="A27">
        <v>25</v>
      </c>
      <c r="B27">
        <v>4</v>
      </c>
      <c r="C27" t="s">
        <v>439</v>
      </c>
      <c r="D27" t="s">
        <v>439</v>
      </c>
      <c r="E27" t="s">
        <v>80</v>
      </c>
      <c r="F27">
        <v>2.2363999999999998E-2</v>
      </c>
      <c r="G27">
        <v>372.5</v>
      </c>
      <c r="H27">
        <v>312.738</v>
      </c>
      <c r="I27">
        <v>0.58351900000000001</v>
      </c>
      <c r="J27">
        <v>0</v>
      </c>
      <c r="K27">
        <v>0</v>
      </c>
      <c r="L27">
        <v>0</v>
      </c>
      <c r="M27">
        <v>-3.4496259999999999</v>
      </c>
      <c r="N27">
        <v>-147.60682199999999</v>
      </c>
      <c r="O27">
        <v>1.567315</v>
      </c>
      <c r="P27">
        <v>-3.4655680000000002</v>
      </c>
      <c r="Q27">
        <v>-147.538849</v>
      </c>
      <c r="R27">
        <v>1.5718460000000001</v>
      </c>
      <c r="S27">
        <v>6.9817260000000001</v>
      </c>
      <c r="T27">
        <v>4.5310000000000003E-3</v>
      </c>
    </row>
    <row r="28" spans="1:20" x14ac:dyDescent="0.25">
      <c r="A28">
        <v>26</v>
      </c>
      <c r="B28">
        <v>4</v>
      </c>
      <c r="C28" t="s">
        <v>439</v>
      </c>
      <c r="D28" t="s">
        <v>439</v>
      </c>
      <c r="E28" t="s">
        <v>80</v>
      </c>
      <c r="F28">
        <v>8.0658999999999995E-2</v>
      </c>
      <c r="G28">
        <v>326.738</v>
      </c>
      <c r="H28">
        <v>369.34699999999998</v>
      </c>
      <c r="I28">
        <v>1.064457</v>
      </c>
      <c r="J28">
        <v>0</v>
      </c>
      <c r="K28">
        <v>0</v>
      </c>
      <c r="L28">
        <v>0</v>
      </c>
      <c r="M28">
        <v>-3.5329989999999998</v>
      </c>
      <c r="N28">
        <v>-147.55644599999999</v>
      </c>
      <c r="O28">
        <v>1.5675939999999999</v>
      </c>
      <c r="P28">
        <v>-3.4655680000000002</v>
      </c>
      <c r="Q28">
        <v>-147.538849</v>
      </c>
      <c r="R28">
        <v>1.5718460000000001</v>
      </c>
      <c r="S28">
        <v>6.9689639999999997</v>
      </c>
      <c r="T28">
        <v>4.2519999999999997E-3</v>
      </c>
    </row>
    <row r="29" spans="1:20" x14ac:dyDescent="0.25">
      <c r="A29">
        <v>27</v>
      </c>
      <c r="B29">
        <v>4</v>
      </c>
      <c r="C29" t="s">
        <v>439</v>
      </c>
      <c r="D29" t="s">
        <v>439</v>
      </c>
      <c r="E29" t="s">
        <v>80</v>
      </c>
      <c r="F29">
        <v>4.8096E-2</v>
      </c>
      <c r="G29">
        <v>356.09100000000001</v>
      </c>
      <c r="H29">
        <v>362.31299999999999</v>
      </c>
      <c r="I29">
        <v>1.056686</v>
      </c>
      <c r="J29">
        <v>0</v>
      </c>
      <c r="K29">
        <v>0</v>
      </c>
      <c r="L29">
        <v>0</v>
      </c>
      <c r="M29">
        <v>-3.4589780000000001</v>
      </c>
      <c r="N29">
        <v>-147.50598400000001</v>
      </c>
      <c r="O29">
        <v>1.5761069999999999</v>
      </c>
      <c r="P29">
        <v>-3.4655680000000002</v>
      </c>
      <c r="Q29">
        <v>-147.538849</v>
      </c>
      <c r="R29">
        <v>1.5718460000000001</v>
      </c>
      <c r="S29">
        <v>3.3519009999999998</v>
      </c>
      <c r="T29">
        <v>4.2620000000000002E-3</v>
      </c>
    </row>
    <row r="30" spans="1:20" x14ac:dyDescent="0.25">
      <c r="A30">
        <v>28</v>
      </c>
      <c r="B30">
        <v>4</v>
      </c>
      <c r="C30" t="s">
        <v>439</v>
      </c>
      <c r="D30" t="s">
        <v>439</v>
      </c>
      <c r="E30" t="s">
        <v>80</v>
      </c>
      <c r="F30">
        <v>4.2703999999999999E-2</v>
      </c>
      <c r="G30">
        <v>287.95</v>
      </c>
      <c r="H30">
        <v>256.69299999999998</v>
      </c>
      <c r="I30">
        <v>0.85601000000000005</v>
      </c>
      <c r="J30">
        <v>0</v>
      </c>
      <c r="K30">
        <v>0</v>
      </c>
      <c r="L30">
        <v>0</v>
      </c>
      <c r="M30">
        <v>-3.480407</v>
      </c>
      <c r="N30">
        <v>-147.52779100000001</v>
      </c>
      <c r="O30">
        <v>1.5740289999999999</v>
      </c>
      <c r="P30">
        <v>-3.4655680000000002</v>
      </c>
      <c r="Q30">
        <v>-147.538849</v>
      </c>
      <c r="R30">
        <v>1.5718460000000001</v>
      </c>
      <c r="S30">
        <v>1.850627</v>
      </c>
      <c r="T30">
        <v>2.183E-3</v>
      </c>
    </row>
    <row r="31" spans="1:20" x14ac:dyDescent="0.25">
      <c r="A31">
        <v>29</v>
      </c>
      <c r="B31">
        <v>4</v>
      </c>
      <c r="C31" t="s">
        <v>439</v>
      </c>
      <c r="D31" t="s">
        <v>439</v>
      </c>
      <c r="E31" t="s">
        <v>80</v>
      </c>
      <c r="F31">
        <v>7.2914999999999994E-2</v>
      </c>
      <c r="G31">
        <v>273.392</v>
      </c>
      <c r="H31">
        <v>282.029</v>
      </c>
      <c r="I31">
        <v>0.94176099999999996</v>
      </c>
      <c r="J31">
        <v>0</v>
      </c>
      <c r="K31">
        <v>0</v>
      </c>
      <c r="L31">
        <v>0</v>
      </c>
      <c r="M31">
        <v>-3.3977400000000002</v>
      </c>
      <c r="N31">
        <v>-147.610196</v>
      </c>
      <c r="O31">
        <v>1.572594</v>
      </c>
      <c r="P31">
        <v>-3.4655680000000002</v>
      </c>
      <c r="Q31">
        <v>-147.538849</v>
      </c>
      <c r="R31">
        <v>1.5718460000000001</v>
      </c>
      <c r="S31">
        <v>9.8443129999999996</v>
      </c>
      <c r="T31">
        <v>7.4899999999999999E-4</v>
      </c>
    </row>
    <row r="32" spans="1:20" x14ac:dyDescent="0.25">
      <c r="A32">
        <v>30</v>
      </c>
      <c r="B32">
        <v>4</v>
      </c>
      <c r="C32" t="s">
        <v>439</v>
      </c>
      <c r="D32" t="s">
        <v>439</v>
      </c>
      <c r="E32" t="s">
        <v>80</v>
      </c>
      <c r="F32">
        <v>0.16047500000000001</v>
      </c>
      <c r="G32">
        <v>488.16800000000001</v>
      </c>
      <c r="H32">
        <v>368.25900000000001</v>
      </c>
      <c r="I32">
        <v>1.6295310000000001</v>
      </c>
      <c r="J32">
        <v>0</v>
      </c>
      <c r="K32">
        <v>0</v>
      </c>
      <c r="L32">
        <v>0</v>
      </c>
      <c r="M32">
        <v>-3.4120249999999999</v>
      </c>
      <c r="N32">
        <v>-147.59905599999999</v>
      </c>
      <c r="O32">
        <v>1.5714239999999999</v>
      </c>
      <c r="P32">
        <v>-3.4655680000000002</v>
      </c>
      <c r="Q32">
        <v>-147.538849</v>
      </c>
      <c r="R32">
        <v>1.5718460000000001</v>
      </c>
      <c r="S32">
        <v>8.0570889999999995</v>
      </c>
      <c r="T32">
        <v>4.2200000000000001E-4</v>
      </c>
    </row>
    <row r="33" spans="1:20" x14ac:dyDescent="0.25">
      <c r="A33">
        <v>31</v>
      </c>
      <c r="B33">
        <v>4</v>
      </c>
      <c r="C33" t="s">
        <v>439</v>
      </c>
      <c r="D33" t="s">
        <v>439</v>
      </c>
      <c r="E33" t="s">
        <v>899</v>
      </c>
      <c r="F33">
        <v>0.104431</v>
      </c>
      <c r="G33">
        <v>254.41900000000001</v>
      </c>
      <c r="H33">
        <v>256.64</v>
      </c>
      <c r="I33">
        <v>1.4137630000000001</v>
      </c>
      <c r="J33">
        <v>0</v>
      </c>
      <c r="K33">
        <v>0</v>
      </c>
      <c r="L33">
        <v>0</v>
      </c>
      <c r="M33">
        <v>-3.523279</v>
      </c>
      <c r="N33">
        <v>-147.50907699999999</v>
      </c>
      <c r="O33">
        <v>1.575204</v>
      </c>
      <c r="P33">
        <v>-3.4655680000000002</v>
      </c>
      <c r="Q33">
        <v>-147.538849</v>
      </c>
      <c r="R33">
        <v>1.5718460000000001</v>
      </c>
      <c r="S33">
        <v>6.4938010000000004</v>
      </c>
      <c r="T33">
        <v>3.3579999999999999E-3</v>
      </c>
    </row>
    <row r="34" spans="1:20" x14ac:dyDescent="0.25">
      <c r="A34">
        <v>32</v>
      </c>
      <c r="B34">
        <v>4</v>
      </c>
      <c r="C34" t="s">
        <v>439</v>
      </c>
      <c r="D34" t="s">
        <v>439</v>
      </c>
      <c r="E34" t="s">
        <v>80</v>
      </c>
      <c r="F34">
        <v>0.122061</v>
      </c>
      <c r="G34">
        <v>474.94400000000002</v>
      </c>
      <c r="H34">
        <v>2246.5650000000001</v>
      </c>
      <c r="I34">
        <v>1.2581359999999999</v>
      </c>
      <c r="J34">
        <v>0</v>
      </c>
      <c r="K34">
        <v>0</v>
      </c>
      <c r="L34">
        <v>0</v>
      </c>
      <c r="M34">
        <v>-3.7280479999999998</v>
      </c>
      <c r="N34">
        <v>-147.47128599999999</v>
      </c>
      <c r="O34">
        <v>1.5880730000000001</v>
      </c>
      <c r="P34">
        <v>-3.4655680000000002</v>
      </c>
      <c r="Q34">
        <v>-147.538849</v>
      </c>
      <c r="R34">
        <v>1.5718460000000001</v>
      </c>
      <c r="S34">
        <v>27.103646000000001</v>
      </c>
      <c r="T34">
        <v>1.6227999999999999E-2</v>
      </c>
    </row>
    <row r="35" spans="1:20" x14ac:dyDescent="0.25">
      <c r="A35">
        <v>33</v>
      </c>
      <c r="B35">
        <v>4</v>
      </c>
      <c r="C35" t="s">
        <v>439</v>
      </c>
      <c r="D35" t="s">
        <v>439</v>
      </c>
      <c r="E35" t="s">
        <v>80</v>
      </c>
      <c r="F35">
        <v>5.4901999999999999E-2</v>
      </c>
      <c r="G35">
        <v>289.56900000000002</v>
      </c>
      <c r="H35">
        <v>362.18900000000002</v>
      </c>
      <c r="I35">
        <v>2.0431509999999999</v>
      </c>
      <c r="J35">
        <v>0</v>
      </c>
      <c r="K35">
        <v>0</v>
      </c>
      <c r="L35">
        <v>0</v>
      </c>
      <c r="M35">
        <v>-3.445983</v>
      </c>
      <c r="N35">
        <v>-147.49144799999999</v>
      </c>
      <c r="O35">
        <v>1.562883</v>
      </c>
      <c r="P35">
        <v>-3.4655680000000002</v>
      </c>
      <c r="Q35">
        <v>-147.538849</v>
      </c>
      <c r="R35">
        <v>1.5718460000000001</v>
      </c>
      <c r="S35">
        <v>5.1286880000000004</v>
      </c>
      <c r="T35">
        <v>8.9630000000000005E-3</v>
      </c>
    </row>
    <row r="36" spans="1:20" x14ac:dyDescent="0.25">
      <c r="A36">
        <v>34</v>
      </c>
      <c r="B36">
        <v>4</v>
      </c>
      <c r="C36" t="s">
        <v>439</v>
      </c>
      <c r="D36" t="s">
        <v>439</v>
      </c>
      <c r="E36" t="s">
        <v>80</v>
      </c>
      <c r="F36">
        <v>1.1979E-2</v>
      </c>
      <c r="G36">
        <v>290.59300000000002</v>
      </c>
      <c r="H36">
        <v>313.161</v>
      </c>
      <c r="I36">
        <v>0.86250800000000005</v>
      </c>
      <c r="J36">
        <v>0</v>
      </c>
      <c r="K36">
        <v>0</v>
      </c>
      <c r="L36">
        <v>0</v>
      </c>
      <c r="M36">
        <v>-3.4713720000000001</v>
      </c>
      <c r="N36">
        <v>-147.51478399999999</v>
      </c>
      <c r="O36">
        <v>1.5729869999999999</v>
      </c>
      <c r="P36">
        <v>-3.4655680000000002</v>
      </c>
      <c r="Q36">
        <v>-147.538849</v>
      </c>
      <c r="R36">
        <v>1.5718460000000001</v>
      </c>
      <c r="S36">
        <v>2.4754520000000002</v>
      </c>
      <c r="T36">
        <v>1.1410000000000001E-3</v>
      </c>
    </row>
    <row r="37" spans="1:20" x14ac:dyDescent="0.25">
      <c r="A37">
        <v>35</v>
      </c>
      <c r="B37">
        <v>4</v>
      </c>
      <c r="C37" t="s">
        <v>439</v>
      </c>
      <c r="D37" t="s">
        <v>439</v>
      </c>
      <c r="E37" t="s">
        <v>80</v>
      </c>
      <c r="F37">
        <v>9.1508000000000006E-2</v>
      </c>
      <c r="G37">
        <v>272.27499999999998</v>
      </c>
      <c r="H37">
        <v>262.22000000000003</v>
      </c>
      <c r="I37">
        <v>1.1386210000000001</v>
      </c>
      <c r="J37">
        <v>0</v>
      </c>
      <c r="K37">
        <v>0</v>
      </c>
      <c r="L37">
        <v>0</v>
      </c>
      <c r="M37">
        <v>-3.5028069999999998</v>
      </c>
      <c r="N37">
        <v>-147.50861800000001</v>
      </c>
      <c r="O37">
        <v>1.572945</v>
      </c>
      <c r="P37">
        <v>-3.4655680000000002</v>
      </c>
      <c r="Q37">
        <v>-147.538849</v>
      </c>
      <c r="R37">
        <v>1.5718460000000001</v>
      </c>
      <c r="S37">
        <v>4.7965429999999998</v>
      </c>
      <c r="T37">
        <v>1.0989999999999999E-3</v>
      </c>
    </row>
    <row r="38" spans="1:20" x14ac:dyDescent="0.25">
      <c r="A38">
        <v>36</v>
      </c>
      <c r="B38">
        <v>4</v>
      </c>
      <c r="C38" t="s">
        <v>439</v>
      </c>
      <c r="D38" t="s">
        <v>439</v>
      </c>
      <c r="E38" t="s">
        <v>80</v>
      </c>
      <c r="F38">
        <v>6.8165000000000003E-2</v>
      </c>
      <c r="G38">
        <v>336.80900000000003</v>
      </c>
      <c r="H38">
        <v>275.99900000000002</v>
      </c>
      <c r="I38">
        <v>1.0351969999999999</v>
      </c>
      <c r="J38">
        <v>0</v>
      </c>
      <c r="K38">
        <v>0</v>
      </c>
      <c r="L38">
        <v>0</v>
      </c>
      <c r="M38">
        <v>-3.5457429999999999</v>
      </c>
      <c r="N38">
        <v>-147.53107900000001</v>
      </c>
      <c r="O38">
        <v>1.5783689999999999</v>
      </c>
      <c r="P38">
        <v>-3.4655680000000002</v>
      </c>
      <c r="Q38">
        <v>-147.538849</v>
      </c>
      <c r="R38">
        <v>1.5718460000000001</v>
      </c>
      <c r="S38">
        <v>8.0550730000000001</v>
      </c>
      <c r="T38">
        <v>6.5240000000000003E-3</v>
      </c>
    </row>
    <row r="39" spans="1:20" x14ac:dyDescent="0.25">
      <c r="A39">
        <v>37</v>
      </c>
      <c r="B39">
        <v>4</v>
      </c>
      <c r="C39" t="s">
        <v>439</v>
      </c>
      <c r="D39" t="s">
        <v>439</v>
      </c>
      <c r="E39" t="s">
        <v>80</v>
      </c>
      <c r="F39">
        <v>0.12534600000000001</v>
      </c>
      <c r="G39">
        <v>313.858</v>
      </c>
      <c r="H39">
        <v>287.04899999999998</v>
      </c>
      <c r="I39">
        <v>1.82019</v>
      </c>
      <c r="J39">
        <v>0</v>
      </c>
      <c r="K39">
        <v>0</v>
      </c>
      <c r="L39">
        <v>0</v>
      </c>
      <c r="M39">
        <v>-3.3606199999999999</v>
      </c>
      <c r="N39">
        <v>-147.636369</v>
      </c>
      <c r="O39">
        <v>1.56674</v>
      </c>
      <c r="P39">
        <v>-3.4655680000000002</v>
      </c>
      <c r="Q39">
        <v>-147.538849</v>
      </c>
      <c r="R39">
        <v>1.5718460000000001</v>
      </c>
      <c r="S39">
        <v>14.326287000000001</v>
      </c>
      <c r="T39">
        <v>5.1060000000000003E-3</v>
      </c>
    </row>
    <row r="40" spans="1:20" x14ac:dyDescent="0.25">
      <c r="A40">
        <v>38</v>
      </c>
      <c r="B40">
        <v>4</v>
      </c>
      <c r="C40" t="s">
        <v>439</v>
      </c>
      <c r="D40" t="s">
        <v>439</v>
      </c>
      <c r="E40" t="s">
        <v>80</v>
      </c>
      <c r="F40">
        <v>0.147616</v>
      </c>
      <c r="G40">
        <v>464.45800000000003</v>
      </c>
      <c r="H40">
        <v>377.81200000000001</v>
      </c>
      <c r="I40">
        <v>1.3641399999999999</v>
      </c>
      <c r="J40">
        <v>0</v>
      </c>
      <c r="K40">
        <v>0</v>
      </c>
      <c r="L40">
        <v>0</v>
      </c>
      <c r="M40">
        <v>-3.4287550000000002</v>
      </c>
      <c r="N40">
        <v>-147.575355</v>
      </c>
      <c r="O40">
        <v>1.571555</v>
      </c>
      <c r="P40">
        <v>-3.4655680000000002</v>
      </c>
      <c r="Q40">
        <v>-147.538849</v>
      </c>
      <c r="R40">
        <v>1.5718460000000001</v>
      </c>
      <c r="S40">
        <v>5.1844599999999996</v>
      </c>
      <c r="T40">
        <v>2.9100000000000003E-4</v>
      </c>
    </row>
    <row r="41" spans="1:20" x14ac:dyDescent="0.25">
      <c r="A41">
        <v>39</v>
      </c>
      <c r="B41">
        <v>4</v>
      </c>
      <c r="C41" t="s">
        <v>439</v>
      </c>
      <c r="D41" t="s">
        <v>439</v>
      </c>
      <c r="E41" t="s">
        <v>80</v>
      </c>
      <c r="F41">
        <v>4.3034999999999997E-2</v>
      </c>
      <c r="G41">
        <v>267.35199999999998</v>
      </c>
      <c r="H41">
        <v>286.57299999999998</v>
      </c>
      <c r="I41">
        <v>0.83499599999999996</v>
      </c>
      <c r="J41">
        <v>0</v>
      </c>
      <c r="K41">
        <v>0</v>
      </c>
      <c r="L41">
        <v>0</v>
      </c>
      <c r="M41">
        <v>-3.3242780000000001</v>
      </c>
      <c r="N41">
        <v>-147.60350800000001</v>
      </c>
      <c r="O41">
        <v>1.561782</v>
      </c>
      <c r="P41">
        <v>-3.4655680000000002</v>
      </c>
      <c r="Q41">
        <v>-147.538849</v>
      </c>
      <c r="R41">
        <v>1.5718460000000001</v>
      </c>
      <c r="S41">
        <v>15.538207</v>
      </c>
      <c r="T41">
        <v>1.0064E-2</v>
      </c>
    </row>
    <row r="42" spans="1:20" x14ac:dyDescent="0.25">
      <c r="A42">
        <v>40</v>
      </c>
      <c r="B42">
        <v>4</v>
      </c>
      <c r="C42" t="s">
        <v>439</v>
      </c>
      <c r="D42" t="s">
        <v>439</v>
      </c>
      <c r="E42" t="s">
        <v>80</v>
      </c>
      <c r="F42">
        <v>2.7730000000000001E-2</v>
      </c>
      <c r="G42">
        <v>496.101</v>
      </c>
      <c r="H42">
        <v>356.48599999999999</v>
      </c>
      <c r="I42">
        <v>0.99449699999999996</v>
      </c>
      <c r="J42">
        <v>0</v>
      </c>
      <c r="K42">
        <v>0</v>
      </c>
      <c r="L42">
        <v>0</v>
      </c>
      <c r="M42">
        <v>-3.4068309999999999</v>
      </c>
      <c r="N42">
        <v>-147.60060799999999</v>
      </c>
      <c r="O42">
        <v>1.571483</v>
      </c>
      <c r="P42">
        <v>-3.4655680000000002</v>
      </c>
      <c r="Q42">
        <v>-147.538849</v>
      </c>
      <c r="R42">
        <v>1.5718460000000001</v>
      </c>
      <c r="S42">
        <v>8.5230029999999992</v>
      </c>
      <c r="T42">
        <v>3.6200000000000002E-4</v>
      </c>
    </row>
    <row r="43" spans="1:20" x14ac:dyDescent="0.25">
      <c r="A43">
        <v>41</v>
      </c>
      <c r="B43">
        <v>4</v>
      </c>
      <c r="C43" t="s">
        <v>439</v>
      </c>
      <c r="D43" t="s">
        <v>439</v>
      </c>
      <c r="E43" t="s">
        <v>80</v>
      </c>
      <c r="F43">
        <v>5.2595000000000003E-2</v>
      </c>
      <c r="G43">
        <v>337.79700000000003</v>
      </c>
      <c r="H43">
        <v>329.60300000000001</v>
      </c>
      <c r="I43">
        <v>1.327024</v>
      </c>
      <c r="J43">
        <v>0</v>
      </c>
      <c r="K43">
        <v>0</v>
      </c>
      <c r="L43">
        <v>0</v>
      </c>
      <c r="M43">
        <v>-3.5504699999999998</v>
      </c>
      <c r="N43">
        <v>-147.45806899999999</v>
      </c>
      <c r="O43">
        <v>1.5724400000000001</v>
      </c>
      <c r="P43">
        <v>-3.4655680000000002</v>
      </c>
      <c r="Q43">
        <v>-147.538849</v>
      </c>
      <c r="R43">
        <v>1.5718460000000001</v>
      </c>
      <c r="S43">
        <v>11.719150000000001</v>
      </c>
      <c r="T43">
        <v>5.9400000000000002E-4</v>
      </c>
    </row>
    <row r="44" spans="1:20" x14ac:dyDescent="0.25">
      <c r="A44">
        <v>42</v>
      </c>
      <c r="B44">
        <v>4</v>
      </c>
      <c r="C44" t="s">
        <v>439</v>
      </c>
      <c r="D44" t="s">
        <v>439</v>
      </c>
      <c r="E44" t="s">
        <v>80</v>
      </c>
      <c r="F44">
        <v>0.15076300000000001</v>
      </c>
      <c r="G44">
        <v>291.54700000000003</v>
      </c>
      <c r="H44">
        <v>316.21800000000002</v>
      </c>
      <c r="I44">
        <v>1.6182970000000001</v>
      </c>
      <c r="J44">
        <v>0</v>
      </c>
      <c r="K44">
        <v>0</v>
      </c>
      <c r="L44">
        <v>0</v>
      </c>
      <c r="M44">
        <v>-3.4289550000000002</v>
      </c>
      <c r="N44">
        <v>-147.48165</v>
      </c>
      <c r="O44">
        <v>1.561669</v>
      </c>
      <c r="P44">
        <v>-3.4655680000000002</v>
      </c>
      <c r="Q44">
        <v>-147.538849</v>
      </c>
      <c r="R44">
        <v>1.5718460000000001</v>
      </c>
      <c r="S44">
        <v>6.7913220000000001</v>
      </c>
      <c r="T44">
        <v>1.0177E-2</v>
      </c>
    </row>
    <row r="45" spans="1:20" x14ac:dyDescent="0.25">
      <c r="A45">
        <v>43</v>
      </c>
      <c r="B45">
        <v>4</v>
      </c>
      <c r="C45" t="s">
        <v>439</v>
      </c>
      <c r="D45" t="s">
        <v>439</v>
      </c>
      <c r="E45" t="s">
        <v>80</v>
      </c>
      <c r="F45">
        <v>0.102141</v>
      </c>
      <c r="G45">
        <v>314.48500000000001</v>
      </c>
      <c r="H45">
        <v>249.999</v>
      </c>
      <c r="I45">
        <v>1.734766</v>
      </c>
      <c r="J45">
        <v>0</v>
      </c>
      <c r="K45">
        <v>0</v>
      </c>
      <c r="L45">
        <v>0</v>
      </c>
      <c r="M45">
        <v>-3.3827980000000002</v>
      </c>
      <c r="N45">
        <v>-147.64552</v>
      </c>
      <c r="O45">
        <v>1.576843</v>
      </c>
      <c r="P45">
        <v>-3.4655680000000002</v>
      </c>
      <c r="Q45">
        <v>-147.538849</v>
      </c>
      <c r="R45">
        <v>1.5718460000000001</v>
      </c>
      <c r="S45">
        <v>13.501682000000001</v>
      </c>
      <c r="T45">
        <v>4.9979999999999998E-3</v>
      </c>
    </row>
    <row r="46" spans="1:20" x14ac:dyDescent="0.25">
      <c r="A46">
        <v>44</v>
      </c>
      <c r="B46">
        <v>4</v>
      </c>
      <c r="C46" t="s">
        <v>439</v>
      </c>
      <c r="D46" t="s">
        <v>439</v>
      </c>
      <c r="E46" t="s">
        <v>80</v>
      </c>
      <c r="F46">
        <v>0.39306799999999997</v>
      </c>
      <c r="G46">
        <v>285.25900000000001</v>
      </c>
      <c r="H46">
        <v>253.369</v>
      </c>
      <c r="I46">
        <v>2.2498459999999998</v>
      </c>
      <c r="J46">
        <v>0</v>
      </c>
      <c r="K46">
        <v>0</v>
      </c>
      <c r="L46">
        <v>0</v>
      </c>
      <c r="M46">
        <v>-3.3313709999999999</v>
      </c>
      <c r="N46">
        <v>-147.68496400000001</v>
      </c>
      <c r="O46">
        <v>1.569717</v>
      </c>
      <c r="P46">
        <v>-3.4655680000000002</v>
      </c>
      <c r="Q46">
        <v>-147.538849</v>
      </c>
      <c r="R46">
        <v>1.5718460000000001</v>
      </c>
      <c r="S46">
        <v>19.838968999999999</v>
      </c>
      <c r="T46">
        <v>2.1289999999999998E-3</v>
      </c>
    </row>
    <row r="47" spans="1:20" x14ac:dyDescent="0.25">
      <c r="A47">
        <v>45</v>
      </c>
      <c r="B47">
        <v>4</v>
      </c>
      <c r="C47" t="s">
        <v>439</v>
      </c>
      <c r="D47" t="s">
        <v>439</v>
      </c>
      <c r="E47" t="s">
        <v>80</v>
      </c>
      <c r="F47">
        <v>3.6102000000000002E-2</v>
      </c>
      <c r="G47">
        <v>344.82299999999998</v>
      </c>
      <c r="H47">
        <v>410.94299999999998</v>
      </c>
      <c r="I47">
        <v>0.81707600000000002</v>
      </c>
      <c r="J47">
        <v>0</v>
      </c>
      <c r="K47">
        <v>0</v>
      </c>
      <c r="L47">
        <v>0</v>
      </c>
      <c r="M47">
        <v>-3.4621749999999998</v>
      </c>
      <c r="N47">
        <v>-147.575659</v>
      </c>
      <c r="O47">
        <v>1.5751919999999999</v>
      </c>
      <c r="P47">
        <v>-3.4655680000000002</v>
      </c>
      <c r="Q47">
        <v>-147.538849</v>
      </c>
      <c r="R47">
        <v>1.5718460000000001</v>
      </c>
      <c r="S47">
        <v>3.696618</v>
      </c>
      <c r="T47">
        <v>3.346E-3</v>
      </c>
    </row>
    <row r="48" spans="1:20" x14ac:dyDescent="0.25">
      <c r="A48">
        <v>46</v>
      </c>
      <c r="B48">
        <v>4</v>
      </c>
      <c r="C48" t="s">
        <v>439</v>
      </c>
      <c r="D48" t="s">
        <v>439</v>
      </c>
      <c r="E48" t="s">
        <v>80</v>
      </c>
      <c r="F48">
        <v>5.9060000000000001E-2</v>
      </c>
      <c r="G48">
        <v>520.20899999999995</v>
      </c>
      <c r="H48">
        <v>398.02600000000001</v>
      </c>
      <c r="I48">
        <v>1.1766989999999999</v>
      </c>
      <c r="J48">
        <v>0</v>
      </c>
      <c r="K48">
        <v>0</v>
      </c>
      <c r="L48">
        <v>0</v>
      </c>
      <c r="M48">
        <v>-3.4101089999999998</v>
      </c>
      <c r="N48">
        <v>-147.575592</v>
      </c>
      <c r="O48">
        <v>1.5669219999999999</v>
      </c>
      <c r="P48">
        <v>-3.4655680000000002</v>
      </c>
      <c r="Q48">
        <v>-147.538849</v>
      </c>
      <c r="R48">
        <v>1.5718460000000001</v>
      </c>
      <c r="S48">
        <v>6.6526050000000003</v>
      </c>
      <c r="T48">
        <v>4.9240000000000004E-3</v>
      </c>
    </row>
    <row r="49" spans="1:20" x14ac:dyDescent="0.25">
      <c r="A49">
        <v>47</v>
      </c>
      <c r="B49">
        <v>4</v>
      </c>
      <c r="C49" t="s">
        <v>439</v>
      </c>
      <c r="D49" t="s">
        <v>439</v>
      </c>
      <c r="E49" t="s">
        <v>80</v>
      </c>
      <c r="F49">
        <v>4.1860000000000001E-2</v>
      </c>
      <c r="G49">
        <v>499.09199999999998</v>
      </c>
      <c r="H49">
        <v>413.29399999999998</v>
      </c>
      <c r="I49">
        <v>0.59704599999999997</v>
      </c>
      <c r="J49">
        <v>0</v>
      </c>
      <c r="K49">
        <v>4.0050000000000002E-2</v>
      </c>
      <c r="L49">
        <v>-2.7599999999999999E-4</v>
      </c>
      <c r="M49">
        <v>-3.485303</v>
      </c>
      <c r="N49">
        <v>-147.53781900000001</v>
      </c>
      <c r="O49">
        <v>1.572908</v>
      </c>
      <c r="P49">
        <v>-3.4655779999999998</v>
      </c>
      <c r="Q49">
        <v>-147.54051200000001</v>
      </c>
      <c r="R49">
        <v>1.5718570000000001</v>
      </c>
      <c r="S49">
        <v>1.9907330000000001</v>
      </c>
      <c r="T49">
        <v>1.0510000000000001E-3</v>
      </c>
    </row>
    <row r="50" spans="1:20" x14ac:dyDescent="0.25">
      <c r="A50">
        <v>48</v>
      </c>
      <c r="B50">
        <v>4</v>
      </c>
      <c r="C50" t="s">
        <v>439</v>
      </c>
      <c r="D50" t="s">
        <v>439</v>
      </c>
      <c r="E50" t="s">
        <v>80</v>
      </c>
      <c r="F50">
        <v>0.14468700000000001</v>
      </c>
      <c r="G50">
        <v>405.91500000000002</v>
      </c>
      <c r="H50">
        <v>379.19299999999998</v>
      </c>
      <c r="I50">
        <v>1.245161</v>
      </c>
      <c r="J50">
        <v>0</v>
      </c>
      <c r="K50">
        <v>0.41261199999999998</v>
      </c>
      <c r="L50">
        <v>-2.3729E-2</v>
      </c>
      <c r="M50">
        <v>-3.457087</v>
      </c>
      <c r="N50">
        <v>-147.54533000000001</v>
      </c>
      <c r="O50">
        <v>1.573062</v>
      </c>
      <c r="P50">
        <v>-3.4656250000000002</v>
      </c>
      <c r="Q50">
        <v>-147.516693</v>
      </c>
      <c r="R50">
        <v>1.5712219999999999</v>
      </c>
      <c r="S50">
        <v>2.9882080000000002</v>
      </c>
      <c r="T50">
        <v>1.8400000000000001E-3</v>
      </c>
    </row>
    <row r="51" spans="1:20" x14ac:dyDescent="0.25">
      <c r="A51">
        <v>49</v>
      </c>
      <c r="B51">
        <v>4</v>
      </c>
      <c r="C51" t="s">
        <v>439</v>
      </c>
      <c r="D51" t="s">
        <v>439</v>
      </c>
      <c r="E51" t="s">
        <v>80</v>
      </c>
      <c r="F51">
        <v>2.8197E-2</v>
      </c>
      <c r="G51">
        <v>291.72800000000001</v>
      </c>
      <c r="H51">
        <v>291.07900000000001</v>
      </c>
      <c r="I51">
        <v>0.71512200000000004</v>
      </c>
      <c r="J51">
        <v>0</v>
      </c>
      <c r="K51">
        <v>0.87229100000000004</v>
      </c>
      <c r="L51">
        <v>-1.6001000000000001E-2</v>
      </c>
      <c r="M51">
        <v>-3.4235630000000001</v>
      </c>
      <c r="N51">
        <v>-147.49199300000001</v>
      </c>
      <c r="O51">
        <v>1.5667519999999999</v>
      </c>
      <c r="P51">
        <v>-3.4655499999999999</v>
      </c>
      <c r="Q51">
        <v>-147.456253</v>
      </c>
      <c r="R51">
        <v>1.5701400000000001</v>
      </c>
      <c r="S51">
        <v>5.5138290000000003</v>
      </c>
      <c r="T51">
        <v>3.388E-3</v>
      </c>
    </row>
    <row r="52" spans="1:20" x14ac:dyDescent="0.25">
      <c r="A52">
        <v>50</v>
      </c>
      <c r="B52">
        <v>4</v>
      </c>
      <c r="C52" t="s">
        <v>439</v>
      </c>
      <c r="D52" t="s">
        <v>439</v>
      </c>
      <c r="E52" t="s">
        <v>80</v>
      </c>
      <c r="F52">
        <v>6.2439000000000001E-2</v>
      </c>
      <c r="G52">
        <v>295.08499999999998</v>
      </c>
      <c r="H52">
        <v>248.39500000000001</v>
      </c>
      <c r="I52">
        <v>1.157189</v>
      </c>
      <c r="J52">
        <v>0</v>
      </c>
      <c r="K52">
        <v>1.577213</v>
      </c>
      <c r="L52">
        <v>-7.3020000000000003E-3</v>
      </c>
      <c r="M52">
        <v>-3.3769149999999999</v>
      </c>
      <c r="N52">
        <v>-147.39172400000001</v>
      </c>
      <c r="O52">
        <v>1.572605</v>
      </c>
      <c r="P52">
        <v>-3.4645760000000001</v>
      </c>
      <c r="Q52">
        <v>-147.306534</v>
      </c>
      <c r="R52">
        <v>1.569615</v>
      </c>
      <c r="S52">
        <v>12.223655000000001</v>
      </c>
      <c r="T52">
        <v>2.99E-3</v>
      </c>
    </row>
    <row r="53" spans="1:20" x14ac:dyDescent="0.25">
      <c r="A53">
        <v>51</v>
      </c>
      <c r="B53">
        <v>4</v>
      </c>
      <c r="C53" t="s">
        <v>439</v>
      </c>
      <c r="D53" t="s">
        <v>439</v>
      </c>
      <c r="E53" t="s">
        <v>80</v>
      </c>
      <c r="F53">
        <v>0.25390600000000002</v>
      </c>
      <c r="G53">
        <v>348.92599999999999</v>
      </c>
      <c r="H53">
        <v>338.65300000000002</v>
      </c>
      <c r="I53">
        <v>1.8926670000000001</v>
      </c>
      <c r="J53">
        <v>0</v>
      </c>
      <c r="K53">
        <v>2.2504059999999999</v>
      </c>
      <c r="L53">
        <v>-3.2450000000000001E-3</v>
      </c>
      <c r="M53">
        <v>-3.4817800000000001</v>
      </c>
      <c r="N53">
        <v>-147.15132399999999</v>
      </c>
      <c r="O53">
        <v>1.578592</v>
      </c>
      <c r="P53">
        <v>-3.4630429999999999</v>
      </c>
      <c r="Q53">
        <v>-147.07414199999999</v>
      </c>
      <c r="R53">
        <v>1.568986</v>
      </c>
      <c r="S53">
        <v>7.9423060000000003</v>
      </c>
      <c r="T53">
        <v>9.606E-3</v>
      </c>
    </row>
    <row r="54" spans="1:20" x14ac:dyDescent="0.25">
      <c r="A54">
        <v>52</v>
      </c>
      <c r="B54">
        <v>3</v>
      </c>
      <c r="C54" t="s">
        <v>440</v>
      </c>
      <c r="D54" t="s">
        <v>440</v>
      </c>
      <c r="E54" t="s">
        <v>80</v>
      </c>
      <c r="F54">
        <v>2.8400000000000001E-3</v>
      </c>
      <c r="G54">
        <v>204.988</v>
      </c>
      <c r="H54">
        <v>303.98599999999999</v>
      </c>
      <c r="I54">
        <v>1.0553870000000001</v>
      </c>
      <c r="J54">
        <v>0</v>
      </c>
      <c r="K54">
        <v>2.7971029999999999</v>
      </c>
      <c r="L54">
        <v>-7.7530000000000003E-3</v>
      </c>
      <c r="M54">
        <v>-3.4707319999999999</v>
      </c>
      <c r="N54">
        <v>-146.852013</v>
      </c>
      <c r="O54">
        <v>1.5664370000000001</v>
      </c>
      <c r="P54">
        <v>-3.4615719999999999</v>
      </c>
      <c r="Q54">
        <v>-146.84429900000001</v>
      </c>
      <c r="R54">
        <v>1.5682050000000001</v>
      </c>
      <c r="S54">
        <v>1.1974689999999999</v>
      </c>
      <c r="T54">
        <v>1.769E-3</v>
      </c>
    </row>
    <row r="55" spans="1:20" x14ac:dyDescent="0.25">
      <c r="A55">
        <v>53</v>
      </c>
      <c r="B55">
        <v>3</v>
      </c>
      <c r="C55" t="s">
        <v>440</v>
      </c>
      <c r="D55" t="s">
        <v>440</v>
      </c>
      <c r="E55" t="s">
        <v>80</v>
      </c>
      <c r="F55">
        <v>1.3566E-2</v>
      </c>
      <c r="G55">
        <v>283.33</v>
      </c>
      <c r="H55">
        <v>343.48500000000001</v>
      </c>
      <c r="I55">
        <v>1.4360869999999999</v>
      </c>
      <c r="J55">
        <v>0</v>
      </c>
      <c r="K55">
        <v>3.5450590000000002</v>
      </c>
      <c r="L55">
        <v>-9.0749999999999997E-3</v>
      </c>
      <c r="M55">
        <v>-3.4935070000000001</v>
      </c>
      <c r="N55">
        <v>-146.46869699999999</v>
      </c>
      <c r="O55">
        <v>1.5707139999999999</v>
      </c>
      <c r="P55">
        <v>-3.4589750000000001</v>
      </c>
      <c r="Q55">
        <v>-146.46047999999999</v>
      </c>
      <c r="R55">
        <v>1.5671330000000001</v>
      </c>
      <c r="S55">
        <v>3.5496729999999999</v>
      </c>
      <c r="T55">
        <v>3.581E-3</v>
      </c>
    </row>
    <row r="56" spans="1:20" x14ac:dyDescent="0.25">
      <c r="A56">
        <v>54</v>
      </c>
      <c r="B56">
        <v>3</v>
      </c>
      <c r="C56" t="s">
        <v>440</v>
      </c>
      <c r="D56" t="s">
        <v>440</v>
      </c>
      <c r="E56" t="s">
        <v>80</v>
      </c>
      <c r="F56">
        <v>1.2185E-2</v>
      </c>
      <c r="G56">
        <v>202.97300000000001</v>
      </c>
      <c r="H56">
        <v>331.11900000000003</v>
      </c>
      <c r="I56">
        <v>1.7197629999999999</v>
      </c>
      <c r="J56">
        <v>0</v>
      </c>
      <c r="K56">
        <v>4.2423719999999996</v>
      </c>
      <c r="L56">
        <v>-2.2460000000000002E-3</v>
      </c>
      <c r="M56">
        <v>-3.5381939999999998</v>
      </c>
      <c r="N56">
        <v>-145.912766</v>
      </c>
      <c r="O56">
        <v>1.565798</v>
      </c>
      <c r="P56">
        <v>-3.4560200000000001</v>
      </c>
      <c r="Q56">
        <v>-145.989182</v>
      </c>
      <c r="R56">
        <v>1.5663910000000001</v>
      </c>
      <c r="S56">
        <v>11.221363</v>
      </c>
      <c r="T56">
        <v>5.9299999999999999E-4</v>
      </c>
    </row>
    <row r="57" spans="1:20" x14ac:dyDescent="0.25">
      <c r="A57">
        <v>55</v>
      </c>
      <c r="B57">
        <v>3</v>
      </c>
      <c r="C57" t="s">
        <v>440</v>
      </c>
      <c r="D57" t="s">
        <v>440</v>
      </c>
      <c r="E57" t="s">
        <v>80</v>
      </c>
      <c r="F57">
        <v>6.4333000000000001E-2</v>
      </c>
      <c r="G57">
        <v>387.00200000000001</v>
      </c>
      <c r="H57">
        <v>435.48599999999999</v>
      </c>
      <c r="I57">
        <v>1.309987</v>
      </c>
      <c r="J57">
        <v>0</v>
      </c>
      <c r="K57">
        <v>4.7393879999999999</v>
      </c>
      <c r="L57">
        <v>-2.3349999999999998E-3</v>
      </c>
      <c r="M57">
        <v>-3.364071</v>
      </c>
      <c r="N57">
        <v>-145.62844200000001</v>
      </c>
      <c r="O57">
        <v>1.5718049999999999</v>
      </c>
      <c r="P57">
        <v>-3.4539029999999999</v>
      </c>
      <c r="Q57">
        <v>-145.58242799999999</v>
      </c>
      <c r="R57">
        <v>1.566182</v>
      </c>
      <c r="S57">
        <v>10.093047</v>
      </c>
      <c r="T57">
        <v>5.6230000000000004E-3</v>
      </c>
    </row>
    <row r="58" spans="1:20" x14ac:dyDescent="0.25">
      <c r="A58">
        <v>56</v>
      </c>
      <c r="B58">
        <v>3</v>
      </c>
      <c r="C58" t="s">
        <v>440</v>
      </c>
      <c r="D58" t="s">
        <v>440</v>
      </c>
      <c r="E58" t="s">
        <v>80</v>
      </c>
      <c r="F58">
        <v>3.4518E-2</v>
      </c>
      <c r="G58">
        <v>275.976</v>
      </c>
      <c r="H58">
        <v>377.43</v>
      </c>
      <c r="I58">
        <v>1.8304739999999999</v>
      </c>
      <c r="J58">
        <v>0</v>
      </c>
      <c r="K58">
        <v>5.3486050000000001</v>
      </c>
      <c r="L58">
        <v>-2.101E-3</v>
      </c>
      <c r="M58">
        <v>-3.392239</v>
      </c>
      <c r="N58">
        <v>-145.01943900000001</v>
      </c>
      <c r="O58">
        <v>1.5675220000000001</v>
      </c>
      <c r="P58">
        <v>-3.4507210000000001</v>
      </c>
      <c r="Q58">
        <v>-144.97190900000001</v>
      </c>
      <c r="R58">
        <v>1.565947</v>
      </c>
      <c r="S58">
        <v>7.5361539999999998</v>
      </c>
      <c r="T58">
        <v>1.575E-3</v>
      </c>
    </row>
    <row r="59" spans="1:20" x14ac:dyDescent="0.25">
      <c r="A59">
        <v>57</v>
      </c>
      <c r="B59">
        <v>3</v>
      </c>
      <c r="C59" t="s">
        <v>440</v>
      </c>
      <c r="D59" t="s">
        <v>440</v>
      </c>
      <c r="E59" t="s">
        <v>80</v>
      </c>
      <c r="F59">
        <v>2.6929999999999999E-2</v>
      </c>
      <c r="G59">
        <v>315.03399999999999</v>
      </c>
      <c r="H59">
        <v>349.66399999999999</v>
      </c>
      <c r="I59">
        <v>1.9207350000000001</v>
      </c>
      <c r="J59">
        <v>0</v>
      </c>
      <c r="K59">
        <v>5.5256530000000001</v>
      </c>
      <c r="L59">
        <v>-1.508E-3</v>
      </c>
      <c r="M59">
        <v>-3.447505</v>
      </c>
      <c r="N59">
        <v>-144.321326</v>
      </c>
      <c r="O59">
        <v>1.562003</v>
      </c>
      <c r="P59">
        <v>-3.4473090000000002</v>
      </c>
      <c r="Q59">
        <v>-144.32200599999999</v>
      </c>
      <c r="R59">
        <v>1.565769</v>
      </c>
      <c r="S59">
        <v>7.0808999999999997E-2</v>
      </c>
      <c r="T59">
        <v>3.7669999999999999E-3</v>
      </c>
    </row>
    <row r="60" spans="1:20" x14ac:dyDescent="0.25">
      <c r="A60">
        <v>58</v>
      </c>
      <c r="B60">
        <v>3</v>
      </c>
      <c r="C60" t="s">
        <v>440</v>
      </c>
      <c r="D60" t="s">
        <v>440</v>
      </c>
      <c r="E60" t="s">
        <v>80</v>
      </c>
      <c r="F60">
        <v>3.594E-3</v>
      </c>
      <c r="G60">
        <v>356.55799999999999</v>
      </c>
      <c r="H60">
        <v>425.19200000000001</v>
      </c>
      <c r="I60">
        <v>1.511417</v>
      </c>
      <c r="J60">
        <v>0</v>
      </c>
      <c r="K60">
        <v>5.8856450000000002</v>
      </c>
      <c r="L60">
        <v>-8.7600000000000004E-4</v>
      </c>
      <c r="M60">
        <v>-3.4485190000000001</v>
      </c>
      <c r="N60">
        <v>-143.80052900000001</v>
      </c>
      <c r="O60">
        <v>1.5661179999999999</v>
      </c>
      <c r="P60">
        <v>-3.4446020000000002</v>
      </c>
      <c r="Q60">
        <v>-143.80758700000001</v>
      </c>
      <c r="R60">
        <v>1.5656829999999999</v>
      </c>
      <c r="S60">
        <v>0.80717099999999997</v>
      </c>
      <c r="T60">
        <v>4.35E-4</v>
      </c>
    </row>
    <row r="61" spans="1:20" x14ac:dyDescent="0.25">
      <c r="A61">
        <v>59</v>
      </c>
      <c r="B61">
        <v>3</v>
      </c>
      <c r="C61" t="s">
        <v>440</v>
      </c>
      <c r="D61" t="s">
        <v>440</v>
      </c>
      <c r="E61" t="s">
        <v>80</v>
      </c>
      <c r="F61">
        <v>8.8940000000000009E-3</v>
      </c>
      <c r="G61">
        <v>293.762</v>
      </c>
      <c r="H61">
        <v>272.61700000000002</v>
      </c>
      <c r="I61">
        <v>2.159942</v>
      </c>
      <c r="J61">
        <v>0</v>
      </c>
      <c r="K61">
        <v>6.4620040000000003</v>
      </c>
      <c r="L61">
        <v>-7.2800000000000002E-4</v>
      </c>
      <c r="M61">
        <v>-3.468823</v>
      </c>
      <c r="N61">
        <v>-143.036754</v>
      </c>
      <c r="O61">
        <v>1.565315</v>
      </c>
      <c r="P61">
        <v>-3.4406050000000001</v>
      </c>
      <c r="Q61">
        <v>-143.06611599999999</v>
      </c>
      <c r="R61">
        <v>1.5655399999999999</v>
      </c>
      <c r="S61">
        <v>4.0723320000000003</v>
      </c>
      <c r="T61">
        <v>2.2599999999999999E-4</v>
      </c>
    </row>
    <row r="62" spans="1:20" x14ac:dyDescent="0.25">
      <c r="A62">
        <v>60</v>
      </c>
      <c r="B62">
        <v>3</v>
      </c>
      <c r="C62" t="s">
        <v>440</v>
      </c>
      <c r="D62" t="s">
        <v>440</v>
      </c>
      <c r="E62" t="s">
        <v>80</v>
      </c>
      <c r="F62">
        <v>7.5415999999999997E-2</v>
      </c>
      <c r="G62">
        <v>203.37700000000001</v>
      </c>
      <c r="H62">
        <v>245.744</v>
      </c>
      <c r="I62">
        <v>2.530125</v>
      </c>
      <c r="J62">
        <v>0</v>
      </c>
      <c r="K62">
        <v>7.1016729999999999</v>
      </c>
      <c r="L62">
        <v>6.6709999999999998E-3</v>
      </c>
      <c r="M62">
        <v>-3.5443549999999999</v>
      </c>
      <c r="N62">
        <v>-142.141019</v>
      </c>
      <c r="O62">
        <v>1.5630329999999999</v>
      </c>
      <c r="P62">
        <v>-3.436204</v>
      </c>
      <c r="Q62">
        <v>-142.25079299999999</v>
      </c>
      <c r="R62">
        <v>1.5654980000000001</v>
      </c>
      <c r="S62">
        <v>15.410074</v>
      </c>
      <c r="T62">
        <v>2.4650000000000002E-3</v>
      </c>
    </row>
    <row r="63" spans="1:20" x14ac:dyDescent="0.25">
      <c r="A63">
        <v>61</v>
      </c>
      <c r="B63">
        <v>3</v>
      </c>
      <c r="C63" t="s">
        <v>440</v>
      </c>
      <c r="D63" t="s">
        <v>440</v>
      </c>
      <c r="E63" t="s">
        <v>80</v>
      </c>
      <c r="F63">
        <v>0.120545</v>
      </c>
      <c r="G63">
        <v>308.53100000000001</v>
      </c>
      <c r="H63">
        <v>474.49900000000002</v>
      </c>
      <c r="I63">
        <v>2.1127180000000001</v>
      </c>
      <c r="J63">
        <v>0</v>
      </c>
      <c r="K63">
        <v>7.5833180000000002</v>
      </c>
      <c r="L63">
        <v>2.6930000000000001E-3</v>
      </c>
      <c r="M63">
        <v>-3.3921130000000002</v>
      </c>
      <c r="N63">
        <v>-141.645295</v>
      </c>
      <c r="O63">
        <v>1.5628329999999999</v>
      </c>
      <c r="P63">
        <v>-3.4326249999999998</v>
      </c>
      <c r="Q63">
        <v>-141.58760100000001</v>
      </c>
      <c r="R63">
        <v>1.565542</v>
      </c>
      <c r="S63">
        <v>7.0497249999999996</v>
      </c>
      <c r="T63">
        <v>2.7100000000000002E-3</v>
      </c>
    </row>
    <row r="64" spans="1:20" x14ac:dyDescent="0.25">
      <c r="A64">
        <v>62</v>
      </c>
      <c r="B64">
        <v>3</v>
      </c>
      <c r="C64" t="s">
        <v>440</v>
      </c>
      <c r="D64" t="s">
        <v>440</v>
      </c>
      <c r="E64" t="s">
        <v>80</v>
      </c>
      <c r="F64">
        <v>5.5E-2</v>
      </c>
      <c r="G64">
        <v>204.02500000000001</v>
      </c>
      <c r="H64">
        <v>343.6</v>
      </c>
      <c r="I64">
        <v>3.100959</v>
      </c>
      <c r="J64">
        <v>0</v>
      </c>
      <c r="K64">
        <v>8.2028210000000001</v>
      </c>
      <c r="L64">
        <v>5.3010000000000002E-3</v>
      </c>
      <c r="M64">
        <v>-3.3937360000000001</v>
      </c>
      <c r="N64">
        <v>-140.70583999999999</v>
      </c>
      <c r="O64">
        <v>1.5561100000000001</v>
      </c>
      <c r="P64">
        <v>-3.4276789999999999</v>
      </c>
      <c r="Q64">
        <v>-140.633759</v>
      </c>
      <c r="R64">
        <v>1.5656140000000001</v>
      </c>
      <c r="S64">
        <v>7.9673550000000004</v>
      </c>
      <c r="T64">
        <v>9.5040000000000003E-3</v>
      </c>
    </row>
    <row r="65" spans="1:20" x14ac:dyDescent="0.25">
      <c r="A65">
        <v>63</v>
      </c>
      <c r="B65">
        <v>3</v>
      </c>
      <c r="C65" t="s">
        <v>440</v>
      </c>
      <c r="D65" t="s">
        <v>440</v>
      </c>
      <c r="E65" t="s">
        <v>80</v>
      </c>
      <c r="F65">
        <v>2.9794999999999999E-2</v>
      </c>
      <c r="G65">
        <v>207.73099999999999</v>
      </c>
      <c r="H65">
        <v>287.05900000000003</v>
      </c>
      <c r="I65">
        <v>2.6070700000000002</v>
      </c>
      <c r="J65">
        <v>0</v>
      </c>
      <c r="K65">
        <v>8.3920829999999995</v>
      </c>
      <c r="L65">
        <v>4.1970000000000002E-3</v>
      </c>
      <c r="M65">
        <v>-3.377602</v>
      </c>
      <c r="N65">
        <v>-139.902469</v>
      </c>
      <c r="O65">
        <v>1.564352</v>
      </c>
      <c r="P65">
        <v>-3.4242370000000002</v>
      </c>
      <c r="Q65">
        <v>-139.88369800000001</v>
      </c>
      <c r="R65">
        <v>1.5659639999999999</v>
      </c>
      <c r="S65">
        <v>5.027126</v>
      </c>
      <c r="T65">
        <v>1.6119999999999999E-3</v>
      </c>
    </row>
    <row r="66" spans="1:20" x14ac:dyDescent="0.25">
      <c r="A66">
        <v>64</v>
      </c>
      <c r="B66">
        <v>3</v>
      </c>
      <c r="C66" t="s">
        <v>440</v>
      </c>
      <c r="D66" t="s">
        <v>440</v>
      </c>
      <c r="E66" t="s">
        <v>80</v>
      </c>
      <c r="F66">
        <v>1.8265E-2</v>
      </c>
      <c r="G66">
        <v>209.87</v>
      </c>
      <c r="H66">
        <v>342.27600000000001</v>
      </c>
      <c r="I66">
        <v>2.9095430000000002</v>
      </c>
      <c r="J66">
        <v>0</v>
      </c>
      <c r="K66">
        <v>8.2648390000000003</v>
      </c>
      <c r="L66">
        <v>2.7699999999999999E-3</v>
      </c>
      <c r="M66">
        <v>-3.4089619999999998</v>
      </c>
      <c r="N66">
        <v>-138.88882100000001</v>
      </c>
      <c r="O66">
        <v>1.562975</v>
      </c>
      <c r="P66">
        <v>-3.4199310000000001</v>
      </c>
      <c r="Q66">
        <v>-138.88389599999999</v>
      </c>
      <c r="R66">
        <v>1.5663849999999999</v>
      </c>
      <c r="S66">
        <v>1.202429</v>
      </c>
      <c r="T66">
        <v>3.4099999999999998E-3</v>
      </c>
    </row>
    <row r="67" spans="1:20" x14ac:dyDescent="0.25">
      <c r="A67">
        <v>65</v>
      </c>
      <c r="B67">
        <v>3</v>
      </c>
      <c r="C67" t="s">
        <v>440</v>
      </c>
      <c r="D67" t="s">
        <v>440</v>
      </c>
      <c r="E67" t="s">
        <v>80</v>
      </c>
      <c r="F67">
        <v>9.2110000000000004E-3</v>
      </c>
      <c r="G67">
        <v>206.43299999999999</v>
      </c>
      <c r="H67">
        <v>216.22800000000001</v>
      </c>
      <c r="I67">
        <v>3.1021679999999998</v>
      </c>
      <c r="J67">
        <v>0</v>
      </c>
      <c r="K67">
        <v>8.0390990000000002</v>
      </c>
      <c r="L67">
        <v>1.671E-3</v>
      </c>
      <c r="M67">
        <v>-3.4255270000000002</v>
      </c>
      <c r="N67">
        <v>-137.90833799999999</v>
      </c>
      <c r="O67">
        <v>1.561515</v>
      </c>
      <c r="P67">
        <v>-3.4159310000000001</v>
      </c>
      <c r="Q67">
        <v>-137.908401</v>
      </c>
      <c r="R67">
        <v>1.566646</v>
      </c>
      <c r="S67">
        <v>0.95966200000000002</v>
      </c>
      <c r="T67">
        <v>5.1310000000000001E-3</v>
      </c>
    </row>
    <row r="68" spans="1:20" x14ac:dyDescent="0.25">
      <c r="A68">
        <v>66</v>
      </c>
      <c r="B68">
        <v>3</v>
      </c>
      <c r="C68" t="s">
        <v>440</v>
      </c>
      <c r="D68" t="s">
        <v>440</v>
      </c>
      <c r="E68" t="s">
        <v>80</v>
      </c>
      <c r="F68">
        <v>0.123837</v>
      </c>
      <c r="G68">
        <v>250.72</v>
      </c>
      <c r="H68">
        <v>268.89100000000002</v>
      </c>
      <c r="I68">
        <v>2.6745220000000001</v>
      </c>
      <c r="J68">
        <v>0</v>
      </c>
      <c r="K68">
        <v>7.9265220000000003</v>
      </c>
      <c r="L68">
        <v>9.5299999999999996E-4</v>
      </c>
      <c r="M68">
        <v>-3.388652</v>
      </c>
      <c r="N68">
        <v>-137.21476100000001</v>
      </c>
      <c r="O68">
        <v>1.567253</v>
      </c>
      <c r="P68">
        <v>-3.413017</v>
      </c>
      <c r="Q68">
        <v>-137.19132999999999</v>
      </c>
      <c r="R68">
        <v>1.5667199999999999</v>
      </c>
      <c r="S68">
        <v>3.3803570000000001</v>
      </c>
      <c r="T68">
        <v>5.3300000000000005E-4</v>
      </c>
    </row>
    <row r="69" spans="1:20" x14ac:dyDescent="0.25">
      <c r="A69">
        <v>67</v>
      </c>
      <c r="B69">
        <v>3</v>
      </c>
      <c r="C69" t="s">
        <v>440</v>
      </c>
      <c r="D69" t="s">
        <v>440</v>
      </c>
      <c r="E69" t="s">
        <v>80</v>
      </c>
      <c r="F69">
        <v>1.7103E-2</v>
      </c>
      <c r="G69">
        <v>329.55099999999999</v>
      </c>
      <c r="H69">
        <v>293.49</v>
      </c>
      <c r="I69">
        <v>3.2254399999999999</v>
      </c>
      <c r="J69">
        <v>0</v>
      </c>
      <c r="K69">
        <v>7.9582750000000004</v>
      </c>
      <c r="L69">
        <v>1.6260000000000001E-3</v>
      </c>
      <c r="M69">
        <v>-3.4641690000000001</v>
      </c>
      <c r="N69">
        <v>-136.18946099999999</v>
      </c>
      <c r="O69">
        <v>1.5648029999999999</v>
      </c>
      <c r="P69">
        <v>-3.4092560000000001</v>
      </c>
      <c r="Q69">
        <v>-136.238586</v>
      </c>
      <c r="R69">
        <v>1.566832</v>
      </c>
      <c r="S69">
        <v>7.367966</v>
      </c>
      <c r="T69">
        <v>2.0279999999999999E-3</v>
      </c>
    </row>
    <row r="70" spans="1:20" x14ac:dyDescent="0.25">
      <c r="A70">
        <v>68</v>
      </c>
      <c r="B70">
        <v>3</v>
      </c>
      <c r="C70" t="s">
        <v>440</v>
      </c>
      <c r="D70" t="s">
        <v>440</v>
      </c>
      <c r="E70" t="s">
        <v>80</v>
      </c>
      <c r="F70">
        <v>2.5617999999999998E-2</v>
      </c>
      <c r="G70">
        <v>919.85400000000004</v>
      </c>
      <c r="H70">
        <v>385.01900000000001</v>
      </c>
      <c r="I70">
        <v>2.0095679999999998</v>
      </c>
      <c r="J70">
        <v>0</v>
      </c>
      <c r="K70">
        <v>8.0609269999999995</v>
      </c>
      <c r="L70">
        <v>2.869E-3</v>
      </c>
      <c r="M70">
        <v>-3.432051</v>
      </c>
      <c r="N70">
        <v>-135.48333199999999</v>
      </c>
      <c r="O70">
        <v>1.564316</v>
      </c>
      <c r="P70">
        <v>-3.4066939999999999</v>
      </c>
      <c r="Q70">
        <v>-135.51722699999999</v>
      </c>
      <c r="R70">
        <v>1.567083</v>
      </c>
      <c r="S70">
        <v>4.2330350000000001</v>
      </c>
      <c r="T70">
        <v>2.7659999999999998E-3</v>
      </c>
    </row>
    <row r="71" spans="1:20" x14ac:dyDescent="0.25">
      <c r="A71">
        <v>69</v>
      </c>
      <c r="B71">
        <v>3</v>
      </c>
      <c r="C71" t="s">
        <v>440</v>
      </c>
      <c r="D71" t="s">
        <v>440</v>
      </c>
      <c r="E71" t="s">
        <v>80</v>
      </c>
      <c r="F71">
        <v>1.2886E-2</v>
      </c>
      <c r="G71">
        <v>242.11600000000001</v>
      </c>
      <c r="H71">
        <v>314.48399999999998</v>
      </c>
      <c r="I71">
        <v>3.0063840000000002</v>
      </c>
      <c r="J71">
        <v>0</v>
      </c>
      <c r="K71">
        <v>8.1339410000000001</v>
      </c>
      <c r="L71">
        <v>2.1640000000000001E-3</v>
      </c>
      <c r="M71">
        <v>-3.3921480000000002</v>
      </c>
      <c r="N71">
        <v>-134.545625</v>
      </c>
      <c r="O71">
        <v>1.565504</v>
      </c>
      <c r="P71">
        <v>-3.4034599999999999</v>
      </c>
      <c r="Q71">
        <v>-134.545288</v>
      </c>
      <c r="R71">
        <v>1.567383</v>
      </c>
      <c r="S71">
        <v>1.1316980000000001</v>
      </c>
      <c r="T71">
        <v>1.8779999999999999E-3</v>
      </c>
    </row>
    <row r="72" spans="1:20" x14ac:dyDescent="0.25">
      <c r="A72">
        <v>70</v>
      </c>
      <c r="B72">
        <v>3</v>
      </c>
      <c r="C72" t="s">
        <v>440</v>
      </c>
      <c r="D72" t="s">
        <v>440</v>
      </c>
      <c r="E72" t="s">
        <v>80</v>
      </c>
      <c r="F72">
        <v>9.9857000000000001E-2</v>
      </c>
      <c r="G72">
        <v>212.06</v>
      </c>
      <c r="H72">
        <v>259.30900000000003</v>
      </c>
      <c r="I72">
        <v>3.428296</v>
      </c>
      <c r="J72">
        <v>0</v>
      </c>
      <c r="K72">
        <v>8.1193860000000004</v>
      </c>
      <c r="L72">
        <v>1.7420000000000001E-3</v>
      </c>
      <c r="M72">
        <v>-3.4064399999999999</v>
      </c>
      <c r="N72">
        <v>-133.58178000000001</v>
      </c>
      <c r="O72">
        <v>1.564481</v>
      </c>
      <c r="P72">
        <v>-3.4003839999999999</v>
      </c>
      <c r="Q72">
        <v>-133.57051100000001</v>
      </c>
      <c r="R72">
        <v>1.567591</v>
      </c>
      <c r="S72">
        <v>1.279353</v>
      </c>
      <c r="T72">
        <v>3.1099999999999999E-3</v>
      </c>
    </row>
    <row r="73" spans="1:20" x14ac:dyDescent="0.25">
      <c r="A73">
        <v>71</v>
      </c>
      <c r="B73">
        <v>3</v>
      </c>
      <c r="C73" t="s">
        <v>440</v>
      </c>
      <c r="D73" t="s">
        <v>440</v>
      </c>
      <c r="E73" t="s">
        <v>80</v>
      </c>
      <c r="F73">
        <v>2.7390000000000001E-3</v>
      </c>
      <c r="G73">
        <v>402.96800000000002</v>
      </c>
      <c r="H73">
        <v>437.52699999999999</v>
      </c>
      <c r="I73">
        <v>2.2184149999999998</v>
      </c>
      <c r="J73">
        <v>0</v>
      </c>
      <c r="K73">
        <v>8.0642689999999995</v>
      </c>
      <c r="L73">
        <v>3.8400000000000001E-4</v>
      </c>
      <c r="M73">
        <v>-3.4026879999999999</v>
      </c>
      <c r="N73">
        <v>-132.85378</v>
      </c>
      <c r="O73">
        <v>1.568336</v>
      </c>
      <c r="P73">
        <v>-3.3981409999999999</v>
      </c>
      <c r="Q73">
        <v>-132.84251399999999</v>
      </c>
      <c r="R73">
        <v>1.567677</v>
      </c>
      <c r="S73">
        <v>1.2149289999999999</v>
      </c>
      <c r="T73">
        <v>6.5899999999999997E-4</v>
      </c>
    </row>
    <row r="74" spans="1:20" x14ac:dyDescent="0.25">
      <c r="A74">
        <v>72</v>
      </c>
      <c r="B74">
        <v>4</v>
      </c>
      <c r="C74" t="s">
        <v>441</v>
      </c>
      <c r="D74" t="s">
        <v>441</v>
      </c>
      <c r="E74" t="s">
        <v>80</v>
      </c>
      <c r="F74">
        <v>3.2007000000000001E-2</v>
      </c>
      <c r="G74">
        <v>368.39100000000002</v>
      </c>
      <c r="H74">
        <v>319.26400000000001</v>
      </c>
      <c r="I74">
        <v>3.566872</v>
      </c>
      <c r="J74">
        <v>0</v>
      </c>
      <c r="K74">
        <v>8.0299569999999996</v>
      </c>
      <c r="L74">
        <v>7.2499999999999995E-4</v>
      </c>
      <c r="M74">
        <v>-3.3905720000000001</v>
      </c>
      <c r="N74">
        <v>-131.88130000000001</v>
      </c>
      <c r="O74">
        <v>1.566411</v>
      </c>
      <c r="P74">
        <v>-3.3951539999999998</v>
      </c>
      <c r="Q74">
        <v>-131.876373</v>
      </c>
      <c r="R74">
        <v>1.5677099999999999</v>
      </c>
      <c r="S74">
        <v>0.67278000000000004</v>
      </c>
      <c r="T74">
        <v>1.299E-3</v>
      </c>
    </row>
    <row r="75" spans="1:20" x14ac:dyDescent="0.25">
      <c r="A75">
        <v>73</v>
      </c>
      <c r="B75">
        <v>4</v>
      </c>
      <c r="C75" t="s">
        <v>441</v>
      </c>
      <c r="D75" t="s">
        <v>441</v>
      </c>
      <c r="E75" t="s">
        <v>80</v>
      </c>
      <c r="F75">
        <v>2.0118E-2</v>
      </c>
      <c r="G75">
        <v>264.709</v>
      </c>
      <c r="H75">
        <v>248.46700000000001</v>
      </c>
      <c r="I75">
        <v>4.328875</v>
      </c>
      <c r="J75">
        <v>0</v>
      </c>
      <c r="K75">
        <v>8.0337569999999996</v>
      </c>
      <c r="L75">
        <v>1.008E-3</v>
      </c>
      <c r="M75">
        <v>-3.455692</v>
      </c>
      <c r="N75">
        <v>-130.84679</v>
      </c>
      <c r="O75">
        <v>1.567545</v>
      </c>
      <c r="P75">
        <v>-3.3922219999999998</v>
      </c>
      <c r="Q75">
        <v>-130.911789</v>
      </c>
      <c r="R75">
        <v>1.56775</v>
      </c>
      <c r="S75">
        <v>9.084778</v>
      </c>
      <c r="T75">
        <v>2.05E-4</v>
      </c>
    </row>
    <row r="76" spans="1:20" x14ac:dyDescent="0.25">
      <c r="A76">
        <v>74</v>
      </c>
      <c r="B76">
        <v>3</v>
      </c>
      <c r="C76" t="s">
        <v>442</v>
      </c>
      <c r="D76" t="s">
        <v>442</v>
      </c>
      <c r="E76" t="s">
        <v>80</v>
      </c>
      <c r="F76">
        <v>3.5878E-2</v>
      </c>
      <c r="G76">
        <v>250.09899999999999</v>
      </c>
      <c r="H76">
        <v>276.44499999999999</v>
      </c>
      <c r="I76">
        <v>3.1470129999999998</v>
      </c>
      <c r="J76">
        <v>0</v>
      </c>
      <c r="K76">
        <v>8.0359800000000003</v>
      </c>
      <c r="L76">
        <v>1.011E-3</v>
      </c>
      <c r="M76">
        <v>-3.480299</v>
      </c>
      <c r="N76">
        <v>-129.83891</v>
      </c>
      <c r="O76">
        <v>1.574603</v>
      </c>
      <c r="P76">
        <v>-3.389462</v>
      </c>
      <c r="Q76">
        <v>-129.94639599999999</v>
      </c>
      <c r="R76">
        <v>1.567885</v>
      </c>
      <c r="S76">
        <v>14.072874000000001</v>
      </c>
      <c r="T76">
        <v>6.718E-3</v>
      </c>
    </row>
    <row r="77" spans="1:20" x14ac:dyDescent="0.25">
      <c r="A77">
        <v>75</v>
      </c>
      <c r="B77">
        <v>3</v>
      </c>
      <c r="C77" t="s">
        <v>442</v>
      </c>
      <c r="D77" t="s">
        <v>442</v>
      </c>
      <c r="E77" t="s">
        <v>80</v>
      </c>
      <c r="F77">
        <v>6.6020999999999996E-2</v>
      </c>
      <c r="G77">
        <v>328.49099999999999</v>
      </c>
      <c r="H77">
        <v>355.404</v>
      </c>
      <c r="I77">
        <v>2.1339459999999999</v>
      </c>
      <c r="J77">
        <v>0</v>
      </c>
      <c r="K77">
        <v>8.0469369999999998</v>
      </c>
      <c r="L77">
        <v>1.3060000000000001E-3</v>
      </c>
      <c r="M77">
        <v>-3.4710999999999999</v>
      </c>
      <c r="N77">
        <v>-129.121419</v>
      </c>
      <c r="O77">
        <v>1.572163</v>
      </c>
      <c r="P77">
        <v>-3.3874930000000001</v>
      </c>
      <c r="Q77">
        <v>-129.22259500000001</v>
      </c>
      <c r="R77">
        <v>1.568004</v>
      </c>
      <c r="S77">
        <v>13.125054</v>
      </c>
      <c r="T77">
        <v>4.1590000000000004E-3</v>
      </c>
    </row>
    <row r="78" spans="1:20" x14ac:dyDescent="0.25">
      <c r="A78">
        <v>76</v>
      </c>
      <c r="B78">
        <v>3</v>
      </c>
      <c r="C78" t="s">
        <v>442</v>
      </c>
      <c r="D78" t="s">
        <v>442</v>
      </c>
      <c r="E78" t="s">
        <v>80</v>
      </c>
      <c r="F78">
        <v>3.6297999999999997E-2</v>
      </c>
      <c r="G78">
        <v>220.215</v>
      </c>
      <c r="H78">
        <v>311.322</v>
      </c>
      <c r="I78">
        <v>2.637607</v>
      </c>
      <c r="J78">
        <v>0</v>
      </c>
      <c r="K78">
        <v>8.0386019999999991</v>
      </c>
      <c r="L78">
        <v>3.4299999999999999E-4</v>
      </c>
      <c r="M78">
        <v>-3.3802249999999998</v>
      </c>
      <c r="N78">
        <v>-128.20670000000001</v>
      </c>
      <c r="O78">
        <v>1.560317</v>
      </c>
      <c r="P78">
        <v>-3.3849170000000002</v>
      </c>
      <c r="Q78">
        <v>-128.25857500000001</v>
      </c>
      <c r="R78">
        <v>1.5681</v>
      </c>
      <c r="S78">
        <v>5.2087019999999997</v>
      </c>
      <c r="T78">
        <v>7.783E-3</v>
      </c>
    </row>
    <row r="79" spans="1:20" x14ac:dyDescent="0.25">
      <c r="A79">
        <v>77</v>
      </c>
      <c r="B79">
        <v>3</v>
      </c>
      <c r="C79" t="s">
        <v>442</v>
      </c>
      <c r="D79" t="s">
        <v>442</v>
      </c>
      <c r="E79" t="s">
        <v>80</v>
      </c>
      <c r="F79">
        <v>2.1645999999999999E-2</v>
      </c>
      <c r="G79">
        <v>215.82900000000001</v>
      </c>
      <c r="H79">
        <v>292.76299999999998</v>
      </c>
      <c r="I79">
        <v>2.9016709999999999</v>
      </c>
      <c r="J79">
        <v>0</v>
      </c>
      <c r="K79">
        <v>8.0372319999999995</v>
      </c>
      <c r="L79">
        <v>1.36E-4</v>
      </c>
      <c r="M79">
        <v>-3.3962080000000001</v>
      </c>
      <c r="N79">
        <v>-127.301209</v>
      </c>
      <c r="O79">
        <v>1.5655650000000001</v>
      </c>
      <c r="P79">
        <v>-3.382396</v>
      </c>
      <c r="Q79">
        <v>-127.295151</v>
      </c>
      <c r="R79">
        <v>1.56816</v>
      </c>
      <c r="S79">
        <v>1.5082089999999999</v>
      </c>
      <c r="T79">
        <v>2.5950000000000001E-3</v>
      </c>
    </row>
    <row r="80" spans="1:20" x14ac:dyDescent="0.25">
      <c r="A80">
        <v>78</v>
      </c>
      <c r="B80">
        <v>3</v>
      </c>
      <c r="C80" t="s">
        <v>442</v>
      </c>
      <c r="D80" t="s">
        <v>442</v>
      </c>
      <c r="E80" t="s">
        <v>80</v>
      </c>
      <c r="F80">
        <v>0.141431</v>
      </c>
      <c r="G80">
        <v>270.27199999999999</v>
      </c>
      <c r="H80">
        <v>286.161</v>
      </c>
      <c r="I80">
        <v>2.8168639999999998</v>
      </c>
      <c r="J80">
        <v>0</v>
      </c>
      <c r="K80">
        <v>8.0228120000000001</v>
      </c>
      <c r="L80">
        <v>7.0799999999999997E-4</v>
      </c>
      <c r="M80">
        <v>-3.5383879999999999</v>
      </c>
      <c r="N80">
        <v>-126.519406</v>
      </c>
      <c r="O80">
        <v>1.5888340000000001</v>
      </c>
      <c r="P80">
        <v>-3.380509</v>
      </c>
      <c r="Q80">
        <v>-126.572525</v>
      </c>
      <c r="R80">
        <v>1.568179</v>
      </c>
      <c r="S80">
        <v>16.657526000000001</v>
      </c>
      <c r="T80">
        <v>2.0653999999999999E-2</v>
      </c>
    </row>
    <row r="81" spans="1:20" x14ac:dyDescent="0.25">
      <c r="A81">
        <v>79</v>
      </c>
      <c r="B81">
        <v>3</v>
      </c>
      <c r="C81" t="s">
        <v>442</v>
      </c>
      <c r="D81" t="s">
        <v>442</v>
      </c>
      <c r="E81" t="s">
        <v>80</v>
      </c>
      <c r="F81">
        <v>3.4386E-2</v>
      </c>
      <c r="G81">
        <v>204.18700000000001</v>
      </c>
      <c r="H81">
        <v>262.35899999999998</v>
      </c>
      <c r="I81">
        <v>2.8172389999999998</v>
      </c>
      <c r="J81">
        <v>0</v>
      </c>
      <c r="K81">
        <v>7.9830220000000001</v>
      </c>
      <c r="L81">
        <v>5.4600000000000004E-4</v>
      </c>
      <c r="M81">
        <v>-3.2961819999999999</v>
      </c>
      <c r="N81">
        <v>-125.670678</v>
      </c>
      <c r="O81">
        <v>1.565912</v>
      </c>
      <c r="P81">
        <v>-3.3780969999999999</v>
      </c>
      <c r="Q81">
        <v>-125.609459</v>
      </c>
      <c r="R81">
        <v>1.568268</v>
      </c>
      <c r="S81">
        <v>10.226326</v>
      </c>
      <c r="T81">
        <v>2.356E-3</v>
      </c>
    </row>
    <row r="82" spans="1:20" x14ac:dyDescent="0.25">
      <c r="A82">
        <v>80</v>
      </c>
      <c r="B82">
        <v>3</v>
      </c>
      <c r="C82" t="s">
        <v>442</v>
      </c>
      <c r="D82" t="s">
        <v>442</v>
      </c>
      <c r="E82" t="s">
        <v>80</v>
      </c>
      <c r="F82">
        <v>7.6350000000000001E-2</v>
      </c>
      <c r="G82">
        <v>217.982</v>
      </c>
      <c r="H82">
        <v>262.14699999999999</v>
      </c>
      <c r="I82">
        <v>2.0031270000000001</v>
      </c>
      <c r="J82">
        <v>0</v>
      </c>
      <c r="K82">
        <v>7.8143700000000003</v>
      </c>
      <c r="L82">
        <v>8.6300000000000005E-4</v>
      </c>
      <c r="M82">
        <v>-3.333869</v>
      </c>
      <c r="N82">
        <v>-124.91727400000001</v>
      </c>
      <c r="O82">
        <v>1.564117</v>
      </c>
      <c r="P82">
        <v>-3.3763380000000001</v>
      </c>
      <c r="Q82">
        <v>-124.899063</v>
      </c>
      <c r="R82">
        <v>1.568306</v>
      </c>
      <c r="S82">
        <v>4.6208840000000002</v>
      </c>
      <c r="T82">
        <v>4.189E-3</v>
      </c>
    </row>
    <row r="83" spans="1:20" x14ac:dyDescent="0.25">
      <c r="A83">
        <v>81</v>
      </c>
      <c r="B83">
        <v>3</v>
      </c>
      <c r="C83" t="s">
        <v>442</v>
      </c>
      <c r="D83" t="s">
        <v>442</v>
      </c>
      <c r="E83" t="s">
        <v>80</v>
      </c>
      <c r="F83">
        <v>2.8646000000000001E-2</v>
      </c>
      <c r="G83">
        <v>207.97300000000001</v>
      </c>
      <c r="H83">
        <v>231.71199999999999</v>
      </c>
      <c r="I83">
        <v>2.5108839999999999</v>
      </c>
      <c r="J83">
        <v>0</v>
      </c>
      <c r="K83">
        <v>7.5346780000000004</v>
      </c>
      <c r="L83">
        <v>6.7000000000000002E-5</v>
      </c>
      <c r="M83">
        <v>-3.3445330000000002</v>
      </c>
      <c r="N83">
        <v>-124.001611</v>
      </c>
      <c r="O83">
        <v>1.565563</v>
      </c>
      <c r="P83">
        <v>-3.3740869999999998</v>
      </c>
      <c r="Q83">
        <v>-123.981064</v>
      </c>
      <c r="R83">
        <v>1.568335</v>
      </c>
      <c r="S83">
        <v>3.599459</v>
      </c>
      <c r="T83">
        <v>2.7720000000000002E-3</v>
      </c>
    </row>
    <row r="84" spans="1:20" x14ac:dyDescent="0.25">
      <c r="A84">
        <v>82</v>
      </c>
      <c r="B84">
        <v>3</v>
      </c>
      <c r="C84" t="s">
        <v>442</v>
      </c>
      <c r="D84" t="s">
        <v>442</v>
      </c>
      <c r="E84" t="s">
        <v>80</v>
      </c>
      <c r="F84">
        <v>4.3351000000000001E-2</v>
      </c>
      <c r="G84">
        <v>208.65</v>
      </c>
      <c r="H84">
        <v>397.92599999999999</v>
      </c>
      <c r="I84">
        <v>2.7970350000000002</v>
      </c>
      <c r="J84">
        <v>0</v>
      </c>
      <c r="K84">
        <v>7.3836079999999997</v>
      </c>
      <c r="L84">
        <v>1.54E-4</v>
      </c>
      <c r="M84">
        <v>-3.3796309999999998</v>
      </c>
      <c r="N84">
        <v>-123.09033599999999</v>
      </c>
      <c r="O84">
        <v>1.567944</v>
      </c>
      <c r="P84">
        <v>-3.371937</v>
      </c>
      <c r="Q84">
        <v>-123.090065</v>
      </c>
      <c r="R84">
        <v>1.56837</v>
      </c>
      <c r="S84">
        <v>0.769872</v>
      </c>
      <c r="T84">
        <v>4.26E-4</v>
      </c>
    </row>
    <row r="85" spans="1:20" x14ac:dyDescent="0.25">
      <c r="A85">
        <v>83</v>
      </c>
      <c r="B85">
        <v>3</v>
      </c>
      <c r="C85" t="s">
        <v>442</v>
      </c>
      <c r="D85" t="s">
        <v>442</v>
      </c>
      <c r="E85" t="s">
        <v>80</v>
      </c>
      <c r="F85">
        <v>1.7881000000000001E-2</v>
      </c>
      <c r="G85">
        <v>244.59800000000001</v>
      </c>
      <c r="H85">
        <v>365.00299999999999</v>
      </c>
      <c r="I85">
        <v>2.2165050000000002</v>
      </c>
      <c r="J85">
        <v>0</v>
      </c>
      <c r="K85">
        <v>7.4015300000000002</v>
      </c>
      <c r="L85">
        <v>2.6899999999999998E-4</v>
      </c>
      <c r="M85">
        <v>-3.3915109999999999</v>
      </c>
      <c r="N85">
        <v>-122.418302</v>
      </c>
      <c r="O85">
        <v>1.5706279999999999</v>
      </c>
      <c r="P85">
        <v>-3.3703620000000001</v>
      </c>
      <c r="Q85">
        <v>-122.425453</v>
      </c>
      <c r="R85">
        <v>1.5684039999999999</v>
      </c>
      <c r="S85">
        <v>2.2325300000000001</v>
      </c>
      <c r="T85">
        <v>2.2239999999999998E-3</v>
      </c>
    </row>
    <row r="86" spans="1:20" x14ac:dyDescent="0.25">
      <c r="A86">
        <v>84</v>
      </c>
      <c r="B86">
        <v>3</v>
      </c>
      <c r="C86" t="s">
        <v>442</v>
      </c>
      <c r="D86" t="s">
        <v>442</v>
      </c>
      <c r="E86" t="s">
        <v>80</v>
      </c>
      <c r="F86">
        <v>1.6001000000000001E-2</v>
      </c>
      <c r="G86">
        <v>388.399</v>
      </c>
      <c r="H86">
        <v>461.11200000000002</v>
      </c>
      <c r="I86">
        <v>2.6066549999999999</v>
      </c>
      <c r="J86">
        <v>0</v>
      </c>
      <c r="K86">
        <v>7.548508</v>
      </c>
      <c r="L86">
        <v>1.34E-4</v>
      </c>
      <c r="M86">
        <v>-3.3567840000000002</v>
      </c>
      <c r="N86">
        <v>-121.502593</v>
      </c>
      <c r="O86">
        <v>1.5655030000000001</v>
      </c>
      <c r="P86">
        <v>-3.3682620000000001</v>
      </c>
      <c r="Q86">
        <v>-121.52666499999999</v>
      </c>
      <c r="R86">
        <v>1.5684439999999999</v>
      </c>
      <c r="S86">
        <v>2.6668249999999998</v>
      </c>
      <c r="T86">
        <v>2.9399999999999999E-3</v>
      </c>
    </row>
    <row r="87" spans="1:20" x14ac:dyDescent="0.25">
      <c r="A87">
        <v>85</v>
      </c>
      <c r="B87">
        <v>3</v>
      </c>
      <c r="C87" t="s">
        <v>442</v>
      </c>
      <c r="D87" t="s">
        <v>442</v>
      </c>
      <c r="E87" t="s">
        <v>80</v>
      </c>
      <c r="F87">
        <v>0.11257399999999999</v>
      </c>
      <c r="G87">
        <v>242.28100000000001</v>
      </c>
      <c r="H87">
        <v>275.48500000000001</v>
      </c>
      <c r="I87">
        <v>2.1128010000000002</v>
      </c>
      <c r="J87">
        <v>0</v>
      </c>
      <c r="K87">
        <v>7.5988910000000001</v>
      </c>
      <c r="L87">
        <v>-0.12748200000000001</v>
      </c>
      <c r="M87">
        <v>-3.217975</v>
      </c>
      <c r="N87">
        <v>-120.687839</v>
      </c>
      <c r="O87">
        <v>1.5593269999999999</v>
      </c>
      <c r="P87">
        <v>-3.361186</v>
      </c>
      <c r="Q87">
        <v>-120.614334</v>
      </c>
      <c r="R87">
        <v>1.5640080000000001</v>
      </c>
      <c r="S87">
        <v>16.097308999999999</v>
      </c>
      <c r="T87">
        <v>4.6800000000000001E-3</v>
      </c>
    </row>
    <row r="88" spans="1:20" x14ac:dyDescent="0.25">
      <c r="A88">
        <v>86</v>
      </c>
      <c r="B88">
        <v>3</v>
      </c>
      <c r="C88" t="s">
        <v>442</v>
      </c>
      <c r="D88" t="s">
        <v>442</v>
      </c>
      <c r="E88" t="s">
        <v>80</v>
      </c>
      <c r="F88">
        <v>3.6923999999999998E-2</v>
      </c>
      <c r="G88">
        <v>219.82900000000001</v>
      </c>
      <c r="H88">
        <v>313.36500000000001</v>
      </c>
      <c r="I88">
        <v>2.8830499999999999</v>
      </c>
      <c r="J88">
        <v>0</v>
      </c>
      <c r="K88">
        <v>7.525633</v>
      </c>
      <c r="L88">
        <v>-0.19192899999999999</v>
      </c>
      <c r="M88">
        <v>-3.4427300000000001</v>
      </c>
      <c r="N88">
        <v>-119.89947600000001</v>
      </c>
      <c r="O88">
        <v>1.557895</v>
      </c>
      <c r="P88">
        <v>-3.3377780000000001</v>
      </c>
      <c r="Q88">
        <v>-119.934067</v>
      </c>
      <c r="R88">
        <v>1.5482210000000001</v>
      </c>
      <c r="S88">
        <v>11.050539000000001</v>
      </c>
      <c r="T88">
        <v>9.6740000000000003E-3</v>
      </c>
    </row>
    <row r="89" spans="1:20" x14ac:dyDescent="0.25">
      <c r="A89">
        <v>87</v>
      </c>
      <c r="B89">
        <v>3</v>
      </c>
      <c r="C89" t="s">
        <v>442</v>
      </c>
      <c r="D89" t="s">
        <v>442</v>
      </c>
      <c r="E89" t="s">
        <v>80</v>
      </c>
      <c r="F89">
        <v>0.191416</v>
      </c>
      <c r="G89">
        <v>398.12799999999999</v>
      </c>
      <c r="H89">
        <v>459.71600000000001</v>
      </c>
      <c r="I89">
        <v>3.8333430000000002</v>
      </c>
      <c r="J89">
        <v>0</v>
      </c>
      <c r="K89">
        <v>7.3875209999999996</v>
      </c>
      <c r="L89">
        <v>-0.15543899999999999</v>
      </c>
      <c r="M89">
        <v>-3.206073</v>
      </c>
      <c r="N89">
        <v>-119.04871199999999</v>
      </c>
      <c r="O89">
        <v>1.515382</v>
      </c>
      <c r="P89">
        <v>-3.291639</v>
      </c>
      <c r="Q89">
        <v>-119.042709</v>
      </c>
      <c r="R89">
        <v>1.5275920000000001</v>
      </c>
      <c r="S89">
        <v>8.5776810000000001</v>
      </c>
      <c r="T89">
        <v>1.221E-2</v>
      </c>
    </row>
    <row r="90" spans="1:20" x14ac:dyDescent="0.25">
      <c r="A90">
        <v>88</v>
      </c>
      <c r="B90">
        <v>3</v>
      </c>
      <c r="C90" t="s">
        <v>442</v>
      </c>
      <c r="D90" t="s">
        <v>442</v>
      </c>
      <c r="E90" t="s">
        <v>80</v>
      </c>
      <c r="F90">
        <v>6.8131999999999998E-2</v>
      </c>
      <c r="G90">
        <v>394.887</v>
      </c>
      <c r="H90">
        <v>391.24900000000002</v>
      </c>
      <c r="I90">
        <v>3.353507</v>
      </c>
      <c r="J90">
        <v>0</v>
      </c>
      <c r="K90">
        <v>7.3468080000000002</v>
      </c>
      <c r="L90">
        <v>-0.110836</v>
      </c>
      <c r="M90">
        <v>-3.3330489999999999</v>
      </c>
      <c r="N90">
        <v>-118.08795600000001</v>
      </c>
      <c r="O90">
        <v>1.5142530000000001</v>
      </c>
      <c r="P90">
        <v>-3.2345389999999998</v>
      </c>
      <c r="Q90">
        <v>-118.163025</v>
      </c>
      <c r="R90">
        <v>1.5122329999999999</v>
      </c>
      <c r="S90">
        <v>12.385323</v>
      </c>
      <c r="T90">
        <v>2.0200000000000001E-3</v>
      </c>
    </row>
    <row r="91" spans="1:20" x14ac:dyDescent="0.25">
      <c r="A91">
        <v>89</v>
      </c>
      <c r="B91">
        <v>3</v>
      </c>
      <c r="C91" t="s">
        <v>442</v>
      </c>
      <c r="D91" t="s">
        <v>442</v>
      </c>
      <c r="E91" t="s">
        <v>80</v>
      </c>
      <c r="F91">
        <v>3.3390000000000003E-2</v>
      </c>
      <c r="G91">
        <v>231.697</v>
      </c>
      <c r="H91">
        <v>330.39100000000002</v>
      </c>
      <c r="I91">
        <v>1.867248</v>
      </c>
      <c r="J91">
        <v>0</v>
      </c>
      <c r="K91">
        <v>7.369656</v>
      </c>
      <c r="L91">
        <v>-8.3549999999999999E-2</v>
      </c>
      <c r="M91">
        <v>-3.2384249999999999</v>
      </c>
      <c r="N91">
        <v>-117.56264</v>
      </c>
      <c r="O91">
        <v>1.5121150000000001</v>
      </c>
      <c r="P91">
        <v>-3.1862330000000001</v>
      </c>
      <c r="Q91">
        <v>-117.502701</v>
      </c>
      <c r="R91">
        <v>1.5037199999999999</v>
      </c>
      <c r="S91">
        <v>7.9477969999999996</v>
      </c>
      <c r="T91">
        <v>8.3949999999999997E-3</v>
      </c>
    </row>
    <row r="92" spans="1:20" x14ac:dyDescent="0.25">
      <c r="A92">
        <v>90</v>
      </c>
      <c r="B92">
        <v>3</v>
      </c>
      <c r="C92" t="s">
        <v>442</v>
      </c>
      <c r="D92" t="s">
        <v>442</v>
      </c>
      <c r="E92" t="s">
        <v>80</v>
      </c>
      <c r="F92">
        <v>6.9239999999999996E-3</v>
      </c>
      <c r="G92">
        <v>305.31799999999998</v>
      </c>
      <c r="H92">
        <v>408.07</v>
      </c>
      <c r="I92">
        <v>3.1915490000000002</v>
      </c>
      <c r="J92">
        <v>0</v>
      </c>
      <c r="K92">
        <v>7.4536819999999997</v>
      </c>
      <c r="L92">
        <v>-0.221667</v>
      </c>
      <c r="M92">
        <v>-3.1320489999999999</v>
      </c>
      <c r="N92">
        <v>-116.62630799999999</v>
      </c>
      <c r="O92">
        <v>1.484046</v>
      </c>
      <c r="P92">
        <v>-3.0994229999999998</v>
      </c>
      <c r="Q92">
        <v>-116.616455</v>
      </c>
      <c r="R92">
        <v>1.481995</v>
      </c>
      <c r="S92">
        <v>3.4080970000000002</v>
      </c>
      <c r="T92">
        <v>2.052E-3</v>
      </c>
    </row>
    <row r="93" spans="1:20" x14ac:dyDescent="0.25">
      <c r="A93">
        <v>91</v>
      </c>
      <c r="B93">
        <v>4</v>
      </c>
      <c r="C93" t="s">
        <v>443</v>
      </c>
      <c r="D93" t="s">
        <v>443</v>
      </c>
      <c r="E93" t="s">
        <v>80</v>
      </c>
      <c r="F93">
        <v>0.143452</v>
      </c>
      <c r="G93">
        <v>361.05500000000001</v>
      </c>
      <c r="H93">
        <v>441.11</v>
      </c>
      <c r="I93">
        <v>4.7359859999999996</v>
      </c>
      <c r="J93">
        <v>0</v>
      </c>
      <c r="K93">
        <v>7.5513190000000003</v>
      </c>
      <c r="L93">
        <v>-0.42751299999999998</v>
      </c>
      <c r="M93">
        <v>-3.0338639999999999</v>
      </c>
      <c r="N93">
        <v>-115.676779</v>
      </c>
      <c r="O93">
        <v>1.4431130000000001</v>
      </c>
      <c r="P93">
        <v>-2.9683700000000002</v>
      </c>
      <c r="Q93">
        <v>-115.72463999999999</v>
      </c>
      <c r="R93">
        <v>1.4413929999999999</v>
      </c>
      <c r="S93">
        <v>8.1118570000000005</v>
      </c>
      <c r="T93">
        <v>1.72E-3</v>
      </c>
    </row>
    <row r="94" spans="1:20" x14ac:dyDescent="0.25">
      <c r="A94">
        <v>92</v>
      </c>
      <c r="B94">
        <v>4</v>
      </c>
      <c r="C94" t="s">
        <v>443</v>
      </c>
      <c r="D94" t="s">
        <v>443</v>
      </c>
      <c r="E94" t="s">
        <v>80</v>
      </c>
      <c r="F94">
        <v>0.163214</v>
      </c>
      <c r="G94">
        <v>324.44900000000001</v>
      </c>
      <c r="H94">
        <v>238.511</v>
      </c>
      <c r="I94">
        <v>4.7131080000000001</v>
      </c>
      <c r="J94">
        <v>0</v>
      </c>
      <c r="K94">
        <v>7.6069969999999998</v>
      </c>
      <c r="L94">
        <v>-0.73506300000000002</v>
      </c>
      <c r="M94">
        <v>-2.711122</v>
      </c>
      <c r="N94">
        <v>-115.22660399999999</v>
      </c>
      <c r="O94">
        <v>1.379607</v>
      </c>
      <c r="P94">
        <v>-2.8177050000000001</v>
      </c>
      <c r="Q94">
        <v>-115.05772399999999</v>
      </c>
      <c r="R94">
        <v>1.3872359999999999</v>
      </c>
      <c r="S94">
        <v>19.970051999999999</v>
      </c>
      <c r="T94">
        <v>7.6290000000000004E-3</v>
      </c>
    </row>
    <row r="95" spans="1:20" x14ac:dyDescent="0.25">
      <c r="A95">
        <v>93</v>
      </c>
      <c r="B95">
        <v>5</v>
      </c>
      <c r="C95" t="s">
        <v>444</v>
      </c>
      <c r="D95" t="s">
        <v>444</v>
      </c>
      <c r="E95" t="s">
        <v>80</v>
      </c>
      <c r="F95">
        <v>0.25297999999999998</v>
      </c>
      <c r="G95">
        <v>337.25900000000001</v>
      </c>
      <c r="H95">
        <v>283.56799999999998</v>
      </c>
      <c r="I95">
        <v>7.7195330000000002</v>
      </c>
      <c r="J95">
        <v>0</v>
      </c>
      <c r="K95">
        <v>7.8263410000000002</v>
      </c>
      <c r="L95">
        <v>-0.95302600000000004</v>
      </c>
      <c r="M95">
        <v>-2.567043</v>
      </c>
      <c r="N95">
        <v>-114.113238</v>
      </c>
      <c r="O95">
        <v>1.2884389999999999</v>
      </c>
      <c r="P95">
        <v>-2.52014</v>
      </c>
      <c r="Q95">
        <v>-114.180359</v>
      </c>
      <c r="R95">
        <v>1.2833639999999999</v>
      </c>
      <c r="S95">
        <v>8.1884340000000009</v>
      </c>
      <c r="T95">
        <v>5.0749999999999997E-3</v>
      </c>
    </row>
    <row r="96" spans="1:20" x14ac:dyDescent="0.25">
      <c r="A96">
        <v>94</v>
      </c>
      <c r="B96">
        <v>5</v>
      </c>
      <c r="C96" t="s">
        <v>444</v>
      </c>
      <c r="D96" t="s">
        <v>444</v>
      </c>
      <c r="E96" t="s">
        <v>80</v>
      </c>
      <c r="F96">
        <v>0.48762</v>
      </c>
      <c r="G96">
        <v>371.97199999999998</v>
      </c>
      <c r="H96">
        <v>330.25</v>
      </c>
      <c r="I96">
        <v>12.733912999999999</v>
      </c>
      <c r="J96">
        <v>0</v>
      </c>
      <c r="K96">
        <v>8.0424570000000006</v>
      </c>
      <c r="L96">
        <v>-1.1380999999999999</v>
      </c>
      <c r="M96">
        <v>-2.0595349999999999</v>
      </c>
      <c r="N96">
        <v>-113.40304399999999</v>
      </c>
      <c r="O96">
        <v>1.159545</v>
      </c>
      <c r="P96">
        <v>-2.0977899999999998</v>
      </c>
      <c r="Q96">
        <v>-113.320221</v>
      </c>
      <c r="R96">
        <v>1.1566050000000001</v>
      </c>
      <c r="S96">
        <v>9.1231179999999998</v>
      </c>
      <c r="T96">
        <v>2.9399999999999999E-3</v>
      </c>
    </row>
    <row r="97" spans="1:20" x14ac:dyDescent="0.25">
      <c r="A97">
        <v>95</v>
      </c>
      <c r="B97">
        <v>5</v>
      </c>
      <c r="C97" t="s">
        <v>444</v>
      </c>
      <c r="D97" t="s">
        <v>444</v>
      </c>
      <c r="E97" t="s">
        <v>80</v>
      </c>
      <c r="F97">
        <v>5.1713000000000002E-2</v>
      </c>
      <c r="G97">
        <v>388.15699999999998</v>
      </c>
      <c r="H97">
        <v>287.315</v>
      </c>
      <c r="I97">
        <v>10.188661</v>
      </c>
      <c r="J97">
        <v>0</v>
      </c>
      <c r="K97">
        <v>8.0682399999999994</v>
      </c>
      <c r="L97">
        <v>-1.1404019999999999</v>
      </c>
      <c r="M97">
        <v>-1.685746</v>
      </c>
      <c r="N97">
        <v>-112.80727400000001</v>
      </c>
      <c r="O97">
        <v>1.05061</v>
      </c>
      <c r="P97">
        <v>-1.7022170000000001</v>
      </c>
      <c r="Q97">
        <v>-112.70725299999999</v>
      </c>
      <c r="R97">
        <v>1.054308</v>
      </c>
      <c r="S97">
        <v>10.136875</v>
      </c>
      <c r="T97">
        <v>3.6979999999999999E-3</v>
      </c>
    </row>
    <row r="98" spans="1:20" x14ac:dyDescent="0.25">
      <c r="A98">
        <v>96</v>
      </c>
      <c r="B98">
        <v>5</v>
      </c>
      <c r="C98" t="s">
        <v>444</v>
      </c>
      <c r="D98" t="s">
        <v>444</v>
      </c>
      <c r="E98" t="s">
        <v>80</v>
      </c>
      <c r="F98">
        <v>0.121971</v>
      </c>
      <c r="G98">
        <v>555.01400000000001</v>
      </c>
      <c r="H98">
        <v>394.89100000000002</v>
      </c>
      <c r="I98">
        <v>11.758894</v>
      </c>
      <c r="J98">
        <v>0</v>
      </c>
      <c r="K98">
        <v>7.9953110000000001</v>
      </c>
      <c r="L98">
        <v>-1.089899</v>
      </c>
      <c r="M98">
        <v>-1.0861810000000001</v>
      </c>
      <c r="N98">
        <v>-111.98237399999999</v>
      </c>
      <c r="O98">
        <v>0.92079100000000003</v>
      </c>
      <c r="P98">
        <v>-1.089156</v>
      </c>
      <c r="Q98">
        <v>-111.957008</v>
      </c>
      <c r="R98">
        <v>0.92053499999999999</v>
      </c>
      <c r="S98">
        <v>2.55396</v>
      </c>
      <c r="T98">
        <v>2.5599999999999999E-4</v>
      </c>
    </row>
    <row r="99" spans="1:20" x14ac:dyDescent="0.25">
      <c r="A99">
        <v>97</v>
      </c>
      <c r="B99">
        <v>6</v>
      </c>
      <c r="C99" t="s">
        <v>445</v>
      </c>
      <c r="D99" t="s">
        <v>445</v>
      </c>
      <c r="E99" t="s">
        <v>80</v>
      </c>
      <c r="F99">
        <v>0.23419699999999999</v>
      </c>
      <c r="G99">
        <v>514.00199999999995</v>
      </c>
      <c r="H99">
        <v>344.48200000000003</v>
      </c>
      <c r="I99">
        <v>16.930579999999999</v>
      </c>
      <c r="J99">
        <v>0</v>
      </c>
      <c r="K99">
        <v>7.8553790000000001</v>
      </c>
      <c r="L99">
        <v>-1.1288579999999999</v>
      </c>
      <c r="M99">
        <v>-0.35946600000000001</v>
      </c>
      <c r="N99">
        <v>-111.397487</v>
      </c>
      <c r="O99">
        <v>0.77859699999999998</v>
      </c>
      <c r="P99">
        <v>-0.39132400000000001</v>
      </c>
      <c r="Q99">
        <v>-111.30905199999999</v>
      </c>
      <c r="R99">
        <v>0.78415599999999996</v>
      </c>
      <c r="S99">
        <v>9.3998310000000007</v>
      </c>
      <c r="T99">
        <v>5.5589999999999997E-3</v>
      </c>
    </row>
    <row r="100" spans="1:20" x14ac:dyDescent="0.25">
      <c r="A100">
        <v>98</v>
      </c>
      <c r="B100">
        <v>6</v>
      </c>
      <c r="C100" t="s">
        <v>445</v>
      </c>
      <c r="D100" t="s">
        <v>445</v>
      </c>
      <c r="E100" t="s">
        <v>80</v>
      </c>
      <c r="F100">
        <v>9.2674999999999993E-2</v>
      </c>
      <c r="G100">
        <v>417.91800000000001</v>
      </c>
      <c r="H100">
        <v>260.11599999999999</v>
      </c>
      <c r="I100">
        <v>10.608262</v>
      </c>
      <c r="J100">
        <v>0</v>
      </c>
      <c r="K100">
        <v>7.8724129999999999</v>
      </c>
      <c r="L100">
        <v>-1.1230739999999999</v>
      </c>
      <c r="M100">
        <v>0.20289599999999999</v>
      </c>
      <c r="N100">
        <v>-110.689977</v>
      </c>
      <c r="O100">
        <v>0.68388800000000005</v>
      </c>
      <c r="P100">
        <v>0.18319299999999999</v>
      </c>
      <c r="Q100">
        <v>-110.891327</v>
      </c>
      <c r="R100">
        <v>0.68318800000000002</v>
      </c>
      <c r="S100">
        <v>20.231171</v>
      </c>
      <c r="T100">
        <v>6.9999999999999999E-4</v>
      </c>
    </row>
    <row r="101" spans="1:20" x14ac:dyDescent="0.25">
      <c r="A101">
        <v>99</v>
      </c>
      <c r="B101">
        <v>6</v>
      </c>
      <c r="C101" t="s">
        <v>445</v>
      </c>
      <c r="D101" t="s">
        <v>445</v>
      </c>
      <c r="E101" t="s">
        <v>80</v>
      </c>
      <c r="F101">
        <v>0.13658500000000001</v>
      </c>
      <c r="G101">
        <v>669.21</v>
      </c>
      <c r="H101">
        <v>396.66699999999997</v>
      </c>
      <c r="I101">
        <v>16.396929</v>
      </c>
      <c r="J101">
        <v>0</v>
      </c>
      <c r="K101">
        <v>7.9277049999999996</v>
      </c>
      <c r="L101">
        <v>-1.122064</v>
      </c>
      <c r="M101">
        <v>1.0621229999999999</v>
      </c>
      <c r="N101">
        <v>-110.36931800000001</v>
      </c>
      <c r="O101">
        <v>0.54782900000000001</v>
      </c>
      <c r="P101">
        <v>1.012729</v>
      </c>
      <c r="Q101">
        <v>-110.425552</v>
      </c>
      <c r="R101">
        <v>0.55034899999999998</v>
      </c>
      <c r="S101">
        <v>7.4846870000000001</v>
      </c>
      <c r="T101">
        <v>2.5200000000000001E-3</v>
      </c>
    </row>
    <row r="102" spans="1:20" x14ac:dyDescent="0.25">
      <c r="A102">
        <v>100</v>
      </c>
      <c r="B102">
        <v>4</v>
      </c>
      <c r="C102" t="s">
        <v>446</v>
      </c>
      <c r="D102" t="s">
        <v>446</v>
      </c>
      <c r="E102" t="s">
        <v>80</v>
      </c>
      <c r="F102">
        <v>0.127438</v>
      </c>
      <c r="G102">
        <v>259.90199999999999</v>
      </c>
      <c r="H102">
        <v>289.69900000000001</v>
      </c>
      <c r="I102">
        <v>10.163334000000001</v>
      </c>
      <c r="J102">
        <v>0</v>
      </c>
      <c r="K102">
        <v>7.9727800000000002</v>
      </c>
      <c r="L102">
        <v>-1.124412</v>
      </c>
      <c r="M102">
        <v>1.9174089999999999</v>
      </c>
      <c r="N102">
        <v>-109.946082</v>
      </c>
      <c r="O102">
        <v>0.40434900000000001</v>
      </c>
      <c r="P102">
        <v>1.9026529999999999</v>
      </c>
      <c r="Q102">
        <v>-110.07828499999999</v>
      </c>
      <c r="R102">
        <v>0.41244999999999998</v>
      </c>
      <c r="S102">
        <v>13.302379999999999</v>
      </c>
      <c r="T102">
        <v>8.1010000000000006E-3</v>
      </c>
    </row>
    <row r="103" spans="1:20" x14ac:dyDescent="0.25">
      <c r="A103">
        <v>101</v>
      </c>
      <c r="B103">
        <v>4</v>
      </c>
      <c r="C103" t="s">
        <v>446</v>
      </c>
      <c r="D103" t="s">
        <v>446</v>
      </c>
      <c r="E103" t="s">
        <v>80</v>
      </c>
      <c r="F103">
        <v>7.7348E-2</v>
      </c>
      <c r="G103">
        <v>515.43200000000002</v>
      </c>
      <c r="H103">
        <v>342.64400000000001</v>
      </c>
      <c r="I103">
        <v>6.9962540000000004</v>
      </c>
      <c r="J103">
        <v>0</v>
      </c>
      <c r="K103">
        <v>8.0561249999999998</v>
      </c>
      <c r="L103">
        <v>-0.92918199999999995</v>
      </c>
      <c r="M103">
        <v>2.581995</v>
      </c>
      <c r="N103">
        <v>-109.734038</v>
      </c>
      <c r="O103">
        <v>0.31437900000000002</v>
      </c>
      <c r="P103">
        <v>2.6002489999999998</v>
      </c>
      <c r="Q103">
        <v>-109.88301800000001</v>
      </c>
      <c r="R103">
        <v>0.32101800000000003</v>
      </c>
      <c r="S103">
        <v>15.009414</v>
      </c>
      <c r="T103">
        <v>6.6389999999999999E-3</v>
      </c>
    </row>
    <row r="104" spans="1:20" x14ac:dyDescent="0.25">
      <c r="A104">
        <v>102</v>
      </c>
      <c r="B104">
        <v>4</v>
      </c>
      <c r="C104" t="s">
        <v>446</v>
      </c>
      <c r="D104" t="s">
        <v>446</v>
      </c>
      <c r="E104" t="s">
        <v>80</v>
      </c>
      <c r="F104">
        <v>0.137846</v>
      </c>
      <c r="G104">
        <v>263.387</v>
      </c>
      <c r="H104">
        <v>312.71899999999999</v>
      </c>
      <c r="I104">
        <v>7.9296170000000004</v>
      </c>
      <c r="J104">
        <v>0</v>
      </c>
      <c r="K104">
        <v>8.0736229999999995</v>
      </c>
      <c r="L104">
        <v>-0.75830200000000003</v>
      </c>
      <c r="M104">
        <v>3.476747</v>
      </c>
      <c r="N104">
        <v>-109.999323</v>
      </c>
      <c r="O104">
        <v>0.22953000000000001</v>
      </c>
      <c r="P104">
        <v>3.5535220000000001</v>
      </c>
      <c r="Q104">
        <v>-109.69161200000001</v>
      </c>
      <c r="R104">
        <v>0.22251499999999999</v>
      </c>
      <c r="S104">
        <v>31.714386999999999</v>
      </c>
      <c r="T104">
        <v>7.0150000000000004E-3</v>
      </c>
    </row>
    <row r="105" spans="1:20" x14ac:dyDescent="0.25">
      <c r="A105">
        <v>103</v>
      </c>
      <c r="B105">
        <v>4</v>
      </c>
      <c r="C105" t="s">
        <v>446</v>
      </c>
      <c r="D105" t="s">
        <v>446</v>
      </c>
      <c r="E105" t="s">
        <v>80</v>
      </c>
      <c r="F105">
        <v>8.0652000000000001E-2</v>
      </c>
      <c r="G105">
        <v>276.49900000000002</v>
      </c>
      <c r="H105">
        <v>323.68400000000003</v>
      </c>
      <c r="I105">
        <v>7.3228879999999998</v>
      </c>
      <c r="J105">
        <v>0</v>
      </c>
      <c r="K105">
        <v>8.0419269999999994</v>
      </c>
      <c r="L105">
        <v>-0.57594699999999999</v>
      </c>
      <c r="M105">
        <v>4.5446730000000004</v>
      </c>
      <c r="N105">
        <v>-109.543468</v>
      </c>
      <c r="O105">
        <v>0.139653</v>
      </c>
      <c r="P105">
        <v>4.5148780000000004</v>
      </c>
      <c r="Q105">
        <v>-109.57371500000001</v>
      </c>
      <c r="R105">
        <v>0.14174600000000001</v>
      </c>
      <c r="S105">
        <v>4.2457229999999999</v>
      </c>
      <c r="T105">
        <v>2.0939999999999999E-3</v>
      </c>
    </row>
    <row r="106" spans="1:20" x14ac:dyDescent="0.25">
      <c r="A106">
        <v>104</v>
      </c>
      <c r="B106">
        <v>4</v>
      </c>
      <c r="C106" t="s">
        <v>446</v>
      </c>
      <c r="D106" t="s">
        <v>446</v>
      </c>
      <c r="E106" t="s">
        <v>80</v>
      </c>
      <c r="F106">
        <v>0.10731</v>
      </c>
      <c r="G106">
        <v>500.983</v>
      </c>
      <c r="H106">
        <v>409.77100000000002</v>
      </c>
      <c r="I106">
        <v>4.4427029999999998</v>
      </c>
      <c r="J106">
        <v>0</v>
      </c>
      <c r="K106">
        <v>8.0462889999999998</v>
      </c>
      <c r="L106">
        <v>-0.44386599999999998</v>
      </c>
      <c r="M106">
        <v>5.28749</v>
      </c>
      <c r="N106">
        <v>-109.454572</v>
      </c>
      <c r="O106">
        <v>9.6282000000000006E-2</v>
      </c>
      <c r="P106">
        <v>5.2371590000000001</v>
      </c>
      <c r="Q106">
        <v>-109.5187</v>
      </c>
      <c r="R106">
        <v>9.6764000000000003E-2</v>
      </c>
      <c r="S106">
        <v>8.1519820000000003</v>
      </c>
      <c r="T106">
        <v>4.8200000000000001E-4</v>
      </c>
    </row>
    <row r="107" spans="1:20" x14ac:dyDescent="0.25">
      <c r="A107">
        <v>105</v>
      </c>
      <c r="B107">
        <v>4</v>
      </c>
      <c r="C107" t="s">
        <v>446</v>
      </c>
      <c r="D107" t="s">
        <v>446</v>
      </c>
      <c r="E107" t="s">
        <v>80</v>
      </c>
      <c r="F107">
        <v>0.236259</v>
      </c>
      <c r="G107">
        <v>303.76900000000001</v>
      </c>
      <c r="H107">
        <v>459.19400000000002</v>
      </c>
      <c r="I107">
        <v>5.294632</v>
      </c>
      <c r="J107">
        <v>0</v>
      </c>
      <c r="K107">
        <v>8.0501799999999992</v>
      </c>
      <c r="L107">
        <v>-0.29492400000000002</v>
      </c>
      <c r="M107">
        <v>6.2899880000000001</v>
      </c>
      <c r="N107">
        <v>-109.473715</v>
      </c>
      <c r="O107">
        <v>6.4766000000000004E-2</v>
      </c>
      <c r="P107">
        <v>6.2010810000000003</v>
      </c>
      <c r="Q107">
        <v>-109.475555</v>
      </c>
      <c r="R107">
        <v>5.4392999999999997E-2</v>
      </c>
      <c r="S107">
        <v>8.8925350000000005</v>
      </c>
      <c r="T107">
        <v>1.0373E-2</v>
      </c>
    </row>
    <row r="108" spans="1:20" x14ac:dyDescent="0.25">
      <c r="A108">
        <v>106</v>
      </c>
      <c r="B108">
        <v>4</v>
      </c>
      <c r="C108" t="s">
        <v>446</v>
      </c>
      <c r="D108" t="s">
        <v>446</v>
      </c>
      <c r="E108" t="s">
        <v>80</v>
      </c>
      <c r="F108">
        <v>0.101146</v>
      </c>
      <c r="G108">
        <v>286.84100000000001</v>
      </c>
      <c r="H108">
        <v>373.80700000000002</v>
      </c>
      <c r="I108">
        <v>4.1301769999999998</v>
      </c>
      <c r="J108">
        <v>0</v>
      </c>
      <c r="K108">
        <v>8.0475659999999998</v>
      </c>
      <c r="L108">
        <v>-0.19559499999999999</v>
      </c>
      <c r="M108">
        <v>6.9937319999999996</v>
      </c>
      <c r="N108">
        <v>-109.31903</v>
      </c>
      <c r="O108">
        <v>2.8386999999999999E-2</v>
      </c>
      <c r="P108">
        <v>6.9253410000000004</v>
      </c>
      <c r="Q108">
        <v>-109.458946</v>
      </c>
      <c r="R108">
        <v>3.2648000000000003E-2</v>
      </c>
      <c r="S108">
        <v>15.573691999999999</v>
      </c>
      <c r="T108">
        <v>4.2599999999999999E-3</v>
      </c>
    </row>
    <row r="109" spans="1:20" x14ac:dyDescent="0.25">
      <c r="A109">
        <v>107</v>
      </c>
      <c r="B109">
        <v>4</v>
      </c>
      <c r="C109" t="s">
        <v>446</v>
      </c>
      <c r="D109" t="s">
        <v>446</v>
      </c>
      <c r="E109" t="s">
        <v>80</v>
      </c>
      <c r="F109">
        <v>5.4310999999999998E-2</v>
      </c>
      <c r="G109">
        <v>347.55200000000002</v>
      </c>
      <c r="H109">
        <v>312.12400000000002</v>
      </c>
      <c r="I109">
        <v>4.184469</v>
      </c>
      <c r="J109">
        <v>0</v>
      </c>
      <c r="K109">
        <v>8.0629179999999998</v>
      </c>
      <c r="L109">
        <v>-0.110415</v>
      </c>
      <c r="M109">
        <v>7.8394830000000004</v>
      </c>
      <c r="N109">
        <v>-109.43858</v>
      </c>
      <c r="O109">
        <v>1.1037E-2</v>
      </c>
      <c r="P109">
        <v>7.8931849999999999</v>
      </c>
      <c r="Q109">
        <v>-109.447716</v>
      </c>
      <c r="R109">
        <v>1.5174999999999999E-2</v>
      </c>
      <c r="S109">
        <v>5.4473830000000003</v>
      </c>
      <c r="T109">
        <v>4.1380000000000002E-3</v>
      </c>
    </row>
    <row r="110" spans="1:20" x14ac:dyDescent="0.25">
      <c r="A110">
        <v>108</v>
      </c>
      <c r="B110">
        <v>4</v>
      </c>
      <c r="C110" t="s">
        <v>446</v>
      </c>
      <c r="D110" t="s">
        <v>446</v>
      </c>
      <c r="E110" t="s">
        <v>80</v>
      </c>
      <c r="F110">
        <v>7.0532999999999998E-2</v>
      </c>
      <c r="G110">
        <v>463.25799999999998</v>
      </c>
      <c r="H110">
        <v>352.959</v>
      </c>
      <c r="I110">
        <v>3.215471</v>
      </c>
      <c r="J110">
        <v>0</v>
      </c>
      <c r="K110">
        <v>8.0823450000000001</v>
      </c>
      <c r="L110">
        <v>-7.5881000000000004E-2</v>
      </c>
      <c r="M110">
        <v>8.6229490000000002</v>
      </c>
      <c r="N110">
        <v>-109.404346</v>
      </c>
      <c r="O110">
        <v>5.2350000000000001E-3</v>
      </c>
      <c r="P110">
        <v>8.6198870000000003</v>
      </c>
      <c r="Q110">
        <v>-109.44491600000001</v>
      </c>
      <c r="R110">
        <v>7.0980000000000001E-3</v>
      </c>
      <c r="S110">
        <v>4.068562</v>
      </c>
      <c r="T110">
        <v>1.864E-3</v>
      </c>
    </row>
    <row r="111" spans="1:20" x14ac:dyDescent="0.25">
      <c r="A111">
        <v>109</v>
      </c>
      <c r="B111">
        <v>4</v>
      </c>
      <c r="C111" t="s">
        <v>446</v>
      </c>
      <c r="D111" t="s">
        <v>446</v>
      </c>
      <c r="E111" t="s">
        <v>80</v>
      </c>
      <c r="F111">
        <v>3.2215000000000001E-2</v>
      </c>
      <c r="G111">
        <v>364.59699999999998</v>
      </c>
      <c r="H111">
        <v>366.72899999999998</v>
      </c>
      <c r="I111">
        <v>4.1429530000000003</v>
      </c>
      <c r="J111">
        <v>0</v>
      </c>
      <c r="K111">
        <v>8.0767199999999999</v>
      </c>
      <c r="L111">
        <v>-4.5601999999999997E-2</v>
      </c>
      <c r="M111">
        <v>9.6009790000000006</v>
      </c>
      <c r="N111">
        <v>-109.455979</v>
      </c>
      <c r="O111">
        <v>2.3249999999999998E-3</v>
      </c>
      <c r="P111">
        <v>9.588438</v>
      </c>
      <c r="Q111">
        <v>-109.44600699999999</v>
      </c>
      <c r="R111">
        <v>2.2800000000000001E-4</v>
      </c>
      <c r="S111">
        <v>1.6022620000000001</v>
      </c>
      <c r="T111">
        <v>2.0969999999999999E-3</v>
      </c>
    </row>
    <row r="112" spans="1:20" x14ac:dyDescent="0.25">
      <c r="A112">
        <v>110</v>
      </c>
      <c r="B112">
        <v>4</v>
      </c>
      <c r="C112" t="s">
        <v>446</v>
      </c>
      <c r="D112" t="s">
        <v>446</v>
      </c>
      <c r="E112" t="s">
        <v>80</v>
      </c>
      <c r="F112">
        <v>0.16708100000000001</v>
      </c>
      <c r="G112">
        <v>428.13299999999998</v>
      </c>
      <c r="H112">
        <v>485.73599999999999</v>
      </c>
      <c r="I112">
        <v>4.7311829999999997</v>
      </c>
      <c r="J112">
        <v>0</v>
      </c>
      <c r="K112">
        <v>8.0705729999999996</v>
      </c>
      <c r="L112">
        <v>-2.7897999999999999E-2</v>
      </c>
      <c r="M112">
        <v>10.46393</v>
      </c>
      <c r="N112">
        <v>-109.43008500000001</v>
      </c>
      <c r="O112">
        <v>-1.5280999999999999E-2</v>
      </c>
      <c r="P112">
        <v>10.55617</v>
      </c>
      <c r="Q112">
        <v>-109.45062299999999</v>
      </c>
      <c r="R112">
        <v>-3.9360000000000003E-3</v>
      </c>
      <c r="S112">
        <v>9.4498370000000005</v>
      </c>
      <c r="T112">
        <v>1.1344999999999999E-2</v>
      </c>
    </row>
    <row r="113" spans="1:20" x14ac:dyDescent="0.25">
      <c r="A113">
        <v>111</v>
      </c>
      <c r="B113">
        <v>4</v>
      </c>
      <c r="C113" t="s">
        <v>446</v>
      </c>
      <c r="D113" t="s">
        <v>446</v>
      </c>
      <c r="E113" t="s">
        <v>80</v>
      </c>
      <c r="F113">
        <v>3.8705000000000003E-2</v>
      </c>
      <c r="G113">
        <v>733.40099999999995</v>
      </c>
      <c r="H113">
        <v>790.09900000000005</v>
      </c>
      <c r="I113">
        <v>3.6194630000000001</v>
      </c>
      <c r="J113">
        <v>0</v>
      </c>
      <c r="K113">
        <v>8.0523969999999991</v>
      </c>
      <c r="L113">
        <v>-1.9134999999999999E-2</v>
      </c>
      <c r="M113">
        <v>11.316544</v>
      </c>
      <c r="N113">
        <v>-109.422814</v>
      </c>
      <c r="O113">
        <v>-6.3610000000000003E-3</v>
      </c>
      <c r="P113">
        <v>11.28157</v>
      </c>
      <c r="Q113">
        <v>-109.455566</v>
      </c>
      <c r="R113">
        <v>-5.9740000000000001E-3</v>
      </c>
      <c r="S113">
        <v>4.7914680000000001</v>
      </c>
      <c r="T113">
        <v>3.8699999999999997E-4</v>
      </c>
    </row>
    <row r="114" spans="1:20" x14ac:dyDescent="0.25">
      <c r="A114">
        <v>112</v>
      </c>
      <c r="B114">
        <v>4</v>
      </c>
      <c r="C114" t="s">
        <v>446</v>
      </c>
      <c r="D114" t="s">
        <v>446</v>
      </c>
      <c r="E114" t="s">
        <v>80</v>
      </c>
      <c r="F114">
        <v>4.3131999999999997E-2</v>
      </c>
      <c r="G114">
        <v>374.02199999999999</v>
      </c>
      <c r="H114">
        <v>396.85500000000002</v>
      </c>
      <c r="I114">
        <v>3.7402959999999998</v>
      </c>
      <c r="J114">
        <v>0</v>
      </c>
      <c r="K114">
        <v>8.0548559999999991</v>
      </c>
      <c r="L114">
        <v>7.816E-3</v>
      </c>
      <c r="M114">
        <v>12.204325000000001</v>
      </c>
      <c r="N114">
        <v>-109.432051</v>
      </c>
      <c r="O114">
        <v>-1.1133000000000001E-2</v>
      </c>
      <c r="P114">
        <v>12.249003</v>
      </c>
      <c r="Q114">
        <v>-109.461815</v>
      </c>
      <c r="R114">
        <v>-6.4050000000000001E-3</v>
      </c>
      <c r="S114">
        <v>5.3684909999999997</v>
      </c>
      <c r="T114">
        <v>4.7280000000000004E-3</v>
      </c>
    </row>
    <row r="115" spans="1:20" x14ac:dyDescent="0.25">
      <c r="A115">
        <v>113</v>
      </c>
      <c r="B115">
        <v>4</v>
      </c>
      <c r="C115" t="s">
        <v>446</v>
      </c>
      <c r="D115" t="s">
        <v>446</v>
      </c>
      <c r="E115" t="s">
        <v>80</v>
      </c>
      <c r="F115">
        <v>2.6123E-2</v>
      </c>
      <c r="G115">
        <v>427.32400000000001</v>
      </c>
      <c r="H115">
        <v>486.80500000000001</v>
      </c>
      <c r="I115">
        <v>3.2145190000000001</v>
      </c>
      <c r="J115">
        <v>0</v>
      </c>
      <c r="K115">
        <v>8.0744129999999998</v>
      </c>
      <c r="L115">
        <v>1.0526000000000001E-2</v>
      </c>
      <c r="M115">
        <v>13.02148</v>
      </c>
      <c r="N115">
        <v>-109.44648599999999</v>
      </c>
      <c r="O115">
        <v>-1.9859999999999999E-3</v>
      </c>
      <c r="P115">
        <v>12.974913000000001</v>
      </c>
      <c r="Q115">
        <v>-109.46530199999999</v>
      </c>
      <c r="R115">
        <v>-5.509E-3</v>
      </c>
      <c r="S115">
        <v>5.0224760000000002</v>
      </c>
      <c r="T115">
        <v>3.5230000000000001E-3</v>
      </c>
    </row>
    <row r="116" spans="1:20" x14ac:dyDescent="0.25">
      <c r="A116">
        <v>114</v>
      </c>
      <c r="B116">
        <v>4</v>
      </c>
      <c r="C116" t="s">
        <v>446</v>
      </c>
      <c r="D116" t="s">
        <v>446</v>
      </c>
      <c r="E116" t="s">
        <v>80</v>
      </c>
      <c r="F116">
        <v>2.7556000000000001E-2</v>
      </c>
      <c r="G116">
        <v>301.18700000000001</v>
      </c>
      <c r="H116">
        <v>322.25099999999998</v>
      </c>
      <c r="I116">
        <v>3.2790330000000001</v>
      </c>
      <c r="J116">
        <v>0</v>
      </c>
      <c r="K116">
        <v>8.0756680000000003</v>
      </c>
      <c r="L116">
        <v>7.9240000000000005E-3</v>
      </c>
      <c r="M116">
        <v>13.872451999999999</v>
      </c>
      <c r="N116">
        <v>-109.570142</v>
      </c>
      <c r="O116">
        <v>-5.1199999999999998E-4</v>
      </c>
      <c r="P116">
        <v>13.942921999999999</v>
      </c>
      <c r="Q116">
        <v>-109.469246</v>
      </c>
      <c r="R116">
        <v>-4.4250000000000001E-3</v>
      </c>
      <c r="S116">
        <v>12.306915999999999</v>
      </c>
      <c r="T116">
        <v>3.9129999999999998E-3</v>
      </c>
    </row>
    <row r="117" spans="1:20" x14ac:dyDescent="0.25">
      <c r="A117">
        <v>115</v>
      </c>
      <c r="B117">
        <v>4</v>
      </c>
      <c r="C117" t="s">
        <v>446</v>
      </c>
      <c r="D117" t="s">
        <v>446</v>
      </c>
      <c r="E117" t="s">
        <v>80</v>
      </c>
      <c r="F117">
        <v>1.7422E-2</v>
      </c>
      <c r="G117">
        <v>288.21899999999999</v>
      </c>
      <c r="H117">
        <v>286.25700000000001</v>
      </c>
      <c r="I117">
        <v>3.9185829999999999</v>
      </c>
      <c r="J117">
        <v>0</v>
      </c>
      <c r="K117">
        <v>8.0745970000000007</v>
      </c>
      <c r="L117">
        <v>5.1229999999999999E-3</v>
      </c>
      <c r="M117">
        <v>14.914391</v>
      </c>
      <c r="N117">
        <v>-109.504249</v>
      </c>
      <c r="O117">
        <v>2.4290000000000002E-3</v>
      </c>
      <c r="P117">
        <v>14.910914</v>
      </c>
      <c r="Q117">
        <v>-109.472595</v>
      </c>
      <c r="R117">
        <v>-3.6749999999999999E-3</v>
      </c>
      <c r="S117">
        <v>3.184377</v>
      </c>
      <c r="T117">
        <v>1.2459999999999999E-3</v>
      </c>
    </row>
    <row r="118" spans="1:20" x14ac:dyDescent="0.25">
      <c r="A118">
        <v>116</v>
      </c>
      <c r="B118">
        <v>5</v>
      </c>
      <c r="C118" t="s">
        <v>447</v>
      </c>
      <c r="D118" t="s">
        <v>447</v>
      </c>
      <c r="E118" t="s">
        <v>80</v>
      </c>
      <c r="F118">
        <v>0.162773</v>
      </c>
      <c r="G118">
        <v>382.03199999999998</v>
      </c>
      <c r="H118">
        <v>323.35199999999998</v>
      </c>
      <c r="I118">
        <v>4.7494139999999998</v>
      </c>
      <c r="J118">
        <v>0</v>
      </c>
      <c r="K118">
        <v>8.0563300000000009</v>
      </c>
      <c r="L118">
        <v>3.3779999999999999E-3</v>
      </c>
      <c r="M118">
        <v>15.621976</v>
      </c>
      <c r="N118">
        <v>-109.498017</v>
      </c>
      <c r="O118">
        <v>-2.4970000000000001E-3</v>
      </c>
      <c r="P118">
        <v>15.636708</v>
      </c>
      <c r="Q118">
        <v>-109.474861</v>
      </c>
      <c r="R118">
        <v>-3.3019999999999998E-3</v>
      </c>
      <c r="S118">
        <v>2.7444959999999998</v>
      </c>
      <c r="T118">
        <v>8.0500000000000005E-4</v>
      </c>
    </row>
    <row r="119" spans="1:20" x14ac:dyDescent="0.25">
      <c r="A119">
        <v>117</v>
      </c>
      <c r="B119">
        <v>5</v>
      </c>
      <c r="C119" t="s">
        <v>447</v>
      </c>
      <c r="D119" t="s">
        <v>447</v>
      </c>
      <c r="E119" t="s">
        <v>80</v>
      </c>
      <c r="F119">
        <v>0.253104</v>
      </c>
      <c r="G119">
        <v>536.61699999999996</v>
      </c>
      <c r="H119">
        <v>445.06700000000001</v>
      </c>
      <c r="I119">
        <v>4.4017169999999997</v>
      </c>
      <c r="J119">
        <v>0</v>
      </c>
      <c r="K119">
        <v>8.0557029999999994</v>
      </c>
      <c r="L119">
        <v>2.4629999999999999E-3</v>
      </c>
      <c r="M119">
        <v>16.468423000000001</v>
      </c>
      <c r="N119">
        <v>-109.533125</v>
      </c>
      <c r="O119">
        <v>-1.2543E-2</v>
      </c>
      <c r="P119">
        <v>16.604437000000001</v>
      </c>
      <c r="Q119">
        <v>-109.477684</v>
      </c>
      <c r="R119">
        <v>-2.9750000000000002E-3</v>
      </c>
      <c r="S119">
        <v>14.687906</v>
      </c>
      <c r="T119">
        <v>9.5680000000000001E-3</v>
      </c>
    </row>
    <row r="120" spans="1:20" x14ac:dyDescent="0.25">
      <c r="A120">
        <v>118</v>
      </c>
      <c r="B120">
        <v>5</v>
      </c>
      <c r="C120" t="s">
        <v>447</v>
      </c>
      <c r="D120" t="s">
        <v>447</v>
      </c>
      <c r="E120" t="s">
        <v>80</v>
      </c>
      <c r="F120">
        <v>4.5178999999999997E-2</v>
      </c>
      <c r="G120">
        <v>478.786</v>
      </c>
      <c r="H120">
        <v>385.19499999999999</v>
      </c>
      <c r="I120">
        <v>4.4701060000000004</v>
      </c>
      <c r="J120">
        <v>0</v>
      </c>
      <c r="K120">
        <v>8.0730590000000007</v>
      </c>
      <c r="L120">
        <v>1.0937000000000001E-2</v>
      </c>
      <c r="M120">
        <v>17.350708000000001</v>
      </c>
      <c r="N120">
        <v>-109.437506</v>
      </c>
      <c r="O120">
        <v>-5.3639999999999998E-3</v>
      </c>
      <c r="P120">
        <v>17.330313</v>
      </c>
      <c r="Q120">
        <v>-109.47886699999999</v>
      </c>
      <c r="R120">
        <v>-2.15E-3</v>
      </c>
      <c r="S120">
        <v>4.6116250000000001</v>
      </c>
      <c r="T120">
        <v>3.2130000000000001E-3</v>
      </c>
    </row>
    <row r="121" spans="1:20" x14ac:dyDescent="0.25">
      <c r="A121">
        <v>119</v>
      </c>
      <c r="B121">
        <v>4</v>
      </c>
      <c r="C121" t="s">
        <v>448</v>
      </c>
      <c r="D121" t="s">
        <v>448</v>
      </c>
      <c r="E121" t="s">
        <v>80</v>
      </c>
      <c r="F121">
        <v>4.0499999999999998E-3</v>
      </c>
      <c r="G121">
        <v>289.45800000000003</v>
      </c>
      <c r="H121">
        <v>329.24900000000002</v>
      </c>
      <c r="I121">
        <v>3.8966530000000001</v>
      </c>
      <c r="J121">
        <v>0</v>
      </c>
      <c r="K121">
        <v>8.0738040000000009</v>
      </c>
      <c r="L121">
        <v>8.7849999999999994E-3</v>
      </c>
      <c r="M121">
        <v>18.317618</v>
      </c>
      <c r="N121">
        <v>-109.486373</v>
      </c>
      <c r="O121">
        <v>2.5799999999999998E-3</v>
      </c>
      <c r="P121">
        <v>18.298103000000001</v>
      </c>
      <c r="Q121">
        <v>-109.479439</v>
      </c>
      <c r="R121">
        <v>-9.6199999999999996E-4</v>
      </c>
      <c r="S121">
        <v>2.0709960000000001</v>
      </c>
      <c r="T121">
        <v>1.6180000000000001E-3</v>
      </c>
    </row>
    <row r="122" spans="1:20" x14ac:dyDescent="0.25">
      <c r="A122">
        <v>120</v>
      </c>
      <c r="B122">
        <v>4</v>
      </c>
      <c r="C122" t="s">
        <v>448</v>
      </c>
      <c r="D122" t="s">
        <v>448</v>
      </c>
      <c r="E122" t="s">
        <v>80</v>
      </c>
      <c r="F122">
        <v>0.10799</v>
      </c>
      <c r="G122">
        <v>281.76799999999997</v>
      </c>
      <c r="H122">
        <v>309.57900000000001</v>
      </c>
      <c r="I122">
        <v>3.5206339999999998</v>
      </c>
      <c r="J122">
        <v>0</v>
      </c>
      <c r="K122">
        <v>8.0570039999999992</v>
      </c>
      <c r="L122">
        <v>6.195E-3</v>
      </c>
      <c r="M122">
        <v>19.053249999999998</v>
      </c>
      <c r="N122">
        <v>-109.481647</v>
      </c>
      <c r="O122">
        <v>4.6020000000000002E-3</v>
      </c>
      <c r="P122">
        <v>19.023910999999998</v>
      </c>
      <c r="Q122">
        <v>-109.47942399999999</v>
      </c>
      <c r="R122">
        <v>-3.0499999999999999E-4</v>
      </c>
      <c r="S122">
        <v>2.9423180000000002</v>
      </c>
      <c r="T122">
        <v>4.2969999999999996E-3</v>
      </c>
    </row>
    <row r="123" spans="1:20" x14ac:dyDescent="0.25">
      <c r="A123">
        <v>121</v>
      </c>
      <c r="B123">
        <v>4</v>
      </c>
      <c r="C123" t="s">
        <v>448</v>
      </c>
      <c r="D123" t="s">
        <v>448</v>
      </c>
      <c r="E123" t="s">
        <v>80</v>
      </c>
      <c r="F123">
        <v>2.2707999999999999E-2</v>
      </c>
      <c r="G123">
        <v>258.875</v>
      </c>
      <c r="H123">
        <v>230.85599999999999</v>
      </c>
      <c r="I123">
        <v>4.2274880000000001</v>
      </c>
      <c r="J123">
        <v>0</v>
      </c>
      <c r="K123">
        <v>8.0569129999999998</v>
      </c>
      <c r="L123">
        <v>3.9750000000000002E-3</v>
      </c>
      <c r="M123">
        <v>20.023325</v>
      </c>
      <c r="N123">
        <v>-109.43804</v>
      </c>
      <c r="O123">
        <v>-6.2699999999999995E-4</v>
      </c>
      <c r="P123">
        <v>19.991776000000002</v>
      </c>
      <c r="Q123">
        <v>-109.479012</v>
      </c>
      <c r="R123">
        <v>2.9999999999999997E-4</v>
      </c>
      <c r="S123">
        <v>5.1711220000000004</v>
      </c>
      <c r="T123">
        <v>3.2699999999999998E-4</v>
      </c>
    </row>
    <row r="124" spans="1:20" x14ac:dyDescent="0.25">
      <c r="A124">
        <v>122</v>
      </c>
      <c r="B124">
        <v>4</v>
      </c>
      <c r="C124" t="s">
        <v>448</v>
      </c>
      <c r="D124" t="s">
        <v>448</v>
      </c>
      <c r="E124" t="s">
        <v>80</v>
      </c>
      <c r="F124">
        <v>1.9302E-2</v>
      </c>
      <c r="G124">
        <v>461.40199999999999</v>
      </c>
      <c r="H124">
        <v>255.50399999999999</v>
      </c>
      <c r="I124">
        <v>2.6456390000000001</v>
      </c>
      <c r="J124">
        <v>0</v>
      </c>
      <c r="K124">
        <v>8.0737769999999998</v>
      </c>
      <c r="L124">
        <v>2.4480000000000001E-3</v>
      </c>
      <c r="M124">
        <v>20.715489999999999</v>
      </c>
      <c r="N124">
        <v>-109.480857</v>
      </c>
      <c r="O124">
        <v>9.6599999999999995E-4</v>
      </c>
      <c r="P124">
        <v>20.717737</v>
      </c>
      <c r="Q124">
        <v>-109.478516</v>
      </c>
      <c r="R124">
        <v>5.8E-4</v>
      </c>
      <c r="S124">
        <v>0.32457000000000003</v>
      </c>
      <c r="T124">
        <v>3.8699999999999997E-4</v>
      </c>
    </row>
    <row r="125" spans="1:20" x14ac:dyDescent="0.25">
      <c r="A125">
        <v>123</v>
      </c>
      <c r="B125">
        <v>4</v>
      </c>
      <c r="C125" t="s">
        <v>448</v>
      </c>
      <c r="D125" t="s">
        <v>448</v>
      </c>
      <c r="E125" t="s">
        <v>80</v>
      </c>
      <c r="F125">
        <v>0.13717599999999999</v>
      </c>
      <c r="G125">
        <v>301.39</v>
      </c>
      <c r="H125">
        <v>294.947</v>
      </c>
      <c r="I125">
        <v>4.5498190000000003</v>
      </c>
      <c r="J125">
        <v>0</v>
      </c>
      <c r="K125">
        <v>8.1716529999999992</v>
      </c>
      <c r="L125">
        <v>1.714E-3</v>
      </c>
      <c r="M125">
        <v>21.683167000000001</v>
      </c>
      <c r="N125">
        <v>-109.480986</v>
      </c>
      <c r="O125">
        <v>3.1120000000000002E-3</v>
      </c>
      <c r="P125">
        <v>21.689211</v>
      </c>
      <c r="Q125">
        <v>-109.47772999999999</v>
      </c>
      <c r="R125">
        <v>7.7800000000000005E-4</v>
      </c>
      <c r="S125">
        <v>0.68655100000000002</v>
      </c>
      <c r="T125">
        <v>2.3340000000000001E-3</v>
      </c>
    </row>
    <row r="126" spans="1:20" x14ac:dyDescent="0.25">
      <c r="A126">
        <v>124</v>
      </c>
      <c r="B126">
        <v>5</v>
      </c>
      <c r="C126" t="s">
        <v>449</v>
      </c>
      <c r="D126" t="s">
        <v>449</v>
      </c>
      <c r="E126" t="s">
        <v>80</v>
      </c>
      <c r="F126">
        <v>1.1003000000000001E-2</v>
      </c>
      <c r="G126">
        <v>558.995</v>
      </c>
      <c r="H126">
        <v>399.28</v>
      </c>
      <c r="I126">
        <v>4.1093039999999998</v>
      </c>
      <c r="J126">
        <v>0</v>
      </c>
      <c r="K126">
        <v>8.4189360000000004</v>
      </c>
      <c r="L126">
        <v>5.2350000000000001E-3</v>
      </c>
      <c r="M126">
        <v>22.434794</v>
      </c>
      <c r="N126">
        <v>-109.47838299999999</v>
      </c>
      <c r="O126">
        <v>9.2100000000000005E-4</v>
      </c>
      <c r="P126">
        <v>22.436073</v>
      </c>
      <c r="Q126">
        <v>-109.476677</v>
      </c>
      <c r="R126">
        <v>1.181E-3</v>
      </c>
      <c r="S126">
        <v>0.21323500000000001</v>
      </c>
      <c r="T126">
        <v>2.5999999999999998E-4</v>
      </c>
    </row>
    <row r="127" spans="1:20" x14ac:dyDescent="0.25">
      <c r="A127">
        <v>125</v>
      </c>
      <c r="B127">
        <v>5</v>
      </c>
      <c r="C127" t="s">
        <v>449</v>
      </c>
      <c r="D127" t="s">
        <v>449</v>
      </c>
      <c r="E127" t="s">
        <v>80</v>
      </c>
      <c r="F127">
        <v>5.2554999999999998E-2</v>
      </c>
      <c r="G127">
        <v>454.25</v>
      </c>
      <c r="H127">
        <v>420.03199999999998</v>
      </c>
      <c r="I127">
        <v>5.9840229999999996</v>
      </c>
      <c r="J127">
        <v>0</v>
      </c>
      <c r="K127">
        <v>8.9305859999999999</v>
      </c>
      <c r="L127">
        <v>4.1110000000000001E-3</v>
      </c>
      <c r="M127">
        <v>23.482531000000002</v>
      </c>
      <c r="N127">
        <v>-109.470355</v>
      </c>
      <c r="O127">
        <v>1.63E-4</v>
      </c>
      <c r="P127">
        <v>23.479509</v>
      </c>
      <c r="Q127">
        <v>-109.474678</v>
      </c>
      <c r="R127">
        <v>1.758E-3</v>
      </c>
      <c r="S127">
        <v>0.527474</v>
      </c>
      <c r="T127">
        <v>1.5939999999999999E-3</v>
      </c>
    </row>
    <row r="128" spans="1:20" x14ac:dyDescent="0.25">
      <c r="A128">
        <v>126</v>
      </c>
      <c r="B128">
        <v>5</v>
      </c>
      <c r="C128" t="s">
        <v>449</v>
      </c>
      <c r="D128" t="s">
        <v>449</v>
      </c>
      <c r="E128" t="s">
        <v>80</v>
      </c>
      <c r="F128">
        <v>2.4219999999999998E-2</v>
      </c>
      <c r="G128">
        <v>323.12700000000001</v>
      </c>
      <c r="H128">
        <v>262.26900000000001</v>
      </c>
      <c r="I128">
        <v>4.9371650000000002</v>
      </c>
      <c r="J128">
        <v>0</v>
      </c>
      <c r="K128">
        <v>9.5287459999999999</v>
      </c>
      <c r="L128">
        <v>2.3280000000000002E-3</v>
      </c>
      <c r="M128">
        <v>24.516310000000001</v>
      </c>
      <c r="N128">
        <v>-109.546795</v>
      </c>
      <c r="O128">
        <v>7.3899999999999997E-4</v>
      </c>
      <c r="P128">
        <v>24.590638999999999</v>
      </c>
      <c r="Q128">
        <v>-109.47221399999999</v>
      </c>
      <c r="R128">
        <v>2.1610000000000002E-3</v>
      </c>
      <c r="S128">
        <v>10.529531</v>
      </c>
      <c r="T128">
        <v>1.4220000000000001E-3</v>
      </c>
    </row>
    <row r="129" spans="1:20" x14ac:dyDescent="0.25">
      <c r="A129">
        <v>127</v>
      </c>
      <c r="B129">
        <v>5</v>
      </c>
      <c r="C129" t="s">
        <v>449</v>
      </c>
      <c r="D129" t="s">
        <v>449</v>
      </c>
      <c r="E129" t="s">
        <v>80</v>
      </c>
      <c r="F129">
        <v>3.5921000000000002E-2</v>
      </c>
      <c r="G129">
        <v>452.32</v>
      </c>
      <c r="H129">
        <v>316.46199999999999</v>
      </c>
      <c r="I129">
        <v>4.8113570000000001</v>
      </c>
      <c r="J129">
        <v>0</v>
      </c>
      <c r="K129">
        <v>10.017924000000001</v>
      </c>
      <c r="L129">
        <v>5.6599999999999999E-4</v>
      </c>
      <c r="M129">
        <v>25.473928999999998</v>
      </c>
      <c r="N129">
        <v>-109.457401</v>
      </c>
      <c r="O129">
        <v>-2.4659999999999999E-3</v>
      </c>
      <c r="P129">
        <v>25.472649000000001</v>
      </c>
      <c r="Q129">
        <v>-109.47020000000001</v>
      </c>
      <c r="R129">
        <v>2.2829999999999999E-3</v>
      </c>
      <c r="S129">
        <v>1.2862910000000001</v>
      </c>
      <c r="T129">
        <v>1.83E-4</v>
      </c>
    </row>
    <row r="130" spans="1:20" x14ac:dyDescent="0.25">
      <c r="A130">
        <v>128</v>
      </c>
      <c r="B130">
        <v>5</v>
      </c>
      <c r="C130" t="s">
        <v>449</v>
      </c>
      <c r="D130" t="s">
        <v>449</v>
      </c>
      <c r="E130" t="s">
        <v>80</v>
      </c>
      <c r="F130">
        <v>2.6904000000000001E-2</v>
      </c>
      <c r="G130">
        <v>306.47199999999998</v>
      </c>
      <c r="H130">
        <v>284.20800000000003</v>
      </c>
      <c r="I130">
        <v>6.3208200000000003</v>
      </c>
      <c r="J130">
        <v>0</v>
      </c>
      <c r="K130">
        <v>10.678051999999999</v>
      </c>
      <c r="L130">
        <v>1.4779999999999999E-3</v>
      </c>
      <c r="M130">
        <v>26.710469</v>
      </c>
      <c r="N130">
        <v>-109.428123</v>
      </c>
      <c r="O130">
        <v>9.7420000000000007E-3</v>
      </c>
      <c r="P130">
        <v>26.716771999999999</v>
      </c>
      <c r="Q130">
        <v>-109.467224</v>
      </c>
      <c r="R130">
        <v>2.4030000000000002E-3</v>
      </c>
      <c r="S130">
        <v>3.960607</v>
      </c>
      <c r="T130">
        <v>7.339E-3</v>
      </c>
    </row>
    <row r="131" spans="1:20" x14ac:dyDescent="0.25">
      <c r="A131">
        <v>129</v>
      </c>
      <c r="B131">
        <v>5</v>
      </c>
      <c r="C131" t="s">
        <v>449</v>
      </c>
      <c r="D131" t="s">
        <v>449</v>
      </c>
      <c r="E131" t="s">
        <v>80</v>
      </c>
      <c r="F131">
        <v>4.7551999999999997E-2</v>
      </c>
      <c r="G131">
        <v>423.69</v>
      </c>
      <c r="H131">
        <v>435.46300000000002</v>
      </c>
      <c r="I131">
        <v>7.1277280000000003</v>
      </c>
      <c r="J131">
        <v>0</v>
      </c>
      <c r="K131">
        <v>11.308458</v>
      </c>
      <c r="L131">
        <v>3.026E-3</v>
      </c>
      <c r="M131">
        <v>28.03002</v>
      </c>
      <c r="N131">
        <v>-109.460116</v>
      </c>
      <c r="O131">
        <v>4.9399999999999999E-3</v>
      </c>
      <c r="P131">
        <v>28.039268</v>
      </c>
      <c r="Q131">
        <v>-109.463562</v>
      </c>
      <c r="R131">
        <v>2.7590000000000002E-3</v>
      </c>
      <c r="S131">
        <v>0.98693600000000004</v>
      </c>
      <c r="T131">
        <v>2.1810000000000002E-3</v>
      </c>
    </row>
    <row r="132" spans="1:20" x14ac:dyDescent="0.25">
      <c r="A132">
        <v>130</v>
      </c>
      <c r="B132">
        <v>5</v>
      </c>
      <c r="C132" t="s">
        <v>449</v>
      </c>
      <c r="D132" t="s">
        <v>449</v>
      </c>
      <c r="E132" t="s">
        <v>80</v>
      </c>
      <c r="F132">
        <v>2.7557999999999999E-2</v>
      </c>
      <c r="G132">
        <v>527.96699999999998</v>
      </c>
      <c r="H132">
        <v>396.05799999999999</v>
      </c>
      <c r="I132">
        <v>5.738505</v>
      </c>
      <c r="J132">
        <v>0</v>
      </c>
      <c r="K132">
        <v>11.751984999999999</v>
      </c>
      <c r="L132">
        <v>8.9700000000000001E-4</v>
      </c>
      <c r="M132">
        <v>29.123659</v>
      </c>
      <c r="N132">
        <v>-109.41744199999999</v>
      </c>
      <c r="O132">
        <v>3.5469999999999998E-3</v>
      </c>
      <c r="P132">
        <v>29.079295999999999</v>
      </c>
      <c r="Q132">
        <v>-109.46051799999999</v>
      </c>
      <c r="R132">
        <v>2.9390000000000002E-3</v>
      </c>
      <c r="S132">
        <v>6.183522</v>
      </c>
      <c r="T132">
        <v>6.0899999999999995E-4</v>
      </c>
    </row>
    <row r="133" spans="1:20" x14ac:dyDescent="0.25">
      <c r="A133">
        <v>131</v>
      </c>
      <c r="B133">
        <v>5</v>
      </c>
      <c r="C133" t="s">
        <v>449</v>
      </c>
      <c r="D133" t="s">
        <v>449</v>
      </c>
      <c r="E133" t="s">
        <v>80</v>
      </c>
      <c r="F133">
        <v>1.0696000000000001E-2</v>
      </c>
      <c r="G133">
        <v>303.52800000000002</v>
      </c>
      <c r="H133">
        <v>269.94200000000001</v>
      </c>
      <c r="I133">
        <v>7.1845590000000001</v>
      </c>
      <c r="J133">
        <v>0</v>
      </c>
      <c r="K133">
        <v>12.32296</v>
      </c>
      <c r="L133">
        <v>1.529E-3</v>
      </c>
      <c r="M133">
        <v>30.534742999999999</v>
      </c>
      <c r="N133">
        <v>-109.44371</v>
      </c>
      <c r="O133">
        <v>4.6519999999999999E-3</v>
      </c>
      <c r="P133">
        <v>30.526878</v>
      </c>
      <c r="Q133">
        <v>-109.456085</v>
      </c>
      <c r="R133">
        <v>3.1150000000000001E-3</v>
      </c>
      <c r="S133">
        <v>1.4662299999999999</v>
      </c>
      <c r="T133">
        <v>1.537E-3</v>
      </c>
    </row>
    <row r="134" spans="1:20" x14ac:dyDescent="0.25">
      <c r="A134">
        <v>132</v>
      </c>
      <c r="B134">
        <v>5</v>
      </c>
      <c r="C134" t="s">
        <v>449</v>
      </c>
      <c r="D134" t="s">
        <v>449</v>
      </c>
      <c r="E134" t="s">
        <v>80</v>
      </c>
      <c r="F134">
        <v>9.9760000000000005E-3</v>
      </c>
      <c r="G134">
        <v>341.19099999999997</v>
      </c>
      <c r="H134">
        <v>289.43400000000003</v>
      </c>
      <c r="I134">
        <v>5.5837669999999999</v>
      </c>
      <c r="J134">
        <v>0</v>
      </c>
      <c r="K134">
        <v>12.739739999999999</v>
      </c>
      <c r="L134">
        <v>1.6149999999999999E-3</v>
      </c>
      <c r="M134">
        <v>31.681865999999999</v>
      </c>
      <c r="N134">
        <v>-109.42722500000001</v>
      </c>
      <c r="O134">
        <v>2.3809999999999999E-3</v>
      </c>
      <c r="P134">
        <v>31.656825999999999</v>
      </c>
      <c r="Q134">
        <v>-109.452484</v>
      </c>
      <c r="R134">
        <v>3.2260000000000001E-3</v>
      </c>
      <c r="S134">
        <v>3.5566949999999999</v>
      </c>
      <c r="T134">
        <v>8.4500000000000005E-4</v>
      </c>
    </row>
    <row r="135" spans="1:20" x14ac:dyDescent="0.25">
      <c r="A135">
        <v>133</v>
      </c>
      <c r="B135">
        <v>5</v>
      </c>
      <c r="C135" t="s">
        <v>449</v>
      </c>
      <c r="D135" t="s">
        <v>449</v>
      </c>
      <c r="E135" t="s">
        <v>80</v>
      </c>
      <c r="F135">
        <v>7.6144000000000003E-2</v>
      </c>
      <c r="G135">
        <v>342.52800000000002</v>
      </c>
      <c r="H135">
        <v>251.14500000000001</v>
      </c>
      <c r="I135">
        <v>7.6955289999999996</v>
      </c>
      <c r="J135">
        <v>0</v>
      </c>
      <c r="K135">
        <v>13.28558</v>
      </c>
      <c r="L135">
        <v>1.9220000000000001E-3</v>
      </c>
      <c r="M135">
        <v>33.260950999999999</v>
      </c>
      <c r="N135">
        <v>-109.40528</v>
      </c>
      <c r="O135">
        <v>2.977E-3</v>
      </c>
      <c r="P135">
        <v>33.221153000000001</v>
      </c>
      <c r="Q135">
        <v>-109.447205</v>
      </c>
      <c r="R135">
        <v>3.437E-3</v>
      </c>
      <c r="S135">
        <v>5.7806230000000003</v>
      </c>
      <c r="T135">
        <v>4.6000000000000001E-4</v>
      </c>
    </row>
    <row r="136" spans="1:20" x14ac:dyDescent="0.25">
      <c r="A136">
        <v>134</v>
      </c>
      <c r="B136">
        <v>5</v>
      </c>
      <c r="C136" t="s">
        <v>449</v>
      </c>
      <c r="D136" t="s">
        <v>449</v>
      </c>
      <c r="E136" t="s">
        <v>80</v>
      </c>
      <c r="F136">
        <v>3.9702000000000001E-2</v>
      </c>
      <c r="G136">
        <v>436.72500000000002</v>
      </c>
      <c r="H136">
        <v>374.66800000000001</v>
      </c>
      <c r="I136">
        <v>6.4462339999999996</v>
      </c>
      <c r="J136">
        <v>0</v>
      </c>
      <c r="K136">
        <v>13.689197999999999</v>
      </c>
      <c r="L136">
        <v>4.37E-4</v>
      </c>
      <c r="M136">
        <v>34.453375000000001</v>
      </c>
      <c r="N136">
        <v>-109.433725</v>
      </c>
      <c r="O136">
        <v>4.0109999999999998E-3</v>
      </c>
      <c r="P136">
        <v>34.437054000000003</v>
      </c>
      <c r="Q136">
        <v>-109.442993</v>
      </c>
      <c r="R136">
        <v>3.5130000000000001E-3</v>
      </c>
      <c r="S136">
        <v>1.87696</v>
      </c>
      <c r="T136">
        <v>4.9799999999999996E-4</v>
      </c>
    </row>
    <row r="137" spans="1:20" x14ac:dyDescent="0.25">
      <c r="A137">
        <v>135</v>
      </c>
      <c r="B137">
        <v>5</v>
      </c>
      <c r="C137" t="s">
        <v>449</v>
      </c>
      <c r="D137" t="s">
        <v>449</v>
      </c>
      <c r="E137" t="s">
        <v>80</v>
      </c>
      <c r="F137">
        <v>0.23644200000000001</v>
      </c>
      <c r="G137">
        <v>318.64999999999998</v>
      </c>
      <c r="H137">
        <v>408.762</v>
      </c>
      <c r="I137">
        <v>9.1342280000000002</v>
      </c>
      <c r="J137">
        <v>0</v>
      </c>
      <c r="K137">
        <v>14.220718</v>
      </c>
      <c r="L137">
        <v>9.8999999999999994E-5</v>
      </c>
      <c r="M137">
        <v>36.114172000000003</v>
      </c>
      <c r="N137">
        <v>-109.48039</v>
      </c>
      <c r="O137">
        <v>7.7499999999999997E-4</v>
      </c>
      <c r="P137">
        <v>36.114361000000002</v>
      </c>
      <c r="Q137">
        <v>-109.437134</v>
      </c>
      <c r="R137">
        <v>3.5379999999999999E-3</v>
      </c>
      <c r="S137">
        <v>4.3256370000000004</v>
      </c>
      <c r="T137">
        <v>2.7620000000000001E-3</v>
      </c>
    </row>
    <row r="138" spans="1:20" x14ac:dyDescent="0.25">
      <c r="A138">
        <v>136</v>
      </c>
      <c r="B138">
        <v>5</v>
      </c>
      <c r="C138" t="s">
        <v>449</v>
      </c>
      <c r="D138" t="s">
        <v>449</v>
      </c>
      <c r="E138" t="s">
        <v>80</v>
      </c>
      <c r="F138">
        <v>6.1212000000000003E-2</v>
      </c>
      <c r="G138">
        <v>333.59899999999999</v>
      </c>
      <c r="H138">
        <v>314.142</v>
      </c>
      <c r="I138">
        <v>8.2001430000000006</v>
      </c>
      <c r="J138">
        <v>0</v>
      </c>
      <c r="K138">
        <v>14.745207000000001</v>
      </c>
      <c r="L138">
        <v>1.431E-3</v>
      </c>
      <c r="M138">
        <v>37.834480999999997</v>
      </c>
      <c r="N138">
        <v>-109.461071</v>
      </c>
      <c r="O138">
        <v>2.3960000000000001E-3</v>
      </c>
      <c r="P138">
        <v>37.854987999999999</v>
      </c>
      <c r="Q138">
        <v>-109.430954</v>
      </c>
      <c r="R138">
        <v>3.5729999999999998E-3</v>
      </c>
      <c r="S138">
        <v>3.6436090000000001</v>
      </c>
      <c r="T138">
        <v>1.1770000000000001E-3</v>
      </c>
    </row>
    <row r="139" spans="1:20" x14ac:dyDescent="0.25">
      <c r="A139">
        <v>137</v>
      </c>
      <c r="B139">
        <v>5</v>
      </c>
      <c r="C139" t="s">
        <v>449</v>
      </c>
      <c r="D139" t="s">
        <v>449</v>
      </c>
      <c r="E139" t="s">
        <v>80</v>
      </c>
      <c r="F139">
        <v>4.0883999999999997E-2</v>
      </c>
      <c r="G139">
        <v>394.63600000000002</v>
      </c>
      <c r="H139">
        <v>341.54199999999997</v>
      </c>
      <c r="I139">
        <v>6.7367229999999996</v>
      </c>
      <c r="J139">
        <v>0</v>
      </c>
      <c r="K139">
        <v>15.134157</v>
      </c>
      <c r="L139">
        <v>2.81E-4</v>
      </c>
      <c r="M139">
        <v>39.207436000000001</v>
      </c>
      <c r="N139">
        <v>-109.422321</v>
      </c>
      <c r="O139">
        <v>9.01E-4</v>
      </c>
      <c r="P139">
        <v>39.201518999999998</v>
      </c>
      <c r="Q139">
        <v>-109.426109</v>
      </c>
      <c r="R139">
        <v>3.6219999999999998E-3</v>
      </c>
      <c r="S139">
        <v>0.70262400000000003</v>
      </c>
      <c r="T139">
        <v>2.7209999999999999E-3</v>
      </c>
    </row>
    <row r="140" spans="1:20" x14ac:dyDescent="0.25">
      <c r="A140">
        <v>138</v>
      </c>
      <c r="B140">
        <v>6</v>
      </c>
      <c r="C140" t="s">
        <v>450</v>
      </c>
      <c r="D140" t="s">
        <v>450</v>
      </c>
      <c r="E140" t="s">
        <v>80</v>
      </c>
      <c r="F140">
        <v>0.32003599999999999</v>
      </c>
      <c r="G140">
        <v>396.45400000000001</v>
      </c>
      <c r="H140">
        <v>306.27199999999999</v>
      </c>
      <c r="I140">
        <v>12.044195999999999</v>
      </c>
      <c r="J140">
        <v>0</v>
      </c>
      <c r="K140">
        <v>15.647010999999999</v>
      </c>
      <c r="L140">
        <v>3.5599999999999998E-4</v>
      </c>
      <c r="M140">
        <v>41.041414000000003</v>
      </c>
      <c r="N140">
        <v>-109.429067</v>
      </c>
      <c r="O140">
        <v>3.6800000000000001E-3</v>
      </c>
      <c r="P140">
        <v>41.051006000000001</v>
      </c>
      <c r="Q140">
        <v>-109.41938</v>
      </c>
      <c r="R140">
        <v>3.6870000000000002E-3</v>
      </c>
      <c r="S140">
        <v>1.3632390000000001</v>
      </c>
      <c r="T140">
        <v>6.9999999999999999E-6</v>
      </c>
    </row>
    <row r="141" spans="1:20" x14ac:dyDescent="0.25">
      <c r="A141">
        <v>139</v>
      </c>
      <c r="B141">
        <v>5</v>
      </c>
      <c r="C141" t="s">
        <v>451</v>
      </c>
      <c r="D141" t="s">
        <v>451</v>
      </c>
      <c r="E141" t="s">
        <v>80</v>
      </c>
      <c r="F141">
        <v>2.4357E-2</v>
      </c>
      <c r="G141">
        <v>401.947</v>
      </c>
      <c r="H141">
        <v>290.69900000000001</v>
      </c>
      <c r="I141">
        <v>9.5257760000000005</v>
      </c>
      <c r="J141">
        <v>0</v>
      </c>
      <c r="K141">
        <v>16.153406</v>
      </c>
      <c r="L141">
        <v>-4.4149999999999997E-3</v>
      </c>
      <c r="M141">
        <v>42.930182000000002</v>
      </c>
      <c r="N141">
        <v>-109.45299</v>
      </c>
      <c r="O141">
        <v>1.116E-3</v>
      </c>
      <c r="P141">
        <v>42.961609000000003</v>
      </c>
      <c r="Q141">
        <v>-109.41280399999999</v>
      </c>
      <c r="R141">
        <v>3.3500000000000001E-3</v>
      </c>
      <c r="S141">
        <v>5.101521</v>
      </c>
      <c r="T141">
        <v>2.2339999999999999E-3</v>
      </c>
    </row>
    <row r="142" spans="1:20" x14ac:dyDescent="0.25">
      <c r="A142">
        <v>140</v>
      </c>
      <c r="B142">
        <v>5</v>
      </c>
      <c r="C142" t="s">
        <v>451</v>
      </c>
      <c r="D142" t="s">
        <v>451</v>
      </c>
      <c r="E142" t="s">
        <v>80</v>
      </c>
      <c r="F142">
        <v>0.137323</v>
      </c>
      <c r="G142">
        <v>485.459</v>
      </c>
      <c r="H142">
        <v>335.55900000000003</v>
      </c>
      <c r="I142">
        <v>7.889659</v>
      </c>
      <c r="J142">
        <v>0</v>
      </c>
      <c r="K142">
        <v>16.529029000000001</v>
      </c>
      <c r="L142">
        <v>-4.3030000000000004E-3</v>
      </c>
      <c r="M142">
        <v>44.412756000000002</v>
      </c>
      <c r="N142">
        <v>-109.46066999999999</v>
      </c>
      <c r="O142">
        <v>7.8700000000000005E-4</v>
      </c>
      <c r="P142">
        <v>44.434212000000002</v>
      </c>
      <c r="Q142">
        <v>-109.40825700000001</v>
      </c>
      <c r="R142">
        <v>2.9150000000000001E-3</v>
      </c>
      <c r="S142">
        <v>5.6635400000000002</v>
      </c>
      <c r="T142">
        <v>2.127E-3</v>
      </c>
    </row>
    <row r="143" spans="1:20" x14ac:dyDescent="0.25">
      <c r="A143">
        <v>141</v>
      </c>
      <c r="B143">
        <v>5</v>
      </c>
      <c r="C143" t="s">
        <v>451</v>
      </c>
      <c r="D143" t="s">
        <v>451</v>
      </c>
      <c r="E143" t="s">
        <v>80</v>
      </c>
      <c r="F143">
        <v>0.44488899999999998</v>
      </c>
      <c r="G143">
        <v>464.666</v>
      </c>
      <c r="H143">
        <v>444.36799999999999</v>
      </c>
      <c r="I143">
        <v>10.840095</v>
      </c>
      <c r="J143">
        <v>0</v>
      </c>
      <c r="K143">
        <v>17.024353999999999</v>
      </c>
      <c r="L143">
        <v>-6.3879999999999996E-3</v>
      </c>
      <c r="M143">
        <v>46.453429</v>
      </c>
      <c r="N143">
        <v>-109.410906</v>
      </c>
      <c r="O143">
        <v>7.5799999999999999E-4</v>
      </c>
      <c r="P143">
        <v>46.449944000000002</v>
      </c>
      <c r="Q143">
        <v>-109.403023</v>
      </c>
      <c r="R143">
        <v>2.1740000000000002E-3</v>
      </c>
      <c r="S143">
        <v>0.86192999999999997</v>
      </c>
      <c r="T143">
        <v>1.4170000000000001E-3</v>
      </c>
    </row>
    <row r="144" spans="1:20" x14ac:dyDescent="0.25">
      <c r="A144">
        <v>142</v>
      </c>
      <c r="B144">
        <v>3</v>
      </c>
      <c r="C144" t="s">
        <v>452</v>
      </c>
      <c r="D144" t="s">
        <v>452</v>
      </c>
      <c r="E144" t="s">
        <v>80</v>
      </c>
      <c r="F144">
        <v>4.0233999999999999E-2</v>
      </c>
      <c r="G144">
        <v>331.733</v>
      </c>
      <c r="H144">
        <v>264.51400000000001</v>
      </c>
      <c r="I144">
        <v>6.6742759999999999</v>
      </c>
      <c r="J144">
        <v>0</v>
      </c>
      <c r="K144">
        <v>17.513486</v>
      </c>
      <c r="L144">
        <v>-5.7980000000000002E-3</v>
      </c>
      <c r="M144">
        <v>48.628545000000003</v>
      </c>
      <c r="N144">
        <v>-109.33300300000001</v>
      </c>
      <c r="O144">
        <v>9.3080000000000003E-3</v>
      </c>
      <c r="P144">
        <v>48.524718999999997</v>
      </c>
      <c r="Q144">
        <v>-109.398926</v>
      </c>
      <c r="R144">
        <v>1.451E-3</v>
      </c>
      <c r="S144">
        <v>12.298610999999999</v>
      </c>
      <c r="T144">
        <v>7.8560000000000001E-3</v>
      </c>
    </row>
    <row r="145" spans="1:20" x14ac:dyDescent="0.25">
      <c r="A145">
        <v>143</v>
      </c>
      <c r="B145">
        <v>3</v>
      </c>
      <c r="C145" t="s">
        <v>452</v>
      </c>
      <c r="D145" t="s">
        <v>452</v>
      </c>
      <c r="E145" t="s">
        <v>80</v>
      </c>
      <c r="F145">
        <v>4.6422999999999999E-2</v>
      </c>
      <c r="G145">
        <v>258.488</v>
      </c>
      <c r="H145">
        <v>313.18599999999998</v>
      </c>
      <c r="I145">
        <v>4.8725100000000001</v>
      </c>
      <c r="J145">
        <v>0</v>
      </c>
      <c r="K145">
        <v>17.876308999999999</v>
      </c>
      <c r="L145">
        <v>-5.0660000000000002E-3</v>
      </c>
      <c r="M145">
        <v>50.140602000000001</v>
      </c>
      <c r="N145">
        <v>-109.384145</v>
      </c>
      <c r="O145">
        <v>-3.8419999999999999E-3</v>
      </c>
      <c r="P145">
        <v>50.119095000000002</v>
      </c>
      <c r="Q145">
        <v>-109.39662199999999</v>
      </c>
      <c r="R145">
        <v>9.6599999999999995E-4</v>
      </c>
      <c r="S145">
        <v>2.486418</v>
      </c>
      <c r="T145">
        <v>2.8770000000000002E-3</v>
      </c>
    </row>
    <row r="146" spans="1:20" x14ac:dyDescent="0.25">
      <c r="A146">
        <v>144</v>
      </c>
      <c r="B146">
        <v>3</v>
      </c>
      <c r="C146" t="s">
        <v>452</v>
      </c>
      <c r="D146" t="s">
        <v>452</v>
      </c>
      <c r="E146" t="s">
        <v>80</v>
      </c>
      <c r="F146">
        <v>5.212E-2</v>
      </c>
      <c r="G146">
        <v>251.00800000000001</v>
      </c>
      <c r="H146">
        <v>272.05599999999998</v>
      </c>
      <c r="I146">
        <v>6.2147949999999996</v>
      </c>
      <c r="J146">
        <v>0</v>
      </c>
      <c r="K146">
        <v>18.354768</v>
      </c>
      <c r="L146">
        <v>-3.9839999999999997E-3</v>
      </c>
      <c r="M146">
        <v>52.250432000000004</v>
      </c>
      <c r="N146">
        <v>-109.50406099999999</v>
      </c>
      <c r="O146">
        <v>-6.4590000000000003E-3</v>
      </c>
      <c r="P146">
        <v>52.295409999999997</v>
      </c>
      <c r="Q146">
        <v>-109.39453899999999</v>
      </c>
      <c r="R146">
        <v>4.35E-4</v>
      </c>
      <c r="S146">
        <v>11.839855999999999</v>
      </c>
      <c r="T146">
        <v>6.0229999999999997E-3</v>
      </c>
    </row>
    <row r="147" spans="1:20" x14ac:dyDescent="0.25">
      <c r="A147">
        <v>145</v>
      </c>
      <c r="B147">
        <v>3</v>
      </c>
      <c r="C147" t="s">
        <v>452</v>
      </c>
      <c r="D147" t="s">
        <v>452</v>
      </c>
      <c r="E147" t="s">
        <v>80</v>
      </c>
      <c r="F147">
        <v>6.9492999999999999E-2</v>
      </c>
      <c r="G147">
        <v>252.93</v>
      </c>
      <c r="H147">
        <v>279.298</v>
      </c>
      <c r="I147">
        <v>5.0418329999999996</v>
      </c>
      <c r="J147">
        <v>0</v>
      </c>
      <c r="K147">
        <v>18.709672999999999</v>
      </c>
      <c r="L147">
        <v>-3.565E-3</v>
      </c>
      <c r="M147">
        <v>53.930622999999997</v>
      </c>
      <c r="N147">
        <v>-109.39860899999999</v>
      </c>
      <c r="O147">
        <v>1.4331E-2</v>
      </c>
      <c r="P147">
        <v>53.965102999999999</v>
      </c>
      <c r="Q147">
        <v>-109.393669</v>
      </c>
      <c r="R147">
        <v>9.7E-5</v>
      </c>
      <c r="S147">
        <v>3.4832290000000001</v>
      </c>
      <c r="T147">
        <v>1.4233000000000001E-2</v>
      </c>
    </row>
    <row r="148" spans="1:20" x14ac:dyDescent="0.25">
      <c r="A148">
        <v>146</v>
      </c>
      <c r="B148">
        <v>3</v>
      </c>
      <c r="C148" t="s">
        <v>452</v>
      </c>
      <c r="D148" t="s">
        <v>452</v>
      </c>
      <c r="E148" t="s">
        <v>80</v>
      </c>
      <c r="F148">
        <v>0.104827</v>
      </c>
      <c r="G148">
        <v>246.298</v>
      </c>
      <c r="H148">
        <v>295.21899999999999</v>
      </c>
      <c r="I148">
        <v>7.40421</v>
      </c>
      <c r="J148">
        <v>0</v>
      </c>
      <c r="K148">
        <v>19.177689999999998</v>
      </c>
      <c r="L148">
        <v>-2.6979999999999999E-3</v>
      </c>
      <c r="M148">
        <v>56.141412000000003</v>
      </c>
      <c r="N148">
        <v>-109.48963500000001</v>
      </c>
      <c r="O148">
        <v>-7.1599999999999995E-4</v>
      </c>
      <c r="P148">
        <v>56.240738</v>
      </c>
      <c r="Q148">
        <v>-109.39336400000001</v>
      </c>
      <c r="R148">
        <v>-2.81E-4</v>
      </c>
      <c r="S148">
        <v>13.832525</v>
      </c>
      <c r="T148">
        <v>4.35E-4</v>
      </c>
    </row>
    <row r="149" spans="1:20" x14ac:dyDescent="0.25">
      <c r="A149">
        <v>147</v>
      </c>
      <c r="B149">
        <v>3</v>
      </c>
      <c r="C149" t="s">
        <v>452</v>
      </c>
      <c r="D149" t="s">
        <v>452</v>
      </c>
      <c r="E149" t="s">
        <v>80</v>
      </c>
      <c r="F149">
        <v>7.5199000000000002E-2</v>
      </c>
      <c r="G149">
        <v>386.68299999999999</v>
      </c>
      <c r="H149">
        <v>471.529</v>
      </c>
      <c r="I149">
        <v>7.1626310000000002</v>
      </c>
      <c r="J149">
        <v>0</v>
      </c>
      <c r="K149">
        <v>19.639842000000002</v>
      </c>
      <c r="L149">
        <v>-1.0480000000000001E-3</v>
      </c>
      <c r="M149">
        <v>58.568044999999998</v>
      </c>
      <c r="N149">
        <v>-109.32306699999999</v>
      </c>
      <c r="O149">
        <v>1.5606999999999999E-2</v>
      </c>
      <c r="P149">
        <v>58.572150999999998</v>
      </c>
      <c r="Q149">
        <v>-109.393776</v>
      </c>
      <c r="R149">
        <v>-5.0100000000000003E-4</v>
      </c>
      <c r="S149">
        <v>7.0827939999999998</v>
      </c>
      <c r="T149">
        <v>1.5105E-2</v>
      </c>
    </row>
    <row r="150" spans="1:20" x14ac:dyDescent="0.25">
      <c r="A150">
        <v>148</v>
      </c>
      <c r="B150">
        <v>4</v>
      </c>
      <c r="C150" t="s">
        <v>453</v>
      </c>
      <c r="D150" t="s">
        <v>453</v>
      </c>
      <c r="E150" t="s">
        <v>80</v>
      </c>
      <c r="F150">
        <v>4.4717E-2</v>
      </c>
      <c r="G150">
        <v>312.41699999999997</v>
      </c>
      <c r="H150">
        <v>406.637</v>
      </c>
      <c r="I150">
        <v>7.8404119999999997</v>
      </c>
      <c r="J150">
        <v>0</v>
      </c>
      <c r="K150">
        <v>19.982645000000002</v>
      </c>
      <c r="L150">
        <v>-6.1200000000000002E-4</v>
      </c>
      <c r="M150">
        <v>60.343865999999998</v>
      </c>
      <c r="N150">
        <v>-109.388797</v>
      </c>
      <c r="O150">
        <v>-1.474E-3</v>
      </c>
      <c r="P150">
        <v>60.356898999999999</v>
      </c>
      <c r="Q150">
        <v>-109.394447</v>
      </c>
      <c r="R150">
        <v>-5.8699999999999996E-4</v>
      </c>
      <c r="S150">
        <v>1.420544</v>
      </c>
      <c r="T150">
        <v>8.8699999999999998E-4</v>
      </c>
    </row>
    <row r="151" spans="1:20" x14ac:dyDescent="0.25">
      <c r="A151">
        <v>149</v>
      </c>
      <c r="B151">
        <v>4</v>
      </c>
      <c r="C151" t="s">
        <v>453</v>
      </c>
      <c r="D151" t="s">
        <v>453</v>
      </c>
      <c r="E151" t="s">
        <v>80</v>
      </c>
      <c r="F151">
        <v>0.49433199999999999</v>
      </c>
      <c r="G151">
        <v>480.14100000000002</v>
      </c>
      <c r="H151">
        <v>380.19200000000001</v>
      </c>
      <c r="I151">
        <v>11.244910000000001</v>
      </c>
      <c r="J151">
        <v>0</v>
      </c>
      <c r="K151">
        <v>20.434702000000001</v>
      </c>
      <c r="L151">
        <v>-1.2570000000000001E-3</v>
      </c>
      <c r="M151">
        <v>62.781502000000003</v>
      </c>
      <c r="N151">
        <v>-109.393951</v>
      </c>
      <c r="O151">
        <v>-4.86E-4</v>
      </c>
      <c r="P151">
        <v>62.784255999999999</v>
      </c>
      <c r="Q151">
        <v>-109.39576</v>
      </c>
      <c r="R151">
        <v>-7.1000000000000002E-4</v>
      </c>
      <c r="S151">
        <v>0.32943099999999997</v>
      </c>
      <c r="T151">
        <v>2.2499999999999999E-4</v>
      </c>
    </row>
    <row r="152" spans="1:20" x14ac:dyDescent="0.25">
      <c r="A152">
        <v>150</v>
      </c>
      <c r="B152">
        <v>3</v>
      </c>
      <c r="C152" t="s">
        <v>454</v>
      </c>
      <c r="D152" t="s">
        <v>454</v>
      </c>
      <c r="E152" t="s">
        <v>80</v>
      </c>
      <c r="F152">
        <v>7.7723E-2</v>
      </c>
      <c r="G152">
        <v>208.733</v>
      </c>
      <c r="H152">
        <v>207.512</v>
      </c>
      <c r="I152">
        <v>7.5696089999999998</v>
      </c>
      <c r="J152">
        <v>0</v>
      </c>
      <c r="K152">
        <v>20.881091999999999</v>
      </c>
      <c r="L152">
        <v>-1.0529999999999999E-3</v>
      </c>
      <c r="M152">
        <v>65.154724000000002</v>
      </c>
      <c r="N152">
        <v>-109.447017</v>
      </c>
      <c r="O152">
        <v>-6.025E-3</v>
      </c>
      <c r="P152">
        <v>65.265488000000005</v>
      </c>
      <c r="Q152">
        <v>-109.397423</v>
      </c>
      <c r="R152">
        <v>-8.1099999999999998E-4</v>
      </c>
      <c r="S152">
        <v>12.136001</v>
      </c>
      <c r="T152">
        <v>5.2139999999999999E-3</v>
      </c>
    </row>
    <row r="153" spans="1:20" x14ac:dyDescent="0.25">
      <c r="A153">
        <v>151</v>
      </c>
      <c r="B153">
        <v>3</v>
      </c>
      <c r="C153" t="s">
        <v>454</v>
      </c>
      <c r="D153" t="s">
        <v>454</v>
      </c>
      <c r="E153" t="s">
        <v>80</v>
      </c>
      <c r="F153">
        <v>9.9620000000000004E-3</v>
      </c>
      <c r="G153">
        <v>366.30599999999998</v>
      </c>
      <c r="H153">
        <v>380.73500000000001</v>
      </c>
      <c r="I153">
        <v>5.8995119999999996</v>
      </c>
      <c r="J153">
        <v>0</v>
      </c>
      <c r="K153">
        <v>21.212201</v>
      </c>
      <c r="L153">
        <v>-3.7800000000000003E-4</v>
      </c>
      <c r="M153">
        <v>67.169893000000002</v>
      </c>
      <c r="N153">
        <v>-109.415896</v>
      </c>
      <c r="O153">
        <v>5.2180000000000004E-3</v>
      </c>
      <c r="P153">
        <v>67.161361999999997</v>
      </c>
      <c r="Q153">
        <v>-109.39885700000001</v>
      </c>
      <c r="R153">
        <v>-8.6300000000000005E-4</v>
      </c>
      <c r="S153">
        <v>1.905519</v>
      </c>
      <c r="T153">
        <v>4.3550000000000004E-3</v>
      </c>
    </row>
    <row r="154" spans="1:20" x14ac:dyDescent="0.25">
      <c r="A154">
        <v>152</v>
      </c>
      <c r="B154">
        <v>3</v>
      </c>
      <c r="C154" t="s">
        <v>454</v>
      </c>
      <c r="D154" t="s">
        <v>454</v>
      </c>
      <c r="E154" t="s">
        <v>80</v>
      </c>
      <c r="F154">
        <v>5.2442000000000003E-2</v>
      </c>
      <c r="G154">
        <v>205.809</v>
      </c>
      <c r="H154">
        <v>269.92200000000003</v>
      </c>
      <c r="I154">
        <v>7.2298830000000001</v>
      </c>
      <c r="J154">
        <v>0</v>
      </c>
      <c r="K154">
        <v>21.64883</v>
      </c>
      <c r="L154">
        <v>-1.22E-4</v>
      </c>
      <c r="M154">
        <v>69.576496000000006</v>
      </c>
      <c r="N154">
        <v>-109.57068</v>
      </c>
      <c r="O154">
        <v>1.6000000000000001E-3</v>
      </c>
      <c r="P154">
        <v>69.735259999999997</v>
      </c>
      <c r="Q154">
        <v>-109.400948</v>
      </c>
      <c r="R154">
        <v>-8.8900000000000003E-4</v>
      </c>
      <c r="S154">
        <v>23.241123000000002</v>
      </c>
      <c r="T154">
        <v>7.1100000000000004E-4</v>
      </c>
    </row>
    <row r="155" spans="1:20" x14ac:dyDescent="0.25">
      <c r="A155">
        <v>153</v>
      </c>
      <c r="B155">
        <v>2</v>
      </c>
      <c r="C155" t="s">
        <v>455</v>
      </c>
      <c r="D155" t="s">
        <v>455</v>
      </c>
      <c r="E155" t="s">
        <v>80</v>
      </c>
      <c r="F155">
        <v>1.2888E-2</v>
      </c>
      <c r="G155">
        <v>279.17399999999998</v>
      </c>
      <c r="H155">
        <v>319.86799999999999</v>
      </c>
      <c r="I155">
        <v>4.4727629999999996</v>
      </c>
      <c r="J155">
        <v>0</v>
      </c>
      <c r="K155">
        <v>21.972702999999999</v>
      </c>
      <c r="L155">
        <v>-4.8000000000000001E-5</v>
      </c>
      <c r="M155">
        <v>71.792973000000003</v>
      </c>
      <c r="N155">
        <v>-109.314942</v>
      </c>
      <c r="O155">
        <v>1.7329999999999999E-3</v>
      </c>
      <c r="P155">
        <v>71.699875000000006</v>
      </c>
      <c r="Q155">
        <v>-109.402618</v>
      </c>
      <c r="R155">
        <v>-8.9599999999999999E-4</v>
      </c>
      <c r="S155">
        <v>12.788414</v>
      </c>
      <c r="T155">
        <v>8.3699999999999996E-4</v>
      </c>
    </row>
    <row r="156" spans="1:20" x14ac:dyDescent="0.25">
      <c r="A156">
        <v>154</v>
      </c>
      <c r="B156">
        <v>2</v>
      </c>
      <c r="C156" t="s">
        <v>455</v>
      </c>
      <c r="D156" t="s">
        <v>455</v>
      </c>
      <c r="E156" t="s">
        <v>80</v>
      </c>
      <c r="F156">
        <v>3.2485E-2</v>
      </c>
      <c r="G156">
        <v>205.71700000000001</v>
      </c>
      <c r="H156">
        <v>358.45600000000002</v>
      </c>
      <c r="I156">
        <v>5.2003279999999998</v>
      </c>
      <c r="J156">
        <v>0</v>
      </c>
      <c r="K156">
        <v>22.399785000000001</v>
      </c>
      <c r="L156">
        <v>2.34E-4</v>
      </c>
      <c r="M156">
        <v>74.405123000000003</v>
      </c>
      <c r="N156">
        <v>-109.380973</v>
      </c>
      <c r="O156">
        <v>1.6525999999999999E-2</v>
      </c>
      <c r="P156">
        <v>74.364410000000007</v>
      </c>
      <c r="Q156">
        <v>-109.404961</v>
      </c>
      <c r="R156">
        <v>-8.7900000000000001E-4</v>
      </c>
      <c r="S156">
        <v>4.7254339999999999</v>
      </c>
      <c r="T156">
        <v>1.5647000000000001E-2</v>
      </c>
    </row>
    <row r="157" spans="1:20" x14ac:dyDescent="0.25">
      <c r="A157">
        <v>155</v>
      </c>
      <c r="B157">
        <v>2</v>
      </c>
      <c r="C157" t="s">
        <v>455</v>
      </c>
      <c r="D157" t="s">
        <v>455</v>
      </c>
      <c r="E157" t="s">
        <v>80</v>
      </c>
      <c r="F157">
        <v>0.10377400000000001</v>
      </c>
      <c r="G157">
        <v>179.94399999999999</v>
      </c>
      <c r="H157">
        <v>302.60199999999998</v>
      </c>
      <c r="I157">
        <v>4.9594779999999998</v>
      </c>
      <c r="J157">
        <v>0</v>
      </c>
      <c r="K157">
        <v>22.82151</v>
      </c>
      <c r="L157">
        <v>9.6000000000000002E-5</v>
      </c>
      <c r="M157">
        <v>76.888544999999993</v>
      </c>
      <c r="N157">
        <v>-109.647775</v>
      </c>
      <c r="O157">
        <v>1.0115000000000001E-2</v>
      </c>
      <c r="P157">
        <v>77.079848999999996</v>
      </c>
      <c r="Q157">
        <v>-109.407303</v>
      </c>
      <c r="R157">
        <v>-8.61E-4</v>
      </c>
      <c r="S157">
        <v>30.728556000000001</v>
      </c>
      <c r="T157">
        <v>9.2540000000000001E-3</v>
      </c>
    </row>
    <row r="158" spans="1:20" x14ac:dyDescent="0.25">
      <c r="A158">
        <v>156</v>
      </c>
      <c r="B158">
        <v>2</v>
      </c>
      <c r="C158" t="s">
        <v>455</v>
      </c>
      <c r="D158" t="s">
        <v>455</v>
      </c>
      <c r="E158" t="s">
        <v>80</v>
      </c>
      <c r="F158">
        <v>3.9468000000000003E-2</v>
      </c>
      <c r="G158">
        <v>290.73399999999998</v>
      </c>
      <c r="H158">
        <v>457.27800000000002</v>
      </c>
      <c r="I158">
        <v>4.8989919999999998</v>
      </c>
      <c r="J158">
        <v>0</v>
      </c>
      <c r="K158">
        <v>23.134319000000001</v>
      </c>
      <c r="L158">
        <v>5.3999999999999998E-5</v>
      </c>
      <c r="M158">
        <v>79.175522000000001</v>
      </c>
      <c r="N158">
        <v>-109.32748100000001</v>
      </c>
      <c r="O158">
        <v>-1.4081E-2</v>
      </c>
      <c r="P158">
        <v>79.149445</v>
      </c>
      <c r="Q158">
        <v>-109.409058</v>
      </c>
      <c r="R158">
        <v>-8.5499999999999997E-4</v>
      </c>
      <c r="S158">
        <v>8.5642840000000007</v>
      </c>
      <c r="T158">
        <v>1.3226E-2</v>
      </c>
    </row>
    <row r="159" spans="1:20" x14ac:dyDescent="0.25">
      <c r="A159">
        <v>157</v>
      </c>
      <c r="B159">
        <v>3</v>
      </c>
      <c r="C159" t="s">
        <v>456</v>
      </c>
      <c r="D159" t="s">
        <v>456</v>
      </c>
      <c r="E159" t="s">
        <v>80</v>
      </c>
      <c r="F159">
        <v>4.2772999999999999E-2</v>
      </c>
      <c r="G159">
        <v>378.31299999999999</v>
      </c>
      <c r="H159">
        <v>436.673</v>
      </c>
      <c r="I159">
        <v>8.3053629999999998</v>
      </c>
      <c r="J159">
        <v>0</v>
      </c>
      <c r="K159">
        <v>23.546810000000001</v>
      </c>
      <c r="L159">
        <v>3.1000000000000001E-5</v>
      </c>
      <c r="M159">
        <v>81.961974999999995</v>
      </c>
      <c r="N159">
        <v>-109.392546</v>
      </c>
      <c r="O159">
        <v>-7.3379999999999999E-3</v>
      </c>
      <c r="P159">
        <v>81.952408000000005</v>
      </c>
      <c r="Q159">
        <v>-109.41149900000001</v>
      </c>
      <c r="R159">
        <v>-8.4999999999999995E-4</v>
      </c>
      <c r="S159">
        <v>2.1230950000000002</v>
      </c>
      <c r="T159">
        <v>6.4879999999999998E-3</v>
      </c>
    </row>
    <row r="160" spans="1:20" x14ac:dyDescent="0.25">
      <c r="A160">
        <v>158</v>
      </c>
      <c r="B160">
        <v>3</v>
      </c>
      <c r="C160" t="s">
        <v>456</v>
      </c>
      <c r="D160" t="s">
        <v>456</v>
      </c>
      <c r="E160" t="s">
        <v>80</v>
      </c>
      <c r="F160">
        <v>0.17413300000000001</v>
      </c>
      <c r="G160">
        <v>287.81</v>
      </c>
      <c r="H160">
        <v>334.68900000000002</v>
      </c>
      <c r="I160">
        <v>6.0915819999999998</v>
      </c>
      <c r="J160">
        <v>0</v>
      </c>
      <c r="K160">
        <v>23.850781999999999</v>
      </c>
      <c r="L160">
        <v>2.4000000000000001E-5</v>
      </c>
      <c r="M160">
        <v>84.098545999999999</v>
      </c>
      <c r="N160">
        <v>-109.412655</v>
      </c>
      <c r="O160">
        <v>-1.6992E-2</v>
      </c>
      <c r="P160">
        <v>84.086922000000001</v>
      </c>
      <c r="Q160">
        <v>-109.41334500000001</v>
      </c>
      <c r="R160">
        <v>-8.4800000000000001E-4</v>
      </c>
      <c r="S160">
        <v>1.16448</v>
      </c>
      <c r="T160">
        <v>1.6143999999999999E-2</v>
      </c>
    </row>
    <row r="161" spans="1:20" x14ac:dyDescent="0.25">
      <c r="A161">
        <v>159</v>
      </c>
      <c r="B161">
        <v>3</v>
      </c>
      <c r="C161" t="s">
        <v>456</v>
      </c>
      <c r="D161" t="s">
        <v>456</v>
      </c>
      <c r="E161" t="s">
        <v>80</v>
      </c>
      <c r="F161">
        <v>7.5937000000000004E-2</v>
      </c>
      <c r="G161">
        <v>315.41899999999998</v>
      </c>
      <c r="H161">
        <v>445.50599999999997</v>
      </c>
      <c r="I161">
        <v>8.7657930000000004</v>
      </c>
      <c r="J161">
        <v>0</v>
      </c>
      <c r="K161">
        <v>24.056122999999999</v>
      </c>
      <c r="L161">
        <v>5.13E-4</v>
      </c>
      <c r="M161">
        <v>86.992774999999995</v>
      </c>
      <c r="N161">
        <v>-109.377038</v>
      </c>
      <c r="O161">
        <v>-6.6689999999999996E-3</v>
      </c>
      <c r="P161">
        <v>86.966910999999996</v>
      </c>
      <c r="Q161">
        <v>-109.415802</v>
      </c>
      <c r="R161">
        <v>-8.3500000000000002E-4</v>
      </c>
      <c r="S161">
        <v>4.6600099999999998</v>
      </c>
      <c r="T161">
        <v>5.8339999999999998E-3</v>
      </c>
    </row>
    <row r="162" spans="1:20" x14ac:dyDescent="0.25">
      <c r="A162">
        <v>160</v>
      </c>
      <c r="B162">
        <v>2</v>
      </c>
      <c r="C162" t="s">
        <v>457</v>
      </c>
      <c r="D162" t="s">
        <v>457</v>
      </c>
      <c r="E162" t="s">
        <v>80</v>
      </c>
      <c r="F162">
        <v>1.4588E-2</v>
      </c>
      <c r="G162">
        <v>179.79900000000001</v>
      </c>
      <c r="H162">
        <v>348.798</v>
      </c>
      <c r="I162">
        <v>5.8671579999999999</v>
      </c>
      <c r="J162">
        <v>0</v>
      </c>
      <c r="K162">
        <v>23.722843000000001</v>
      </c>
      <c r="L162">
        <v>1.1900000000000001E-4</v>
      </c>
      <c r="M162">
        <v>89.935785999999993</v>
      </c>
      <c r="N162">
        <v>-109.321726</v>
      </c>
      <c r="O162">
        <v>-2.03E-4</v>
      </c>
      <c r="P162">
        <v>89.836669999999998</v>
      </c>
      <c r="Q162">
        <v>-109.41815200000001</v>
      </c>
      <c r="R162">
        <v>-8.0999999999999996E-4</v>
      </c>
      <c r="S162">
        <v>13.828238000000001</v>
      </c>
      <c r="T162">
        <v>6.0700000000000001E-4</v>
      </c>
    </row>
    <row r="163" spans="1:20" x14ac:dyDescent="0.25">
      <c r="A163">
        <v>161</v>
      </c>
      <c r="B163">
        <v>2</v>
      </c>
      <c r="C163" t="s">
        <v>457</v>
      </c>
      <c r="D163" t="s">
        <v>457</v>
      </c>
      <c r="E163" t="s">
        <v>80</v>
      </c>
      <c r="F163">
        <v>2.0204E-2</v>
      </c>
      <c r="G163">
        <v>152.75800000000001</v>
      </c>
      <c r="H163">
        <v>290.79500000000002</v>
      </c>
      <c r="I163">
        <v>5.213749</v>
      </c>
      <c r="J163">
        <v>0</v>
      </c>
      <c r="K163">
        <v>23.076637999999999</v>
      </c>
      <c r="L163">
        <v>1.8200000000000001E-4</v>
      </c>
      <c r="M163">
        <v>92.578230000000005</v>
      </c>
      <c r="N163">
        <v>-109.520532</v>
      </c>
      <c r="O163">
        <v>1.629E-3</v>
      </c>
      <c r="P163">
        <v>92.642662000000001</v>
      </c>
      <c r="Q163">
        <v>-109.420395</v>
      </c>
      <c r="R163">
        <v>-7.7200000000000001E-4</v>
      </c>
      <c r="S163">
        <v>11.907515999999999</v>
      </c>
      <c r="T163">
        <v>8.5700000000000001E-4</v>
      </c>
    </row>
    <row r="164" spans="1:20" x14ac:dyDescent="0.25">
      <c r="A164">
        <v>162</v>
      </c>
      <c r="B164">
        <v>2</v>
      </c>
      <c r="C164" t="s">
        <v>457</v>
      </c>
      <c r="D164" t="s">
        <v>457</v>
      </c>
      <c r="E164" t="s">
        <v>80</v>
      </c>
      <c r="F164">
        <v>1.7129999999999999E-3</v>
      </c>
      <c r="G164">
        <v>238.21799999999999</v>
      </c>
      <c r="H164">
        <v>331.53</v>
      </c>
      <c r="I164">
        <v>4.2150970000000001</v>
      </c>
      <c r="J164">
        <v>0</v>
      </c>
      <c r="K164">
        <v>22.406257</v>
      </c>
      <c r="L164">
        <v>2.6200000000000003E-4</v>
      </c>
      <c r="M164">
        <v>94.703074999999998</v>
      </c>
      <c r="N164">
        <v>-109.423483</v>
      </c>
      <c r="O164">
        <v>1.003E-3</v>
      </c>
      <c r="P164">
        <v>94.687377999999995</v>
      </c>
      <c r="Q164">
        <v>-109.421989</v>
      </c>
      <c r="R164">
        <v>-7.36E-4</v>
      </c>
      <c r="S164">
        <v>1.5768340000000001</v>
      </c>
      <c r="T164">
        <v>2.6699999999999998E-4</v>
      </c>
    </row>
    <row r="165" spans="1:20" x14ac:dyDescent="0.25">
      <c r="A165">
        <v>163</v>
      </c>
      <c r="B165">
        <v>2</v>
      </c>
      <c r="C165" t="s">
        <v>457</v>
      </c>
      <c r="D165" t="s">
        <v>457</v>
      </c>
      <c r="E165" t="s">
        <v>80</v>
      </c>
      <c r="F165">
        <v>3.5937999999999998E-2</v>
      </c>
      <c r="G165">
        <v>187.24600000000001</v>
      </c>
      <c r="H165">
        <v>344.92899999999997</v>
      </c>
      <c r="I165">
        <v>4.9213699999999996</v>
      </c>
      <c r="J165">
        <v>0</v>
      </c>
      <c r="K165">
        <v>21.336649999999999</v>
      </c>
      <c r="L165">
        <v>8.7999999999999998E-5</v>
      </c>
      <c r="M165">
        <v>97.193639000000005</v>
      </c>
      <c r="N165">
        <v>-109.557609</v>
      </c>
      <c r="O165">
        <v>1.7520000000000001E-3</v>
      </c>
      <c r="P165">
        <v>97.306854000000001</v>
      </c>
      <c r="Q165">
        <v>-109.423973</v>
      </c>
      <c r="R165">
        <v>-7.18E-4</v>
      </c>
      <c r="S165">
        <v>17.514603000000001</v>
      </c>
      <c r="T165">
        <v>1.0349999999999999E-3</v>
      </c>
    </row>
    <row r="166" spans="1:20" x14ac:dyDescent="0.25">
      <c r="A166">
        <v>164</v>
      </c>
      <c r="B166">
        <v>2</v>
      </c>
      <c r="C166" t="s">
        <v>457</v>
      </c>
      <c r="D166" t="s">
        <v>457</v>
      </c>
      <c r="E166" t="s">
        <v>80</v>
      </c>
      <c r="F166">
        <v>1.3835999999999999E-2</v>
      </c>
      <c r="G166">
        <v>145.77199999999999</v>
      </c>
      <c r="H166">
        <v>222.077</v>
      </c>
      <c r="I166">
        <v>5.298203</v>
      </c>
      <c r="J166">
        <v>0</v>
      </c>
      <c r="K166">
        <v>20.301936000000001</v>
      </c>
      <c r="L166">
        <v>1.7E-5</v>
      </c>
      <c r="M166">
        <v>99.750119999999995</v>
      </c>
      <c r="N166">
        <v>-109.44511799999999</v>
      </c>
      <c r="O166">
        <v>-5.5139999999999998E-3</v>
      </c>
      <c r="P166">
        <v>99.797989000000001</v>
      </c>
      <c r="Q166">
        <v>-109.42581199999999</v>
      </c>
      <c r="R166">
        <v>-7.1299999999999998E-4</v>
      </c>
      <c r="S166">
        <v>5.1616010000000001</v>
      </c>
      <c r="T166">
        <v>4.8009999999999997E-3</v>
      </c>
    </row>
    <row r="167" spans="1:20" x14ac:dyDescent="0.25">
      <c r="A167">
        <v>165</v>
      </c>
      <c r="B167">
        <v>2</v>
      </c>
      <c r="C167" t="s">
        <v>457</v>
      </c>
      <c r="D167" t="s">
        <v>457</v>
      </c>
      <c r="E167" t="s">
        <v>80</v>
      </c>
      <c r="F167">
        <v>4.0870000000000004E-3</v>
      </c>
      <c r="G167">
        <v>280.40699999999998</v>
      </c>
      <c r="H167">
        <v>389.30399999999997</v>
      </c>
      <c r="I167">
        <v>3.771782</v>
      </c>
      <c r="J167">
        <v>0</v>
      </c>
      <c r="K167">
        <v>19.708411000000002</v>
      </c>
      <c r="L167">
        <v>-3.9999999999999998E-6</v>
      </c>
      <c r="M167">
        <v>101.64186100000001</v>
      </c>
      <c r="N167">
        <v>-109.37298199999999</v>
      </c>
      <c r="O167">
        <v>-1.2300000000000001E-4</v>
      </c>
      <c r="P167">
        <v>101.593575</v>
      </c>
      <c r="Q167">
        <v>-109.42712400000001</v>
      </c>
      <c r="R167">
        <v>-7.1199999999999996E-4</v>
      </c>
      <c r="S167">
        <v>7.2546239999999997</v>
      </c>
      <c r="T167">
        <v>5.8900000000000001E-4</v>
      </c>
    </row>
    <row r="168" spans="1:20" x14ac:dyDescent="0.25">
      <c r="A168">
        <v>166</v>
      </c>
      <c r="B168">
        <v>2</v>
      </c>
      <c r="C168" t="s">
        <v>457</v>
      </c>
      <c r="D168" t="s">
        <v>457</v>
      </c>
      <c r="E168" t="s">
        <v>80</v>
      </c>
      <c r="F168">
        <v>5.3379999999999999E-3</v>
      </c>
      <c r="G168">
        <v>275.62299999999999</v>
      </c>
      <c r="H168">
        <v>416.21899999999999</v>
      </c>
      <c r="I168">
        <v>4.462669</v>
      </c>
      <c r="J168">
        <v>0</v>
      </c>
      <c r="K168">
        <v>19.321778999999999</v>
      </c>
      <c r="L168">
        <v>-9.0000000000000002E-6</v>
      </c>
      <c r="M168">
        <v>103.87438899999999</v>
      </c>
      <c r="N168">
        <v>-109.482936</v>
      </c>
      <c r="O168">
        <v>-1.8100000000000001E-4</v>
      </c>
      <c r="P168">
        <v>103.929565</v>
      </c>
      <c r="Q168">
        <v>-109.42878</v>
      </c>
      <c r="R168">
        <v>-7.1299999999999998E-4</v>
      </c>
      <c r="S168">
        <v>7.7313470000000004</v>
      </c>
      <c r="T168">
        <v>5.3200000000000003E-4</v>
      </c>
    </row>
    <row r="169" spans="1:20" x14ac:dyDescent="0.25">
      <c r="A169">
        <v>167</v>
      </c>
      <c r="B169">
        <v>3</v>
      </c>
      <c r="C169" t="s">
        <v>458</v>
      </c>
      <c r="D169" t="s">
        <v>458</v>
      </c>
      <c r="E169" t="s">
        <v>80</v>
      </c>
      <c r="F169">
        <v>0.22062000000000001</v>
      </c>
      <c r="G169">
        <v>277.524</v>
      </c>
      <c r="H169">
        <v>432.83699999999999</v>
      </c>
      <c r="I169">
        <v>7.6673229999999997</v>
      </c>
      <c r="J169">
        <v>0</v>
      </c>
      <c r="K169">
        <v>19.359559000000001</v>
      </c>
      <c r="L169">
        <v>-9.9999999999999995E-7</v>
      </c>
      <c r="M169">
        <v>106.23265600000001</v>
      </c>
      <c r="N169">
        <v>-109.464217</v>
      </c>
      <c r="O169">
        <v>4.8599999999999997E-3</v>
      </c>
      <c r="P169">
        <v>106.247398</v>
      </c>
      <c r="Q169">
        <v>-109.43042</v>
      </c>
      <c r="R169">
        <v>-7.1400000000000001E-4</v>
      </c>
      <c r="S169">
        <v>3.6872349999999998</v>
      </c>
      <c r="T169">
        <v>4.1460000000000004E-3</v>
      </c>
    </row>
    <row r="170" spans="1:20" x14ac:dyDescent="0.25">
      <c r="A170">
        <v>168</v>
      </c>
      <c r="B170">
        <v>3</v>
      </c>
      <c r="C170" t="s">
        <v>458</v>
      </c>
      <c r="D170" t="s">
        <v>458</v>
      </c>
      <c r="E170" t="s">
        <v>80</v>
      </c>
      <c r="F170">
        <v>4.6242999999999999E-2</v>
      </c>
      <c r="G170">
        <v>230.35400000000001</v>
      </c>
      <c r="H170">
        <v>292.77</v>
      </c>
      <c r="I170">
        <v>5.7561650000000002</v>
      </c>
      <c r="J170">
        <v>0</v>
      </c>
      <c r="K170">
        <v>19.491561999999998</v>
      </c>
      <c r="L170">
        <v>1.7100000000000001E-4</v>
      </c>
      <c r="M170">
        <v>108.04215000000001</v>
      </c>
      <c r="N170">
        <v>-109.386927</v>
      </c>
      <c r="O170">
        <v>-3.6499999999999998E-4</v>
      </c>
      <c r="P170">
        <v>107.99749</v>
      </c>
      <c r="Q170">
        <v>-109.431648</v>
      </c>
      <c r="R170">
        <v>-6.8800000000000003E-4</v>
      </c>
      <c r="S170">
        <v>6.3202170000000004</v>
      </c>
      <c r="T170">
        <v>3.2299999999999999E-4</v>
      </c>
    </row>
    <row r="171" spans="1:20" x14ac:dyDescent="0.25">
      <c r="A171">
        <v>169</v>
      </c>
      <c r="B171">
        <v>2</v>
      </c>
      <c r="C171" t="s">
        <v>459</v>
      </c>
      <c r="D171" t="s">
        <v>459</v>
      </c>
      <c r="E171" t="s">
        <v>80</v>
      </c>
      <c r="F171">
        <v>6.2219000000000003E-2</v>
      </c>
      <c r="G171">
        <v>219.85599999999999</v>
      </c>
      <c r="H171">
        <v>348.05399999999997</v>
      </c>
      <c r="I171">
        <v>4.3324550000000004</v>
      </c>
      <c r="J171">
        <v>0</v>
      </c>
      <c r="K171">
        <v>19.147237000000001</v>
      </c>
      <c r="L171">
        <v>1.7200000000000001E-4</v>
      </c>
      <c r="M171">
        <v>110.249543</v>
      </c>
      <c r="N171">
        <v>-109.479545</v>
      </c>
      <c r="O171">
        <v>-1.7212000000000002E-2</v>
      </c>
      <c r="P171">
        <v>110.31959500000001</v>
      </c>
      <c r="Q171">
        <v>-109.433189</v>
      </c>
      <c r="R171">
        <v>-6.4800000000000003E-4</v>
      </c>
      <c r="S171">
        <v>8.4000520000000005</v>
      </c>
      <c r="T171">
        <v>1.6563999999999999E-2</v>
      </c>
    </row>
    <row r="172" spans="1:20" x14ac:dyDescent="0.25">
      <c r="A172">
        <v>170</v>
      </c>
      <c r="B172">
        <v>2</v>
      </c>
      <c r="C172" t="s">
        <v>459</v>
      </c>
      <c r="D172" t="s">
        <v>459</v>
      </c>
      <c r="E172" t="s">
        <v>80</v>
      </c>
      <c r="F172">
        <v>1.3191E-2</v>
      </c>
      <c r="G172">
        <v>194.964</v>
      </c>
      <c r="H172">
        <v>298.149</v>
      </c>
      <c r="I172">
        <v>4.4051999999999998</v>
      </c>
      <c r="J172">
        <v>0</v>
      </c>
      <c r="K172">
        <v>18.527549</v>
      </c>
      <c r="L172">
        <v>4.1999999999999998E-5</v>
      </c>
      <c r="M172">
        <v>112.49176199999999</v>
      </c>
      <c r="N172">
        <v>-109.514444</v>
      </c>
      <c r="O172">
        <v>-3.9890000000000004E-3</v>
      </c>
      <c r="P172">
        <v>112.577606</v>
      </c>
      <c r="Q172">
        <v>-109.434692</v>
      </c>
      <c r="R172">
        <v>-6.3699999999999998E-4</v>
      </c>
      <c r="S172">
        <v>11.717295</v>
      </c>
      <c r="T172">
        <v>3.3519999999999999E-3</v>
      </c>
    </row>
    <row r="173" spans="1:20" x14ac:dyDescent="0.25">
      <c r="A173">
        <v>171</v>
      </c>
      <c r="B173">
        <v>2</v>
      </c>
      <c r="C173" t="s">
        <v>459</v>
      </c>
      <c r="D173" t="s">
        <v>459</v>
      </c>
      <c r="E173" t="s">
        <v>80</v>
      </c>
      <c r="F173">
        <v>5.3770999999999999E-2</v>
      </c>
      <c r="G173">
        <v>206.81899999999999</v>
      </c>
      <c r="H173">
        <v>402.93700000000001</v>
      </c>
      <c r="I173">
        <v>3.7565870000000001</v>
      </c>
      <c r="J173">
        <v>0</v>
      </c>
      <c r="K173">
        <v>17.918455999999999</v>
      </c>
      <c r="L173">
        <v>3.9999999999999998E-6</v>
      </c>
      <c r="M173">
        <v>114.309016</v>
      </c>
      <c r="N173">
        <v>-109.303544</v>
      </c>
      <c r="O173">
        <v>1.2886E-2</v>
      </c>
      <c r="P173">
        <v>114.215874</v>
      </c>
      <c r="Q173">
        <v>-109.43575300000001</v>
      </c>
      <c r="R173">
        <v>-6.3500000000000004E-4</v>
      </c>
      <c r="S173">
        <v>16.172373</v>
      </c>
      <c r="T173">
        <v>1.2251E-2</v>
      </c>
    </row>
    <row r="174" spans="1:20" x14ac:dyDescent="0.25">
      <c r="A174">
        <v>172</v>
      </c>
      <c r="B174">
        <v>2</v>
      </c>
      <c r="C174" t="s">
        <v>459</v>
      </c>
      <c r="D174" t="s">
        <v>459</v>
      </c>
      <c r="E174" t="s">
        <v>80</v>
      </c>
      <c r="F174">
        <v>1.3828999999999999E-2</v>
      </c>
      <c r="G174">
        <v>217.39500000000001</v>
      </c>
      <c r="H174">
        <v>394.084</v>
      </c>
      <c r="I174">
        <v>3.9498709999999999</v>
      </c>
      <c r="J174">
        <v>0</v>
      </c>
      <c r="K174">
        <v>16.948219000000002</v>
      </c>
      <c r="L174">
        <v>-1.9000000000000001E-5</v>
      </c>
      <c r="M174">
        <v>116.29875800000001</v>
      </c>
      <c r="N174">
        <v>-109.523594</v>
      </c>
      <c r="O174">
        <v>6.7029999999999998E-3</v>
      </c>
      <c r="P174">
        <v>116.303513</v>
      </c>
      <c r="Q174">
        <v>-109.437088</v>
      </c>
      <c r="R174">
        <v>-6.3699999999999998E-4</v>
      </c>
      <c r="S174">
        <v>8.6636159999999993</v>
      </c>
      <c r="T174">
        <v>6.0660000000000002E-3</v>
      </c>
    </row>
    <row r="175" spans="1:20" x14ac:dyDescent="0.25">
      <c r="A175">
        <v>173</v>
      </c>
      <c r="B175">
        <v>3</v>
      </c>
      <c r="C175" t="s">
        <v>460</v>
      </c>
      <c r="D175" t="s">
        <v>460</v>
      </c>
      <c r="E175" t="s">
        <v>80</v>
      </c>
      <c r="F175">
        <v>7.0368E-2</v>
      </c>
      <c r="G175">
        <v>203.60499999999999</v>
      </c>
      <c r="H175">
        <v>407.62799999999999</v>
      </c>
      <c r="I175">
        <v>5.8291930000000001</v>
      </c>
      <c r="J175">
        <v>0</v>
      </c>
      <c r="K175">
        <v>15.999052000000001</v>
      </c>
      <c r="L175">
        <v>-2.5999999999999998E-5</v>
      </c>
      <c r="M175">
        <v>118.26759300000001</v>
      </c>
      <c r="N175">
        <v>-109.35004000000001</v>
      </c>
      <c r="O175">
        <v>-1.1204E-2</v>
      </c>
      <c r="P175">
        <v>118.273369</v>
      </c>
      <c r="Q175">
        <v>-109.43834699999999</v>
      </c>
      <c r="R175">
        <v>-6.4000000000000005E-4</v>
      </c>
      <c r="S175">
        <v>8.8495559999999998</v>
      </c>
      <c r="T175">
        <v>1.0565E-2</v>
      </c>
    </row>
    <row r="176" spans="1:20" x14ac:dyDescent="0.25">
      <c r="A176">
        <v>174</v>
      </c>
      <c r="B176">
        <v>3</v>
      </c>
      <c r="C176" t="s">
        <v>460</v>
      </c>
      <c r="D176" t="s">
        <v>460</v>
      </c>
      <c r="E176" t="s">
        <v>80</v>
      </c>
      <c r="F176">
        <v>0.32391599999999998</v>
      </c>
      <c r="G176">
        <v>322.22300000000001</v>
      </c>
      <c r="H176">
        <v>453.31700000000001</v>
      </c>
      <c r="I176">
        <v>5.4305079999999997</v>
      </c>
      <c r="J176">
        <v>0</v>
      </c>
      <c r="K176">
        <v>15.618311</v>
      </c>
      <c r="L176">
        <v>9.5600000000000004E-4</v>
      </c>
      <c r="M176">
        <v>119.69923900000001</v>
      </c>
      <c r="N176">
        <v>-109.372614</v>
      </c>
      <c r="O176">
        <v>-8.2830000000000004E-3</v>
      </c>
      <c r="P176">
        <v>119.691658</v>
      </c>
      <c r="Q176">
        <v>-109.439217</v>
      </c>
      <c r="R176">
        <v>-6.2100000000000002E-4</v>
      </c>
      <c r="S176">
        <v>6.7032249999999998</v>
      </c>
      <c r="T176">
        <v>7.6620000000000004E-3</v>
      </c>
    </row>
    <row r="177" spans="1:20" x14ac:dyDescent="0.25">
      <c r="A177">
        <v>175</v>
      </c>
      <c r="B177">
        <v>3</v>
      </c>
      <c r="C177" t="s">
        <v>460</v>
      </c>
      <c r="D177" t="s">
        <v>460</v>
      </c>
      <c r="E177" t="s">
        <v>80</v>
      </c>
      <c r="F177">
        <v>0.17294999999999999</v>
      </c>
      <c r="G177">
        <v>207.28100000000001</v>
      </c>
      <c r="H177">
        <v>320.13</v>
      </c>
      <c r="I177">
        <v>4.9277230000000003</v>
      </c>
      <c r="J177">
        <v>0</v>
      </c>
      <c r="K177">
        <v>15.627895000000001</v>
      </c>
      <c r="L177">
        <v>1.2E-4</v>
      </c>
      <c r="M177">
        <v>121.580861</v>
      </c>
      <c r="N177">
        <v>-109.48647699999999</v>
      </c>
      <c r="O177">
        <v>1.0958000000000001E-2</v>
      </c>
      <c r="P177">
        <v>121.562241</v>
      </c>
      <c r="Q177">
        <v>-109.44027699999999</v>
      </c>
      <c r="R177">
        <v>-5.8600000000000004E-4</v>
      </c>
      <c r="S177">
        <v>4.981096</v>
      </c>
      <c r="T177">
        <v>1.0371999999999999E-2</v>
      </c>
    </row>
    <row r="178" spans="1:20" x14ac:dyDescent="0.25">
      <c r="A178">
        <v>176</v>
      </c>
      <c r="B178">
        <v>4</v>
      </c>
      <c r="C178" t="s">
        <v>461</v>
      </c>
      <c r="D178" t="s">
        <v>461</v>
      </c>
      <c r="E178" t="s">
        <v>80</v>
      </c>
      <c r="F178">
        <v>7.8771999999999995E-2</v>
      </c>
      <c r="G178">
        <v>339.60899999999998</v>
      </c>
      <c r="H178">
        <v>534.27300000000002</v>
      </c>
      <c r="I178">
        <v>7.9712120000000004</v>
      </c>
      <c r="J178">
        <v>0</v>
      </c>
      <c r="K178">
        <v>15.931443</v>
      </c>
      <c r="L178">
        <v>-5.5400000000000002E-4</v>
      </c>
      <c r="M178">
        <v>123.415244</v>
      </c>
      <c r="N178">
        <v>-109.45981</v>
      </c>
      <c r="O178">
        <v>-3.7139999999999999E-3</v>
      </c>
      <c r="P178">
        <v>123.455879</v>
      </c>
      <c r="Q178">
        <v>-109.441383</v>
      </c>
      <c r="R178">
        <v>-5.6099999999999998E-4</v>
      </c>
      <c r="S178">
        <v>4.4617839999999998</v>
      </c>
      <c r="T178">
        <v>3.153E-3</v>
      </c>
    </row>
    <row r="179" spans="1:20" x14ac:dyDescent="0.25">
      <c r="A179">
        <v>177</v>
      </c>
      <c r="B179">
        <v>5</v>
      </c>
      <c r="C179" t="s">
        <v>462</v>
      </c>
      <c r="D179" t="s">
        <v>462</v>
      </c>
      <c r="E179" t="s">
        <v>80</v>
      </c>
      <c r="F179">
        <v>0.18676999999999999</v>
      </c>
      <c r="G179">
        <v>497.2</v>
      </c>
      <c r="H179">
        <v>296.99200000000002</v>
      </c>
      <c r="I179">
        <v>9.4293890000000005</v>
      </c>
      <c r="J179">
        <v>0</v>
      </c>
      <c r="K179">
        <v>16.348023000000001</v>
      </c>
      <c r="L179">
        <v>-2.5999999999999998E-5</v>
      </c>
      <c r="M179">
        <v>125.369304</v>
      </c>
      <c r="N179">
        <v>-109.48779</v>
      </c>
      <c r="O179">
        <v>7.0689999999999998E-3</v>
      </c>
      <c r="P179">
        <v>125.394257</v>
      </c>
      <c r="Q179">
        <v>-109.44255800000001</v>
      </c>
      <c r="R179">
        <v>-5.7300000000000005E-4</v>
      </c>
      <c r="S179">
        <v>5.1657830000000002</v>
      </c>
      <c r="T179">
        <v>6.4970000000000002E-3</v>
      </c>
    </row>
    <row r="180" spans="1:20" x14ac:dyDescent="0.25">
      <c r="A180">
        <v>178</v>
      </c>
      <c r="B180">
        <v>5</v>
      </c>
      <c r="C180" t="s">
        <v>462</v>
      </c>
      <c r="D180" t="s">
        <v>462</v>
      </c>
      <c r="E180" t="s">
        <v>80</v>
      </c>
      <c r="F180">
        <v>2.3616999999999999E-2</v>
      </c>
      <c r="G180">
        <v>374.58600000000001</v>
      </c>
      <c r="H180">
        <v>347.93099999999998</v>
      </c>
      <c r="I180">
        <v>7.182696</v>
      </c>
      <c r="J180">
        <v>0</v>
      </c>
      <c r="K180">
        <v>16.677182999999999</v>
      </c>
      <c r="L180">
        <v>1.402E-3</v>
      </c>
      <c r="M180">
        <v>126.791476</v>
      </c>
      <c r="N180">
        <v>-109.53036</v>
      </c>
      <c r="O180">
        <v>-1.1100000000000001E-3</v>
      </c>
      <c r="P180">
        <v>126.882408</v>
      </c>
      <c r="Q180">
        <v>-109.443398</v>
      </c>
      <c r="R180">
        <v>-5.4500000000000002E-4</v>
      </c>
      <c r="S180">
        <v>12.582195</v>
      </c>
      <c r="T180">
        <v>5.6499999999999996E-4</v>
      </c>
    </row>
    <row r="181" spans="1:20" x14ac:dyDescent="0.25">
      <c r="A181">
        <v>179</v>
      </c>
      <c r="B181">
        <v>5</v>
      </c>
      <c r="C181" t="s">
        <v>462</v>
      </c>
      <c r="D181" t="s">
        <v>462</v>
      </c>
      <c r="E181" t="s">
        <v>80</v>
      </c>
      <c r="F181">
        <v>7.2220999999999994E-2</v>
      </c>
      <c r="G181">
        <v>657.62800000000004</v>
      </c>
      <c r="H181">
        <v>550.40700000000004</v>
      </c>
      <c r="I181">
        <v>9.7837420000000002</v>
      </c>
      <c r="J181">
        <v>0</v>
      </c>
      <c r="K181">
        <v>16.655484999999999</v>
      </c>
      <c r="L181">
        <v>8.2600000000000002E-4</v>
      </c>
      <c r="M181">
        <v>128.86838399999999</v>
      </c>
      <c r="N181">
        <v>-109.46699</v>
      </c>
      <c r="O181">
        <v>1.529E-3</v>
      </c>
      <c r="P181">
        <v>128.89146400000001</v>
      </c>
      <c r="Q181">
        <v>-109.44431299999999</v>
      </c>
      <c r="R181">
        <v>-3.9500000000000001E-4</v>
      </c>
      <c r="S181">
        <v>3.2356699999999998</v>
      </c>
      <c r="T181">
        <v>1.134E-3</v>
      </c>
    </row>
    <row r="182" spans="1:20" x14ac:dyDescent="0.25">
      <c r="A182">
        <v>180</v>
      </c>
      <c r="B182">
        <v>4</v>
      </c>
      <c r="C182" t="s">
        <v>463</v>
      </c>
      <c r="D182" t="s">
        <v>463</v>
      </c>
      <c r="E182" t="s">
        <v>80</v>
      </c>
      <c r="F182">
        <v>9.1352000000000003E-2</v>
      </c>
      <c r="G182">
        <v>259.483</v>
      </c>
      <c r="H182">
        <v>255.07</v>
      </c>
      <c r="I182">
        <v>7.9488519999999996</v>
      </c>
      <c r="J182">
        <v>0</v>
      </c>
      <c r="K182">
        <v>16.176027999999999</v>
      </c>
      <c r="L182">
        <v>-1.8309999999999999E-3</v>
      </c>
      <c r="M182">
        <v>130.84648999999999</v>
      </c>
      <c r="N182">
        <v>-109.447363</v>
      </c>
      <c r="O182">
        <v>3.199E-3</v>
      </c>
      <c r="P182">
        <v>130.858734</v>
      </c>
      <c r="Q182">
        <v>-109.445244</v>
      </c>
      <c r="R182">
        <v>-4.5600000000000003E-4</v>
      </c>
      <c r="S182">
        <v>1.242642</v>
      </c>
      <c r="T182">
        <v>2.7430000000000002E-3</v>
      </c>
    </row>
    <row r="183" spans="1:20" x14ac:dyDescent="0.25">
      <c r="A183">
        <v>181</v>
      </c>
      <c r="B183">
        <v>4</v>
      </c>
      <c r="C183" t="s">
        <v>463</v>
      </c>
      <c r="D183" t="s">
        <v>463</v>
      </c>
      <c r="E183" t="s">
        <v>80</v>
      </c>
      <c r="F183">
        <v>3.5187000000000003E-2</v>
      </c>
      <c r="G183">
        <v>325.80900000000003</v>
      </c>
      <c r="H183">
        <v>413.70699999999999</v>
      </c>
      <c r="I183">
        <v>5.6253729999999997</v>
      </c>
      <c r="J183">
        <v>0</v>
      </c>
      <c r="K183">
        <v>15.764711999999999</v>
      </c>
      <c r="L183">
        <v>-4.5600000000000003E-4</v>
      </c>
      <c r="M183">
        <v>132.31640200000001</v>
      </c>
      <c r="N183">
        <v>-109.402314</v>
      </c>
      <c r="O183">
        <v>-1.9719999999999998E-3</v>
      </c>
      <c r="P183">
        <v>132.29422</v>
      </c>
      <c r="Q183">
        <v>-109.445953</v>
      </c>
      <c r="R183">
        <v>-5.2800000000000004E-4</v>
      </c>
      <c r="S183">
        <v>4.8953360000000004</v>
      </c>
      <c r="T183">
        <v>1.4430000000000001E-3</v>
      </c>
    </row>
    <row r="184" spans="1:20" x14ac:dyDescent="0.25">
      <c r="A184">
        <v>182</v>
      </c>
      <c r="B184">
        <v>4</v>
      </c>
      <c r="C184" t="s">
        <v>463</v>
      </c>
      <c r="D184" t="s">
        <v>463</v>
      </c>
      <c r="E184" t="s">
        <v>80</v>
      </c>
      <c r="F184">
        <v>9.6257999999999996E-2</v>
      </c>
      <c r="G184">
        <v>307.22000000000003</v>
      </c>
      <c r="H184">
        <v>304.97000000000003</v>
      </c>
      <c r="I184">
        <v>8.1709189999999996</v>
      </c>
      <c r="J184">
        <v>0</v>
      </c>
      <c r="K184">
        <v>15.191668999999999</v>
      </c>
      <c r="L184">
        <v>1.786E-3</v>
      </c>
      <c r="M184">
        <v>134.25567799999999</v>
      </c>
      <c r="N184">
        <v>-109.33305</v>
      </c>
      <c r="O184">
        <v>-1.2489999999999999E-3</v>
      </c>
      <c r="P184">
        <v>134.14845299999999</v>
      </c>
      <c r="Q184">
        <v>-109.44676200000001</v>
      </c>
      <c r="R184">
        <v>-4.4099999999999999E-4</v>
      </c>
      <c r="S184">
        <v>15.629422999999999</v>
      </c>
      <c r="T184">
        <v>8.0800000000000002E-4</v>
      </c>
    </row>
    <row r="185" spans="1:20" x14ac:dyDescent="0.25">
      <c r="A185">
        <v>183</v>
      </c>
      <c r="B185">
        <v>5</v>
      </c>
      <c r="C185" t="s">
        <v>464</v>
      </c>
      <c r="D185" t="s">
        <v>464</v>
      </c>
      <c r="E185" t="s">
        <v>80</v>
      </c>
      <c r="F185">
        <v>7.6572000000000001E-2</v>
      </c>
      <c r="G185">
        <v>351.108</v>
      </c>
      <c r="H185">
        <v>233.10900000000001</v>
      </c>
      <c r="I185">
        <v>6.2909899999999999</v>
      </c>
      <c r="J185">
        <v>0</v>
      </c>
      <c r="K185">
        <v>14.790675999999999</v>
      </c>
      <c r="L185">
        <v>1.601E-3</v>
      </c>
      <c r="M185">
        <v>135.47900899999999</v>
      </c>
      <c r="N185">
        <v>-109.48891</v>
      </c>
      <c r="O185">
        <v>1.3339999999999999E-3</v>
      </c>
      <c r="P185">
        <v>135.49534600000001</v>
      </c>
      <c r="Q185">
        <v>-109.44723500000001</v>
      </c>
      <c r="R185">
        <v>-3.0899999999999998E-4</v>
      </c>
      <c r="S185">
        <v>4.4762300000000002</v>
      </c>
      <c r="T185">
        <v>1.0250000000000001E-3</v>
      </c>
    </row>
    <row r="186" spans="1:20" x14ac:dyDescent="0.25">
      <c r="A186">
        <v>184</v>
      </c>
      <c r="B186">
        <v>5</v>
      </c>
      <c r="C186" t="s">
        <v>464</v>
      </c>
      <c r="D186" t="s">
        <v>464</v>
      </c>
      <c r="E186" t="s">
        <v>80</v>
      </c>
      <c r="F186">
        <v>7.2925000000000004E-2</v>
      </c>
      <c r="G186">
        <v>345.71600000000001</v>
      </c>
      <c r="H186">
        <v>301.19600000000003</v>
      </c>
      <c r="I186">
        <v>8.1682769999999998</v>
      </c>
      <c r="J186">
        <v>0</v>
      </c>
      <c r="K186">
        <v>14.316366</v>
      </c>
      <c r="L186">
        <v>1.7730000000000001E-3</v>
      </c>
      <c r="M186">
        <v>137.266425</v>
      </c>
      <c r="N186">
        <v>-109.428478</v>
      </c>
      <c r="O186">
        <v>-1.6119999999999999E-3</v>
      </c>
      <c r="P186">
        <v>137.23872399999999</v>
      </c>
      <c r="Q186">
        <v>-109.447624</v>
      </c>
      <c r="R186">
        <v>-1.5799999999999999E-4</v>
      </c>
      <c r="S186">
        <v>3.367429</v>
      </c>
      <c r="T186">
        <v>1.454E-3</v>
      </c>
    </row>
    <row r="187" spans="1:20" x14ac:dyDescent="0.25">
      <c r="A187">
        <v>185</v>
      </c>
      <c r="B187">
        <v>5</v>
      </c>
      <c r="C187" t="s">
        <v>464</v>
      </c>
      <c r="D187" t="s">
        <v>464</v>
      </c>
      <c r="E187" t="s">
        <v>80</v>
      </c>
      <c r="F187">
        <v>3.4000000000000002E-2</v>
      </c>
      <c r="G187">
        <v>406.97899999999998</v>
      </c>
      <c r="H187">
        <v>461.423</v>
      </c>
      <c r="I187">
        <v>8.0537460000000003</v>
      </c>
      <c r="J187">
        <v>0</v>
      </c>
      <c r="K187">
        <v>13.892533</v>
      </c>
      <c r="L187">
        <v>2.4009999999999999E-3</v>
      </c>
      <c r="M187">
        <v>138.880053</v>
      </c>
      <c r="N187">
        <v>-109.54518</v>
      </c>
      <c r="O187">
        <v>6.2119999999999996E-3</v>
      </c>
      <c r="P187">
        <v>138.92881800000001</v>
      </c>
      <c r="Q187">
        <v>-109.447548</v>
      </c>
      <c r="R187">
        <v>1.4999999999999999E-4</v>
      </c>
      <c r="S187">
        <v>10.913332</v>
      </c>
      <c r="T187">
        <v>6.0619999999999997E-3</v>
      </c>
    </row>
    <row r="188" spans="1:20" x14ac:dyDescent="0.25">
      <c r="A188">
        <v>186</v>
      </c>
      <c r="B188">
        <v>5</v>
      </c>
      <c r="C188" t="s">
        <v>464</v>
      </c>
      <c r="D188" t="s">
        <v>464</v>
      </c>
      <c r="E188" t="s">
        <v>80</v>
      </c>
      <c r="F188">
        <v>2.4995E-2</v>
      </c>
      <c r="G188">
        <v>492.69900000000001</v>
      </c>
      <c r="H188">
        <v>474.17</v>
      </c>
      <c r="I188">
        <v>6.103059</v>
      </c>
      <c r="J188">
        <v>0</v>
      </c>
      <c r="K188">
        <v>13.587821</v>
      </c>
      <c r="L188">
        <v>5.6499999999999996E-4</v>
      </c>
      <c r="M188">
        <v>140.15071</v>
      </c>
      <c r="N188">
        <v>-109.45564</v>
      </c>
      <c r="O188">
        <v>-1.7799999999999999E-3</v>
      </c>
      <c r="P188">
        <v>140.163895</v>
      </c>
      <c r="Q188">
        <v>-109.44735</v>
      </c>
      <c r="R188">
        <v>2.4800000000000001E-4</v>
      </c>
      <c r="S188">
        <v>1.55741</v>
      </c>
      <c r="T188">
        <v>1.5319999999999999E-3</v>
      </c>
    </row>
    <row r="189" spans="1:20" x14ac:dyDescent="0.25">
      <c r="A189">
        <v>187</v>
      </c>
      <c r="B189">
        <v>5</v>
      </c>
      <c r="C189" t="s">
        <v>464</v>
      </c>
      <c r="D189" t="s">
        <v>464</v>
      </c>
      <c r="E189" t="s">
        <v>80</v>
      </c>
      <c r="F189">
        <v>8.6563000000000001E-2</v>
      </c>
      <c r="G189">
        <v>342.28399999999999</v>
      </c>
      <c r="H189">
        <v>272.61200000000002</v>
      </c>
      <c r="I189">
        <v>8.2617159999999998</v>
      </c>
      <c r="J189">
        <v>0</v>
      </c>
      <c r="K189">
        <v>13.173025000000001</v>
      </c>
      <c r="L189">
        <v>2.4000000000000001E-4</v>
      </c>
      <c r="M189">
        <v>141.74378100000001</v>
      </c>
      <c r="N189">
        <v>-109.46398000000001</v>
      </c>
      <c r="O189">
        <v>6.2269999999999999E-3</v>
      </c>
      <c r="P189">
        <v>141.76799</v>
      </c>
      <c r="Q189">
        <v>-109.446915</v>
      </c>
      <c r="R189">
        <v>3.28E-4</v>
      </c>
      <c r="S189">
        <v>2.9619179999999998</v>
      </c>
      <c r="T189">
        <v>5.8989999999999997E-3</v>
      </c>
    </row>
    <row r="190" spans="1:20" x14ac:dyDescent="0.25">
      <c r="A190">
        <v>188</v>
      </c>
      <c r="B190">
        <v>6</v>
      </c>
      <c r="C190" t="s">
        <v>465</v>
      </c>
      <c r="D190" t="s">
        <v>465</v>
      </c>
      <c r="E190" t="s">
        <v>80</v>
      </c>
      <c r="F190">
        <v>4.1604000000000002E-2</v>
      </c>
      <c r="G190">
        <v>368.67399999999998</v>
      </c>
      <c r="H190">
        <v>292.428</v>
      </c>
      <c r="I190">
        <v>9.8863339999999997</v>
      </c>
      <c r="J190">
        <v>0</v>
      </c>
      <c r="K190">
        <v>12.506724999999999</v>
      </c>
      <c r="L190">
        <v>1.6080000000000001E-3</v>
      </c>
      <c r="M190">
        <v>143.313672</v>
      </c>
      <c r="N190">
        <v>-109.442537</v>
      </c>
      <c r="O190">
        <v>-2.72E-4</v>
      </c>
      <c r="P190">
        <v>143.308334</v>
      </c>
      <c r="Q190">
        <v>-109.446411</v>
      </c>
      <c r="R190">
        <v>3.7399999999999998E-4</v>
      </c>
      <c r="S190">
        <v>0.65952699999999997</v>
      </c>
      <c r="T190">
        <v>1.02E-4</v>
      </c>
    </row>
    <row r="191" spans="1:20" x14ac:dyDescent="0.25">
      <c r="A191">
        <v>189</v>
      </c>
      <c r="B191">
        <v>6</v>
      </c>
      <c r="C191" t="s">
        <v>465</v>
      </c>
      <c r="D191" t="s">
        <v>465</v>
      </c>
      <c r="E191" t="s">
        <v>80</v>
      </c>
      <c r="F191">
        <v>2.0074000000000002E-2</v>
      </c>
      <c r="G191">
        <v>417.27100000000002</v>
      </c>
      <c r="H191">
        <v>372.24599999999998</v>
      </c>
      <c r="I191">
        <v>6.3789759999999998</v>
      </c>
      <c r="J191">
        <v>0</v>
      </c>
      <c r="K191">
        <v>11.932824999999999</v>
      </c>
      <c r="L191">
        <v>6.7100000000000005E-4</v>
      </c>
      <c r="M191">
        <v>144.40302199999999</v>
      </c>
      <c r="N191">
        <v>-109.444821</v>
      </c>
      <c r="O191">
        <v>2.5700000000000001E-4</v>
      </c>
      <c r="P191">
        <v>144.40481600000001</v>
      </c>
      <c r="Q191">
        <v>-109.445908</v>
      </c>
      <c r="R191">
        <v>4.6900000000000002E-4</v>
      </c>
      <c r="S191">
        <v>0.209707</v>
      </c>
      <c r="T191">
        <v>2.12E-4</v>
      </c>
    </row>
    <row r="192" spans="1:20" x14ac:dyDescent="0.25">
      <c r="A192">
        <v>190</v>
      </c>
      <c r="B192">
        <v>6</v>
      </c>
      <c r="C192" t="s">
        <v>465</v>
      </c>
      <c r="D192" t="s">
        <v>465</v>
      </c>
      <c r="E192" t="s">
        <v>80</v>
      </c>
      <c r="F192">
        <v>2.8094999999999998E-2</v>
      </c>
      <c r="G192">
        <v>393.803</v>
      </c>
      <c r="H192">
        <v>331.40199999999999</v>
      </c>
      <c r="I192">
        <v>8.7540800000000001</v>
      </c>
      <c r="J192">
        <v>0</v>
      </c>
      <c r="K192">
        <v>11.282508999999999</v>
      </c>
      <c r="L192">
        <v>1.555E-3</v>
      </c>
      <c r="M192">
        <v>145.802943</v>
      </c>
      <c r="N192">
        <v>-109.430618</v>
      </c>
      <c r="O192">
        <v>-3.0899999999999998E-4</v>
      </c>
      <c r="P192">
        <v>145.79295300000001</v>
      </c>
      <c r="Q192">
        <v>-109.44515199999999</v>
      </c>
      <c r="R192">
        <v>5.7499999999999999E-4</v>
      </c>
      <c r="S192">
        <v>1.763609</v>
      </c>
      <c r="T192">
        <v>2.6499999999999999E-4</v>
      </c>
    </row>
    <row r="193" spans="1:20" x14ac:dyDescent="0.25">
      <c r="A193">
        <v>191</v>
      </c>
      <c r="B193">
        <v>7</v>
      </c>
      <c r="C193" t="s">
        <v>466</v>
      </c>
      <c r="D193" t="s">
        <v>466</v>
      </c>
      <c r="E193" t="s">
        <v>80</v>
      </c>
      <c r="F193">
        <v>5.1645999999999997E-2</v>
      </c>
      <c r="G193">
        <v>458.49900000000002</v>
      </c>
      <c r="H193">
        <v>451.87099999999998</v>
      </c>
      <c r="I193">
        <v>8.8562139999999996</v>
      </c>
      <c r="J193">
        <v>0</v>
      </c>
      <c r="K193">
        <v>10.787652</v>
      </c>
      <c r="L193">
        <v>1.534E-3</v>
      </c>
      <c r="M193">
        <v>147.10748699999999</v>
      </c>
      <c r="N193">
        <v>-109.45891899999999</v>
      </c>
      <c r="O193">
        <v>-3.107E-3</v>
      </c>
      <c r="P193">
        <v>147.112503</v>
      </c>
      <c r="Q193">
        <v>-109.444237</v>
      </c>
      <c r="R193">
        <v>6.8999999999999997E-4</v>
      </c>
      <c r="S193">
        <v>1.5515380000000001</v>
      </c>
      <c r="T193">
        <v>2.4169999999999999E-3</v>
      </c>
    </row>
    <row r="194" spans="1:20" x14ac:dyDescent="0.25">
      <c r="A194">
        <v>192</v>
      </c>
      <c r="B194">
        <v>7</v>
      </c>
      <c r="C194" t="s">
        <v>466</v>
      </c>
      <c r="D194" t="s">
        <v>466</v>
      </c>
      <c r="E194" t="s">
        <v>80</v>
      </c>
      <c r="F194">
        <v>0.10736999999999999</v>
      </c>
      <c r="G194">
        <v>575.19200000000001</v>
      </c>
      <c r="H194">
        <v>313.702</v>
      </c>
      <c r="I194">
        <v>6.9090579999999999</v>
      </c>
      <c r="J194">
        <v>0</v>
      </c>
      <c r="K194">
        <v>10.528399</v>
      </c>
      <c r="L194">
        <v>8.4599999999999996E-4</v>
      </c>
      <c r="M194">
        <v>148.09032199999999</v>
      </c>
      <c r="N194">
        <v>-109.43154800000001</v>
      </c>
      <c r="O194">
        <v>1.526E-3</v>
      </c>
      <c r="P194">
        <v>148.06982400000001</v>
      </c>
      <c r="Q194">
        <v>-109.44355</v>
      </c>
      <c r="R194">
        <v>7.0799999999999997E-4</v>
      </c>
      <c r="S194">
        <v>2.375289</v>
      </c>
      <c r="T194">
        <v>8.1800000000000004E-4</v>
      </c>
    </row>
    <row r="195" spans="1:20" x14ac:dyDescent="0.25">
      <c r="A195">
        <v>193</v>
      </c>
      <c r="B195">
        <v>7</v>
      </c>
      <c r="C195" t="s">
        <v>466</v>
      </c>
      <c r="D195" t="s">
        <v>466</v>
      </c>
      <c r="E195" t="s">
        <v>80</v>
      </c>
      <c r="F195">
        <v>1.7454000000000001E-2</v>
      </c>
      <c r="G195">
        <v>483.161</v>
      </c>
      <c r="H195">
        <v>431.20400000000001</v>
      </c>
      <c r="I195">
        <v>8.7835249999999991</v>
      </c>
      <c r="J195">
        <v>0</v>
      </c>
      <c r="K195">
        <v>10.317162</v>
      </c>
      <c r="L195">
        <v>6.8999999999999997E-5</v>
      </c>
      <c r="M195">
        <v>149.294014</v>
      </c>
      <c r="N195">
        <v>-109.448014</v>
      </c>
      <c r="O195">
        <v>-2.545E-3</v>
      </c>
      <c r="P195">
        <v>149.31942699999999</v>
      </c>
      <c r="Q195">
        <v>-109.442627</v>
      </c>
      <c r="R195">
        <v>7.3499999999999998E-4</v>
      </c>
      <c r="S195">
        <v>2.5977809999999999</v>
      </c>
      <c r="T195">
        <v>1.81E-3</v>
      </c>
    </row>
    <row r="196" spans="1:20" x14ac:dyDescent="0.25">
      <c r="A196">
        <v>194</v>
      </c>
      <c r="B196">
        <v>7</v>
      </c>
      <c r="C196" t="s">
        <v>466</v>
      </c>
      <c r="D196" t="s">
        <v>466</v>
      </c>
      <c r="E196" t="s">
        <v>80</v>
      </c>
      <c r="F196">
        <v>4.0096E-2</v>
      </c>
      <c r="G196">
        <v>421.197</v>
      </c>
      <c r="H196">
        <v>338.63200000000001</v>
      </c>
      <c r="I196">
        <v>8.5590550000000007</v>
      </c>
      <c r="J196">
        <v>0</v>
      </c>
      <c r="K196">
        <v>10.150014000000001</v>
      </c>
      <c r="L196">
        <v>7.9999999999999996E-6</v>
      </c>
      <c r="M196">
        <v>150.549519</v>
      </c>
      <c r="N196">
        <v>-109.416838</v>
      </c>
      <c r="O196">
        <v>-2.1570000000000001E-3</v>
      </c>
      <c r="P196">
        <v>150.547516</v>
      </c>
      <c r="Q196">
        <v>-109.441689</v>
      </c>
      <c r="R196">
        <v>7.3800000000000005E-4</v>
      </c>
      <c r="S196">
        <v>2.4930889999999999</v>
      </c>
      <c r="T196">
        <v>1.418E-3</v>
      </c>
    </row>
    <row r="197" spans="1:20" x14ac:dyDescent="0.25">
      <c r="A197">
        <v>195</v>
      </c>
      <c r="B197">
        <v>7</v>
      </c>
      <c r="C197" t="s">
        <v>466</v>
      </c>
      <c r="D197" t="s">
        <v>466</v>
      </c>
      <c r="E197" t="s">
        <v>80</v>
      </c>
      <c r="F197">
        <v>4.3746E-2</v>
      </c>
      <c r="G197">
        <v>488.78500000000003</v>
      </c>
      <c r="H197">
        <v>280.30799999999999</v>
      </c>
      <c r="I197">
        <v>6.9312480000000001</v>
      </c>
      <c r="J197">
        <v>0</v>
      </c>
      <c r="K197">
        <v>10.019211</v>
      </c>
      <c r="L197">
        <v>-9.9999999999999995E-7</v>
      </c>
      <c r="M197">
        <v>151.507475</v>
      </c>
      <c r="N197">
        <v>-109.380027</v>
      </c>
      <c r="O197">
        <v>2.052E-3</v>
      </c>
      <c r="P197">
        <v>151.45469700000001</v>
      </c>
      <c r="Q197">
        <v>-109.44098700000001</v>
      </c>
      <c r="R197">
        <v>7.3899999999999997E-4</v>
      </c>
      <c r="S197">
        <v>8.0632629999999992</v>
      </c>
      <c r="T197">
        <v>1.3129999999999999E-3</v>
      </c>
    </row>
    <row r="198" spans="1:20" x14ac:dyDescent="0.25">
      <c r="A198">
        <v>196</v>
      </c>
      <c r="B198">
        <v>7</v>
      </c>
      <c r="C198" t="s">
        <v>466</v>
      </c>
      <c r="D198" t="s">
        <v>466</v>
      </c>
      <c r="E198" t="s">
        <v>80</v>
      </c>
      <c r="F198">
        <v>0.130824</v>
      </c>
      <c r="G198">
        <v>437.55500000000001</v>
      </c>
      <c r="H198">
        <v>261.60500000000002</v>
      </c>
      <c r="I198">
        <v>8.1759360000000001</v>
      </c>
      <c r="J198">
        <v>0</v>
      </c>
      <c r="K198">
        <v>9.788532</v>
      </c>
      <c r="L198">
        <v>-2.32E-4</v>
      </c>
      <c r="M198">
        <v>152.61735999999999</v>
      </c>
      <c r="N198">
        <v>-109.45804</v>
      </c>
      <c r="O198">
        <v>-9.2400000000000002E-4</v>
      </c>
      <c r="P198">
        <v>152.641525</v>
      </c>
      <c r="Q198">
        <v>-109.44012499999999</v>
      </c>
      <c r="R198">
        <v>7.1100000000000004E-4</v>
      </c>
      <c r="S198">
        <v>3.0082369999999998</v>
      </c>
      <c r="T198">
        <v>2.14E-4</v>
      </c>
    </row>
    <row r="199" spans="1:20" x14ac:dyDescent="0.25">
      <c r="A199">
        <v>197</v>
      </c>
      <c r="B199">
        <v>7</v>
      </c>
      <c r="C199" t="s">
        <v>466</v>
      </c>
      <c r="D199" t="s">
        <v>466</v>
      </c>
      <c r="E199" t="s">
        <v>80</v>
      </c>
      <c r="F199">
        <v>0.11769399999999999</v>
      </c>
      <c r="G199">
        <v>470.05599999999998</v>
      </c>
      <c r="H199">
        <v>277.83100000000002</v>
      </c>
      <c r="I199">
        <v>5.6559200000000001</v>
      </c>
      <c r="J199">
        <v>0</v>
      </c>
      <c r="K199">
        <v>9.5861459999999994</v>
      </c>
      <c r="L199">
        <v>-6.0000000000000002E-5</v>
      </c>
      <c r="M199">
        <v>153.50688199999999</v>
      </c>
      <c r="N199">
        <v>-109.439956</v>
      </c>
      <c r="O199">
        <v>-8.5000000000000006E-5</v>
      </c>
      <c r="P199">
        <v>153.512405</v>
      </c>
      <c r="Q199">
        <v>-109.43950700000001</v>
      </c>
      <c r="R199">
        <v>6.9999999999999999E-4</v>
      </c>
      <c r="S199">
        <v>0.55415499999999995</v>
      </c>
      <c r="T199">
        <v>6.1499999999999999E-4</v>
      </c>
    </row>
    <row r="200" spans="1:20" x14ac:dyDescent="0.25">
      <c r="A200">
        <v>198</v>
      </c>
      <c r="B200">
        <v>6</v>
      </c>
      <c r="C200" t="s">
        <v>467</v>
      </c>
      <c r="D200" t="s">
        <v>467</v>
      </c>
      <c r="E200" t="s">
        <v>80</v>
      </c>
      <c r="F200">
        <v>0.15779099999999999</v>
      </c>
      <c r="G200">
        <v>428.15600000000001</v>
      </c>
      <c r="H200">
        <v>304.01100000000002</v>
      </c>
      <c r="I200">
        <v>5.9638929999999997</v>
      </c>
      <c r="J200">
        <v>0</v>
      </c>
      <c r="K200">
        <v>9.3430330000000001</v>
      </c>
      <c r="L200">
        <v>-1.4E-5</v>
      </c>
      <c r="M200">
        <v>154.59752499999999</v>
      </c>
      <c r="N200">
        <v>-109.509466</v>
      </c>
      <c r="O200">
        <v>4.1009999999999996E-3</v>
      </c>
      <c r="P200">
        <v>154.64762899999999</v>
      </c>
      <c r="Q200">
        <v>-109.43868999999999</v>
      </c>
      <c r="R200">
        <v>6.9800000000000005E-4</v>
      </c>
      <c r="S200">
        <v>8.6715599999999995</v>
      </c>
      <c r="T200">
        <v>3.4030000000000002E-3</v>
      </c>
    </row>
    <row r="201" spans="1:20" x14ac:dyDescent="0.25">
      <c r="A201">
        <v>199</v>
      </c>
      <c r="B201">
        <v>6</v>
      </c>
      <c r="C201" t="s">
        <v>467</v>
      </c>
      <c r="D201" t="s">
        <v>467</v>
      </c>
      <c r="E201" t="s">
        <v>80</v>
      </c>
      <c r="F201">
        <v>5.2442999999999997E-2</v>
      </c>
      <c r="G201">
        <v>661.26400000000001</v>
      </c>
      <c r="H201">
        <v>414.53</v>
      </c>
      <c r="I201">
        <v>7.3815119999999999</v>
      </c>
      <c r="J201">
        <v>0</v>
      </c>
      <c r="K201">
        <v>9.1217059999999996</v>
      </c>
      <c r="L201">
        <v>-6.0000000000000002E-6</v>
      </c>
      <c r="M201">
        <v>155.744169</v>
      </c>
      <c r="N201">
        <v>-109.443837</v>
      </c>
      <c r="O201">
        <v>-2.4099999999999998E-3</v>
      </c>
      <c r="P201">
        <v>155.75512699999999</v>
      </c>
      <c r="Q201">
        <v>-109.437866</v>
      </c>
      <c r="R201">
        <v>6.96E-4</v>
      </c>
      <c r="S201">
        <v>1.2479389999999999</v>
      </c>
      <c r="T201">
        <v>1.714E-3</v>
      </c>
    </row>
    <row r="202" spans="1:20" x14ac:dyDescent="0.25">
      <c r="A202">
        <v>200</v>
      </c>
      <c r="B202">
        <v>6</v>
      </c>
      <c r="C202" t="s">
        <v>467</v>
      </c>
      <c r="D202" t="s">
        <v>467</v>
      </c>
      <c r="E202" t="s">
        <v>80</v>
      </c>
      <c r="F202">
        <v>5.4448999999999997E-2</v>
      </c>
      <c r="G202">
        <v>358.423</v>
      </c>
      <c r="H202">
        <v>364.37599999999998</v>
      </c>
      <c r="I202">
        <v>6.2150129999999999</v>
      </c>
      <c r="J202">
        <v>0</v>
      </c>
      <c r="K202">
        <v>8.9195019999999996</v>
      </c>
      <c r="L202">
        <v>-5.0000000000000004E-6</v>
      </c>
      <c r="M202">
        <v>156.83684</v>
      </c>
      <c r="N202">
        <v>-109.43225700000001</v>
      </c>
      <c r="O202">
        <v>1.026E-3</v>
      </c>
      <c r="P202">
        <v>156.83737199999999</v>
      </c>
      <c r="Q202">
        <v>-109.43714900000001</v>
      </c>
      <c r="R202">
        <v>6.9499999999999998E-4</v>
      </c>
      <c r="S202">
        <v>0.492087</v>
      </c>
      <c r="T202">
        <v>3.3100000000000002E-4</v>
      </c>
    </row>
    <row r="203" spans="1:20" x14ac:dyDescent="0.25">
      <c r="A203">
        <v>201</v>
      </c>
      <c r="B203">
        <v>6</v>
      </c>
      <c r="C203" t="s">
        <v>467</v>
      </c>
      <c r="D203" t="s">
        <v>467</v>
      </c>
      <c r="E203" t="s">
        <v>80</v>
      </c>
      <c r="F203">
        <v>6.5869999999999998E-2</v>
      </c>
      <c r="G203">
        <v>385.20800000000003</v>
      </c>
      <c r="H203">
        <v>270.137</v>
      </c>
      <c r="I203">
        <v>4.6509479999999996</v>
      </c>
      <c r="J203">
        <v>0</v>
      </c>
      <c r="K203">
        <v>8.883839</v>
      </c>
      <c r="L203">
        <v>-9.9999999999999995E-7</v>
      </c>
      <c r="M203">
        <v>157.62675400000001</v>
      </c>
      <c r="N203">
        <v>-109.478193</v>
      </c>
      <c r="O203">
        <v>-1.2800000000000001E-3</v>
      </c>
      <c r="P203">
        <v>157.63694799999999</v>
      </c>
      <c r="Q203">
        <v>-109.436615</v>
      </c>
      <c r="R203">
        <v>6.9499999999999998E-4</v>
      </c>
      <c r="S203">
        <v>4.280964</v>
      </c>
      <c r="T203">
        <v>5.8600000000000004E-4</v>
      </c>
    </row>
    <row r="204" spans="1:20" x14ac:dyDescent="0.25">
      <c r="A204">
        <v>202</v>
      </c>
      <c r="B204">
        <v>6</v>
      </c>
      <c r="C204" t="s">
        <v>467</v>
      </c>
      <c r="D204" t="s">
        <v>467</v>
      </c>
      <c r="E204" t="s">
        <v>80</v>
      </c>
      <c r="F204">
        <v>3.3486000000000002E-2</v>
      </c>
      <c r="G204">
        <v>425.47399999999999</v>
      </c>
      <c r="H204">
        <v>278.28300000000002</v>
      </c>
      <c r="I204">
        <v>6.6453959999999999</v>
      </c>
      <c r="J204">
        <v>0</v>
      </c>
      <c r="K204">
        <v>9.0746610000000008</v>
      </c>
      <c r="L204">
        <v>2.3800000000000001E-4</v>
      </c>
      <c r="M204">
        <v>158.71341699999999</v>
      </c>
      <c r="N204">
        <v>-109.436457</v>
      </c>
      <c r="O204">
        <v>3.1500000000000001E-4</v>
      </c>
      <c r="P204">
        <v>158.713898</v>
      </c>
      <c r="Q204">
        <v>-109.435867</v>
      </c>
      <c r="R204">
        <v>7.2300000000000001E-4</v>
      </c>
      <c r="S204">
        <v>7.6061000000000004E-2</v>
      </c>
      <c r="T204">
        <v>4.08E-4</v>
      </c>
    </row>
    <row r="205" spans="1:20" x14ac:dyDescent="0.25">
      <c r="A205">
        <v>203</v>
      </c>
      <c r="B205">
        <v>6</v>
      </c>
      <c r="C205" t="s">
        <v>467</v>
      </c>
      <c r="D205" t="s">
        <v>467</v>
      </c>
      <c r="E205" t="s">
        <v>80</v>
      </c>
      <c r="F205">
        <v>2.7136E-2</v>
      </c>
      <c r="G205">
        <v>422.54700000000003</v>
      </c>
      <c r="H205">
        <v>230.95699999999999</v>
      </c>
      <c r="I205">
        <v>6.7312820000000002</v>
      </c>
      <c r="J205">
        <v>0</v>
      </c>
      <c r="K205">
        <v>8.8955339999999996</v>
      </c>
      <c r="L205">
        <v>3.1999999999999999E-5</v>
      </c>
      <c r="M205">
        <v>159.79673500000001</v>
      </c>
      <c r="N205">
        <v>-109.43056</v>
      </c>
      <c r="O205">
        <v>4.6799999999999999E-4</v>
      </c>
      <c r="P205">
        <v>159.79496800000001</v>
      </c>
      <c r="Q205">
        <v>-109.435059</v>
      </c>
      <c r="R205">
        <v>7.3399999999999995E-4</v>
      </c>
      <c r="S205">
        <v>0.48335400000000001</v>
      </c>
      <c r="T205">
        <v>2.6600000000000001E-4</v>
      </c>
    </row>
    <row r="206" spans="1:20" x14ac:dyDescent="0.25">
      <c r="A206">
        <v>204</v>
      </c>
      <c r="B206">
        <v>7</v>
      </c>
      <c r="C206" t="s">
        <v>468</v>
      </c>
      <c r="D206" t="s">
        <v>468</v>
      </c>
      <c r="E206" t="s">
        <v>80</v>
      </c>
      <c r="F206">
        <v>0.13056400000000001</v>
      </c>
      <c r="G206">
        <v>650.37800000000004</v>
      </c>
      <c r="H206">
        <v>345.452</v>
      </c>
      <c r="I206">
        <v>7.5971310000000001</v>
      </c>
      <c r="J206">
        <v>0</v>
      </c>
      <c r="K206">
        <v>8.4574960000000008</v>
      </c>
      <c r="L206">
        <v>-3.0000000000000001E-6</v>
      </c>
      <c r="M206">
        <v>160.80728199999999</v>
      </c>
      <c r="N206">
        <v>-109.443073</v>
      </c>
      <c r="O206">
        <v>-1.701E-3</v>
      </c>
      <c r="P206">
        <v>160.83320599999999</v>
      </c>
      <c r="Q206">
        <v>-109.434296</v>
      </c>
      <c r="R206">
        <v>7.36E-4</v>
      </c>
      <c r="S206">
        <v>2.7369249999999998</v>
      </c>
      <c r="T206">
        <v>9.6599999999999995E-4</v>
      </c>
    </row>
    <row r="207" spans="1:20" x14ac:dyDescent="0.25">
      <c r="A207">
        <v>205</v>
      </c>
      <c r="B207">
        <v>7</v>
      </c>
      <c r="C207" t="s">
        <v>468</v>
      </c>
      <c r="D207" t="s">
        <v>468</v>
      </c>
      <c r="E207" t="s">
        <v>80</v>
      </c>
      <c r="F207">
        <v>0.11185199999999999</v>
      </c>
      <c r="G207">
        <v>653.15899999999999</v>
      </c>
      <c r="H207">
        <v>269.85500000000002</v>
      </c>
      <c r="I207">
        <v>6.0168179999999998</v>
      </c>
      <c r="J207">
        <v>0</v>
      </c>
      <c r="K207">
        <v>8.1355509999999995</v>
      </c>
      <c r="L207">
        <v>-6.9999999999999999E-6</v>
      </c>
      <c r="M207">
        <v>161.56859700000001</v>
      </c>
      <c r="N207">
        <v>-109.42029100000001</v>
      </c>
      <c r="O207">
        <v>7.9439999999999997E-3</v>
      </c>
      <c r="P207">
        <v>161.57777400000001</v>
      </c>
      <c r="Q207">
        <v>-109.433769</v>
      </c>
      <c r="R207">
        <v>7.3499999999999998E-4</v>
      </c>
      <c r="S207">
        <v>1.630598</v>
      </c>
      <c r="T207">
        <v>7.2090000000000001E-3</v>
      </c>
    </row>
    <row r="208" spans="1:20" x14ac:dyDescent="0.25">
      <c r="A208">
        <v>206</v>
      </c>
      <c r="B208">
        <v>7</v>
      </c>
      <c r="C208" t="s">
        <v>468</v>
      </c>
      <c r="D208" t="s">
        <v>468</v>
      </c>
      <c r="E208" t="s">
        <v>80</v>
      </c>
      <c r="F208">
        <v>0.11121399999999999</v>
      </c>
      <c r="G208">
        <v>495.09100000000001</v>
      </c>
      <c r="H208">
        <v>307.91800000000001</v>
      </c>
      <c r="I208">
        <v>7.1454599999999999</v>
      </c>
      <c r="J208">
        <v>0</v>
      </c>
      <c r="K208">
        <v>7.8633940000000004</v>
      </c>
      <c r="L208">
        <v>-5.0000000000000004E-6</v>
      </c>
      <c r="M208">
        <v>162.55399700000001</v>
      </c>
      <c r="N208">
        <v>-109.408203</v>
      </c>
      <c r="O208">
        <v>3.3010000000000001E-3</v>
      </c>
      <c r="P208">
        <v>162.535156</v>
      </c>
      <c r="Q208">
        <v>-109.43306699999999</v>
      </c>
      <c r="R208">
        <v>7.3399999999999995E-4</v>
      </c>
      <c r="S208">
        <v>3.119659</v>
      </c>
      <c r="T208">
        <v>2.5669999999999998E-3</v>
      </c>
    </row>
    <row r="209" spans="1:20" x14ac:dyDescent="0.25">
      <c r="A209">
        <v>207</v>
      </c>
      <c r="B209">
        <v>7</v>
      </c>
      <c r="C209" t="s">
        <v>468</v>
      </c>
      <c r="D209" t="s">
        <v>468</v>
      </c>
      <c r="E209" t="s">
        <v>80</v>
      </c>
      <c r="F209">
        <v>6.6359000000000001E-2</v>
      </c>
      <c r="G209">
        <v>461.17200000000003</v>
      </c>
      <c r="H209">
        <v>297.97000000000003</v>
      </c>
      <c r="I209">
        <v>6.8414700000000002</v>
      </c>
      <c r="J209">
        <v>0</v>
      </c>
      <c r="K209">
        <v>7.8702589999999999</v>
      </c>
      <c r="L209">
        <v>-9.9999999999999995E-7</v>
      </c>
      <c r="M209">
        <v>163.472117</v>
      </c>
      <c r="N209">
        <v>-109.463685</v>
      </c>
      <c r="O209">
        <v>9.0469999999999995E-3</v>
      </c>
      <c r="P209">
        <v>163.47753900000001</v>
      </c>
      <c r="Q209">
        <v>-109.43235799999999</v>
      </c>
      <c r="R209">
        <v>7.3399999999999995E-4</v>
      </c>
      <c r="S209">
        <v>3.1793360000000002</v>
      </c>
      <c r="T209">
        <v>8.3129999999999992E-3</v>
      </c>
    </row>
    <row r="210" spans="1:20" x14ac:dyDescent="0.25">
      <c r="A210">
        <v>208</v>
      </c>
      <c r="B210">
        <v>7</v>
      </c>
      <c r="C210" t="s">
        <v>468</v>
      </c>
      <c r="D210" t="s">
        <v>468</v>
      </c>
      <c r="E210" t="s">
        <v>80</v>
      </c>
      <c r="F210">
        <v>5.7204999999999999E-2</v>
      </c>
      <c r="G210">
        <v>569.95100000000002</v>
      </c>
      <c r="H210">
        <v>392.52800000000002</v>
      </c>
      <c r="I210">
        <v>6.0941039999999997</v>
      </c>
      <c r="J210">
        <v>0</v>
      </c>
      <c r="K210">
        <v>8.0540520000000004</v>
      </c>
      <c r="L210">
        <v>3.0000000000000001E-6</v>
      </c>
      <c r="M210">
        <v>164.41589300000001</v>
      </c>
      <c r="N210">
        <v>-109.431498</v>
      </c>
      <c r="O210">
        <v>-3.9810000000000002E-3</v>
      </c>
      <c r="P210">
        <v>164.434708</v>
      </c>
      <c r="Q210">
        <v>-109.431656</v>
      </c>
      <c r="R210">
        <v>7.3399999999999995E-4</v>
      </c>
      <c r="S210">
        <v>1.881526</v>
      </c>
      <c r="T210">
        <v>3.2469999999999999E-3</v>
      </c>
    </row>
    <row r="211" spans="1:20" x14ac:dyDescent="0.25">
      <c r="A211">
        <v>209</v>
      </c>
      <c r="B211">
        <v>7</v>
      </c>
      <c r="C211" t="s">
        <v>468</v>
      </c>
      <c r="D211" t="s">
        <v>468</v>
      </c>
      <c r="E211" t="s">
        <v>80</v>
      </c>
      <c r="F211">
        <v>6.7138000000000003E-2</v>
      </c>
      <c r="G211">
        <v>653.49400000000003</v>
      </c>
      <c r="H211">
        <v>344.55500000000001</v>
      </c>
      <c r="I211">
        <v>4.3345419999999999</v>
      </c>
      <c r="J211">
        <v>0</v>
      </c>
      <c r="K211">
        <v>8.1654289999999996</v>
      </c>
      <c r="L211">
        <v>3.0000000000000001E-6</v>
      </c>
      <c r="M211">
        <v>165.13934800000001</v>
      </c>
      <c r="N211">
        <v>-109.44895</v>
      </c>
      <c r="O211">
        <v>3.0839999999999999E-3</v>
      </c>
      <c r="P211">
        <v>165.165863</v>
      </c>
      <c r="Q211">
        <v>-109.431129</v>
      </c>
      <c r="R211">
        <v>7.3399999999999995E-4</v>
      </c>
      <c r="S211">
        <v>3.1947019999999999</v>
      </c>
      <c r="T211">
        <v>2.3500000000000001E-3</v>
      </c>
    </row>
    <row r="212" spans="1:20" x14ac:dyDescent="0.25">
      <c r="A212">
        <v>210</v>
      </c>
      <c r="B212">
        <v>7</v>
      </c>
      <c r="C212" t="s">
        <v>468</v>
      </c>
      <c r="D212" t="s">
        <v>468</v>
      </c>
      <c r="E212" t="s">
        <v>80</v>
      </c>
      <c r="F212">
        <v>8.7495000000000003E-2</v>
      </c>
      <c r="G212">
        <v>434.48500000000001</v>
      </c>
      <c r="H212">
        <v>300.87900000000002</v>
      </c>
      <c r="I212">
        <v>6.6789500000000004</v>
      </c>
      <c r="J212">
        <v>0</v>
      </c>
      <c r="K212">
        <v>8.1583749999999995</v>
      </c>
      <c r="L212">
        <v>0</v>
      </c>
      <c r="M212">
        <v>166.14427000000001</v>
      </c>
      <c r="N212">
        <v>-109.429714</v>
      </c>
      <c r="O212">
        <v>4.2099999999999999E-4</v>
      </c>
      <c r="P212">
        <v>166.145523</v>
      </c>
      <c r="Q212">
        <v>-109.43042800000001</v>
      </c>
      <c r="R212">
        <v>7.3399999999999995E-4</v>
      </c>
      <c r="S212">
        <v>0.144204</v>
      </c>
      <c r="T212">
        <v>3.1300000000000002E-4</v>
      </c>
    </row>
    <row r="213" spans="1:20" x14ac:dyDescent="0.25">
      <c r="A213">
        <v>211</v>
      </c>
      <c r="B213">
        <v>7</v>
      </c>
      <c r="C213" t="s">
        <v>468</v>
      </c>
      <c r="D213" t="s">
        <v>468</v>
      </c>
      <c r="E213" t="s">
        <v>80</v>
      </c>
      <c r="F213">
        <v>8.2947999999999994E-2</v>
      </c>
      <c r="G213">
        <v>578.05100000000004</v>
      </c>
      <c r="H213">
        <v>352.72199999999998</v>
      </c>
      <c r="I213">
        <v>7.0687179999999996</v>
      </c>
      <c r="J213">
        <v>0</v>
      </c>
      <c r="K213">
        <v>8.0781779999999994</v>
      </c>
      <c r="L213">
        <v>-9.9999999999999995E-7</v>
      </c>
      <c r="M213">
        <v>167.108609</v>
      </c>
      <c r="N213">
        <v>-109.452246</v>
      </c>
      <c r="O213">
        <v>6.2300000000000003E-3</v>
      </c>
      <c r="P213">
        <v>167.11833200000001</v>
      </c>
      <c r="Q213">
        <v>-109.429726</v>
      </c>
      <c r="R213">
        <v>7.3399999999999995E-4</v>
      </c>
      <c r="S213">
        <v>2.4529559999999999</v>
      </c>
      <c r="T213">
        <v>5.4949999999999999E-3</v>
      </c>
    </row>
    <row r="214" spans="1:20" x14ac:dyDescent="0.25">
      <c r="A214">
        <v>212</v>
      </c>
      <c r="B214">
        <v>6</v>
      </c>
      <c r="C214" t="s">
        <v>469</v>
      </c>
      <c r="D214" t="s">
        <v>469</v>
      </c>
      <c r="E214" t="s">
        <v>80</v>
      </c>
      <c r="F214">
        <v>2.7910999999999998E-2</v>
      </c>
      <c r="G214">
        <v>483.01</v>
      </c>
      <c r="H214">
        <v>469.41800000000001</v>
      </c>
      <c r="I214">
        <v>6.0716869999999998</v>
      </c>
      <c r="J214">
        <v>0</v>
      </c>
      <c r="K214">
        <v>8.0282389999999992</v>
      </c>
      <c r="L214">
        <v>-9.9999999999999995E-7</v>
      </c>
      <c r="M214">
        <v>168.089022</v>
      </c>
      <c r="N214">
        <v>-109.44457</v>
      </c>
      <c r="O214">
        <v>-1.57E-3</v>
      </c>
      <c r="P214">
        <v>168.08274800000001</v>
      </c>
      <c r="Q214">
        <v>-109.429024</v>
      </c>
      <c r="R214">
        <v>7.3399999999999995E-4</v>
      </c>
      <c r="S214">
        <v>1.676428</v>
      </c>
      <c r="T214">
        <v>8.3600000000000005E-4</v>
      </c>
    </row>
    <row r="215" spans="1:20" x14ac:dyDescent="0.25">
      <c r="A215">
        <v>213</v>
      </c>
      <c r="B215">
        <v>6</v>
      </c>
      <c r="C215" t="s">
        <v>469</v>
      </c>
      <c r="D215" t="s">
        <v>469</v>
      </c>
      <c r="E215" t="s">
        <v>80</v>
      </c>
      <c r="F215">
        <v>0.19278600000000001</v>
      </c>
      <c r="G215">
        <v>485.47</v>
      </c>
      <c r="H215">
        <v>333.053</v>
      </c>
      <c r="I215">
        <v>4.3423350000000003</v>
      </c>
      <c r="J215">
        <v>0</v>
      </c>
      <c r="K215">
        <v>8.0161669999999994</v>
      </c>
      <c r="L215">
        <v>-9.9999999999999995E-7</v>
      </c>
      <c r="M215">
        <v>168.84338299999999</v>
      </c>
      <c r="N215">
        <v>-109.401562</v>
      </c>
      <c r="O215">
        <v>4.8320000000000004E-3</v>
      </c>
      <c r="P215">
        <v>168.804474</v>
      </c>
      <c r="Q215">
        <v>-109.42849699999999</v>
      </c>
      <c r="R215">
        <v>7.3399999999999995E-4</v>
      </c>
      <c r="S215">
        <v>4.7322649999999999</v>
      </c>
      <c r="T215">
        <v>4.0980000000000001E-3</v>
      </c>
    </row>
    <row r="216" spans="1:20" x14ac:dyDescent="0.25">
      <c r="A216">
        <v>214</v>
      </c>
      <c r="B216">
        <v>6</v>
      </c>
      <c r="C216" t="s">
        <v>469</v>
      </c>
      <c r="D216" t="s">
        <v>469</v>
      </c>
      <c r="E216" t="s">
        <v>80</v>
      </c>
      <c r="F216">
        <v>0.15080299999999999</v>
      </c>
      <c r="G216">
        <v>430.15199999999999</v>
      </c>
      <c r="H216">
        <v>307.21499999999997</v>
      </c>
      <c r="I216">
        <v>4.7328150000000004</v>
      </c>
      <c r="J216">
        <v>0</v>
      </c>
      <c r="K216">
        <v>8.0530249999999999</v>
      </c>
      <c r="L216">
        <v>0</v>
      </c>
      <c r="M216">
        <v>169.763125</v>
      </c>
      <c r="N216">
        <v>-109.448173</v>
      </c>
      <c r="O216">
        <v>-1.9550000000000001E-3</v>
      </c>
      <c r="P216">
        <v>169.769745</v>
      </c>
      <c r="Q216">
        <v>-109.42778800000001</v>
      </c>
      <c r="R216">
        <v>7.3399999999999995E-4</v>
      </c>
      <c r="S216">
        <v>2.143278</v>
      </c>
      <c r="T216">
        <v>1.2199999999999999E-3</v>
      </c>
    </row>
    <row r="217" spans="1:20" x14ac:dyDescent="0.25">
      <c r="A217">
        <v>215</v>
      </c>
      <c r="B217">
        <v>6</v>
      </c>
      <c r="C217" t="s">
        <v>469</v>
      </c>
      <c r="D217" t="s">
        <v>469</v>
      </c>
      <c r="E217" t="s">
        <v>80</v>
      </c>
      <c r="F217">
        <v>6.5797999999999995E-2</v>
      </c>
      <c r="G217">
        <v>703.60699999999997</v>
      </c>
      <c r="H217">
        <v>385.80700000000002</v>
      </c>
      <c r="I217">
        <v>5.5502099999999999</v>
      </c>
      <c r="J217">
        <v>0</v>
      </c>
      <c r="K217">
        <v>8.0773849999999996</v>
      </c>
      <c r="L217">
        <v>0</v>
      </c>
      <c r="M217">
        <v>170.73692800000001</v>
      </c>
      <c r="N217">
        <v>-109.406187</v>
      </c>
      <c r="O217">
        <v>3.5249999999999999E-3</v>
      </c>
      <c r="P217">
        <v>170.73899800000001</v>
      </c>
      <c r="Q217">
        <v>-109.427086</v>
      </c>
      <c r="R217">
        <v>7.3399999999999995E-4</v>
      </c>
      <c r="S217">
        <v>2.1000800000000002</v>
      </c>
      <c r="T217">
        <v>2.7899999999999999E-3</v>
      </c>
    </row>
    <row r="218" spans="1:20" x14ac:dyDescent="0.25">
      <c r="A218">
        <v>216</v>
      </c>
      <c r="B218">
        <v>6</v>
      </c>
      <c r="C218" t="s">
        <v>470</v>
      </c>
      <c r="D218" t="s">
        <v>470</v>
      </c>
      <c r="E218" t="s">
        <v>80</v>
      </c>
      <c r="F218">
        <v>0.17541399999999999</v>
      </c>
      <c r="G218">
        <v>702.90899999999999</v>
      </c>
      <c r="H218">
        <v>399.48700000000002</v>
      </c>
      <c r="I218">
        <v>5.7016349999999996</v>
      </c>
      <c r="J218">
        <v>0</v>
      </c>
      <c r="K218">
        <v>8.0720960000000002</v>
      </c>
      <c r="L218">
        <v>-9.9999999999999995E-7</v>
      </c>
      <c r="M218">
        <v>171.702179</v>
      </c>
      <c r="N218">
        <v>-109.42459700000001</v>
      </c>
      <c r="O218">
        <v>4.5989999999999998E-3</v>
      </c>
      <c r="P218">
        <v>171.70919799999999</v>
      </c>
      <c r="Q218">
        <v>-109.426384</v>
      </c>
      <c r="R218">
        <v>7.3399999999999995E-4</v>
      </c>
      <c r="S218">
        <v>0.72427699999999995</v>
      </c>
      <c r="T218">
        <v>3.8639999999999998E-3</v>
      </c>
    </row>
    <row r="219" spans="1:20" x14ac:dyDescent="0.25">
      <c r="A219">
        <v>217</v>
      </c>
      <c r="B219">
        <v>6</v>
      </c>
      <c r="C219" t="s">
        <v>470</v>
      </c>
      <c r="D219" t="s">
        <v>470</v>
      </c>
      <c r="E219" t="s">
        <v>80</v>
      </c>
      <c r="F219">
        <v>4.3546000000000001E-2</v>
      </c>
      <c r="G219">
        <v>365.09199999999998</v>
      </c>
      <c r="H219">
        <v>319.12900000000002</v>
      </c>
      <c r="I219">
        <v>4.3937350000000004</v>
      </c>
      <c r="J219">
        <v>0</v>
      </c>
      <c r="K219">
        <v>7.9739000000000004</v>
      </c>
      <c r="L219">
        <v>-1.9999999999999999E-6</v>
      </c>
      <c r="M219">
        <v>172.43655000000001</v>
      </c>
      <c r="N219">
        <v>-109.445987</v>
      </c>
      <c r="O219">
        <v>-2.7959999999999999E-3</v>
      </c>
      <c r="P219">
        <v>172.432434</v>
      </c>
      <c r="Q219">
        <v>-109.42585800000001</v>
      </c>
      <c r="R219">
        <v>7.3399999999999995E-4</v>
      </c>
      <c r="S219">
        <v>2.0546180000000001</v>
      </c>
      <c r="T219">
        <v>2.062E-3</v>
      </c>
    </row>
    <row r="220" spans="1:20" x14ac:dyDescent="0.25">
      <c r="A220">
        <v>218</v>
      </c>
      <c r="B220">
        <v>5</v>
      </c>
      <c r="C220" t="s">
        <v>471</v>
      </c>
      <c r="D220" t="s">
        <v>471</v>
      </c>
      <c r="E220" t="s">
        <v>80</v>
      </c>
      <c r="F220">
        <v>0.14128099999999999</v>
      </c>
      <c r="G220">
        <v>309.16899999999998</v>
      </c>
      <c r="H220">
        <v>257.03800000000001</v>
      </c>
      <c r="I220">
        <v>5.3967809999999998</v>
      </c>
      <c r="J220">
        <v>0</v>
      </c>
      <c r="K220">
        <v>7.6186030000000002</v>
      </c>
      <c r="L220">
        <v>-6.0000000000000002E-6</v>
      </c>
      <c r="M220">
        <v>173.34412800000001</v>
      </c>
      <c r="N220">
        <v>-109.44624399999999</v>
      </c>
      <c r="O220">
        <v>9.5200000000000005E-4</v>
      </c>
      <c r="P220">
        <v>173.36489900000001</v>
      </c>
      <c r="Q220">
        <v>-109.425156</v>
      </c>
      <c r="R220">
        <v>7.3300000000000004E-4</v>
      </c>
      <c r="S220">
        <v>2.959991</v>
      </c>
      <c r="T220">
        <v>2.1900000000000001E-4</v>
      </c>
    </row>
    <row r="221" spans="1:20" x14ac:dyDescent="0.25">
      <c r="A221">
        <v>219</v>
      </c>
      <c r="B221">
        <v>5</v>
      </c>
      <c r="C221" t="s">
        <v>471</v>
      </c>
      <c r="D221" t="s">
        <v>471</v>
      </c>
      <c r="E221" t="s">
        <v>80</v>
      </c>
      <c r="F221">
        <v>6.1492999999999999E-2</v>
      </c>
      <c r="G221">
        <v>560.63499999999999</v>
      </c>
      <c r="H221">
        <v>390.24599999999998</v>
      </c>
      <c r="I221">
        <v>4.8896329999999999</v>
      </c>
      <c r="J221">
        <v>0</v>
      </c>
      <c r="K221">
        <v>7.3078019999999997</v>
      </c>
      <c r="L221">
        <v>-5.0000000000000004E-6</v>
      </c>
      <c r="M221">
        <v>174.25938099999999</v>
      </c>
      <c r="N221">
        <v>-109.481191</v>
      </c>
      <c r="O221">
        <v>-1.0978999999999999E-2</v>
      </c>
      <c r="P221">
        <v>174.25672900000001</v>
      </c>
      <c r="Q221">
        <v>-109.424469</v>
      </c>
      <c r="R221">
        <v>7.3300000000000004E-4</v>
      </c>
      <c r="S221">
        <v>5.6784150000000002</v>
      </c>
      <c r="T221">
        <v>1.0246E-2</v>
      </c>
    </row>
    <row r="222" spans="1:20" x14ac:dyDescent="0.25">
      <c r="A222">
        <v>220</v>
      </c>
      <c r="B222">
        <v>5</v>
      </c>
      <c r="C222" t="s">
        <v>471</v>
      </c>
      <c r="D222" t="s">
        <v>471</v>
      </c>
      <c r="E222" t="s">
        <v>80</v>
      </c>
      <c r="F222">
        <v>8.2209000000000004E-2</v>
      </c>
      <c r="G222">
        <v>310.61799999999999</v>
      </c>
      <c r="H222">
        <v>317.45</v>
      </c>
      <c r="I222">
        <v>5.4659810000000002</v>
      </c>
      <c r="J222">
        <v>0</v>
      </c>
      <c r="K222">
        <v>7.1925429999999997</v>
      </c>
      <c r="L222">
        <v>-1.9999999999999999E-6</v>
      </c>
      <c r="M222">
        <v>175.13668200000001</v>
      </c>
      <c r="N222">
        <v>-109.400064</v>
      </c>
      <c r="O222">
        <v>4.202E-3</v>
      </c>
      <c r="P222">
        <v>175.122299</v>
      </c>
      <c r="Q222">
        <v>-109.42388200000001</v>
      </c>
      <c r="R222">
        <v>7.3200000000000001E-4</v>
      </c>
      <c r="S222">
        <v>2.7823630000000001</v>
      </c>
      <c r="T222">
        <v>3.47E-3</v>
      </c>
    </row>
    <row r="223" spans="1:20" x14ac:dyDescent="0.25">
      <c r="A223">
        <v>221</v>
      </c>
      <c r="B223">
        <v>5</v>
      </c>
      <c r="C223" t="s">
        <v>471</v>
      </c>
      <c r="D223" t="s">
        <v>471</v>
      </c>
      <c r="E223" t="s">
        <v>80</v>
      </c>
      <c r="F223">
        <v>5.3440000000000001E-2</v>
      </c>
      <c r="G223">
        <v>481.74900000000002</v>
      </c>
      <c r="H223">
        <v>452.54599999999999</v>
      </c>
      <c r="I223">
        <v>3.6871749999999999</v>
      </c>
      <c r="J223">
        <v>0</v>
      </c>
      <c r="K223">
        <v>7.2579690000000001</v>
      </c>
      <c r="L223">
        <v>-2.2900000000000001E-4</v>
      </c>
      <c r="M223">
        <v>175.71921699999999</v>
      </c>
      <c r="N223">
        <v>-109.425595</v>
      </c>
      <c r="O223">
        <v>6.3340000000000002E-3</v>
      </c>
      <c r="P223">
        <v>175.77212499999999</v>
      </c>
      <c r="Q223">
        <v>-109.423447</v>
      </c>
      <c r="R223">
        <v>7.0600000000000003E-4</v>
      </c>
      <c r="S223">
        <v>5.2951540000000001</v>
      </c>
      <c r="T223">
        <v>5.6280000000000002E-3</v>
      </c>
    </row>
    <row r="224" spans="1:20" x14ac:dyDescent="0.25">
      <c r="A224">
        <v>222</v>
      </c>
      <c r="B224">
        <v>5</v>
      </c>
      <c r="C224" t="s">
        <v>471</v>
      </c>
      <c r="D224" t="s">
        <v>471</v>
      </c>
      <c r="E224" t="s">
        <v>80</v>
      </c>
      <c r="F224">
        <v>6.4683000000000004E-2</v>
      </c>
      <c r="G224">
        <v>317.61799999999999</v>
      </c>
      <c r="H224">
        <v>238.90199999999999</v>
      </c>
      <c r="I224">
        <v>5.3073379999999997</v>
      </c>
      <c r="J224">
        <v>0</v>
      </c>
      <c r="K224">
        <v>7.431711</v>
      </c>
      <c r="L224">
        <v>-2.1999999999999999E-5</v>
      </c>
      <c r="M224">
        <v>176.740072</v>
      </c>
      <c r="N224">
        <v>-109.271593</v>
      </c>
      <c r="O224">
        <v>1.0572E-2</v>
      </c>
      <c r="P224">
        <v>176.656113</v>
      </c>
      <c r="Q224">
        <v>-109.422859</v>
      </c>
      <c r="R224">
        <v>6.96E-4</v>
      </c>
      <c r="S224">
        <v>17.300529999999998</v>
      </c>
      <c r="T224">
        <v>9.8770000000000004E-3</v>
      </c>
    </row>
    <row r="225" spans="1:20" x14ac:dyDescent="0.25">
      <c r="A225">
        <v>223</v>
      </c>
      <c r="B225">
        <v>5</v>
      </c>
      <c r="C225" t="s">
        <v>471</v>
      </c>
      <c r="D225" t="s">
        <v>471</v>
      </c>
      <c r="E225" t="s">
        <v>80</v>
      </c>
      <c r="F225">
        <v>3.9262999999999999E-2</v>
      </c>
      <c r="G225">
        <v>308.245</v>
      </c>
      <c r="H225">
        <v>261.315</v>
      </c>
      <c r="I225">
        <v>3.801876</v>
      </c>
      <c r="J225">
        <v>0</v>
      </c>
      <c r="K225">
        <v>7.5704219999999998</v>
      </c>
      <c r="L225">
        <v>-0.21906700000000001</v>
      </c>
      <c r="M225">
        <v>177.47076000000001</v>
      </c>
      <c r="N225">
        <v>-109.53450599999999</v>
      </c>
      <c r="O225">
        <v>-1.8100000000000002E-2</v>
      </c>
      <c r="P225">
        <v>177.55621300000001</v>
      </c>
      <c r="Q225">
        <v>-109.443062</v>
      </c>
      <c r="R225">
        <v>-1.6125E-2</v>
      </c>
      <c r="S225">
        <v>12.515686000000001</v>
      </c>
      <c r="T225">
        <v>1.9750000000000002E-3</v>
      </c>
    </row>
    <row r="226" spans="1:20" x14ac:dyDescent="0.25">
      <c r="A226">
        <v>224</v>
      </c>
      <c r="B226">
        <v>5</v>
      </c>
      <c r="C226" t="s">
        <v>471</v>
      </c>
      <c r="D226" t="s">
        <v>471</v>
      </c>
      <c r="E226" t="s">
        <v>80</v>
      </c>
      <c r="F226">
        <v>0.14809900000000001</v>
      </c>
      <c r="G226">
        <v>338.887</v>
      </c>
      <c r="H226">
        <v>245.66</v>
      </c>
      <c r="I226">
        <v>4.7736270000000003</v>
      </c>
      <c r="J226">
        <v>0</v>
      </c>
      <c r="K226">
        <v>7.8250549999999999</v>
      </c>
      <c r="L226">
        <v>-0.200569</v>
      </c>
      <c r="M226">
        <v>178.497319</v>
      </c>
      <c r="N226">
        <v>-109.398335</v>
      </c>
      <c r="O226">
        <v>-3.2438000000000002E-2</v>
      </c>
      <c r="P226">
        <v>178.48185699999999</v>
      </c>
      <c r="Q226">
        <v>-109.492592</v>
      </c>
      <c r="R226">
        <v>-4.2476E-2</v>
      </c>
      <c r="S226">
        <v>9.5516290000000001</v>
      </c>
      <c r="T226">
        <v>1.0038E-2</v>
      </c>
    </row>
    <row r="227" spans="1:20" x14ac:dyDescent="0.25">
      <c r="A227">
        <v>225</v>
      </c>
      <c r="B227">
        <v>5</v>
      </c>
      <c r="C227" t="s">
        <v>471</v>
      </c>
      <c r="D227" t="s">
        <v>471</v>
      </c>
      <c r="E227" t="s">
        <v>80</v>
      </c>
      <c r="F227">
        <v>1.2557E-2</v>
      </c>
      <c r="G227">
        <v>439.54</v>
      </c>
      <c r="H227">
        <v>325.35300000000001</v>
      </c>
      <c r="I227">
        <v>3.3318439999999998</v>
      </c>
      <c r="J227">
        <v>0</v>
      </c>
      <c r="K227">
        <v>7.9176289999999998</v>
      </c>
      <c r="L227">
        <v>-0.16065599999999999</v>
      </c>
      <c r="M227">
        <v>179.192137</v>
      </c>
      <c r="N227">
        <v>-109.541071</v>
      </c>
      <c r="O227">
        <v>-5.7818000000000001E-2</v>
      </c>
      <c r="P227">
        <v>179.19018600000001</v>
      </c>
      <c r="Q227">
        <v>-109.54113</v>
      </c>
      <c r="R227">
        <v>-5.8505000000000001E-2</v>
      </c>
      <c r="S227">
        <v>0.195186</v>
      </c>
      <c r="T227">
        <v>6.87E-4</v>
      </c>
    </row>
    <row r="228" spans="1:20" x14ac:dyDescent="0.25">
      <c r="A228">
        <v>226</v>
      </c>
      <c r="B228">
        <v>5</v>
      </c>
      <c r="C228" t="s">
        <v>471</v>
      </c>
      <c r="D228" t="s">
        <v>471</v>
      </c>
      <c r="E228" t="s">
        <v>80</v>
      </c>
      <c r="F228">
        <v>6.8895999999999999E-2</v>
      </c>
      <c r="G228">
        <v>324.92700000000002</v>
      </c>
      <c r="H228">
        <v>298.072</v>
      </c>
      <c r="I228">
        <v>5.0868900000000004</v>
      </c>
      <c r="J228">
        <v>0</v>
      </c>
      <c r="K228">
        <v>7.8511639999999998</v>
      </c>
      <c r="L228">
        <v>-0.108127</v>
      </c>
      <c r="M228">
        <v>180.14272700000001</v>
      </c>
      <c r="N228">
        <v>-109.589596</v>
      </c>
      <c r="O228">
        <v>-7.1678000000000006E-2</v>
      </c>
      <c r="P228">
        <v>180.13330099999999</v>
      </c>
      <c r="Q228">
        <v>-109.615425</v>
      </c>
      <c r="R228">
        <v>-7.3960999999999999E-2</v>
      </c>
      <c r="S228">
        <v>2.7495769999999999</v>
      </c>
      <c r="T228">
        <v>2.2829999999999999E-3</v>
      </c>
    </row>
    <row r="229" spans="1:20" x14ac:dyDescent="0.25">
      <c r="A229">
        <v>227</v>
      </c>
      <c r="B229">
        <v>5</v>
      </c>
      <c r="C229" t="s">
        <v>471</v>
      </c>
      <c r="D229" t="s">
        <v>471</v>
      </c>
      <c r="E229" t="s">
        <v>80</v>
      </c>
      <c r="F229">
        <v>7.8088000000000005E-2</v>
      </c>
      <c r="G229">
        <v>460.88499999999999</v>
      </c>
      <c r="H229">
        <v>409.733</v>
      </c>
      <c r="I229">
        <v>5.2624259999999996</v>
      </c>
      <c r="J229">
        <v>0</v>
      </c>
      <c r="K229">
        <v>7.7389640000000002</v>
      </c>
      <c r="L229">
        <v>-7.1913000000000005E-2</v>
      </c>
      <c r="M229">
        <v>181.11237700000001</v>
      </c>
      <c r="N229">
        <v>-109.59399000000001</v>
      </c>
      <c r="O229">
        <v>-7.7818999999999999E-2</v>
      </c>
      <c r="P229">
        <v>181.063141</v>
      </c>
      <c r="Q229">
        <v>-109.69665500000001</v>
      </c>
      <c r="R229">
        <v>-8.4243999999999999E-2</v>
      </c>
      <c r="S229">
        <v>11.386103</v>
      </c>
      <c r="T229">
        <v>6.4250000000000002E-3</v>
      </c>
    </row>
    <row r="230" spans="1:20" x14ac:dyDescent="0.25">
      <c r="A230">
        <v>228</v>
      </c>
      <c r="B230">
        <v>5</v>
      </c>
      <c r="C230" t="s">
        <v>471</v>
      </c>
      <c r="D230" t="s">
        <v>471</v>
      </c>
      <c r="E230" t="s">
        <v>80</v>
      </c>
      <c r="F230">
        <v>0.107422</v>
      </c>
      <c r="G230">
        <v>352.69799999999998</v>
      </c>
      <c r="H230">
        <v>355.50099999999998</v>
      </c>
      <c r="I230">
        <v>3.3708230000000001</v>
      </c>
      <c r="J230">
        <v>0</v>
      </c>
      <c r="K230">
        <v>7.6970720000000004</v>
      </c>
      <c r="L230">
        <v>-0.173956</v>
      </c>
      <c r="M230">
        <v>181.870724</v>
      </c>
      <c r="N230">
        <v>-109.84341999999999</v>
      </c>
      <c r="O230">
        <v>-8.3404000000000006E-2</v>
      </c>
      <c r="P230">
        <v>181.98258999999999</v>
      </c>
      <c r="Q230">
        <v>-109.787361</v>
      </c>
      <c r="R230">
        <v>-9.5436000000000007E-2</v>
      </c>
      <c r="S230">
        <v>12.512657000000001</v>
      </c>
      <c r="T230">
        <v>1.2031E-2</v>
      </c>
    </row>
    <row r="231" spans="1:20" x14ac:dyDescent="0.25">
      <c r="A231">
        <v>229</v>
      </c>
      <c r="B231">
        <v>5</v>
      </c>
      <c r="C231" t="s">
        <v>471</v>
      </c>
      <c r="D231" t="s">
        <v>471</v>
      </c>
      <c r="E231" t="s">
        <v>80</v>
      </c>
      <c r="F231">
        <v>2.1486999999999999E-2</v>
      </c>
      <c r="G231">
        <v>349.52600000000001</v>
      </c>
      <c r="H231">
        <v>244.435</v>
      </c>
      <c r="I231">
        <v>4.7396969999999996</v>
      </c>
      <c r="J231">
        <v>0</v>
      </c>
      <c r="K231">
        <v>7.7816929999999997</v>
      </c>
      <c r="L231">
        <v>-0.377747</v>
      </c>
      <c r="M231">
        <v>182.89843500000001</v>
      </c>
      <c r="N231">
        <v>-109.91657600000001</v>
      </c>
      <c r="O231">
        <v>-0.126943</v>
      </c>
      <c r="P231">
        <v>182.90074200000001</v>
      </c>
      <c r="Q231">
        <v>-109.917641</v>
      </c>
      <c r="R231">
        <v>-0.12914400000000001</v>
      </c>
      <c r="S231">
        <v>0.254077</v>
      </c>
      <c r="T231">
        <v>2.2009999999999998E-3</v>
      </c>
    </row>
    <row r="232" spans="1:20" x14ac:dyDescent="0.25">
      <c r="A232">
        <v>230</v>
      </c>
      <c r="B232">
        <v>5</v>
      </c>
      <c r="C232" t="s">
        <v>471</v>
      </c>
      <c r="D232" t="s">
        <v>471</v>
      </c>
      <c r="E232" t="s">
        <v>80</v>
      </c>
      <c r="F232">
        <v>2.1899999999999999E-2</v>
      </c>
      <c r="G232">
        <v>584.45000000000005</v>
      </c>
      <c r="H232">
        <v>381.08800000000002</v>
      </c>
      <c r="I232">
        <v>3.4183460000000001</v>
      </c>
      <c r="J232">
        <v>0</v>
      </c>
      <c r="K232">
        <v>7.8779440000000003</v>
      </c>
      <c r="L232">
        <v>-0.52668700000000002</v>
      </c>
      <c r="M232">
        <v>183.56527199999999</v>
      </c>
      <c r="N232">
        <v>-110.069085</v>
      </c>
      <c r="O232">
        <v>-0.16919100000000001</v>
      </c>
      <c r="P232">
        <v>183.59187299999999</v>
      </c>
      <c r="Q232">
        <v>-110.057999</v>
      </c>
      <c r="R232">
        <v>-0.17213700000000001</v>
      </c>
      <c r="S232">
        <v>2.8819270000000001</v>
      </c>
      <c r="T232">
        <v>2.9459999999999998E-3</v>
      </c>
    </row>
    <row r="233" spans="1:20" x14ac:dyDescent="0.25">
      <c r="A233">
        <v>231</v>
      </c>
      <c r="B233">
        <v>5</v>
      </c>
      <c r="C233" t="s">
        <v>471</v>
      </c>
      <c r="D233" t="s">
        <v>471</v>
      </c>
      <c r="E233" t="s">
        <v>80</v>
      </c>
      <c r="F233">
        <v>0.20088800000000001</v>
      </c>
      <c r="G233">
        <v>311.286</v>
      </c>
      <c r="H233">
        <v>314.392</v>
      </c>
      <c r="I233">
        <v>7.7650930000000002</v>
      </c>
      <c r="J233">
        <v>0</v>
      </c>
      <c r="K233">
        <v>8.0025139999999997</v>
      </c>
      <c r="L233">
        <v>-0.727885</v>
      </c>
      <c r="M233">
        <v>184.54098400000001</v>
      </c>
      <c r="N233">
        <v>-110.328289</v>
      </c>
      <c r="O233">
        <v>-0.25596200000000002</v>
      </c>
      <c r="P233">
        <v>184.51194799999999</v>
      </c>
      <c r="Q233">
        <v>-110.318184</v>
      </c>
      <c r="R233">
        <v>-0.25007400000000002</v>
      </c>
      <c r="S233">
        <v>3.074414</v>
      </c>
      <c r="T233">
        <v>5.888E-3</v>
      </c>
    </row>
    <row r="234" spans="1:20" x14ac:dyDescent="0.25">
      <c r="A234">
        <v>232</v>
      </c>
      <c r="B234">
        <v>4</v>
      </c>
      <c r="C234" t="s">
        <v>472</v>
      </c>
      <c r="D234" t="s">
        <v>472</v>
      </c>
      <c r="E234" t="s">
        <v>80</v>
      </c>
      <c r="F234">
        <v>6.045E-3</v>
      </c>
      <c r="G234">
        <v>472.53</v>
      </c>
      <c r="H234">
        <v>392.01299999999998</v>
      </c>
      <c r="I234">
        <v>5.3787450000000003</v>
      </c>
      <c r="J234">
        <v>0</v>
      </c>
      <c r="K234">
        <v>8.0166299999999993</v>
      </c>
      <c r="L234">
        <v>-0.88064100000000001</v>
      </c>
      <c r="M234">
        <v>185.43835300000001</v>
      </c>
      <c r="N234">
        <v>-110.66495999999999</v>
      </c>
      <c r="O234">
        <v>-0.35128100000000001</v>
      </c>
      <c r="P234">
        <v>185.40711999999999</v>
      </c>
      <c r="Q234">
        <v>-110.676231</v>
      </c>
      <c r="R234">
        <v>-0.350601</v>
      </c>
      <c r="S234">
        <v>3.3204760000000002</v>
      </c>
      <c r="T234">
        <v>6.8099999999999996E-4</v>
      </c>
    </row>
    <row r="235" spans="1:20" x14ac:dyDescent="0.25">
      <c r="A235">
        <v>233</v>
      </c>
      <c r="B235">
        <v>4</v>
      </c>
      <c r="C235" t="s">
        <v>472</v>
      </c>
      <c r="D235" t="s">
        <v>472</v>
      </c>
      <c r="E235" t="s">
        <v>80</v>
      </c>
      <c r="F235">
        <v>0.13427700000000001</v>
      </c>
      <c r="G235">
        <v>300.48399999999998</v>
      </c>
      <c r="H235">
        <v>269.44299999999998</v>
      </c>
      <c r="I235">
        <v>5.2223639999999998</v>
      </c>
      <c r="J235">
        <v>0</v>
      </c>
      <c r="K235">
        <v>7.9623819999999998</v>
      </c>
      <c r="L235">
        <v>-0.98504400000000003</v>
      </c>
      <c r="M235">
        <v>186.25922</v>
      </c>
      <c r="N235">
        <v>-111.127244</v>
      </c>
      <c r="O235">
        <v>-0.46322999999999998</v>
      </c>
      <c r="P235">
        <v>186.25195299999999</v>
      </c>
      <c r="Q235">
        <v>-111.135239</v>
      </c>
      <c r="R235">
        <v>-0.46517500000000001</v>
      </c>
      <c r="S235">
        <v>1.0803780000000001</v>
      </c>
      <c r="T235">
        <v>1.9449999999999999E-3</v>
      </c>
    </row>
    <row r="236" spans="1:20" x14ac:dyDescent="0.25">
      <c r="A236">
        <v>234</v>
      </c>
      <c r="B236">
        <v>4</v>
      </c>
      <c r="C236" t="s">
        <v>472</v>
      </c>
      <c r="D236" t="s">
        <v>472</v>
      </c>
      <c r="E236" t="s">
        <v>80</v>
      </c>
      <c r="F236">
        <v>6.3558000000000003E-2</v>
      </c>
      <c r="G236">
        <v>263.613</v>
      </c>
      <c r="H236">
        <v>218.43199999999999</v>
      </c>
      <c r="I236">
        <v>4.8509279999999997</v>
      </c>
      <c r="J236">
        <v>0</v>
      </c>
      <c r="K236">
        <v>7.9114060000000004</v>
      </c>
      <c r="L236">
        <v>-1.0787869999999999</v>
      </c>
      <c r="M236">
        <v>186.801761</v>
      </c>
      <c r="N236">
        <v>-111.53913</v>
      </c>
      <c r="O236">
        <v>-0.55228999999999995</v>
      </c>
      <c r="P236">
        <v>186.839508</v>
      </c>
      <c r="Q236">
        <v>-111.545197</v>
      </c>
      <c r="R236">
        <v>-0.55840199999999995</v>
      </c>
      <c r="S236">
        <v>3.8231660000000001</v>
      </c>
      <c r="T236">
        <v>6.1120000000000002E-3</v>
      </c>
    </row>
    <row r="237" spans="1:20" x14ac:dyDescent="0.25">
      <c r="A237">
        <v>235</v>
      </c>
      <c r="B237">
        <v>5</v>
      </c>
      <c r="C237" t="s">
        <v>473</v>
      </c>
      <c r="D237" t="s">
        <v>473</v>
      </c>
      <c r="E237" t="s">
        <v>80</v>
      </c>
      <c r="F237">
        <v>0.25602599999999998</v>
      </c>
      <c r="G237">
        <v>563.98599999999999</v>
      </c>
      <c r="H237">
        <v>377.27</v>
      </c>
      <c r="I237">
        <v>11.097985</v>
      </c>
      <c r="J237">
        <v>0</v>
      </c>
      <c r="K237">
        <v>7.9241190000000001</v>
      </c>
      <c r="L237">
        <v>-1.0763499999999999</v>
      </c>
      <c r="M237">
        <v>187.58811</v>
      </c>
      <c r="N237">
        <v>-112.18885899999999</v>
      </c>
      <c r="O237">
        <v>-0.69313400000000003</v>
      </c>
      <c r="P237">
        <v>187.55281099999999</v>
      </c>
      <c r="Q237">
        <v>-112.17564400000001</v>
      </c>
      <c r="R237">
        <v>-0.68699100000000002</v>
      </c>
      <c r="S237">
        <v>3.769193</v>
      </c>
      <c r="T237">
        <v>6.143E-3</v>
      </c>
    </row>
    <row r="238" spans="1:20" x14ac:dyDescent="0.25">
      <c r="A238">
        <v>236</v>
      </c>
      <c r="B238">
        <v>5</v>
      </c>
      <c r="C238" t="s">
        <v>473</v>
      </c>
      <c r="D238" t="s">
        <v>473</v>
      </c>
      <c r="E238" t="s">
        <v>80</v>
      </c>
      <c r="F238">
        <v>7.7946000000000001E-2</v>
      </c>
      <c r="G238">
        <v>600.64499999999998</v>
      </c>
      <c r="H238">
        <v>463.00700000000001</v>
      </c>
      <c r="I238">
        <v>8.3284990000000008</v>
      </c>
      <c r="J238">
        <v>0</v>
      </c>
      <c r="K238">
        <v>7.9399579999999998</v>
      </c>
      <c r="L238">
        <v>-1.107802</v>
      </c>
      <c r="M238">
        <v>188.19277299999999</v>
      </c>
      <c r="N238">
        <v>-112.871607</v>
      </c>
      <c r="O238">
        <v>-0.809137</v>
      </c>
      <c r="P238">
        <v>188.18017599999999</v>
      </c>
      <c r="Q238">
        <v>-112.895546</v>
      </c>
      <c r="R238">
        <v>-0.81672</v>
      </c>
      <c r="S238">
        <v>2.7051430000000001</v>
      </c>
      <c r="T238">
        <v>7.5830000000000003E-3</v>
      </c>
    </row>
    <row r="239" spans="1:20" x14ac:dyDescent="0.25">
      <c r="A239">
        <v>237</v>
      </c>
      <c r="B239">
        <v>5</v>
      </c>
      <c r="C239" t="s">
        <v>473</v>
      </c>
      <c r="D239" t="s">
        <v>473</v>
      </c>
      <c r="E239" t="s">
        <v>80</v>
      </c>
      <c r="F239">
        <v>7.5811000000000003E-2</v>
      </c>
      <c r="G239">
        <v>440.99400000000003</v>
      </c>
      <c r="H239">
        <v>375.32600000000002</v>
      </c>
      <c r="I239">
        <v>7.7577889999999998</v>
      </c>
      <c r="J239">
        <v>0</v>
      </c>
      <c r="K239">
        <v>7.9374969999999996</v>
      </c>
      <c r="L239">
        <v>-1.103097</v>
      </c>
      <c r="M239">
        <v>188.59045499999999</v>
      </c>
      <c r="N239">
        <v>-113.483149</v>
      </c>
      <c r="O239">
        <v>-0.91550100000000001</v>
      </c>
      <c r="P239">
        <v>188.585678</v>
      </c>
      <c r="Q239">
        <v>-113.487427</v>
      </c>
      <c r="R239">
        <v>-0.91608400000000001</v>
      </c>
      <c r="S239">
        <v>0.64124999999999999</v>
      </c>
      <c r="T239">
        <v>5.8299999999999997E-4</v>
      </c>
    </row>
    <row r="240" spans="1:20" x14ac:dyDescent="0.25">
      <c r="A240">
        <v>238</v>
      </c>
      <c r="B240">
        <v>4</v>
      </c>
      <c r="C240" t="s">
        <v>474</v>
      </c>
      <c r="D240" t="s">
        <v>474</v>
      </c>
      <c r="E240" t="s">
        <v>80</v>
      </c>
      <c r="F240">
        <v>6.6674999999999998E-2</v>
      </c>
      <c r="G240">
        <v>284.72500000000002</v>
      </c>
      <c r="H240">
        <v>333.18099999999998</v>
      </c>
      <c r="I240">
        <v>7.8031139999999999</v>
      </c>
      <c r="J240">
        <v>0</v>
      </c>
      <c r="K240">
        <v>7.8383570000000002</v>
      </c>
      <c r="L240">
        <v>-1.2446299999999999</v>
      </c>
      <c r="M240">
        <v>189.00135299999999</v>
      </c>
      <c r="N240">
        <v>-114.293815</v>
      </c>
      <c r="O240">
        <v>-1.0522659999999999</v>
      </c>
      <c r="P240">
        <v>189.024475</v>
      </c>
      <c r="Q240">
        <v>-114.333725</v>
      </c>
      <c r="R240">
        <v>-1.0545169999999999</v>
      </c>
      <c r="S240">
        <v>4.6124400000000003</v>
      </c>
      <c r="T240">
        <v>2.2499999999999998E-3</v>
      </c>
    </row>
    <row r="241" spans="1:20" x14ac:dyDescent="0.25">
      <c r="A241">
        <v>239</v>
      </c>
      <c r="B241">
        <v>4</v>
      </c>
      <c r="C241" t="s">
        <v>474</v>
      </c>
      <c r="D241" t="s">
        <v>474</v>
      </c>
      <c r="E241" t="s">
        <v>80</v>
      </c>
      <c r="F241">
        <v>1.4482999999999999E-2</v>
      </c>
      <c r="G241">
        <v>267.51400000000001</v>
      </c>
      <c r="H241">
        <v>305.21699999999998</v>
      </c>
      <c r="I241">
        <v>6.0626939999999996</v>
      </c>
      <c r="J241">
        <v>0</v>
      </c>
      <c r="K241">
        <v>7.8843100000000002</v>
      </c>
      <c r="L241">
        <v>-1.2223930000000001</v>
      </c>
      <c r="M241">
        <v>189.27244400000001</v>
      </c>
      <c r="N241">
        <v>-115.01155799999999</v>
      </c>
      <c r="O241">
        <v>-1.1674500000000001</v>
      </c>
      <c r="P241">
        <v>189.26068100000001</v>
      </c>
      <c r="Q241">
        <v>-115.00303599999999</v>
      </c>
      <c r="R241">
        <v>-1.167225</v>
      </c>
      <c r="S241">
        <v>1.4524889999999999</v>
      </c>
      <c r="T241">
        <v>2.2499999999999999E-4</v>
      </c>
    </row>
    <row r="242" spans="1:20" x14ac:dyDescent="0.25">
      <c r="A242">
        <v>240</v>
      </c>
      <c r="B242">
        <v>4</v>
      </c>
      <c r="C242" t="s">
        <v>474</v>
      </c>
      <c r="D242" t="s">
        <v>474</v>
      </c>
      <c r="E242" t="s">
        <v>80</v>
      </c>
      <c r="F242">
        <v>0.14555499999999999</v>
      </c>
      <c r="G242">
        <v>266.21699999999998</v>
      </c>
      <c r="H242">
        <v>383.35500000000002</v>
      </c>
      <c r="I242">
        <v>7.2224159999999999</v>
      </c>
      <c r="J242">
        <v>0</v>
      </c>
      <c r="K242">
        <v>8.074325</v>
      </c>
      <c r="L242">
        <v>-0.95006800000000002</v>
      </c>
      <c r="M242">
        <v>189.486873</v>
      </c>
      <c r="N242">
        <v>-115.972472</v>
      </c>
      <c r="O242">
        <v>-1.296735</v>
      </c>
      <c r="P242">
        <v>189.48822000000001</v>
      </c>
      <c r="Q242">
        <v>-115.937477</v>
      </c>
      <c r="R242">
        <v>-1.2950520000000001</v>
      </c>
      <c r="S242">
        <v>3.502103</v>
      </c>
      <c r="T242">
        <v>1.683E-3</v>
      </c>
    </row>
    <row r="243" spans="1:20" x14ac:dyDescent="0.25">
      <c r="A243">
        <v>241</v>
      </c>
      <c r="B243">
        <v>4</v>
      </c>
      <c r="C243" t="s">
        <v>474</v>
      </c>
      <c r="D243" t="s">
        <v>474</v>
      </c>
      <c r="E243" t="s">
        <v>80</v>
      </c>
      <c r="F243">
        <v>0.11768099999999999</v>
      </c>
      <c r="G243">
        <v>266.43</v>
      </c>
      <c r="H243">
        <v>259.40600000000001</v>
      </c>
      <c r="I243">
        <v>5.3609660000000003</v>
      </c>
      <c r="J243">
        <v>0</v>
      </c>
      <c r="K243">
        <v>8.1378419999999991</v>
      </c>
      <c r="L243">
        <v>-0.687504</v>
      </c>
      <c r="M243">
        <v>189.62757300000001</v>
      </c>
      <c r="N243">
        <v>-116.880698</v>
      </c>
      <c r="O243">
        <v>-1.386682</v>
      </c>
      <c r="P243">
        <v>189.64097599999999</v>
      </c>
      <c r="Q243">
        <v>-116.90091700000001</v>
      </c>
      <c r="R243">
        <v>-1.3900669999999999</v>
      </c>
      <c r="S243">
        <v>2.4257680000000001</v>
      </c>
      <c r="T243">
        <v>3.385E-3</v>
      </c>
    </row>
    <row r="244" spans="1:20" x14ac:dyDescent="0.25">
      <c r="A244">
        <v>242</v>
      </c>
      <c r="B244">
        <v>4</v>
      </c>
      <c r="C244" t="s">
        <v>474</v>
      </c>
      <c r="D244" t="s">
        <v>474</v>
      </c>
      <c r="E244" t="s">
        <v>80</v>
      </c>
      <c r="F244">
        <v>2.5784999999999999E-2</v>
      </c>
      <c r="G244">
        <v>363.04</v>
      </c>
      <c r="H244">
        <v>342.18099999999998</v>
      </c>
      <c r="I244">
        <v>3.290416</v>
      </c>
      <c r="J244">
        <v>0</v>
      </c>
      <c r="K244">
        <v>8.0833940000000002</v>
      </c>
      <c r="L244">
        <v>-0.53957999999999995</v>
      </c>
      <c r="M244">
        <v>189.73869099999999</v>
      </c>
      <c r="N244">
        <v>-117.646061</v>
      </c>
      <c r="O244">
        <v>-1.4447950000000001</v>
      </c>
      <c r="P244">
        <v>189.71459999999999</v>
      </c>
      <c r="Q244">
        <v>-117.627655</v>
      </c>
      <c r="R244">
        <v>-1.444906</v>
      </c>
      <c r="S244">
        <v>3.0317880000000001</v>
      </c>
      <c r="T244">
        <v>1.1E-4</v>
      </c>
    </row>
    <row r="245" spans="1:20" x14ac:dyDescent="0.25">
      <c r="A245">
        <v>243</v>
      </c>
      <c r="B245">
        <v>4</v>
      </c>
      <c r="C245" t="s">
        <v>474</v>
      </c>
      <c r="D245" t="s">
        <v>474</v>
      </c>
      <c r="E245" t="s">
        <v>80</v>
      </c>
      <c r="F245">
        <v>9.1078999999999993E-2</v>
      </c>
      <c r="G245">
        <v>300.346</v>
      </c>
      <c r="H245">
        <v>241.29499999999999</v>
      </c>
      <c r="I245">
        <v>4.1641069999999996</v>
      </c>
      <c r="J245">
        <v>0</v>
      </c>
      <c r="K245">
        <v>8.0279550000000004</v>
      </c>
      <c r="L245">
        <v>-0.35830099999999998</v>
      </c>
      <c r="M245">
        <v>189.795119</v>
      </c>
      <c r="N245">
        <v>-118.59385</v>
      </c>
      <c r="O245">
        <v>-1.5013590000000001</v>
      </c>
      <c r="P245">
        <v>189.773743</v>
      </c>
      <c r="Q245">
        <v>-118.593506</v>
      </c>
      <c r="R245">
        <v>-1.497898</v>
      </c>
      <c r="S245">
        <v>2.1379069999999998</v>
      </c>
      <c r="T245">
        <v>3.4610000000000001E-3</v>
      </c>
    </row>
    <row r="246" spans="1:20" x14ac:dyDescent="0.25">
      <c r="A246">
        <v>244</v>
      </c>
      <c r="B246">
        <v>4</v>
      </c>
      <c r="C246" t="s">
        <v>474</v>
      </c>
      <c r="D246" t="s">
        <v>474</v>
      </c>
      <c r="E246" t="s">
        <v>80</v>
      </c>
      <c r="F246">
        <v>7.1322999999999998E-2</v>
      </c>
      <c r="G246">
        <v>459.358</v>
      </c>
      <c r="H246">
        <v>418.738</v>
      </c>
      <c r="I246">
        <v>3.3491059999999999</v>
      </c>
      <c r="J246">
        <v>0</v>
      </c>
      <c r="K246">
        <v>8.0296859999999999</v>
      </c>
      <c r="L246">
        <v>-0.263515</v>
      </c>
      <c r="M246">
        <v>189.804295</v>
      </c>
      <c r="N246">
        <v>-119.30818499999999</v>
      </c>
      <c r="O246">
        <v>-1.5261979999999999</v>
      </c>
      <c r="P246">
        <v>189.798126</v>
      </c>
      <c r="Q246">
        <v>-119.315636</v>
      </c>
      <c r="R246">
        <v>-1.5251349999999999</v>
      </c>
      <c r="S246">
        <v>0.96726599999999996</v>
      </c>
      <c r="T246">
        <v>1.0629999999999999E-3</v>
      </c>
    </row>
    <row r="247" spans="1:20" x14ac:dyDescent="0.25">
      <c r="A247">
        <v>245</v>
      </c>
      <c r="B247">
        <v>4</v>
      </c>
      <c r="C247" t="s">
        <v>474</v>
      </c>
      <c r="D247" t="s">
        <v>474</v>
      </c>
      <c r="E247" t="s">
        <v>80</v>
      </c>
      <c r="F247">
        <v>4.6772000000000001E-2</v>
      </c>
      <c r="G247">
        <v>291.11700000000002</v>
      </c>
      <c r="H247">
        <v>258.31900000000002</v>
      </c>
      <c r="I247">
        <v>3.728199</v>
      </c>
      <c r="J247">
        <v>0</v>
      </c>
      <c r="K247">
        <v>8.0498429999999992</v>
      </c>
      <c r="L247">
        <v>-0.16858500000000001</v>
      </c>
      <c r="M247">
        <v>189.851911</v>
      </c>
      <c r="N247">
        <v>-120.30443099999999</v>
      </c>
      <c r="O247">
        <v>-1.548732</v>
      </c>
      <c r="P247">
        <v>189.813141</v>
      </c>
      <c r="Q247">
        <v>-120.27913700000001</v>
      </c>
      <c r="R247">
        <v>-1.5497829999999999</v>
      </c>
      <c r="S247">
        <v>4.6291979999999997</v>
      </c>
      <c r="T247">
        <v>1.0510000000000001E-3</v>
      </c>
    </row>
    <row r="248" spans="1:20" x14ac:dyDescent="0.25">
      <c r="A248">
        <v>246</v>
      </c>
      <c r="B248">
        <v>4</v>
      </c>
      <c r="C248" t="s">
        <v>474</v>
      </c>
      <c r="D248" t="s">
        <v>474</v>
      </c>
      <c r="E248" t="s">
        <v>80</v>
      </c>
      <c r="F248">
        <v>7.7108999999999997E-2</v>
      </c>
      <c r="G248">
        <v>502.82299999999998</v>
      </c>
      <c r="H248">
        <v>364.11900000000003</v>
      </c>
      <c r="I248">
        <v>3.1633079999999998</v>
      </c>
      <c r="J248">
        <v>0</v>
      </c>
      <c r="K248">
        <v>8.0813819999999996</v>
      </c>
      <c r="L248">
        <v>-0.10872800000000001</v>
      </c>
      <c r="M248">
        <v>189.775462</v>
      </c>
      <c r="N248">
        <v>-121.227627</v>
      </c>
      <c r="O248">
        <v>-1.563431</v>
      </c>
      <c r="P248">
        <v>189.81475800000001</v>
      </c>
      <c r="Q248">
        <v>-121.246323</v>
      </c>
      <c r="R248">
        <v>-1.5656099999999999</v>
      </c>
      <c r="S248">
        <v>4.3516649999999997</v>
      </c>
      <c r="T248">
        <v>2.1779999999999998E-3</v>
      </c>
    </row>
    <row r="249" spans="1:20" x14ac:dyDescent="0.25">
      <c r="A249">
        <v>247</v>
      </c>
      <c r="B249">
        <v>5</v>
      </c>
      <c r="C249" t="s">
        <v>475</v>
      </c>
      <c r="D249" t="s">
        <v>475</v>
      </c>
      <c r="E249" t="s">
        <v>80</v>
      </c>
      <c r="F249">
        <v>9.2003000000000001E-2</v>
      </c>
      <c r="G249">
        <v>376.113</v>
      </c>
      <c r="H249">
        <v>321.48200000000003</v>
      </c>
      <c r="I249">
        <v>4.0333170000000003</v>
      </c>
      <c r="J249">
        <v>0</v>
      </c>
      <c r="K249">
        <v>8.0747129999999991</v>
      </c>
      <c r="L249">
        <v>-5.1865000000000001E-2</v>
      </c>
      <c r="M249">
        <v>189.851158</v>
      </c>
      <c r="N249">
        <v>-122.008533</v>
      </c>
      <c r="O249">
        <v>-1.573207</v>
      </c>
      <c r="P249">
        <v>189.81208799999999</v>
      </c>
      <c r="Q249">
        <v>-121.973457</v>
      </c>
      <c r="R249">
        <v>-1.5719829999999999</v>
      </c>
      <c r="S249">
        <v>5.2504999999999997</v>
      </c>
      <c r="T249">
        <v>1.224E-3</v>
      </c>
    </row>
    <row r="250" spans="1:20" x14ac:dyDescent="0.25">
      <c r="A250">
        <v>248</v>
      </c>
      <c r="B250">
        <v>5</v>
      </c>
      <c r="C250" t="s">
        <v>475</v>
      </c>
      <c r="D250" t="s">
        <v>475</v>
      </c>
      <c r="E250" t="s">
        <v>80</v>
      </c>
      <c r="F250">
        <v>0.16600699999999999</v>
      </c>
      <c r="G250">
        <v>312.39499999999998</v>
      </c>
      <c r="H250">
        <v>253.68100000000001</v>
      </c>
      <c r="I250">
        <v>5.3730479999999998</v>
      </c>
      <c r="J250">
        <v>0</v>
      </c>
      <c r="K250">
        <v>8.0670859999999998</v>
      </c>
      <c r="L250">
        <v>-2.5617000000000001E-2</v>
      </c>
      <c r="M250">
        <v>189.84330399999999</v>
      </c>
      <c r="N250">
        <v>-122.971586</v>
      </c>
      <c r="O250">
        <v>-1.577061</v>
      </c>
      <c r="P250">
        <v>189.80621300000001</v>
      </c>
      <c r="Q250">
        <v>-122.94309199999999</v>
      </c>
      <c r="R250">
        <v>-1.5762879999999999</v>
      </c>
      <c r="S250">
        <v>4.6772039999999997</v>
      </c>
      <c r="T250">
        <v>7.7200000000000001E-4</v>
      </c>
    </row>
    <row r="251" spans="1:20" x14ac:dyDescent="0.25">
      <c r="A251">
        <v>249</v>
      </c>
      <c r="B251">
        <v>5</v>
      </c>
      <c r="C251" t="s">
        <v>475</v>
      </c>
      <c r="D251" t="s">
        <v>475</v>
      </c>
      <c r="E251" t="s">
        <v>80</v>
      </c>
      <c r="F251">
        <v>7.5437000000000004E-2</v>
      </c>
      <c r="G251">
        <v>312.86900000000003</v>
      </c>
      <c r="H251">
        <v>248.55199999999999</v>
      </c>
      <c r="I251">
        <v>3.5590160000000002</v>
      </c>
      <c r="J251">
        <v>0</v>
      </c>
      <c r="K251">
        <v>8.0732149999999994</v>
      </c>
      <c r="L251">
        <v>-1.6823999999999999E-2</v>
      </c>
      <c r="M251">
        <v>189.84038100000001</v>
      </c>
      <c r="N251">
        <v>-123.709937</v>
      </c>
      <c r="O251">
        <v>-1.5781320000000001</v>
      </c>
      <c r="P251">
        <v>189.80046100000001</v>
      </c>
      <c r="Q251">
        <v>-123.66941799999999</v>
      </c>
      <c r="R251">
        <v>-1.5781099999999999</v>
      </c>
      <c r="S251">
        <v>5.688059</v>
      </c>
      <c r="T251">
        <v>2.0999999999999999E-5</v>
      </c>
    </row>
    <row r="252" spans="1:20" x14ac:dyDescent="0.25">
      <c r="A252">
        <v>250</v>
      </c>
      <c r="B252">
        <v>5</v>
      </c>
      <c r="C252" t="s">
        <v>475</v>
      </c>
      <c r="D252" t="s">
        <v>475</v>
      </c>
      <c r="E252" t="s">
        <v>80</v>
      </c>
      <c r="F252">
        <v>1.8034999999999999E-2</v>
      </c>
      <c r="G252">
        <v>329.67</v>
      </c>
      <c r="H252">
        <v>257.709</v>
      </c>
      <c r="I252">
        <v>4.678293</v>
      </c>
      <c r="J252">
        <v>0</v>
      </c>
      <c r="K252">
        <v>8.0654400000000006</v>
      </c>
      <c r="L252">
        <v>-9.7809999999999998E-3</v>
      </c>
      <c r="M252">
        <v>189.796457</v>
      </c>
      <c r="N252">
        <v>-124.640119</v>
      </c>
      <c r="O252">
        <v>-1.57982</v>
      </c>
      <c r="P252">
        <v>189.79167200000001</v>
      </c>
      <c r="Q252">
        <v>-124.63652</v>
      </c>
      <c r="R252">
        <v>-1.5795999999999999</v>
      </c>
      <c r="S252">
        <v>0.59872099999999995</v>
      </c>
      <c r="T252">
        <v>2.2000000000000001E-4</v>
      </c>
    </row>
    <row r="253" spans="1:20" x14ac:dyDescent="0.25">
      <c r="A253">
        <v>251</v>
      </c>
      <c r="B253">
        <v>5</v>
      </c>
      <c r="C253" t="s">
        <v>475</v>
      </c>
      <c r="D253" t="s">
        <v>475</v>
      </c>
      <c r="E253" t="s">
        <v>80</v>
      </c>
      <c r="F253">
        <v>8.2534999999999997E-2</v>
      </c>
      <c r="G253">
        <v>777.21500000000003</v>
      </c>
      <c r="H253">
        <v>713.27599999999995</v>
      </c>
      <c r="I253">
        <v>3.5545059999999999</v>
      </c>
      <c r="J253">
        <v>0</v>
      </c>
      <c r="K253">
        <v>8.0499679999999998</v>
      </c>
      <c r="L253">
        <v>-6.5059999999999996E-3</v>
      </c>
      <c r="M253">
        <v>189.74989299999999</v>
      </c>
      <c r="N253">
        <v>-125.401291</v>
      </c>
      <c r="O253">
        <v>-1.585472</v>
      </c>
      <c r="P253">
        <v>189.78460699999999</v>
      </c>
      <c r="Q253">
        <v>-125.361572</v>
      </c>
      <c r="R253">
        <v>-1.5803100000000001</v>
      </c>
      <c r="S253">
        <v>5.2750620000000001</v>
      </c>
      <c r="T253">
        <v>5.1609999999999998E-3</v>
      </c>
    </row>
    <row r="254" spans="1:20" x14ac:dyDescent="0.25">
      <c r="A254">
        <v>252</v>
      </c>
      <c r="B254">
        <v>6</v>
      </c>
      <c r="C254" t="s">
        <v>476</v>
      </c>
      <c r="D254" t="s">
        <v>476</v>
      </c>
      <c r="E254" t="s">
        <v>80</v>
      </c>
      <c r="F254">
        <v>4.3153999999999998E-2</v>
      </c>
      <c r="G254">
        <v>714.43799999999999</v>
      </c>
      <c r="H254">
        <v>404.267</v>
      </c>
      <c r="I254">
        <v>6.2344590000000002</v>
      </c>
      <c r="J254">
        <v>0</v>
      </c>
      <c r="K254">
        <v>8.0565680000000004</v>
      </c>
      <c r="L254">
        <v>-4.0480000000000004E-3</v>
      </c>
      <c r="M254">
        <v>189.78909899999999</v>
      </c>
      <c r="N254">
        <v>-126.333654</v>
      </c>
      <c r="O254">
        <v>-1.581386</v>
      </c>
      <c r="P254">
        <v>189.774689</v>
      </c>
      <c r="Q254">
        <v>-126.32897199999999</v>
      </c>
      <c r="R254">
        <v>-1.5809230000000001</v>
      </c>
      <c r="S254">
        <v>1.5151650000000001</v>
      </c>
      <c r="T254">
        <v>4.6299999999999998E-4</v>
      </c>
    </row>
    <row r="255" spans="1:20" x14ac:dyDescent="0.25">
      <c r="A255">
        <v>253</v>
      </c>
      <c r="B255">
        <v>6</v>
      </c>
      <c r="C255" t="s">
        <v>476</v>
      </c>
      <c r="D255" t="s">
        <v>476</v>
      </c>
      <c r="E255" t="s">
        <v>80</v>
      </c>
      <c r="F255">
        <v>3.8947000000000002E-2</v>
      </c>
      <c r="G255">
        <v>506.899</v>
      </c>
      <c r="H255">
        <v>342.91500000000002</v>
      </c>
      <c r="I255">
        <v>4.4419009999999997</v>
      </c>
      <c r="J255">
        <v>0</v>
      </c>
      <c r="K255">
        <v>8.0769339999999996</v>
      </c>
      <c r="L255">
        <v>1.1847E-2</v>
      </c>
      <c r="M255">
        <v>189.77442300000001</v>
      </c>
      <c r="N255">
        <v>-127.048001</v>
      </c>
      <c r="O255">
        <v>-1.5835649999999999</v>
      </c>
      <c r="P255">
        <v>189.76823400000001</v>
      </c>
      <c r="Q255">
        <v>-127.055069</v>
      </c>
      <c r="R255">
        <v>-1.5801959999999999</v>
      </c>
      <c r="S255">
        <v>0.93943699999999997</v>
      </c>
      <c r="T255">
        <v>3.369E-3</v>
      </c>
    </row>
    <row r="256" spans="1:20" x14ac:dyDescent="0.25">
      <c r="A256">
        <v>254</v>
      </c>
      <c r="B256">
        <v>5</v>
      </c>
      <c r="C256" t="s">
        <v>477</v>
      </c>
      <c r="D256" t="s">
        <v>477</v>
      </c>
      <c r="E256" t="s">
        <v>80</v>
      </c>
      <c r="F256">
        <v>6.5245999999999998E-2</v>
      </c>
      <c r="G256">
        <v>437.154</v>
      </c>
      <c r="H256">
        <v>307.22699999999998</v>
      </c>
      <c r="I256">
        <v>4.4525379999999997</v>
      </c>
      <c r="J256">
        <v>0</v>
      </c>
      <c r="K256">
        <v>8.0768280000000008</v>
      </c>
      <c r="L256">
        <v>1.0723999999999999E-2</v>
      </c>
      <c r="M256">
        <v>189.73545999999999</v>
      </c>
      <c r="N256">
        <v>-128.03255999999999</v>
      </c>
      <c r="O256">
        <v>-1.5775110000000001</v>
      </c>
      <c r="P256">
        <v>189.76095599999999</v>
      </c>
      <c r="Q256">
        <v>-128.02327</v>
      </c>
      <c r="R256">
        <v>-1.578808</v>
      </c>
      <c r="S256">
        <v>2.713578</v>
      </c>
      <c r="T256">
        <v>1.2960000000000001E-3</v>
      </c>
    </row>
    <row r="257" spans="1:20" x14ac:dyDescent="0.25">
      <c r="A257">
        <v>255</v>
      </c>
      <c r="B257">
        <v>6</v>
      </c>
      <c r="C257" t="s">
        <v>478</v>
      </c>
      <c r="D257" t="s">
        <v>478</v>
      </c>
      <c r="E257" t="s">
        <v>80</v>
      </c>
      <c r="F257">
        <v>6.2399999999999997E-2</v>
      </c>
      <c r="G257">
        <v>428.24</v>
      </c>
      <c r="H257">
        <v>396.49599999999998</v>
      </c>
      <c r="I257">
        <v>5.0019559999999998</v>
      </c>
      <c r="J257">
        <v>0</v>
      </c>
      <c r="K257">
        <v>8.0575410000000005</v>
      </c>
      <c r="L257">
        <v>7.7889999999999999E-3</v>
      </c>
      <c r="M257">
        <v>189.76369299999999</v>
      </c>
      <c r="N257">
        <v>-128.757845</v>
      </c>
      <c r="O257">
        <v>-1.578397</v>
      </c>
      <c r="P257">
        <v>189.75602699999999</v>
      </c>
      <c r="Q257">
        <v>-128.749222</v>
      </c>
      <c r="R257">
        <v>-1.5779909999999999</v>
      </c>
      <c r="S257">
        <v>1.153772</v>
      </c>
      <c r="T257">
        <v>4.06E-4</v>
      </c>
    </row>
    <row r="258" spans="1:20" x14ac:dyDescent="0.25">
      <c r="A258">
        <v>256</v>
      </c>
      <c r="B258">
        <v>6</v>
      </c>
      <c r="C258" t="s">
        <v>478</v>
      </c>
      <c r="D258" t="s">
        <v>478</v>
      </c>
      <c r="E258" t="s">
        <v>80</v>
      </c>
      <c r="F258">
        <v>4.5220000000000003E-2</v>
      </c>
      <c r="G258">
        <v>564.25400000000002</v>
      </c>
      <c r="H258">
        <v>331.86500000000001</v>
      </c>
      <c r="I258">
        <v>6.1274889999999997</v>
      </c>
      <c r="J258">
        <v>0</v>
      </c>
      <c r="K258">
        <v>8.0551729999999999</v>
      </c>
      <c r="L258">
        <v>4.8510000000000003E-3</v>
      </c>
      <c r="M258">
        <v>189.75395</v>
      </c>
      <c r="N258">
        <v>-129.72136800000001</v>
      </c>
      <c r="O258">
        <v>-1.5773569999999999</v>
      </c>
      <c r="P258">
        <v>189.749954</v>
      </c>
      <c r="Q258">
        <v>-129.71696499999999</v>
      </c>
      <c r="R258">
        <v>-1.577253</v>
      </c>
      <c r="S258">
        <v>0.59455199999999997</v>
      </c>
      <c r="T258">
        <v>1.0399999999999999E-4</v>
      </c>
    </row>
    <row r="259" spans="1:20" x14ac:dyDescent="0.25">
      <c r="A259">
        <v>257</v>
      </c>
      <c r="B259">
        <v>6</v>
      </c>
      <c r="C259" t="s">
        <v>478</v>
      </c>
      <c r="D259" t="s">
        <v>478</v>
      </c>
      <c r="E259" t="s">
        <v>80</v>
      </c>
      <c r="F259">
        <v>0.12987699999999999</v>
      </c>
      <c r="G259">
        <v>415.721</v>
      </c>
      <c r="H259">
        <v>320.16399999999999</v>
      </c>
      <c r="I259">
        <v>4.2231360000000002</v>
      </c>
      <c r="J259">
        <v>0</v>
      </c>
      <c r="K259">
        <v>8.072063</v>
      </c>
      <c r="L259">
        <v>3.235E-3</v>
      </c>
      <c r="M259">
        <v>189.72656900000001</v>
      </c>
      <c r="N259">
        <v>-130.415615</v>
      </c>
      <c r="O259">
        <v>-1.57833</v>
      </c>
      <c r="P259">
        <v>189.745621</v>
      </c>
      <c r="Q259">
        <v>-130.44276400000001</v>
      </c>
      <c r="R259">
        <v>-1.576897</v>
      </c>
      <c r="S259">
        <v>3.3167040000000001</v>
      </c>
      <c r="T259">
        <v>1.4339999999999999E-3</v>
      </c>
    </row>
    <row r="260" spans="1:20" x14ac:dyDescent="0.25">
      <c r="A260">
        <v>258</v>
      </c>
      <c r="B260">
        <v>6</v>
      </c>
      <c r="C260" t="s">
        <v>478</v>
      </c>
      <c r="D260" t="s">
        <v>478</v>
      </c>
      <c r="E260" t="s">
        <v>80</v>
      </c>
      <c r="F260">
        <v>0.24163799999999999</v>
      </c>
      <c r="G260">
        <v>461.54500000000002</v>
      </c>
      <c r="H260">
        <v>411.846</v>
      </c>
      <c r="I260">
        <v>6.5468289999999998</v>
      </c>
      <c r="J260">
        <v>0</v>
      </c>
      <c r="K260">
        <v>8.0731959999999994</v>
      </c>
      <c r="L260">
        <v>6.7739999999999996E-3</v>
      </c>
      <c r="M260">
        <v>189.77792099999999</v>
      </c>
      <c r="N260">
        <v>-131.45962399999999</v>
      </c>
      <c r="O260">
        <v>-1.574249</v>
      </c>
      <c r="P260">
        <v>189.74018899999999</v>
      </c>
      <c r="Q260">
        <v>-131.41043099999999</v>
      </c>
      <c r="R260">
        <v>-1.5764800000000001</v>
      </c>
      <c r="S260">
        <v>6.1997239999999998</v>
      </c>
      <c r="T260">
        <v>2.2300000000000002E-3</v>
      </c>
    </row>
    <row r="261" spans="1:20" x14ac:dyDescent="0.25">
      <c r="A261">
        <v>259</v>
      </c>
      <c r="B261">
        <v>6</v>
      </c>
      <c r="C261" t="s">
        <v>478</v>
      </c>
      <c r="D261" t="s">
        <v>478</v>
      </c>
      <c r="E261" t="s">
        <v>80</v>
      </c>
      <c r="F261">
        <v>0.106407</v>
      </c>
      <c r="G261">
        <v>507.209</v>
      </c>
      <c r="H261">
        <v>364.62299999999999</v>
      </c>
      <c r="I261">
        <v>4.7493030000000003</v>
      </c>
      <c r="J261">
        <v>0</v>
      </c>
      <c r="K261">
        <v>8.0570090000000008</v>
      </c>
      <c r="L261">
        <v>7.4440000000000001E-3</v>
      </c>
      <c r="M261">
        <v>189.74347700000001</v>
      </c>
      <c r="N261">
        <v>-132.130775</v>
      </c>
      <c r="O261">
        <v>-1.576408</v>
      </c>
      <c r="P261">
        <v>189.73684700000001</v>
      </c>
      <c r="Q261">
        <v>-132.1362</v>
      </c>
      <c r="R261">
        <v>-1.5758080000000001</v>
      </c>
      <c r="S261">
        <v>0.85667700000000002</v>
      </c>
      <c r="T261">
        <v>5.9900000000000003E-4</v>
      </c>
    </row>
    <row r="262" spans="1:20" x14ac:dyDescent="0.25">
      <c r="A262">
        <v>260</v>
      </c>
      <c r="B262">
        <v>6</v>
      </c>
      <c r="C262" t="s">
        <v>478</v>
      </c>
      <c r="D262" t="s">
        <v>478</v>
      </c>
      <c r="E262" t="s">
        <v>80</v>
      </c>
      <c r="F262">
        <v>5.1582000000000003E-2</v>
      </c>
      <c r="G262">
        <v>678.47699999999998</v>
      </c>
      <c r="H262">
        <v>408.73500000000001</v>
      </c>
      <c r="I262">
        <v>5.6953509999999996</v>
      </c>
      <c r="J262">
        <v>0</v>
      </c>
      <c r="K262">
        <v>8.0573700000000006</v>
      </c>
      <c r="L262">
        <v>5.4409999999999997E-3</v>
      </c>
      <c r="M262">
        <v>189.732416</v>
      </c>
      <c r="N262">
        <v>-133.11147099999999</v>
      </c>
      <c r="O262">
        <v>-1.5740700000000001</v>
      </c>
      <c r="P262">
        <v>189.73294100000001</v>
      </c>
      <c r="Q262">
        <v>-133.104095</v>
      </c>
      <c r="R262">
        <v>-1.5750379999999999</v>
      </c>
      <c r="S262">
        <v>0.73937900000000001</v>
      </c>
      <c r="T262">
        <v>9.68E-4</v>
      </c>
    </row>
    <row r="263" spans="1:20" x14ac:dyDescent="0.25">
      <c r="A263">
        <v>261</v>
      </c>
      <c r="B263">
        <v>6</v>
      </c>
      <c r="C263" t="s">
        <v>478</v>
      </c>
      <c r="D263" t="s">
        <v>478</v>
      </c>
      <c r="E263" t="s">
        <v>80</v>
      </c>
      <c r="F263">
        <v>0.287545</v>
      </c>
      <c r="G263">
        <v>399.779</v>
      </c>
      <c r="H263">
        <v>268.71199999999999</v>
      </c>
      <c r="I263">
        <v>5.4184469999999996</v>
      </c>
      <c r="J263">
        <v>0</v>
      </c>
      <c r="K263">
        <v>8.0568679999999997</v>
      </c>
      <c r="L263">
        <v>3.0130000000000001E-3</v>
      </c>
      <c r="M263">
        <v>189.72689500000001</v>
      </c>
      <c r="N263">
        <v>-134.06776400000001</v>
      </c>
      <c r="O263">
        <v>-1.5736760000000001</v>
      </c>
      <c r="P263">
        <v>189.72946200000001</v>
      </c>
      <c r="Q263">
        <v>-134.07197600000001</v>
      </c>
      <c r="R263">
        <v>-1.5745199999999999</v>
      </c>
      <c r="S263">
        <v>0.49320199999999997</v>
      </c>
      <c r="T263">
        <v>8.4400000000000002E-4</v>
      </c>
    </row>
    <row r="264" spans="1:20" x14ac:dyDescent="0.25">
      <c r="A264">
        <v>262</v>
      </c>
      <c r="B264">
        <v>6</v>
      </c>
      <c r="C264" t="s">
        <v>478</v>
      </c>
      <c r="D264" t="s">
        <v>478</v>
      </c>
      <c r="E264" t="s">
        <v>80</v>
      </c>
      <c r="F264">
        <v>7.6360999999999998E-2</v>
      </c>
      <c r="G264">
        <v>383.76799999999997</v>
      </c>
      <c r="H264">
        <v>361.45699999999999</v>
      </c>
      <c r="I264">
        <v>4.5257069999999997</v>
      </c>
      <c r="J264">
        <v>0</v>
      </c>
      <c r="K264">
        <v>8.0735550000000007</v>
      </c>
      <c r="L264">
        <v>2.6480000000000002E-3</v>
      </c>
      <c r="M264">
        <v>189.641133</v>
      </c>
      <c r="N264">
        <v>-134.709271</v>
      </c>
      <c r="O264">
        <v>-1.5733950000000001</v>
      </c>
      <c r="P264">
        <v>189.72702000000001</v>
      </c>
      <c r="Q264">
        <v>-134.79792800000001</v>
      </c>
      <c r="R264">
        <v>-1.5742719999999999</v>
      </c>
      <c r="S264">
        <v>12.343712999999999</v>
      </c>
      <c r="T264">
        <v>8.7699999999999996E-4</v>
      </c>
    </row>
    <row r="265" spans="1:20" x14ac:dyDescent="0.25">
      <c r="A265">
        <v>263</v>
      </c>
      <c r="B265">
        <v>6</v>
      </c>
      <c r="C265" t="s">
        <v>478</v>
      </c>
      <c r="D265" t="s">
        <v>478</v>
      </c>
      <c r="E265" t="s">
        <v>80</v>
      </c>
      <c r="F265">
        <v>9.1181999999999999E-2</v>
      </c>
      <c r="G265">
        <v>376.767</v>
      </c>
      <c r="H265">
        <v>244.208</v>
      </c>
      <c r="I265">
        <v>7.0776149999999998</v>
      </c>
      <c r="J265">
        <v>0</v>
      </c>
      <c r="K265">
        <v>8.0733650000000008</v>
      </c>
      <c r="L265">
        <v>1.5399999999999999E-3</v>
      </c>
      <c r="M265">
        <v>189.74382800000001</v>
      </c>
      <c r="N265">
        <v>-135.759861</v>
      </c>
      <c r="O265">
        <v>-1.5755760000000001</v>
      </c>
      <c r="P265">
        <v>189.723907</v>
      </c>
      <c r="Q265">
        <v>-135.76570100000001</v>
      </c>
      <c r="R265">
        <v>-1.574031</v>
      </c>
      <c r="S265">
        <v>2.0759310000000002</v>
      </c>
      <c r="T265">
        <v>1.5449999999999999E-3</v>
      </c>
    </row>
    <row r="266" spans="1:20" x14ac:dyDescent="0.25">
      <c r="A266">
        <v>264</v>
      </c>
      <c r="B266">
        <v>6</v>
      </c>
      <c r="C266" t="s">
        <v>478</v>
      </c>
      <c r="D266" t="s">
        <v>478</v>
      </c>
      <c r="E266" t="s">
        <v>80</v>
      </c>
      <c r="F266">
        <v>0.104153</v>
      </c>
      <c r="G266">
        <v>512.24</v>
      </c>
      <c r="H266">
        <v>322.45100000000002</v>
      </c>
      <c r="I266">
        <v>4.3866719999999999</v>
      </c>
      <c r="J266">
        <v>0</v>
      </c>
      <c r="K266">
        <v>8.0563839999999995</v>
      </c>
      <c r="L266">
        <v>2.3389999999999999E-3</v>
      </c>
      <c r="M266">
        <v>189.70676599999999</v>
      </c>
      <c r="N266">
        <v>-136.47583499999999</v>
      </c>
      <c r="O266">
        <v>-1.5740179999999999</v>
      </c>
      <c r="P266">
        <v>189.72169500000001</v>
      </c>
      <c r="Q266">
        <v>-136.491455</v>
      </c>
      <c r="R266">
        <v>-1.573896</v>
      </c>
      <c r="S266">
        <v>2.1606969999999999</v>
      </c>
      <c r="T266">
        <v>1.22E-4</v>
      </c>
    </row>
    <row r="267" spans="1:20" x14ac:dyDescent="0.25">
      <c r="A267">
        <v>265</v>
      </c>
      <c r="B267">
        <v>6</v>
      </c>
      <c r="C267" t="s">
        <v>478</v>
      </c>
      <c r="D267" t="s">
        <v>478</v>
      </c>
      <c r="E267" t="s">
        <v>80</v>
      </c>
      <c r="F267">
        <v>1.1891000000000001E-2</v>
      </c>
      <c r="G267">
        <v>386.13799999999998</v>
      </c>
      <c r="H267">
        <v>267.35899999999998</v>
      </c>
      <c r="I267">
        <v>6.002758</v>
      </c>
      <c r="J267">
        <v>0</v>
      </c>
      <c r="K267">
        <v>8.0566630000000004</v>
      </c>
      <c r="L267">
        <v>2.8040000000000001E-3</v>
      </c>
      <c r="M267">
        <v>189.71834999999999</v>
      </c>
      <c r="N267">
        <v>-137.459563</v>
      </c>
      <c r="O267">
        <v>-1.5736429999999999</v>
      </c>
      <c r="P267">
        <v>189.719131</v>
      </c>
      <c r="Q267">
        <v>-137.459259</v>
      </c>
      <c r="R267">
        <v>-1.5735699999999999</v>
      </c>
      <c r="S267">
        <v>8.3887000000000003E-2</v>
      </c>
      <c r="T267">
        <v>7.2999999999999999E-5</v>
      </c>
    </row>
    <row r="268" spans="1:20" x14ac:dyDescent="0.25">
      <c r="A268">
        <v>266</v>
      </c>
      <c r="B268">
        <v>5</v>
      </c>
      <c r="C268" t="s">
        <v>479</v>
      </c>
      <c r="D268" t="s">
        <v>479</v>
      </c>
      <c r="E268" t="s">
        <v>80</v>
      </c>
      <c r="F268">
        <v>4.7384000000000003E-2</v>
      </c>
      <c r="G268">
        <v>521.57000000000005</v>
      </c>
      <c r="H268">
        <v>275.65499999999997</v>
      </c>
      <c r="I268">
        <v>3.5904530000000001</v>
      </c>
      <c r="J268">
        <v>0</v>
      </c>
      <c r="K268">
        <v>8.0738850000000006</v>
      </c>
      <c r="L268">
        <v>2.6800000000000001E-3</v>
      </c>
      <c r="M268">
        <v>189.69950299999999</v>
      </c>
      <c r="N268">
        <v>-138.189784</v>
      </c>
      <c r="O268">
        <v>-1.571731</v>
      </c>
      <c r="P268">
        <v>189.71739199999999</v>
      </c>
      <c r="Q268">
        <v>-138.18524199999999</v>
      </c>
      <c r="R268">
        <v>-1.5733239999999999</v>
      </c>
      <c r="S268">
        <v>1.8456889999999999</v>
      </c>
      <c r="T268">
        <v>1.593E-3</v>
      </c>
    </row>
    <row r="269" spans="1:20" x14ac:dyDescent="0.25">
      <c r="A269">
        <v>267</v>
      </c>
      <c r="B269">
        <v>6</v>
      </c>
      <c r="C269" t="s">
        <v>480</v>
      </c>
      <c r="D269" t="s">
        <v>480</v>
      </c>
      <c r="E269" t="s">
        <v>80</v>
      </c>
      <c r="F269">
        <v>9.3268000000000004E-2</v>
      </c>
      <c r="G269">
        <v>456.89800000000002</v>
      </c>
      <c r="H269">
        <v>406.089</v>
      </c>
      <c r="I269">
        <v>5.2413059999999998</v>
      </c>
      <c r="J269">
        <v>0</v>
      </c>
      <c r="K269">
        <v>8.0738269999999996</v>
      </c>
      <c r="L269">
        <v>1.544E-3</v>
      </c>
      <c r="M269">
        <v>189.73299600000001</v>
      </c>
      <c r="N269">
        <v>-138.98873599999999</v>
      </c>
      <c r="O269">
        <v>-1.5850150000000001</v>
      </c>
      <c r="P269">
        <v>189.71519499999999</v>
      </c>
      <c r="Q269">
        <v>-139.15309099999999</v>
      </c>
      <c r="R269">
        <v>-1.573094</v>
      </c>
      <c r="S269">
        <v>16.531634</v>
      </c>
      <c r="T269">
        <v>1.1920999999999999E-2</v>
      </c>
    </row>
    <row r="270" spans="1:20" x14ac:dyDescent="0.25">
      <c r="A270">
        <v>268</v>
      </c>
      <c r="B270">
        <v>6</v>
      </c>
      <c r="C270" t="s">
        <v>480</v>
      </c>
      <c r="D270" t="s">
        <v>480</v>
      </c>
      <c r="E270" t="s">
        <v>80</v>
      </c>
      <c r="F270">
        <v>0.21646099999999999</v>
      </c>
      <c r="G270">
        <v>402.22300000000001</v>
      </c>
      <c r="H270">
        <v>271.08</v>
      </c>
      <c r="I270">
        <v>6.0396780000000003</v>
      </c>
      <c r="J270">
        <v>0</v>
      </c>
      <c r="K270">
        <v>8.0566019999999998</v>
      </c>
      <c r="L270">
        <v>3.68E-4</v>
      </c>
      <c r="M270">
        <v>189.700895</v>
      </c>
      <c r="N270">
        <v>-139.85888499999999</v>
      </c>
      <c r="O270">
        <v>-1.5713820000000001</v>
      </c>
      <c r="P270">
        <v>189.713593</v>
      </c>
      <c r="Q270">
        <v>-139.87889100000001</v>
      </c>
      <c r="R270">
        <v>-1.5730120000000001</v>
      </c>
      <c r="S270">
        <v>2.369516</v>
      </c>
      <c r="T270">
        <v>1.6299999999999999E-3</v>
      </c>
    </row>
    <row r="271" spans="1:20" x14ac:dyDescent="0.25">
      <c r="A271">
        <v>269</v>
      </c>
      <c r="B271">
        <v>6</v>
      </c>
      <c r="C271" t="s">
        <v>480</v>
      </c>
      <c r="D271" t="s">
        <v>480</v>
      </c>
      <c r="E271" t="s">
        <v>80</v>
      </c>
      <c r="F271">
        <v>0.14982899999999999</v>
      </c>
      <c r="G271">
        <v>360.52800000000002</v>
      </c>
      <c r="H271">
        <v>242.24299999999999</v>
      </c>
      <c r="I271">
        <v>6.5326250000000003</v>
      </c>
      <c r="J271">
        <v>0</v>
      </c>
      <c r="K271">
        <v>8.0565230000000003</v>
      </c>
      <c r="L271">
        <v>1.3899999999999999E-4</v>
      </c>
      <c r="M271">
        <v>189.697723</v>
      </c>
      <c r="N271">
        <v>-140.840486</v>
      </c>
      <c r="O271">
        <v>-1.5766560000000001</v>
      </c>
      <c r="P271">
        <v>189.711456</v>
      </c>
      <c r="Q271">
        <v>-140.84671</v>
      </c>
      <c r="R271">
        <v>-1.5729569999999999</v>
      </c>
      <c r="S271">
        <v>1.5077689999999999</v>
      </c>
      <c r="T271">
        <v>3.6979999999999999E-3</v>
      </c>
    </row>
    <row r="272" spans="1:20" x14ac:dyDescent="0.25">
      <c r="A272">
        <v>270</v>
      </c>
      <c r="B272">
        <v>6</v>
      </c>
      <c r="C272" t="s">
        <v>480</v>
      </c>
      <c r="D272" t="s">
        <v>480</v>
      </c>
      <c r="E272" t="s">
        <v>80</v>
      </c>
      <c r="F272">
        <v>0.182507</v>
      </c>
      <c r="G272">
        <v>622.27800000000002</v>
      </c>
      <c r="H272">
        <v>413.57900000000001</v>
      </c>
      <c r="I272">
        <v>4.866606</v>
      </c>
      <c r="J272">
        <v>0</v>
      </c>
      <c r="K272">
        <v>8.0736570000000007</v>
      </c>
      <c r="L272">
        <v>1.622E-3</v>
      </c>
      <c r="M272">
        <v>189.696001</v>
      </c>
      <c r="N272">
        <v>-141.562411</v>
      </c>
      <c r="O272">
        <v>-1.5725579999999999</v>
      </c>
      <c r="P272">
        <v>189.70996099999999</v>
      </c>
      <c r="Q272">
        <v>-141.57264699999999</v>
      </c>
      <c r="R272">
        <v>-1.572889</v>
      </c>
      <c r="S272">
        <v>1.7310460000000001</v>
      </c>
      <c r="T272">
        <v>3.3100000000000002E-4</v>
      </c>
    </row>
    <row r="273" spans="1:20" x14ac:dyDescent="0.25">
      <c r="A273">
        <v>271</v>
      </c>
      <c r="B273">
        <v>6</v>
      </c>
      <c r="C273" t="s">
        <v>480</v>
      </c>
      <c r="D273" t="s">
        <v>480</v>
      </c>
      <c r="E273" t="s">
        <v>80</v>
      </c>
      <c r="F273">
        <v>0.21485599999999999</v>
      </c>
      <c r="G273">
        <v>428.87200000000001</v>
      </c>
      <c r="H273">
        <v>295.476</v>
      </c>
      <c r="I273">
        <v>5.1018619999999997</v>
      </c>
      <c r="J273">
        <v>0</v>
      </c>
      <c r="K273">
        <v>8.073715</v>
      </c>
      <c r="L273">
        <v>3.5300000000000002E-4</v>
      </c>
      <c r="M273">
        <v>189.624402</v>
      </c>
      <c r="N273">
        <v>-142.408874</v>
      </c>
      <c r="O273">
        <v>-1.579437</v>
      </c>
      <c r="P273">
        <v>189.70803799999999</v>
      </c>
      <c r="Q273">
        <v>-142.54045099999999</v>
      </c>
      <c r="R273">
        <v>-1.5727869999999999</v>
      </c>
      <c r="S273">
        <v>15.590896000000001</v>
      </c>
      <c r="T273">
        <v>6.6499999999999997E-3</v>
      </c>
    </row>
    <row r="274" spans="1:20" x14ac:dyDescent="0.25">
      <c r="A274">
        <v>272</v>
      </c>
      <c r="B274">
        <v>6</v>
      </c>
      <c r="C274" t="s">
        <v>480</v>
      </c>
      <c r="D274" t="s">
        <v>480</v>
      </c>
      <c r="E274" t="s">
        <v>80</v>
      </c>
      <c r="F274">
        <v>0.149979</v>
      </c>
      <c r="G274">
        <v>502.28899999999999</v>
      </c>
      <c r="H274">
        <v>362.048</v>
      </c>
      <c r="I274">
        <v>5.4276499999999999</v>
      </c>
      <c r="J274">
        <v>0</v>
      </c>
      <c r="K274">
        <v>8.0566279999999999</v>
      </c>
      <c r="L274">
        <v>1.2830000000000001E-3</v>
      </c>
      <c r="M274">
        <v>189.71311600000001</v>
      </c>
      <c r="N274">
        <v>-143.23254499999999</v>
      </c>
      <c r="O274">
        <v>-1.5689580000000001</v>
      </c>
      <c r="P274">
        <v>189.70674099999999</v>
      </c>
      <c r="Q274">
        <v>-143.26625100000001</v>
      </c>
      <c r="R274">
        <v>-1.5726770000000001</v>
      </c>
      <c r="S274">
        <v>3.430339</v>
      </c>
      <c r="T274">
        <v>3.7200000000000002E-3</v>
      </c>
    </row>
    <row r="275" spans="1:20" x14ac:dyDescent="0.25">
      <c r="A275">
        <v>273</v>
      </c>
      <c r="B275">
        <v>6</v>
      </c>
      <c r="C275" t="s">
        <v>480</v>
      </c>
      <c r="D275" t="s">
        <v>480</v>
      </c>
      <c r="E275" t="s">
        <v>80</v>
      </c>
      <c r="F275">
        <v>9.1003000000000001E-2</v>
      </c>
      <c r="G275">
        <v>415.06200000000001</v>
      </c>
      <c r="H275">
        <v>312.14100000000002</v>
      </c>
      <c r="I275">
        <v>5.9860879999999996</v>
      </c>
      <c r="J275">
        <v>0</v>
      </c>
      <c r="K275">
        <v>8.0566270000000006</v>
      </c>
      <c r="L275">
        <v>9.8799999999999995E-4</v>
      </c>
      <c r="M275">
        <v>189.69147699999999</v>
      </c>
      <c r="N275">
        <v>-144.245846</v>
      </c>
      <c r="O275">
        <v>-1.5708850000000001</v>
      </c>
      <c r="P275">
        <v>189.70504800000001</v>
      </c>
      <c r="Q275">
        <v>-144.23410000000001</v>
      </c>
      <c r="R275">
        <v>-1.572568</v>
      </c>
      <c r="S275">
        <v>1.7947770000000001</v>
      </c>
      <c r="T275">
        <v>1.683E-3</v>
      </c>
    </row>
    <row r="276" spans="1:20" x14ac:dyDescent="0.25">
      <c r="A276">
        <v>274</v>
      </c>
      <c r="B276">
        <v>8</v>
      </c>
      <c r="C276" t="s">
        <v>481</v>
      </c>
      <c r="D276" t="s">
        <v>481</v>
      </c>
      <c r="E276" t="s">
        <v>80</v>
      </c>
      <c r="F276">
        <v>8.6708999999999994E-2</v>
      </c>
      <c r="G276">
        <v>646.42999999999995</v>
      </c>
      <c r="H276">
        <v>293.81</v>
      </c>
      <c r="I276">
        <v>5.5516290000000001</v>
      </c>
      <c r="J276">
        <v>0</v>
      </c>
      <c r="K276">
        <v>8.0737310000000004</v>
      </c>
      <c r="L276">
        <v>3.1799999999999998E-4</v>
      </c>
      <c r="M276">
        <v>189.721621</v>
      </c>
      <c r="N276">
        <v>-144.973985</v>
      </c>
      <c r="O276">
        <v>-1.5729880000000001</v>
      </c>
      <c r="P276">
        <v>189.703812</v>
      </c>
      <c r="Q276">
        <v>-144.96006800000001</v>
      </c>
      <c r="R276">
        <v>-1.572514</v>
      </c>
      <c r="S276">
        <v>2.2602359999999999</v>
      </c>
      <c r="T276">
        <v>4.7399999999999997E-4</v>
      </c>
    </row>
    <row r="277" spans="1:20" x14ac:dyDescent="0.25">
      <c r="A277">
        <v>275</v>
      </c>
      <c r="B277">
        <v>8</v>
      </c>
      <c r="C277" t="s">
        <v>481</v>
      </c>
      <c r="D277" t="s">
        <v>481</v>
      </c>
      <c r="E277" t="s">
        <v>80</v>
      </c>
      <c r="F277">
        <v>0.14353099999999999</v>
      </c>
      <c r="G277">
        <v>489.87200000000001</v>
      </c>
      <c r="H277">
        <v>252.791</v>
      </c>
      <c r="I277">
        <v>7.6268729999999998</v>
      </c>
      <c r="J277">
        <v>0</v>
      </c>
      <c r="K277">
        <v>8.0737109999999994</v>
      </c>
      <c r="L277">
        <v>1.32E-3</v>
      </c>
      <c r="M277">
        <v>189.67633000000001</v>
      </c>
      <c r="N277">
        <v>-145.87856099999999</v>
      </c>
      <c r="O277">
        <v>-1.5751120000000001</v>
      </c>
      <c r="P277">
        <v>189.702347</v>
      </c>
      <c r="Q277">
        <v>-145.92787200000001</v>
      </c>
      <c r="R277">
        <v>-1.572371</v>
      </c>
      <c r="S277">
        <v>5.5753349999999999</v>
      </c>
      <c r="T277">
        <v>2.7409999999999999E-3</v>
      </c>
    </row>
    <row r="278" spans="1:20" x14ac:dyDescent="0.25">
      <c r="A278">
        <v>276</v>
      </c>
      <c r="B278">
        <v>9</v>
      </c>
      <c r="C278" t="s">
        <v>482</v>
      </c>
      <c r="D278" t="s">
        <v>482</v>
      </c>
      <c r="E278" t="s">
        <v>80</v>
      </c>
      <c r="F278">
        <v>0.24852299999999999</v>
      </c>
      <c r="G278">
        <v>570.60799999999995</v>
      </c>
      <c r="H278">
        <v>332.19900000000001</v>
      </c>
      <c r="I278">
        <v>7.9156740000000001</v>
      </c>
      <c r="J278">
        <v>0</v>
      </c>
      <c r="K278">
        <v>8.0565840000000009</v>
      </c>
      <c r="L278">
        <v>2.0900000000000001E-4</v>
      </c>
      <c r="M278">
        <v>189.66478599999999</v>
      </c>
      <c r="N278">
        <v>-146.610276</v>
      </c>
      <c r="O278">
        <v>-1.5732189999999999</v>
      </c>
      <c r="P278">
        <v>189.70126300000001</v>
      </c>
      <c r="Q278">
        <v>-146.65365600000001</v>
      </c>
      <c r="R278">
        <v>-1.5723259999999999</v>
      </c>
      <c r="S278">
        <v>5.6678300000000004</v>
      </c>
      <c r="T278">
        <v>8.9300000000000002E-4</v>
      </c>
    </row>
    <row r="279" spans="1:20" x14ac:dyDescent="0.25">
      <c r="A279">
        <v>277</v>
      </c>
      <c r="B279">
        <v>9</v>
      </c>
      <c r="C279" t="s">
        <v>482</v>
      </c>
      <c r="D279" t="s">
        <v>482</v>
      </c>
      <c r="E279" t="s">
        <v>80</v>
      </c>
      <c r="F279">
        <v>0.13184599999999999</v>
      </c>
      <c r="G279">
        <v>966.96299999999997</v>
      </c>
      <c r="H279">
        <v>368.11</v>
      </c>
      <c r="I279">
        <v>8.7653560000000006</v>
      </c>
      <c r="J279">
        <v>0</v>
      </c>
      <c r="K279">
        <v>8.0565960000000008</v>
      </c>
      <c r="L279">
        <v>2.5999999999999998E-5</v>
      </c>
      <c r="M279">
        <v>189.68815499999999</v>
      </c>
      <c r="N279">
        <v>-147.607856</v>
      </c>
      <c r="O279">
        <v>-1.571734</v>
      </c>
      <c r="P279">
        <v>189.69986</v>
      </c>
      <c r="Q279">
        <v>-147.621475</v>
      </c>
      <c r="R279">
        <v>-1.572317</v>
      </c>
      <c r="S279">
        <v>1.7958179999999999</v>
      </c>
      <c r="T279">
        <v>5.8299999999999997E-4</v>
      </c>
    </row>
    <row r="280" spans="1:20" x14ac:dyDescent="0.25">
      <c r="A280">
        <v>278</v>
      </c>
      <c r="B280">
        <v>9</v>
      </c>
      <c r="C280" t="s">
        <v>482</v>
      </c>
      <c r="D280" t="s">
        <v>482</v>
      </c>
      <c r="E280" t="s">
        <v>80</v>
      </c>
      <c r="F280">
        <v>0.16972400000000001</v>
      </c>
      <c r="G280">
        <v>809.33600000000001</v>
      </c>
      <c r="H280">
        <v>1013.574</v>
      </c>
      <c r="I280">
        <v>6.4160810000000001</v>
      </c>
      <c r="J280">
        <v>0</v>
      </c>
      <c r="K280">
        <v>8.0737249999999996</v>
      </c>
      <c r="L280">
        <v>6.0000000000000002E-6</v>
      </c>
      <c r="M280">
        <v>189.70325700000001</v>
      </c>
      <c r="N280">
        <v>-148.327538</v>
      </c>
      <c r="O280">
        <v>-1.573059</v>
      </c>
      <c r="P280">
        <v>189.69880699999999</v>
      </c>
      <c r="Q280">
        <v>-148.34741199999999</v>
      </c>
      <c r="R280">
        <v>-1.572316</v>
      </c>
      <c r="S280">
        <v>2.0366089999999999</v>
      </c>
      <c r="T280">
        <v>7.4299999999999995E-4</v>
      </c>
    </row>
    <row r="281" spans="1:20" x14ac:dyDescent="0.25">
      <c r="A281">
        <v>279</v>
      </c>
      <c r="B281">
        <v>10</v>
      </c>
      <c r="C281" t="s">
        <v>483</v>
      </c>
      <c r="D281" t="s">
        <v>483</v>
      </c>
      <c r="E281" t="s">
        <v>80</v>
      </c>
      <c r="F281">
        <v>9.1664999999999996E-2</v>
      </c>
      <c r="G281">
        <v>584.73</v>
      </c>
      <c r="H281">
        <v>326.88299999999998</v>
      </c>
      <c r="I281">
        <v>10.642697999999999</v>
      </c>
      <c r="J281">
        <v>0</v>
      </c>
      <c r="K281">
        <v>8.0737290000000002</v>
      </c>
      <c r="L281">
        <v>6.7000000000000002E-5</v>
      </c>
      <c r="M281">
        <v>189.673813</v>
      </c>
      <c r="N281">
        <v>-149.26434699999999</v>
      </c>
      <c r="O281">
        <v>-1.574317</v>
      </c>
      <c r="P281">
        <v>189.697372</v>
      </c>
      <c r="Q281">
        <v>-149.315247</v>
      </c>
      <c r="R281">
        <v>-1.572284</v>
      </c>
      <c r="S281">
        <v>5.6087730000000002</v>
      </c>
      <c r="T281">
        <v>2.032E-3</v>
      </c>
    </row>
    <row r="282" spans="1:20" x14ac:dyDescent="0.25">
      <c r="A282">
        <v>280</v>
      </c>
      <c r="B282">
        <v>10</v>
      </c>
      <c r="C282" t="s">
        <v>483</v>
      </c>
      <c r="D282" t="s">
        <v>483</v>
      </c>
      <c r="E282" t="s">
        <v>80</v>
      </c>
      <c r="F282">
        <v>0.23779800000000001</v>
      </c>
      <c r="G282">
        <v>1358.712</v>
      </c>
      <c r="H282">
        <v>647.649</v>
      </c>
      <c r="I282">
        <v>10.866068</v>
      </c>
      <c r="J282">
        <v>0</v>
      </c>
      <c r="K282">
        <v>8.0566019999999998</v>
      </c>
      <c r="L282">
        <v>1.4E-5</v>
      </c>
      <c r="M282">
        <v>189.71777800000001</v>
      </c>
      <c r="N282">
        <v>-150.072801</v>
      </c>
      <c r="O282">
        <v>-1.571731</v>
      </c>
      <c r="P282">
        <v>189.69631999999999</v>
      </c>
      <c r="Q282">
        <v>-150.041031</v>
      </c>
      <c r="R282">
        <v>-1.572282</v>
      </c>
      <c r="S282">
        <v>3.83378</v>
      </c>
      <c r="T282">
        <v>5.5000000000000003E-4</v>
      </c>
    </row>
    <row r="283" spans="1:20" x14ac:dyDescent="0.25">
      <c r="A283">
        <v>281</v>
      </c>
      <c r="B283">
        <v>11</v>
      </c>
      <c r="C283" t="s">
        <v>484</v>
      </c>
      <c r="D283" t="s">
        <v>484</v>
      </c>
      <c r="E283" t="s">
        <v>80</v>
      </c>
      <c r="F283">
        <v>0.167217</v>
      </c>
      <c r="G283">
        <v>1177.9490000000001</v>
      </c>
      <c r="H283">
        <v>457.40899999999999</v>
      </c>
      <c r="I283">
        <v>10.884708</v>
      </c>
      <c r="J283">
        <v>0</v>
      </c>
      <c r="K283">
        <v>8.0565949999999997</v>
      </c>
      <c r="L283">
        <v>9.9999999999999995E-7</v>
      </c>
      <c r="M283">
        <v>189.695494</v>
      </c>
      <c r="N283">
        <v>-150.971304</v>
      </c>
      <c r="O283">
        <v>-1.575731</v>
      </c>
      <c r="P283">
        <v>189.69491600000001</v>
      </c>
      <c r="Q283">
        <v>-151.00885</v>
      </c>
      <c r="R283">
        <v>-1.572281</v>
      </c>
      <c r="S283">
        <v>3.7550560000000002</v>
      </c>
      <c r="T283">
        <v>3.4499999999999999E-3</v>
      </c>
    </row>
    <row r="284" spans="1:20" x14ac:dyDescent="0.25">
      <c r="A284">
        <v>282</v>
      </c>
      <c r="B284">
        <v>13</v>
      </c>
      <c r="C284" t="s">
        <v>485</v>
      </c>
      <c r="D284" t="s">
        <v>485</v>
      </c>
      <c r="E284" t="s">
        <v>80</v>
      </c>
      <c r="F284">
        <v>0.214868</v>
      </c>
      <c r="G284">
        <v>1089.3510000000001</v>
      </c>
      <c r="H284">
        <v>299.11200000000002</v>
      </c>
      <c r="I284">
        <v>11.261613000000001</v>
      </c>
      <c r="J284">
        <v>0</v>
      </c>
      <c r="K284">
        <v>8.0737179999999995</v>
      </c>
      <c r="L284">
        <v>9.9999999999999995E-7</v>
      </c>
      <c r="M284">
        <v>189.70321899999999</v>
      </c>
      <c r="N284">
        <v>-151.74829</v>
      </c>
      <c r="O284">
        <v>-1.571658</v>
      </c>
      <c r="P284">
        <v>189.69386299999999</v>
      </c>
      <c r="Q284">
        <v>-151.73478700000001</v>
      </c>
      <c r="R284">
        <v>-1.572281</v>
      </c>
      <c r="S284">
        <v>1.6427389999999999</v>
      </c>
      <c r="T284">
        <v>6.2299999999999996E-4</v>
      </c>
    </row>
    <row r="285" spans="1:20" x14ac:dyDescent="0.25">
      <c r="A285">
        <v>283</v>
      </c>
      <c r="B285">
        <v>14</v>
      </c>
      <c r="C285" t="s">
        <v>486</v>
      </c>
      <c r="D285" t="s">
        <v>486</v>
      </c>
      <c r="E285" t="s">
        <v>80</v>
      </c>
      <c r="F285">
        <v>0.108222</v>
      </c>
      <c r="G285">
        <v>814.97900000000004</v>
      </c>
      <c r="H285">
        <v>335.07600000000002</v>
      </c>
      <c r="I285">
        <v>13.915231</v>
      </c>
      <c r="J285">
        <v>0</v>
      </c>
      <c r="K285">
        <v>8.0737190000000005</v>
      </c>
      <c r="L285">
        <v>6.7000000000000002E-5</v>
      </c>
      <c r="M285">
        <v>189.711568</v>
      </c>
      <c r="N285">
        <v>-152.68541400000001</v>
      </c>
      <c r="O285">
        <v>-1.5733969999999999</v>
      </c>
      <c r="P285">
        <v>189.69245900000001</v>
      </c>
      <c r="Q285">
        <v>-152.70259100000001</v>
      </c>
      <c r="R285">
        <v>-1.5722499999999999</v>
      </c>
      <c r="S285">
        <v>2.5694880000000002</v>
      </c>
      <c r="T285">
        <v>1.147E-3</v>
      </c>
    </row>
    <row r="286" spans="1:20" x14ac:dyDescent="0.25">
      <c r="A286">
        <v>284</v>
      </c>
      <c r="B286">
        <v>15</v>
      </c>
      <c r="C286" t="s">
        <v>487</v>
      </c>
      <c r="D286" t="s">
        <v>487</v>
      </c>
      <c r="E286" t="s">
        <v>80</v>
      </c>
      <c r="F286">
        <v>0.20888100000000001</v>
      </c>
      <c r="G286">
        <v>910.17600000000004</v>
      </c>
      <c r="H286">
        <v>278.69</v>
      </c>
      <c r="I286">
        <v>14.566409999999999</v>
      </c>
      <c r="J286">
        <v>0</v>
      </c>
      <c r="K286">
        <v>8.0737240000000003</v>
      </c>
      <c r="L286">
        <v>9.0000000000000002E-6</v>
      </c>
      <c r="M286">
        <v>189.64586600000001</v>
      </c>
      <c r="N286">
        <v>-153.67747299999999</v>
      </c>
      <c r="O286">
        <v>-1.56955</v>
      </c>
      <c r="P286">
        <v>189.69105500000001</v>
      </c>
      <c r="Q286">
        <v>-153.67041</v>
      </c>
      <c r="R286">
        <v>-1.572247</v>
      </c>
      <c r="S286">
        <v>4.5737589999999999</v>
      </c>
      <c r="T286">
        <v>2.6970000000000002E-3</v>
      </c>
    </row>
    <row r="287" spans="1:20" x14ac:dyDescent="0.25">
      <c r="A287">
        <v>285</v>
      </c>
      <c r="B287">
        <v>14</v>
      </c>
      <c r="C287" t="s">
        <v>488</v>
      </c>
      <c r="D287" t="s">
        <v>488</v>
      </c>
      <c r="E287" t="s">
        <v>80</v>
      </c>
      <c r="F287">
        <v>0.22223599999999999</v>
      </c>
      <c r="G287">
        <v>1171.627</v>
      </c>
      <c r="H287">
        <v>337.02300000000002</v>
      </c>
      <c r="I287">
        <v>13.102148</v>
      </c>
      <c r="J287">
        <v>0</v>
      </c>
      <c r="K287">
        <v>8.0565999999999995</v>
      </c>
      <c r="L287">
        <v>1.9999999999999999E-6</v>
      </c>
      <c r="M287">
        <v>189.699792</v>
      </c>
      <c r="N287">
        <v>-154.40574000000001</v>
      </c>
      <c r="O287">
        <v>-1.572344</v>
      </c>
      <c r="P287">
        <v>189.69000199999999</v>
      </c>
      <c r="Q287">
        <v>-154.39619400000001</v>
      </c>
      <c r="R287">
        <v>-1.572247</v>
      </c>
      <c r="S287">
        <v>1.367294</v>
      </c>
      <c r="T287">
        <v>9.7E-5</v>
      </c>
    </row>
    <row r="288" spans="1:20" x14ac:dyDescent="0.25">
      <c r="A288">
        <v>286</v>
      </c>
      <c r="B288">
        <v>15</v>
      </c>
      <c r="C288" t="s">
        <v>489</v>
      </c>
      <c r="D288" t="s">
        <v>489</v>
      </c>
      <c r="E288" t="s">
        <v>80</v>
      </c>
      <c r="F288">
        <v>0.18775700000000001</v>
      </c>
      <c r="G288">
        <v>1084.873</v>
      </c>
      <c r="H288">
        <v>341.62200000000001</v>
      </c>
      <c r="I288">
        <v>14.481767</v>
      </c>
      <c r="J288">
        <v>0</v>
      </c>
      <c r="K288">
        <v>8.0565990000000003</v>
      </c>
      <c r="L288">
        <v>0</v>
      </c>
      <c r="M288">
        <v>189.731763</v>
      </c>
      <c r="N288">
        <v>-155.349188</v>
      </c>
      <c r="O288">
        <v>-1.574946</v>
      </c>
      <c r="P288">
        <v>189.68858299999999</v>
      </c>
      <c r="Q288">
        <v>-155.36399800000001</v>
      </c>
      <c r="R288">
        <v>-1.572247</v>
      </c>
      <c r="S288">
        <v>4.5648439999999999</v>
      </c>
      <c r="T288">
        <v>2.699E-3</v>
      </c>
    </row>
    <row r="289" spans="1:20" x14ac:dyDescent="0.25">
      <c r="A289">
        <v>287</v>
      </c>
      <c r="B289">
        <v>14</v>
      </c>
      <c r="C289" t="s">
        <v>490</v>
      </c>
      <c r="D289" t="s">
        <v>490</v>
      </c>
      <c r="E289" t="s">
        <v>80</v>
      </c>
      <c r="F289">
        <v>0.16333700000000001</v>
      </c>
      <c r="G289">
        <v>1144.758</v>
      </c>
      <c r="H289">
        <v>256.29599999999999</v>
      </c>
      <c r="I289">
        <v>12.021015</v>
      </c>
      <c r="J289">
        <v>0</v>
      </c>
      <c r="K289">
        <v>8.0737220000000001</v>
      </c>
      <c r="L289">
        <v>9.9999999999999995E-7</v>
      </c>
      <c r="M289">
        <v>189.67076299999999</v>
      </c>
      <c r="N289">
        <v>-156.10094799999999</v>
      </c>
      <c r="O289">
        <v>-1.5704560000000001</v>
      </c>
      <c r="P289">
        <v>189.68753100000001</v>
      </c>
      <c r="Q289">
        <v>-156.089935</v>
      </c>
      <c r="R289">
        <v>-1.572247</v>
      </c>
      <c r="S289">
        <v>2.0060910000000001</v>
      </c>
      <c r="T289">
        <v>1.7910000000000001E-3</v>
      </c>
    </row>
    <row r="290" spans="1:20" x14ac:dyDescent="0.25">
      <c r="A290">
        <v>288</v>
      </c>
      <c r="B290">
        <v>14</v>
      </c>
      <c r="C290" t="s">
        <v>490</v>
      </c>
      <c r="D290" t="s">
        <v>490</v>
      </c>
      <c r="E290" t="s">
        <v>80</v>
      </c>
      <c r="F290">
        <v>7.4194999999999997E-2</v>
      </c>
      <c r="G290">
        <v>833.95699999999999</v>
      </c>
      <c r="H290">
        <v>436.80900000000003</v>
      </c>
      <c r="I290">
        <v>14.256416</v>
      </c>
      <c r="J290">
        <v>0</v>
      </c>
      <c r="K290">
        <v>8.0737190000000005</v>
      </c>
      <c r="L290">
        <v>2.127E-3</v>
      </c>
      <c r="M290">
        <v>189.68088599999999</v>
      </c>
      <c r="N290">
        <v>-157.06303299999999</v>
      </c>
      <c r="O290">
        <v>-1.571637</v>
      </c>
      <c r="P290">
        <v>189.686386</v>
      </c>
      <c r="Q290">
        <v>-157.05775499999999</v>
      </c>
      <c r="R290">
        <v>-1.5720479999999999</v>
      </c>
      <c r="S290">
        <v>0.76231099999999996</v>
      </c>
      <c r="T290">
        <v>4.1100000000000002E-4</v>
      </c>
    </row>
    <row r="291" spans="1:20" x14ac:dyDescent="0.25">
      <c r="A291">
        <v>289</v>
      </c>
      <c r="B291">
        <v>14</v>
      </c>
      <c r="C291" t="s">
        <v>491</v>
      </c>
      <c r="D291" t="s">
        <v>491</v>
      </c>
      <c r="E291" t="s">
        <v>80</v>
      </c>
      <c r="F291">
        <v>4.9423000000000002E-2</v>
      </c>
      <c r="G291">
        <v>846.56100000000004</v>
      </c>
      <c r="H291">
        <v>311.71800000000002</v>
      </c>
      <c r="I291">
        <v>10.221181</v>
      </c>
      <c r="J291">
        <v>0</v>
      </c>
      <c r="K291">
        <v>8.056597</v>
      </c>
      <c r="L291">
        <v>1.686E-3</v>
      </c>
      <c r="M291">
        <v>189.71328600000001</v>
      </c>
      <c r="N291">
        <v>-157.72223600000001</v>
      </c>
      <c r="O291">
        <v>-1.575645</v>
      </c>
      <c r="P291">
        <v>189.685699</v>
      </c>
      <c r="Q291">
        <v>-157.78353899999999</v>
      </c>
      <c r="R291">
        <v>-1.5718570000000001</v>
      </c>
      <c r="S291">
        <v>6.722353</v>
      </c>
      <c r="T291">
        <v>3.7880000000000001E-3</v>
      </c>
    </row>
    <row r="292" spans="1:20" x14ac:dyDescent="0.25">
      <c r="A292">
        <v>290</v>
      </c>
      <c r="B292">
        <v>14</v>
      </c>
      <c r="C292" t="s">
        <v>491</v>
      </c>
      <c r="D292" t="s">
        <v>491</v>
      </c>
      <c r="E292" t="s">
        <v>80</v>
      </c>
      <c r="F292">
        <v>0.28576600000000002</v>
      </c>
      <c r="G292">
        <v>1609.028</v>
      </c>
      <c r="H292">
        <v>461.40899999999999</v>
      </c>
      <c r="I292">
        <v>13.690946</v>
      </c>
      <c r="J292">
        <v>0</v>
      </c>
      <c r="K292">
        <v>8.0565979999999993</v>
      </c>
      <c r="L292">
        <v>1.1640000000000001E-3</v>
      </c>
      <c r="M292">
        <v>189.68343200000001</v>
      </c>
      <c r="N292">
        <v>-158.75324800000001</v>
      </c>
      <c r="O292">
        <v>-1.5709070000000001</v>
      </c>
      <c r="P292">
        <v>189.68493699999999</v>
      </c>
      <c r="Q292">
        <v>-158.75135800000001</v>
      </c>
      <c r="R292">
        <v>-1.5716730000000001</v>
      </c>
      <c r="S292">
        <v>0.24157300000000001</v>
      </c>
      <c r="T292">
        <v>7.6599999999999997E-4</v>
      </c>
    </row>
    <row r="293" spans="1:20" x14ac:dyDescent="0.25">
      <c r="A293">
        <v>291</v>
      </c>
      <c r="B293">
        <v>15</v>
      </c>
      <c r="C293" t="s">
        <v>492</v>
      </c>
      <c r="D293" t="s">
        <v>492</v>
      </c>
      <c r="E293" t="s">
        <v>80</v>
      </c>
      <c r="F293">
        <v>0.19920599999999999</v>
      </c>
      <c r="G293">
        <v>1304.711</v>
      </c>
      <c r="H293">
        <v>306.22699999999998</v>
      </c>
      <c r="I293">
        <v>12.018435</v>
      </c>
      <c r="J293">
        <v>0</v>
      </c>
      <c r="K293">
        <v>8.0737240000000003</v>
      </c>
      <c r="L293">
        <v>1.6899999999999999E-4</v>
      </c>
      <c r="M293">
        <v>189.70073600000001</v>
      </c>
      <c r="N293">
        <v>-159.46199300000001</v>
      </c>
      <c r="O293">
        <v>-1.573188</v>
      </c>
      <c r="P293">
        <v>189.68438699999999</v>
      </c>
      <c r="Q293">
        <v>-159.47732500000001</v>
      </c>
      <c r="R293">
        <v>-1.571637</v>
      </c>
      <c r="S293">
        <v>2.2413439999999998</v>
      </c>
      <c r="T293">
        <v>1.5510000000000001E-3</v>
      </c>
    </row>
    <row r="294" spans="1:20" x14ac:dyDescent="0.25">
      <c r="A294">
        <v>292</v>
      </c>
      <c r="B294">
        <v>15</v>
      </c>
      <c r="C294" t="s">
        <v>492</v>
      </c>
      <c r="D294" t="s">
        <v>492</v>
      </c>
      <c r="E294" t="s">
        <v>80</v>
      </c>
      <c r="F294">
        <v>0.127001</v>
      </c>
      <c r="G294">
        <v>972.08</v>
      </c>
      <c r="H294">
        <v>280.50599999999997</v>
      </c>
      <c r="I294">
        <v>16.362905999999999</v>
      </c>
      <c r="J294">
        <v>0</v>
      </c>
      <c r="K294">
        <v>8.0737220000000001</v>
      </c>
      <c r="L294">
        <v>8.7999999999999998E-5</v>
      </c>
      <c r="M294">
        <v>189.68152499999999</v>
      </c>
      <c r="N294">
        <v>-160.44127499999999</v>
      </c>
      <c r="O294">
        <v>-1.5718380000000001</v>
      </c>
      <c r="P294">
        <v>189.683685</v>
      </c>
      <c r="Q294">
        <v>-160.44515999999999</v>
      </c>
      <c r="R294">
        <v>-1.5715980000000001</v>
      </c>
      <c r="S294">
        <v>0.44451200000000002</v>
      </c>
      <c r="T294">
        <v>2.4000000000000001E-4</v>
      </c>
    </row>
    <row r="295" spans="1:20" x14ac:dyDescent="0.25">
      <c r="A295">
        <v>293</v>
      </c>
      <c r="B295">
        <v>15</v>
      </c>
      <c r="C295" t="s">
        <v>492</v>
      </c>
      <c r="D295" t="s">
        <v>492</v>
      </c>
      <c r="E295" t="s">
        <v>80</v>
      </c>
      <c r="F295">
        <v>9.8928000000000002E-2</v>
      </c>
      <c r="G295">
        <v>1022.038</v>
      </c>
      <c r="H295">
        <v>390.80200000000002</v>
      </c>
      <c r="I295">
        <v>11.941266000000001</v>
      </c>
      <c r="J295">
        <v>0</v>
      </c>
      <c r="K295">
        <v>8.0565979999999993</v>
      </c>
      <c r="L295">
        <v>2.81E-4</v>
      </c>
      <c r="M295">
        <v>189.696888</v>
      </c>
      <c r="N295">
        <v>-161.20480599999999</v>
      </c>
      <c r="O295">
        <v>-1.5704499999999999</v>
      </c>
      <c r="P295">
        <v>189.68313599999999</v>
      </c>
      <c r="Q295">
        <v>-161.17094399999999</v>
      </c>
      <c r="R295">
        <v>-1.571566</v>
      </c>
      <c r="S295">
        <v>3.6547510000000001</v>
      </c>
      <c r="T295">
        <v>1.116E-3</v>
      </c>
    </row>
    <row r="296" spans="1:20" x14ac:dyDescent="0.25">
      <c r="A296">
        <v>294</v>
      </c>
      <c r="B296">
        <v>16</v>
      </c>
      <c r="C296" t="s">
        <v>493</v>
      </c>
      <c r="D296" t="s">
        <v>493</v>
      </c>
      <c r="E296" t="s">
        <v>80</v>
      </c>
      <c r="F296">
        <v>0.14646100000000001</v>
      </c>
      <c r="G296">
        <v>1161.9860000000001</v>
      </c>
      <c r="H296">
        <v>400.459</v>
      </c>
      <c r="I296">
        <v>16.969028000000002</v>
      </c>
      <c r="J296">
        <v>0</v>
      </c>
      <c r="K296">
        <v>8.0562260000000006</v>
      </c>
      <c r="L296">
        <v>2.068E-3</v>
      </c>
      <c r="M296">
        <v>189.71794800000001</v>
      </c>
      <c r="N296">
        <v>-162.09015299999999</v>
      </c>
      <c r="O296">
        <v>-1.5768</v>
      </c>
      <c r="P296">
        <v>189.68267800000001</v>
      </c>
      <c r="Q296">
        <v>-162.138779</v>
      </c>
      <c r="R296">
        <v>-1.5713459999999999</v>
      </c>
      <c r="S296">
        <v>6.0069730000000003</v>
      </c>
      <c r="T296">
        <v>5.4549999999999998E-3</v>
      </c>
    </row>
    <row r="297" spans="1:20" x14ac:dyDescent="0.25">
      <c r="A297">
        <v>295</v>
      </c>
      <c r="B297">
        <v>16</v>
      </c>
      <c r="C297" t="s">
        <v>493</v>
      </c>
      <c r="D297" t="s">
        <v>493</v>
      </c>
      <c r="E297" t="s">
        <v>80</v>
      </c>
      <c r="F297">
        <v>0.107539</v>
      </c>
      <c r="G297">
        <v>1813.6289999999999</v>
      </c>
      <c r="H297">
        <v>416.726</v>
      </c>
      <c r="I297">
        <v>13.425571</v>
      </c>
      <c r="J297">
        <v>0</v>
      </c>
      <c r="K297">
        <v>8.0538900000000009</v>
      </c>
      <c r="L297">
        <v>1.5690000000000001E-3</v>
      </c>
      <c r="M297">
        <v>189.71816899999999</v>
      </c>
      <c r="N297">
        <v>-162.89205100000001</v>
      </c>
      <c r="O297">
        <v>-1.572227</v>
      </c>
      <c r="P297">
        <v>189.68240399999999</v>
      </c>
      <c r="Q297">
        <v>-162.864014</v>
      </c>
      <c r="R297">
        <v>-1.5712330000000001</v>
      </c>
      <c r="S297">
        <v>4.5444959999999996</v>
      </c>
      <c r="T297">
        <v>9.9400000000000009E-4</v>
      </c>
    </row>
    <row r="298" spans="1:20" x14ac:dyDescent="0.25">
      <c r="A298">
        <v>296</v>
      </c>
      <c r="B298">
        <v>17</v>
      </c>
      <c r="C298" t="s">
        <v>494</v>
      </c>
      <c r="D298" t="s">
        <v>494</v>
      </c>
      <c r="E298" t="s">
        <v>80</v>
      </c>
      <c r="F298">
        <v>0.200962</v>
      </c>
      <c r="G298">
        <v>1155.586</v>
      </c>
      <c r="H298">
        <v>319.80500000000001</v>
      </c>
      <c r="I298">
        <v>16.702193999999999</v>
      </c>
      <c r="J298">
        <v>0</v>
      </c>
      <c r="K298">
        <v>7.9501939999999998</v>
      </c>
      <c r="L298">
        <v>1.2340000000000001E-3</v>
      </c>
      <c r="M298">
        <v>189.68524400000001</v>
      </c>
      <c r="N298">
        <v>-163.83099300000001</v>
      </c>
      <c r="O298">
        <v>-1.570838</v>
      </c>
      <c r="P298">
        <v>189.682129</v>
      </c>
      <c r="Q298">
        <v>-163.823532</v>
      </c>
      <c r="R298">
        <v>-1.5711040000000001</v>
      </c>
      <c r="S298">
        <v>0.80853799999999998</v>
      </c>
      <c r="T298">
        <v>2.6600000000000001E-4</v>
      </c>
    </row>
    <row r="299" spans="1:20" x14ac:dyDescent="0.25">
      <c r="A299">
        <v>297</v>
      </c>
      <c r="B299">
        <v>17</v>
      </c>
      <c r="C299" t="s">
        <v>494</v>
      </c>
      <c r="D299" t="s">
        <v>494</v>
      </c>
      <c r="E299" t="s">
        <v>80</v>
      </c>
      <c r="F299">
        <v>5.8666000000000003E-2</v>
      </c>
      <c r="G299">
        <v>1080.4159999999999</v>
      </c>
      <c r="H299">
        <v>283.31299999999999</v>
      </c>
      <c r="I299">
        <v>15.873274</v>
      </c>
      <c r="J299">
        <v>0</v>
      </c>
      <c r="K299">
        <v>7.7840129999999998</v>
      </c>
      <c r="L299">
        <v>2.0100000000000001E-4</v>
      </c>
      <c r="M299">
        <v>189.68564000000001</v>
      </c>
      <c r="N299">
        <v>-164.76648700000001</v>
      </c>
      <c r="O299">
        <v>-1.5706260000000001</v>
      </c>
      <c r="P299">
        <v>189.68194600000001</v>
      </c>
      <c r="Q299">
        <v>-164.76586900000001</v>
      </c>
      <c r="R299">
        <v>-1.5710170000000001</v>
      </c>
      <c r="S299">
        <v>0.37453399999999998</v>
      </c>
      <c r="T299">
        <v>3.9100000000000002E-4</v>
      </c>
    </row>
    <row r="300" spans="1:20" x14ac:dyDescent="0.25">
      <c r="A300">
        <v>298</v>
      </c>
      <c r="B300">
        <v>18</v>
      </c>
      <c r="C300" t="s">
        <v>495</v>
      </c>
      <c r="D300" t="s">
        <v>495</v>
      </c>
      <c r="E300" t="s">
        <v>80</v>
      </c>
      <c r="F300">
        <v>0.168049</v>
      </c>
      <c r="G300">
        <v>1488.999</v>
      </c>
      <c r="H300">
        <v>323.43299999999999</v>
      </c>
      <c r="I300">
        <v>13.93866</v>
      </c>
      <c r="J300">
        <v>0</v>
      </c>
      <c r="K300">
        <v>7.6401300000000001</v>
      </c>
      <c r="L300">
        <v>4.0000000000000002E-4</v>
      </c>
      <c r="M300">
        <v>189.66740999999999</v>
      </c>
      <c r="N300">
        <v>-165.48267100000001</v>
      </c>
      <c r="O300">
        <v>-1.569191</v>
      </c>
      <c r="P300">
        <v>189.681915</v>
      </c>
      <c r="Q300">
        <v>-165.45912200000001</v>
      </c>
      <c r="R300">
        <v>-1.570954</v>
      </c>
      <c r="S300">
        <v>2.765822</v>
      </c>
      <c r="T300">
        <v>1.7639999999999999E-3</v>
      </c>
    </row>
    <row r="301" spans="1:20" x14ac:dyDescent="0.25">
      <c r="A301">
        <v>299</v>
      </c>
      <c r="B301">
        <v>19</v>
      </c>
      <c r="C301" t="s">
        <v>496</v>
      </c>
      <c r="D301" t="s">
        <v>496</v>
      </c>
      <c r="E301" t="s">
        <v>80</v>
      </c>
      <c r="F301">
        <v>0.19930700000000001</v>
      </c>
      <c r="G301">
        <v>1119.0350000000001</v>
      </c>
      <c r="H301">
        <v>319.45999999999998</v>
      </c>
      <c r="I301">
        <v>18.054580999999999</v>
      </c>
      <c r="J301">
        <v>0</v>
      </c>
      <c r="K301">
        <v>7.5068570000000001</v>
      </c>
      <c r="L301">
        <v>6.8000000000000005E-4</v>
      </c>
      <c r="M301">
        <v>189.68800300000001</v>
      </c>
      <c r="N301">
        <v>-166.37387899999999</v>
      </c>
      <c r="O301">
        <v>-1.5709409999999999</v>
      </c>
      <c r="P301">
        <v>189.681793</v>
      </c>
      <c r="Q301">
        <v>-166.36795000000001</v>
      </c>
      <c r="R301">
        <v>-1.5709230000000001</v>
      </c>
      <c r="S301">
        <v>0.85855599999999999</v>
      </c>
      <c r="T301">
        <v>1.9000000000000001E-5</v>
      </c>
    </row>
    <row r="302" spans="1:20" x14ac:dyDescent="0.25">
      <c r="A302">
        <v>300</v>
      </c>
      <c r="B302">
        <v>19</v>
      </c>
      <c r="C302" t="s">
        <v>496</v>
      </c>
      <c r="D302" t="s">
        <v>496</v>
      </c>
      <c r="E302" t="s">
        <v>80</v>
      </c>
      <c r="F302">
        <v>7.8326999999999994E-2</v>
      </c>
      <c r="G302">
        <v>1165.028</v>
      </c>
      <c r="H302">
        <v>495.45800000000003</v>
      </c>
      <c r="I302">
        <v>13.075061</v>
      </c>
      <c r="J302">
        <v>0</v>
      </c>
      <c r="K302">
        <v>7.4499219999999999</v>
      </c>
      <c r="L302">
        <v>6.4999999999999994E-5</v>
      </c>
      <c r="M302">
        <v>189.68519599999999</v>
      </c>
      <c r="N302">
        <v>-167.028965</v>
      </c>
      <c r="O302">
        <v>-1.572722</v>
      </c>
      <c r="P302">
        <v>189.681793</v>
      </c>
      <c r="Q302">
        <v>-167.040604</v>
      </c>
      <c r="R302">
        <v>-1.5709059999999999</v>
      </c>
      <c r="S302">
        <v>1.212618</v>
      </c>
      <c r="T302">
        <v>1.8159999999999999E-3</v>
      </c>
    </row>
    <row r="303" spans="1:20" x14ac:dyDescent="0.25">
      <c r="A303">
        <v>301</v>
      </c>
      <c r="B303">
        <v>20</v>
      </c>
      <c r="C303" t="s">
        <v>497</v>
      </c>
      <c r="D303" t="s">
        <v>497</v>
      </c>
      <c r="E303" t="s">
        <v>80</v>
      </c>
      <c r="F303">
        <v>0.14135200000000001</v>
      </c>
      <c r="G303">
        <v>1224.0509999999999</v>
      </c>
      <c r="H303">
        <v>331.09699999999998</v>
      </c>
      <c r="I303">
        <v>16.833779</v>
      </c>
      <c r="J303">
        <v>0</v>
      </c>
      <c r="K303">
        <v>7.3584610000000001</v>
      </c>
      <c r="L303">
        <v>1.5300000000000001E-4</v>
      </c>
      <c r="M303">
        <v>189.679587</v>
      </c>
      <c r="N303">
        <v>-167.917888</v>
      </c>
      <c r="O303">
        <v>-1.5717540000000001</v>
      </c>
      <c r="P303">
        <v>189.68177800000001</v>
      </c>
      <c r="Q303">
        <v>-167.927582</v>
      </c>
      <c r="R303">
        <v>-1.57087</v>
      </c>
      <c r="S303">
        <v>0.99382800000000004</v>
      </c>
      <c r="T303">
        <v>8.8400000000000002E-4</v>
      </c>
    </row>
    <row r="304" spans="1:20" x14ac:dyDescent="0.25">
      <c r="A304">
        <v>302</v>
      </c>
      <c r="B304">
        <v>20</v>
      </c>
      <c r="C304" t="s">
        <v>497</v>
      </c>
      <c r="D304" t="s">
        <v>497</v>
      </c>
      <c r="E304" t="s">
        <v>80</v>
      </c>
      <c r="F304">
        <v>7.3413999999999993E-2</v>
      </c>
      <c r="G304">
        <v>1354.864</v>
      </c>
      <c r="H304">
        <v>391.27800000000002</v>
      </c>
      <c r="I304">
        <v>14.782994</v>
      </c>
      <c r="J304">
        <v>0</v>
      </c>
      <c r="K304">
        <v>7.2631769999999998</v>
      </c>
      <c r="L304">
        <v>2.8E-5</v>
      </c>
      <c r="M304">
        <v>189.66739999999999</v>
      </c>
      <c r="N304">
        <v>-168.58202600000001</v>
      </c>
      <c r="O304">
        <v>-1.570252</v>
      </c>
      <c r="P304">
        <v>189.68177800000001</v>
      </c>
      <c r="Q304">
        <v>-168.585159</v>
      </c>
      <c r="R304">
        <v>-1.570864</v>
      </c>
      <c r="S304">
        <v>1.4715419999999999</v>
      </c>
      <c r="T304">
        <v>6.1200000000000002E-4</v>
      </c>
    </row>
    <row r="305" spans="1:20" x14ac:dyDescent="0.25">
      <c r="A305">
        <v>303</v>
      </c>
      <c r="B305">
        <v>22</v>
      </c>
      <c r="C305" t="s">
        <v>498</v>
      </c>
      <c r="D305" t="s">
        <v>498</v>
      </c>
      <c r="E305" t="s">
        <v>80</v>
      </c>
      <c r="F305">
        <v>0.11523899999999999</v>
      </c>
      <c r="G305">
        <v>2518.6280000000002</v>
      </c>
      <c r="H305">
        <v>379.07900000000001</v>
      </c>
      <c r="I305">
        <v>19.037396999999999</v>
      </c>
      <c r="J305">
        <v>0</v>
      </c>
      <c r="K305">
        <v>7.1468059999999998</v>
      </c>
      <c r="L305">
        <v>9.9999999999999995E-7</v>
      </c>
      <c r="M305">
        <v>189.67809099999999</v>
      </c>
      <c r="N305">
        <v>-169.44714200000001</v>
      </c>
      <c r="O305">
        <v>-1.5708310000000001</v>
      </c>
      <c r="P305">
        <v>189.68177800000001</v>
      </c>
      <c r="Q305">
        <v>-169.45048499999999</v>
      </c>
      <c r="R305">
        <v>-1.570864</v>
      </c>
      <c r="S305">
        <v>0.49768400000000002</v>
      </c>
      <c r="T305">
        <v>3.3000000000000003E-5</v>
      </c>
    </row>
    <row r="306" spans="1:20" x14ac:dyDescent="0.25">
      <c r="A306">
        <v>304</v>
      </c>
      <c r="B306">
        <v>22</v>
      </c>
      <c r="C306" t="s">
        <v>498</v>
      </c>
      <c r="D306" t="s">
        <v>498</v>
      </c>
      <c r="E306" t="s">
        <v>80</v>
      </c>
      <c r="F306">
        <v>0.13788700000000001</v>
      </c>
      <c r="G306">
        <v>1684.623</v>
      </c>
      <c r="H306">
        <v>382.92</v>
      </c>
      <c r="I306">
        <v>15.67088</v>
      </c>
      <c r="J306">
        <v>0</v>
      </c>
      <c r="K306">
        <v>7.0748410000000002</v>
      </c>
      <c r="L306">
        <v>-9.9999999999999995E-7</v>
      </c>
      <c r="M306">
        <v>189.64913000000001</v>
      </c>
      <c r="N306">
        <v>-170.05670699999999</v>
      </c>
      <c r="O306">
        <v>-1.5710789999999999</v>
      </c>
      <c r="P306">
        <v>189.68177800000001</v>
      </c>
      <c r="Q306">
        <v>-170.09008800000001</v>
      </c>
      <c r="R306">
        <v>-1.570864</v>
      </c>
      <c r="S306">
        <v>4.6692150000000003</v>
      </c>
      <c r="T306">
        <v>2.1499999999999999E-4</v>
      </c>
    </row>
    <row r="307" spans="1:20" x14ac:dyDescent="0.25">
      <c r="A307">
        <v>305</v>
      </c>
      <c r="B307">
        <v>21</v>
      </c>
      <c r="C307" t="s">
        <v>499</v>
      </c>
      <c r="D307" t="s">
        <v>499</v>
      </c>
      <c r="E307" t="s">
        <v>80</v>
      </c>
      <c r="F307">
        <v>6.1678999999999998E-2</v>
      </c>
      <c r="G307">
        <v>1390.077</v>
      </c>
      <c r="H307">
        <v>375.45400000000001</v>
      </c>
      <c r="I307">
        <v>18.611979000000002</v>
      </c>
      <c r="J307">
        <v>0</v>
      </c>
      <c r="K307">
        <v>6.9581239999999998</v>
      </c>
      <c r="L307">
        <v>1.0020000000000001E-3</v>
      </c>
      <c r="M307">
        <v>189.68034499999999</v>
      </c>
      <c r="N307">
        <v>-170.90513200000001</v>
      </c>
      <c r="O307">
        <v>-1.5718529999999999</v>
      </c>
      <c r="P307">
        <v>189.68177800000001</v>
      </c>
      <c r="Q307">
        <v>-170.93023700000001</v>
      </c>
      <c r="R307">
        <v>-1.570843</v>
      </c>
      <c r="S307">
        <v>2.5146169999999999</v>
      </c>
      <c r="T307">
        <v>1.011E-3</v>
      </c>
    </row>
    <row r="308" spans="1:20" x14ac:dyDescent="0.25">
      <c r="A308">
        <v>306</v>
      </c>
      <c r="B308">
        <v>23</v>
      </c>
      <c r="C308" t="s">
        <v>500</v>
      </c>
      <c r="D308" t="s">
        <v>500</v>
      </c>
      <c r="E308" t="s">
        <v>80</v>
      </c>
      <c r="F308">
        <v>0.14304800000000001</v>
      </c>
      <c r="G308">
        <v>1548.9469999999999</v>
      </c>
      <c r="H308">
        <v>477.63</v>
      </c>
      <c r="I308">
        <v>17.435915000000001</v>
      </c>
      <c r="J308">
        <v>0</v>
      </c>
      <c r="K308">
        <v>6.8576980000000001</v>
      </c>
      <c r="L308">
        <v>4.4900000000000002E-4</v>
      </c>
      <c r="M308">
        <v>189.68909500000001</v>
      </c>
      <c r="N308">
        <v>-171.556804</v>
      </c>
      <c r="O308">
        <v>-1.5708740000000001</v>
      </c>
      <c r="P308">
        <v>189.681793</v>
      </c>
      <c r="Q308">
        <v>-171.55140700000001</v>
      </c>
      <c r="R308">
        <v>-1.570778</v>
      </c>
      <c r="S308">
        <v>0.90798900000000005</v>
      </c>
      <c r="T308">
        <v>9.6000000000000002E-5</v>
      </c>
    </row>
    <row r="309" spans="1:20" x14ac:dyDescent="0.25">
      <c r="A309">
        <v>307</v>
      </c>
      <c r="B309">
        <v>23</v>
      </c>
      <c r="C309" t="s">
        <v>500</v>
      </c>
      <c r="D309" t="s">
        <v>500</v>
      </c>
      <c r="E309" t="s">
        <v>80</v>
      </c>
      <c r="F309">
        <v>0.18174899999999999</v>
      </c>
      <c r="G309">
        <v>1923.5840000000001</v>
      </c>
      <c r="H309">
        <v>446.07799999999997</v>
      </c>
      <c r="I309">
        <v>20.701757000000001</v>
      </c>
      <c r="J309">
        <v>0</v>
      </c>
      <c r="K309">
        <v>6.7566759999999997</v>
      </c>
      <c r="L309">
        <v>2.3900000000000001E-4</v>
      </c>
      <c r="M309">
        <v>189.66591600000001</v>
      </c>
      <c r="N309">
        <v>-172.34429700000001</v>
      </c>
      <c r="O309">
        <v>-1.5717669999999999</v>
      </c>
      <c r="P309">
        <v>189.68199200000001</v>
      </c>
      <c r="Q309">
        <v>-172.36889600000001</v>
      </c>
      <c r="R309">
        <v>-1.5706910000000001</v>
      </c>
      <c r="S309">
        <v>2.9386450000000002</v>
      </c>
      <c r="T309">
        <v>1.0759999999999999E-3</v>
      </c>
    </row>
    <row r="310" spans="1:20" x14ac:dyDescent="0.25">
      <c r="A310">
        <v>308</v>
      </c>
      <c r="B310">
        <v>23</v>
      </c>
      <c r="C310" t="s">
        <v>500</v>
      </c>
      <c r="D310" t="s">
        <v>500</v>
      </c>
      <c r="E310" t="s">
        <v>80</v>
      </c>
      <c r="F310">
        <v>0.121059</v>
      </c>
      <c r="G310">
        <v>1995.59</v>
      </c>
      <c r="H310">
        <v>547.50199999999995</v>
      </c>
      <c r="I310">
        <v>18.242695000000001</v>
      </c>
      <c r="J310">
        <v>0</v>
      </c>
      <c r="K310">
        <v>6.7018700000000004</v>
      </c>
      <c r="L310">
        <v>4.3999999999999999E-5</v>
      </c>
      <c r="M310">
        <v>189.677797</v>
      </c>
      <c r="N310">
        <v>-172.967106</v>
      </c>
      <c r="O310">
        <v>-1.5719529999999999</v>
      </c>
      <c r="P310">
        <v>189.68199200000001</v>
      </c>
      <c r="Q310">
        <v>-172.974289</v>
      </c>
      <c r="R310">
        <v>-1.570681</v>
      </c>
      <c r="S310">
        <v>0.831789</v>
      </c>
      <c r="T310">
        <v>1.2719999999999999E-3</v>
      </c>
    </row>
    <row r="311" spans="1:20" x14ac:dyDescent="0.25">
      <c r="A311">
        <v>309</v>
      </c>
      <c r="B311">
        <v>23</v>
      </c>
      <c r="C311" t="s">
        <v>501</v>
      </c>
      <c r="D311" t="s">
        <v>501</v>
      </c>
      <c r="E311" t="s">
        <v>80</v>
      </c>
      <c r="F311">
        <v>7.5861999999999999E-2</v>
      </c>
      <c r="G311">
        <v>1441.633</v>
      </c>
      <c r="H311">
        <v>338.23599999999999</v>
      </c>
      <c r="I311">
        <v>17.712972000000001</v>
      </c>
      <c r="J311">
        <v>0</v>
      </c>
      <c r="K311">
        <v>6.5993399999999998</v>
      </c>
      <c r="L311">
        <v>4.8000000000000001E-5</v>
      </c>
      <c r="M311">
        <v>189.68619799999999</v>
      </c>
      <c r="N311">
        <v>-173.77537599999999</v>
      </c>
      <c r="O311">
        <v>-1.570279</v>
      </c>
      <c r="P311">
        <v>189.68220500000001</v>
      </c>
      <c r="Q311">
        <v>-173.77067600000001</v>
      </c>
      <c r="R311">
        <v>-1.5706549999999999</v>
      </c>
      <c r="S311">
        <v>0.61676699999999995</v>
      </c>
      <c r="T311">
        <v>3.7599999999999998E-4</v>
      </c>
    </row>
    <row r="312" spans="1:20" x14ac:dyDescent="0.25">
      <c r="A312">
        <v>310</v>
      </c>
      <c r="B312">
        <v>23</v>
      </c>
      <c r="C312" t="s">
        <v>501</v>
      </c>
      <c r="D312" t="s">
        <v>501</v>
      </c>
      <c r="E312" t="s">
        <v>80</v>
      </c>
      <c r="F312">
        <v>0.108808</v>
      </c>
      <c r="G312">
        <v>1557.5219999999999</v>
      </c>
      <c r="H312">
        <v>327.42700000000002</v>
      </c>
      <c r="I312">
        <v>14.651031</v>
      </c>
      <c r="J312">
        <v>0</v>
      </c>
      <c r="K312">
        <v>6.5003250000000001</v>
      </c>
      <c r="L312">
        <v>6.9999999999999999E-6</v>
      </c>
      <c r="M312">
        <v>189.66755800000001</v>
      </c>
      <c r="N312">
        <v>-174.336794</v>
      </c>
      <c r="O312">
        <v>-1.571332</v>
      </c>
      <c r="P312">
        <v>189.68220500000001</v>
      </c>
      <c r="Q312">
        <v>-174.35964999999999</v>
      </c>
      <c r="R312">
        <v>-1.5706530000000001</v>
      </c>
      <c r="S312">
        <v>2.7145779999999999</v>
      </c>
      <c r="T312">
        <v>6.7900000000000002E-4</v>
      </c>
    </row>
    <row r="313" spans="1:20" x14ac:dyDescent="0.25">
      <c r="A313">
        <v>311</v>
      </c>
      <c r="B313">
        <v>23</v>
      </c>
      <c r="C313" t="s">
        <v>567</v>
      </c>
      <c r="D313" t="s">
        <v>501</v>
      </c>
      <c r="E313" t="s">
        <v>568</v>
      </c>
      <c r="F313">
        <v>6.8128999999999995E-2</v>
      </c>
      <c r="G313">
        <v>1306.7670000000001</v>
      </c>
      <c r="H313">
        <v>303.255</v>
      </c>
      <c r="I313">
        <v>19.367260999999999</v>
      </c>
      <c r="J313">
        <v>0</v>
      </c>
      <c r="K313">
        <v>6.3969310000000004</v>
      </c>
      <c r="L313">
        <v>2.99E-4</v>
      </c>
      <c r="M313">
        <v>189.68162699999999</v>
      </c>
      <c r="N313">
        <v>-175.13566800000001</v>
      </c>
      <c r="O313">
        <v>-1.5721020000000001</v>
      </c>
      <c r="P313">
        <v>189.68235799999999</v>
      </c>
      <c r="Q313">
        <v>-175.13417100000001</v>
      </c>
      <c r="R313">
        <v>-1.570605</v>
      </c>
      <c r="S313">
        <v>0.16663600000000001</v>
      </c>
      <c r="T313">
        <v>1.4970000000000001E-3</v>
      </c>
    </row>
    <row r="314" spans="1:20" x14ac:dyDescent="0.25">
      <c r="A314">
        <v>312</v>
      </c>
      <c r="B314">
        <v>24</v>
      </c>
      <c r="C314" t="s">
        <v>502</v>
      </c>
      <c r="D314" t="s">
        <v>502</v>
      </c>
      <c r="E314" t="s">
        <v>80</v>
      </c>
      <c r="F314">
        <v>6.4099000000000003E-2</v>
      </c>
      <c r="G314">
        <v>1393.829</v>
      </c>
      <c r="H314">
        <v>371.61200000000002</v>
      </c>
      <c r="I314">
        <v>18.764389000000001</v>
      </c>
      <c r="J314">
        <v>0</v>
      </c>
      <c r="K314">
        <v>6.2972599999999996</v>
      </c>
      <c r="L314">
        <v>6.6200000000000005E-4</v>
      </c>
      <c r="M314">
        <v>189.70213799999999</v>
      </c>
      <c r="N314">
        <v>-175.88502500000001</v>
      </c>
      <c r="O314">
        <v>-1.571542</v>
      </c>
      <c r="P314">
        <v>189.682571</v>
      </c>
      <c r="Q314">
        <v>-175.89657600000001</v>
      </c>
      <c r="R314">
        <v>-1.5705480000000001</v>
      </c>
      <c r="S314">
        <v>2.2721779999999998</v>
      </c>
      <c r="T314">
        <v>9.9400000000000009E-4</v>
      </c>
    </row>
    <row r="315" spans="1:20" x14ac:dyDescent="0.25">
      <c r="A315">
        <v>313</v>
      </c>
      <c r="B315">
        <v>24</v>
      </c>
      <c r="C315" t="s">
        <v>502</v>
      </c>
      <c r="D315" t="s">
        <v>502</v>
      </c>
      <c r="E315" t="s">
        <v>80</v>
      </c>
      <c r="F315">
        <v>6.0957999999999998E-2</v>
      </c>
      <c r="G315">
        <v>1959.511</v>
      </c>
      <c r="H315">
        <v>398.45699999999999</v>
      </c>
      <c r="I315">
        <v>15.136689000000001</v>
      </c>
      <c r="J315">
        <v>0</v>
      </c>
      <c r="K315">
        <v>6.2460680000000002</v>
      </c>
      <c r="L315">
        <v>7.2900000000000005E-4</v>
      </c>
      <c r="M315">
        <v>189.679889</v>
      </c>
      <c r="N315">
        <v>-176.45932099999999</v>
      </c>
      <c r="O315">
        <v>-1.57043</v>
      </c>
      <c r="P315">
        <v>189.68275499999999</v>
      </c>
      <c r="Q315">
        <v>-176.46075400000001</v>
      </c>
      <c r="R315">
        <v>-1.5705180000000001</v>
      </c>
      <c r="S315">
        <v>0.32037700000000002</v>
      </c>
      <c r="T315">
        <v>8.7999999999999998E-5</v>
      </c>
    </row>
    <row r="316" spans="1:20" x14ac:dyDescent="0.25">
      <c r="A316">
        <v>314</v>
      </c>
      <c r="B316">
        <v>24</v>
      </c>
      <c r="C316" t="s">
        <v>502</v>
      </c>
      <c r="D316" t="s">
        <v>502</v>
      </c>
      <c r="E316" t="s">
        <v>80</v>
      </c>
      <c r="F316">
        <v>0.11834600000000001</v>
      </c>
      <c r="G316">
        <v>1415.4179999999999</v>
      </c>
      <c r="H316">
        <v>273.49299999999999</v>
      </c>
      <c r="I316">
        <v>20.294996999999999</v>
      </c>
      <c r="J316">
        <v>0</v>
      </c>
      <c r="K316">
        <v>6.15116</v>
      </c>
      <c r="L316">
        <v>-7.6000000000000004E-5</v>
      </c>
      <c r="M316">
        <v>189.685802</v>
      </c>
      <c r="N316">
        <v>-177.21261000000001</v>
      </c>
      <c r="O316">
        <v>-1.57013</v>
      </c>
      <c r="P316">
        <v>189.68298300000001</v>
      </c>
      <c r="Q316">
        <v>-177.202866</v>
      </c>
      <c r="R316">
        <v>-1.570516</v>
      </c>
      <c r="S316">
        <v>1.014437</v>
      </c>
      <c r="T316">
        <v>3.8699999999999997E-4</v>
      </c>
    </row>
    <row r="317" spans="1:20" x14ac:dyDescent="0.25">
      <c r="A317">
        <v>315</v>
      </c>
      <c r="B317">
        <v>25</v>
      </c>
      <c r="C317" t="s">
        <v>503</v>
      </c>
      <c r="D317" t="s">
        <v>503</v>
      </c>
      <c r="E317" t="s">
        <v>80</v>
      </c>
      <c r="F317">
        <v>8.8664000000000007E-2</v>
      </c>
      <c r="G317">
        <v>1715.277</v>
      </c>
      <c r="H317">
        <v>341.85899999999998</v>
      </c>
      <c r="I317">
        <v>14.933814999999999</v>
      </c>
      <c r="J317">
        <v>0</v>
      </c>
      <c r="K317">
        <v>6.0586399999999996</v>
      </c>
      <c r="L317">
        <v>-7.1400000000000001E-4</v>
      </c>
      <c r="M317">
        <v>189.66656</v>
      </c>
      <c r="N317">
        <v>-177.71276700000001</v>
      </c>
      <c r="O317">
        <v>-1.5720289999999999</v>
      </c>
      <c r="P317">
        <v>189.68310500000001</v>
      </c>
      <c r="Q317">
        <v>-177.75181599999999</v>
      </c>
      <c r="R317">
        <v>-1.5705340000000001</v>
      </c>
      <c r="S317">
        <v>4.2409330000000001</v>
      </c>
      <c r="T317">
        <v>1.495E-3</v>
      </c>
    </row>
    <row r="318" spans="1:20" x14ac:dyDescent="0.25">
      <c r="A318">
        <v>316</v>
      </c>
      <c r="B318">
        <v>25</v>
      </c>
      <c r="C318" t="s">
        <v>503</v>
      </c>
      <c r="D318" t="s">
        <v>503</v>
      </c>
      <c r="E318" t="s">
        <v>80</v>
      </c>
      <c r="F318">
        <v>0.14951400000000001</v>
      </c>
      <c r="G318">
        <v>1802.845</v>
      </c>
      <c r="H318">
        <v>367.84199999999998</v>
      </c>
      <c r="I318">
        <v>21.644846999999999</v>
      </c>
      <c r="J318">
        <v>0</v>
      </c>
      <c r="K318">
        <v>5.9641270000000004</v>
      </c>
      <c r="L318">
        <v>-3.8000000000000002E-5</v>
      </c>
      <c r="M318">
        <v>189.68365</v>
      </c>
      <c r="N318">
        <v>-178.477847</v>
      </c>
      <c r="O318">
        <v>-1.5695730000000001</v>
      </c>
      <c r="P318">
        <v>189.683334</v>
      </c>
      <c r="Q318">
        <v>-178.47404499999999</v>
      </c>
      <c r="R318">
        <v>-1.5705530000000001</v>
      </c>
      <c r="S318">
        <v>0.38156299999999999</v>
      </c>
      <c r="T318">
        <v>9.7999999999999997E-4</v>
      </c>
    </row>
    <row r="319" spans="1:20" x14ac:dyDescent="0.25">
      <c r="A319">
        <v>317</v>
      </c>
      <c r="B319">
        <v>26</v>
      </c>
      <c r="C319" t="s">
        <v>564</v>
      </c>
      <c r="D319" t="s">
        <v>564</v>
      </c>
      <c r="E319" t="s">
        <v>80</v>
      </c>
      <c r="F319">
        <v>5.1985000000000003E-2</v>
      </c>
      <c r="G319">
        <v>2848.029</v>
      </c>
      <c r="H319">
        <v>468.86799999999999</v>
      </c>
      <c r="I319">
        <v>19.571926000000001</v>
      </c>
      <c r="J319">
        <v>0</v>
      </c>
      <c r="K319">
        <v>5.8708669999999996</v>
      </c>
      <c r="L319">
        <v>-5.0000000000000004E-6</v>
      </c>
      <c r="M319">
        <v>189.700526</v>
      </c>
      <c r="N319">
        <v>-179.20376400000001</v>
      </c>
      <c r="O319">
        <v>-1.57029</v>
      </c>
      <c r="P319">
        <v>189.68356299999999</v>
      </c>
      <c r="Q319">
        <v>-179.18499800000001</v>
      </c>
      <c r="R319">
        <v>-1.570554</v>
      </c>
      <c r="S319">
        <v>2.529636</v>
      </c>
      <c r="T319">
        <v>2.6400000000000002E-4</v>
      </c>
    </row>
    <row r="320" spans="1:20" x14ac:dyDescent="0.25">
      <c r="A320">
        <v>318</v>
      </c>
      <c r="B320">
        <v>27</v>
      </c>
      <c r="C320" t="s">
        <v>504</v>
      </c>
      <c r="D320" t="s">
        <v>504</v>
      </c>
      <c r="E320" t="s">
        <v>80</v>
      </c>
      <c r="F320">
        <v>0.115915</v>
      </c>
      <c r="G320">
        <v>2558.9760000000001</v>
      </c>
      <c r="H320">
        <v>521.096</v>
      </c>
      <c r="I320">
        <v>17.017115</v>
      </c>
      <c r="J320">
        <v>0</v>
      </c>
      <c r="K320">
        <v>5.824376</v>
      </c>
      <c r="L320">
        <v>1.06E-4</v>
      </c>
      <c r="M320">
        <v>189.67194499999999</v>
      </c>
      <c r="N320">
        <v>-179.70930300000001</v>
      </c>
      <c r="O320">
        <v>-1.569733</v>
      </c>
      <c r="P320">
        <v>189.68373099999999</v>
      </c>
      <c r="Q320">
        <v>-179.71101400000001</v>
      </c>
      <c r="R320">
        <v>-1.5705359999999999</v>
      </c>
      <c r="S320">
        <v>1.1909959999999999</v>
      </c>
      <c r="T320">
        <v>8.03E-4</v>
      </c>
    </row>
    <row r="321" spans="1:20" x14ac:dyDescent="0.25">
      <c r="A321">
        <v>319</v>
      </c>
      <c r="B321">
        <v>27</v>
      </c>
      <c r="C321" t="s">
        <v>504</v>
      </c>
      <c r="D321" t="s">
        <v>504</v>
      </c>
      <c r="E321" t="s">
        <v>80</v>
      </c>
      <c r="F321">
        <v>6.0779E-2</v>
      </c>
      <c r="G321">
        <v>1584.62</v>
      </c>
      <c r="H321">
        <v>279.02</v>
      </c>
      <c r="I321">
        <v>19.920895000000002</v>
      </c>
      <c r="J321">
        <v>0</v>
      </c>
      <c r="K321">
        <v>5.7349839999999999</v>
      </c>
      <c r="L321">
        <v>9.0000000000000002E-6</v>
      </c>
      <c r="M321">
        <v>189.678765</v>
      </c>
      <c r="N321">
        <v>-180.40690799999999</v>
      </c>
      <c r="O321">
        <v>-1.569423</v>
      </c>
      <c r="P321">
        <v>189.68396000000001</v>
      </c>
      <c r="Q321">
        <v>-180.40278599999999</v>
      </c>
      <c r="R321">
        <v>-1.570532</v>
      </c>
      <c r="S321">
        <v>0.66319499999999998</v>
      </c>
      <c r="T321">
        <v>1.109E-3</v>
      </c>
    </row>
    <row r="322" spans="1:20" x14ac:dyDescent="0.25">
      <c r="A322">
        <v>320</v>
      </c>
      <c r="B322">
        <v>27</v>
      </c>
      <c r="C322" t="s">
        <v>504</v>
      </c>
      <c r="D322" t="s">
        <v>504</v>
      </c>
      <c r="E322" t="s">
        <v>80</v>
      </c>
      <c r="F322">
        <v>0.11214200000000001</v>
      </c>
      <c r="G322">
        <v>1671.5150000000001</v>
      </c>
      <c r="H322">
        <v>289.69200000000001</v>
      </c>
      <c r="I322">
        <v>15.501064</v>
      </c>
      <c r="J322">
        <v>0</v>
      </c>
      <c r="K322">
        <v>5.6466529999999997</v>
      </c>
      <c r="L322">
        <v>0</v>
      </c>
      <c r="M322">
        <v>189.68354400000001</v>
      </c>
      <c r="N322">
        <v>-180.912228</v>
      </c>
      <c r="O322">
        <v>-1.5697160000000001</v>
      </c>
      <c r="P322">
        <v>189.68414300000001</v>
      </c>
      <c r="Q322">
        <v>-180.91452000000001</v>
      </c>
      <c r="R322">
        <v>-1.570532</v>
      </c>
      <c r="S322">
        <v>0.23688600000000001</v>
      </c>
      <c r="T322">
        <v>8.1599999999999999E-4</v>
      </c>
    </row>
    <row r="323" spans="1:20" x14ac:dyDescent="0.25">
      <c r="A323">
        <v>321</v>
      </c>
      <c r="B323">
        <v>28</v>
      </c>
      <c r="C323" t="s">
        <v>505</v>
      </c>
      <c r="D323" t="s">
        <v>505</v>
      </c>
      <c r="E323" t="s">
        <v>80</v>
      </c>
      <c r="F323">
        <v>6.1567999999999998E-2</v>
      </c>
      <c r="G323">
        <v>1603.549</v>
      </c>
      <c r="H323">
        <v>406.90300000000002</v>
      </c>
      <c r="I323">
        <v>18.892548000000001</v>
      </c>
      <c r="J323">
        <v>0</v>
      </c>
      <c r="K323">
        <v>5.5657490000000003</v>
      </c>
      <c r="L323">
        <v>-1.9999999999999999E-6</v>
      </c>
      <c r="M323">
        <v>189.67120199999999</v>
      </c>
      <c r="N323">
        <v>-181.60217499999999</v>
      </c>
      <c r="O323">
        <v>-1.569258</v>
      </c>
      <c r="P323">
        <v>189.684372</v>
      </c>
      <c r="Q323">
        <v>-181.58789100000001</v>
      </c>
      <c r="R323">
        <v>-1.570532</v>
      </c>
      <c r="S323">
        <v>1.942928</v>
      </c>
      <c r="T323">
        <v>1.274E-3</v>
      </c>
    </row>
    <row r="324" spans="1:20" x14ac:dyDescent="0.25">
      <c r="A324">
        <v>322</v>
      </c>
      <c r="B324">
        <v>28</v>
      </c>
      <c r="C324" t="s">
        <v>505</v>
      </c>
      <c r="D324" t="s">
        <v>505</v>
      </c>
      <c r="E324" t="s">
        <v>80</v>
      </c>
      <c r="F324">
        <v>5.7998000000000001E-2</v>
      </c>
      <c r="G324">
        <v>3107.4070000000002</v>
      </c>
      <c r="H324">
        <v>610.53899999999999</v>
      </c>
      <c r="I324">
        <v>20.426988000000001</v>
      </c>
      <c r="J324">
        <v>0</v>
      </c>
      <c r="K324">
        <v>5.6861249999999997</v>
      </c>
      <c r="L324">
        <v>-4.6E-5</v>
      </c>
      <c r="M324">
        <v>189.68383600000001</v>
      </c>
      <c r="N324">
        <v>-182.265443</v>
      </c>
      <c r="O324">
        <v>-1.570246</v>
      </c>
      <c r="P324">
        <v>189.68457000000001</v>
      </c>
      <c r="Q324">
        <v>-182.26144400000001</v>
      </c>
      <c r="R324">
        <v>-1.5705610000000001</v>
      </c>
      <c r="S324">
        <v>0.40655000000000002</v>
      </c>
      <c r="T324">
        <v>3.1500000000000001E-4</v>
      </c>
    </row>
    <row r="325" spans="1:20" x14ac:dyDescent="0.25">
      <c r="A325">
        <v>323</v>
      </c>
      <c r="B325">
        <v>28</v>
      </c>
      <c r="C325" t="s">
        <v>505</v>
      </c>
      <c r="D325" t="s">
        <v>505</v>
      </c>
      <c r="E325" t="s">
        <v>80</v>
      </c>
      <c r="F325">
        <v>7.3085999999999998E-2</v>
      </c>
      <c r="G325">
        <v>2105.4409999999998</v>
      </c>
      <c r="H325">
        <v>531.14700000000005</v>
      </c>
      <c r="I325">
        <v>17.232275999999999</v>
      </c>
      <c r="J325">
        <v>0</v>
      </c>
      <c r="K325">
        <v>6.0052339999999997</v>
      </c>
      <c r="L325">
        <v>-6.78E-4</v>
      </c>
      <c r="M325">
        <v>189.673147</v>
      </c>
      <c r="N325">
        <v>-182.78263999999999</v>
      </c>
      <c r="O325">
        <v>-1.5702229999999999</v>
      </c>
      <c r="P325">
        <v>189.68467699999999</v>
      </c>
      <c r="Q325">
        <v>-182.78822299999999</v>
      </c>
      <c r="R325">
        <v>-1.5705769999999999</v>
      </c>
      <c r="S325">
        <v>1.281085</v>
      </c>
      <c r="T325">
        <v>3.5399999999999999E-4</v>
      </c>
    </row>
    <row r="326" spans="1:20" x14ac:dyDescent="0.25">
      <c r="A326">
        <v>324</v>
      </c>
      <c r="B326">
        <v>28</v>
      </c>
      <c r="C326" t="s">
        <v>505</v>
      </c>
      <c r="D326" t="s">
        <v>505</v>
      </c>
      <c r="E326" t="s">
        <v>80</v>
      </c>
      <c r="F326">
        <v>7.3068999999999995E-2</v>
      </c>
      <c r="G326">
        <v>1696.6389999999999</v>
      </c>
      <c r="H326">
        <v>337.91300000000001</v>
      </c>
      <c r="I326">
        <v>22.018115000000002</v>
      </c>
      <c r="J326">
        <v>0</v>
      </c>
      <c r="K326">
        <v>6.5541400000000003</v>
      </c>
      <c r="L326">
        <v>1.18E-4</v>
      </c>
      <c r="M326">
        <v>189.68494999999999</v>
      </c>
      <c r="N326">
        <v>-183.54412500000001</v>
      </c>
      <c r="O326">
        <v>-1.570236</v>
      </c>
      <c r="P326">
        <v>189.684921</v>
      </c>
      <c r="Q326">
        <v>-183.542191</v>
      </c>
      <c r="R326">
        <v>-1.5705640000000001</v>
      </c>
      <c r="S326">
        <v>0.19350100000000001</v>
      </c>
      <c r="T326">
        <v>3.28E-4</v>
      </c>
    </row>
    <row r="327" spans="1:20" x14ac:dyDescent="0.25">
      <c r="A327">
        <v>325</v>
      </c>
      <c r="B327">
        <v>28</v>
      </c>
      <c r="C327" t="s">
        <v>505</v>
      </c>
      <c r="D327" t="s">
        <v>505</v>
      </c>
      <c r="E327" t="s">
        <v>80</v>
      </c>
      <c r="F327">
        <v>8.3169999999999994E-2</v>
      </c>
      <c r="G327">
        <v>1668.7270000000001</v>
      </c>
      <c r="H327">
        <v>308.24599999999998</v>
      </c>
      <c r="I327">
        <v>17.826968999999998</v>
      </c>
      <c r="J327">
        <v>0</v>
      </c>
      <c r="K327">
        <v>6.9984070000000003</v>
      </c>
      <c r="L327">
        <v>1.26E-4</v>
      </c>
      <c r="M327">
        <v>189.697273</v>
      </c>
      <c r="N327">
        <v>-184.12494100000001</v>
      </c>
      <c r="O327">
        <v>-1.5738220000000001</v>
      </c>
      <c r="P327">
        <v>189.685089</v>
      </c>
      <c r="Q327">
        <v>-184.154099</v>
      </c>
      <c r="R327">
        <v>-1.5705610000000001</v>
      </c>
      <c r="S327">
        <v>3.160069</v>
      </c>
      <c r="T327">
        <v>3.261E-3</v>
      </c>
    </row>
    <row r="328" spans="1:20" x14ac:dyDescent="0.25">
      <c r="A328">
        <v>326</v>
      </c>
      <c r="B328">
        <v>28</v>
      </c>
      <c r="C328" t="s">
        <v>505</v>
      </c>
      <c r="D328" t="s">
        <v>505</v>
      </c>
      <c r="E328" t="s">
        <v>80</v>
      </c>
      <c r="F328">
        <v>6.7419000000000007E-2</v>
      </c>
      <c r="G328">
        <v>2343.3330000000001</v>
      </c>
      <c r="H328">
        <v>311.476</v>
      </c>
      <c r="I328">
        <v>25.681761999999999</v>
      </c>
      <c r="J328">
        <v>0</v>
      </c>
      <c r="K328">
        <v>7.6469769999999997</v>
      </c>
      <c r="L328">
        <v>4.8700000000000002E-4</v>
      </c>
      <c r="M328">
        <v>189.702583</v>
      </c>
      <c r="N328">
        <v>-185.04324</v>
      </c>
      <c r="O328">
        <v>-1.5712200000000001</v>
      </c>
      <c r="P328">
        <v>189.68533300000001</v>
      </c>
      <c r="Q328">
        <v>-185.037216</v>
      </c>
      <c r="R328">
        <v>-1.5705519999999999</v>
      </c>
      <c r="S328">
        <v>1.8271489999999999</v>
      </c>
      <c r="T328">
        <v>6.69E-4</v>
      </c>
    </row>
    <row r="329" spans="1:20" x14ac:dyDescent="0.25">
      <c r="A329">
        <v>327</v>
      </c>
      <c r="B329">
        <v>28</v>
      </c>
      <c r="C329" t="s">
        <v>505</v>
      </c>
      <c r="D329" t="s">
        <v>505</v>
      </c>
      <c r="E329" t="s">
        <v>80</v>
      </c>
      <c r="F329">
        <v>9.2355000000000007E-2</v>
      </c>
      <c r="G329">
        <v>1998.7</v>
      </c>
      <c r="H329">
        <v>363.83300000000003</v>
      </c>
      <c r="I329">
        <v>22.942383</v>
      </c>
      <c r="J329">
        <v>0</v>
      </c>
      <c r="K329">
        <v>8.1372330000000002</v>
      </c>
      <c r="L329">
        <v>-1.586E-3</v>
      </c>
      <c r="M329">
        <v>189.689976</v>
      </c>
      <c r="N329">
        <v>-185.74573100000001</v>
      </c>
      <c r="O329">
        <v>-1.5697680000000001</v>
      </c>
      <c r="P329">
        <v>189.68550099999999</v>
      </c>
      <c r="Q329">
        <v>-185.750641</v>
      </c>
      <c r="R329">
        <v>-1.5705659999999999</v>
      </c>
      <c r="S329">
        <v>0.664323</v>
      </c>
      <c r="T329">
        <v>7.9799999999999999E-4</v>
      </c>
    </row>
    <row r="330" spans="1:20" x14ac:dyDescent="0.25">
      <c r="A330">
        <v>328</v>
      </c>
      <c r="B330">
        <v>28</v>
      </c>
      <c r="C330" t="s">
        <v>505</v>
      </c>
      <c r="D330" t="s">
        <v>505</v>
      </c>
      <c r="E330" t="s">
        <v>80</v>
      </c>
      <c r="F330">
        <v>7.5872999999999996E-2</v>
      </c>
      <c r="G330">
        <v>1952.5530000000001</v>
      </c>
      <c r="H330">
        <v>307.11399999999998</v>
      </c>
      <c r="I330">
        <v>29.203289999999999</v>
      </c>
      <c r="J330">
        <v>0</v>
      </c>
      <c r="K330">
        <v>8.3952299999999997</v>
      </c>
      <c r="L330">
        <v>-7.8600000000000002E-4</v>
      </c>
      <c r="M330">
        <v>189.69573399999999</v>
      </c>
      <c r="N330">
        <v>-186.758298</v>
      </c>
      <c r="O330">
        <v>-1.5706100000000001</v>
      </c>
      <c r="P330">
        <v>189.68571499999999</v>
      </c>
      <c r="Q330">
        <v>-186.74839800000001</v>
      </c>
      <c r="R330">
        <v>-1.5705769999999999</v>
      </c>
      <c r="S330">
        <v>1.408596</v>
      </c>
      <c r="T330">
        <v>3.3000000000000003E-5</v>
      </c>
    </row>
    <row r="331" spans="1:20" x14ac:dyDescent="0.25">
      <c r="A331">
        <v>329</v>
      </c>
      <c r="B331">
        <v>28</v>
      </c>
      <c r="C331" t="s">
        <v>505</v>
      </c>
      <c r="D331" t="s">
        <v>505</v>
      </c>
      <c r="E331" t="s">
        <v>80</v>
      </c>
      <c r="F331">
        <v>0.118302</v>
      </c>
      <c r="G331">
        <v>1909.5940000000001</v>
      </c>
      <c r="H331">
        <v>497.68700000000001</v>
      </c>
      <c r="I331">
        <v>29.15174</v>
      </c>
      <c r="J331">
        <v>0</v>
      </c>
      <c r="K331">
        <v>8.2500889999999991</v>
      </c>
      <c r="L331">
        <v>-6.2000000000000003E-5</v>
      </c>
      <c r="M331">
        <v>189.680117</v>
      </c>
      <c r="N331">
        <v>-187.73829799999999</v>
      </c>
      <c r="O331">
        <v>-1.572336</v>
      </c>
      <c r="P331">
        <v>189.685959</v>
      </c>
      <c r="Q331">
        <v>-187.74723800000001</v>
      </c>
      <c r="R331">
        <v>-1.5706020000000001</v>
      </c>
      <c r="S331">
        <v>1.0679959999999999</v>
      </c>
      <c r="T331">
        <v>1.7340000000000001E-3</v>
      </c>
    </row>
    <row r="332" spans="1:20" x14ac:dyDescent="0.25">
      <c r="A332">
        <v>330</v>
      </c>
      <c r="B332">
        <v>28</v>
      </c>
      <c r="C332" t="s">
        <v>505</v>
      </c>
      <c r="D332" t="s">
        <v>505</v>
      </c>
      <c r="E332" t="s">
        <v>80</v>
      </c>
      <c r="F332">
        <v>7.8666E-2</v>
      </c>
      <c r="G332">
        <v>2374.3040000000001</v>
      </c>
      <c r="H332">
        <v>421.05700000000002</v>
      </c>
      <c r="I332">
        <v>20.939764</v>
      </c>
      <c r="J332">
        <v>0</v>
      </c>
      <c r="K332">
        <v>8.0565069999999999</v>
      </c>
      <c r="L332">
        <v>-1.8E-5</v>
      </c>
      <c r="M332">
        <v>189.652399</v>
      </c>
      <c r="N332">
        <v>-188.44281699999999</v>
      </c>
      <c r="O332">
        <v>-1.5710649999999999</v>
      </c>
      <c r="P332">
        <v>189.686127</v>
      </c>
      <c r="Q332">
        <v>-188.479874</v>
      </c>
      <c r="R332">
        <v>-1.5706039999999999</v>
      </c>
      <c r="S332">
        <v>5.010783</v>
      </c>
      <c r="T332">
        <v>4.6099999999999998E-4</v>
      </c>
    </row>
    <row r="333" spans="1:20" x14ac:dyDescent="0.25">
      <c r="A333">
        <v>331</v>
      </c>
      <c r="B333">
        <v>27</v>
      </c>
      <c r="C333" t="s">
        <v>523</v>
      </c>
      <c r="D333" t="s">
        <v>523</v>
      </c>
      <c r="E333" t="s">
        <v>80</v>
      </c>
      <c r="F333">
        <v>0.105962</v>
      </c>
      <c r="G333">
        <v>1936.78</v>
      </c>
      <c r="H333">
        <v>440.73099999999999</v>
      </c>
      <c r="I333">
        <v>27.444870999999999</v>
      </c>
      <c r="J333">
        <v>0</v>
      </c>
      <c r="K333">
        <v>7.922078</v>
      </c>
      <c r="L333">
        <v>5.5699999999999999E-4</v>
      </c>
      <c r="M333">
        <v>189.68589399999999</v>
      </c>
      <c r="N333">
        <v>-189.436723</v>
      </c>
      <c r="O333">
        <v>-1.5707599999999999</v>
      </c>
      <c r="P333">
        <v>189.68632500000001</v>
      </c>
      <c r="Q333">
        <v>-189.43718000000001</v>
      </c>
      <c r="R333">
        <v>-1.5706180000000001</v>
      </c>
      <c r="S333">
        <v>6.2829999999999997E-2</v>
      </c>
      <c r="T333">
        <v>1.4200000000000001E-4</v>
      </c>
    </row>
    <row r="334" spans="1:20" x14ac:dyDescent="0.25">
      <c r="A334">
        <v>332</v>
      </c>
      <c r="B334">
        <v>26</v>
      </c>
      <c r="C334" t="s">
        <v>522</v>
      </c>
      <c r="D334" t="s">
        <v>522</v>
      </c>
      <c r="E334" t="s">
        <v>80</v>
      </c>
      <c r="F334">
        <v>0.106226</v>
      </c>
      <c r="G334">
        <v>1642.885</v>
      </c>
      <c r="H334">
        <v>350.58300000000003</v>
      </c>
      <c r="I334">
        <v>22.029067999999999</v>
      </c>
      <c r="J334">
        <v>0</v>
      </c>
      <c r="K334">
        <v>7.958412</v>
      </c>
      <c r="L334">
        <v>4.0000000000000003E-5</v>
      </c>
      <c r="M334">
        <v>189.728488</v>
      </c>
      <c r="N334">
        <v>-190.194908</v>
      </c>
      <c r="O334">
        <v>-1.569841</v>
      </c>
      <c r="P334">
        <v>189.68647799999999</v>
      </c>
      <c r="Q334">
        <v>-190.151321</v>
      </c>
      <c r="R334">
        <v>-1.5706070000000001</v>
      </c>
      <c r="S334">
        <v>6.0536149999999997</v>
      </c>
      <c r="T334">
        <v>7.6599999999999997E-4</v>
      </c>
    </row>
    <row r="335" spans="1:20" x14ac:dyDescent="0.25">
      <c r="A335">
        <v>333</v>
      </c>
      <c r="B335">
        <v>26</v>
      </c>
      <c r="C335" t="s">
        <v>522</v>
      </c>
      <c r="D335" t="s">
        <v>522</v>
      </c>
      <c r="E335" t="s">
        <v>80</v>
      </c>
      <c r="F335">
        <v>0.128055</v>
      </c>
      <c r="G335">
        <v>3080.6379999999999</v>
      </c>
      <c r="H335">
        <v>466.91899999999998</v>
      </c>
      <c r="I335">
        <v>26.369152</v>
      </c>
      <c r="J335">
        <v>0</v>
      </c>
      <c r="K335">
        <v>8.0687339999999992</v>
      </c>
      <c r="L335">
        <v>6.9999999999999999E-6</v>
      </c>
      <c r="M335">
        <v>189.68750700000001</v>
      </c>
      <c r="N335">
        <v>-191.109477</v>
      </c>
      <c r="O335">
        <v>-1.5708930000000001</v>
      </c>
      <c r="P335">
        <v>189.686722</v>
      </c>
      <c r="Q335">
        <v>-191.11230499999999</v>
      </c>
      <c r="R335">
        <v>-1.570605</v>
      </c>
      <c r="S335">
        <v>0.29348000000000002</v>
      </c>
      <c r="T335">
        <v>2.8800000000000001E-4</v>
      </c>
    </row>
    <row r="336" spans="1:20" x14ac:dyDescent="0.25">
      <c r="A336">
        <v>334</v>
      </c>
      <c r="B336">
        <v>25</v>
      </c>
      <c r="C336" t="s">
        <v>521</v>
      </c>
      <c r="D336" t="s">
        <v>521</v>
      </c>
      <c r="E336" t="s">
        <v>80</v>
      </c>
      <c r="F336">
        <v>9.2591999999999994E-2</v>
      </c>
      <c r="G336">
        <v>2733.8490000000002</v>
      </c>
      <c r="H336">
        <v>530.029</v>
      </c>
      <c r="I336">
        <v>18.757072999999998</v>
      </c>
      <c r="J336">
        <v>0</v>
      </c>
      <c r="K336">
        <v>8.1112470000000005</v>
      </c>
      <c r="L336">
        <v>1.9999999999999999E-6</v>
      </c>
      <c r="M336">
        <v>189.69047900000001</v>
      </c>
      <c r="N336">
        <v>-191.835939</v>
      </c>
      <c r="O336">
        <v>-1.5709759999999999</v>
      </c>
      <c r="P336">
        <v>189.68689000000001</v>
      </c>
      <c r="Q336">
        <v>-191.84101899999999</v>
      </c>
      <c r="R336">
        <v>-1.570605</v>
      </c>
      <c r="S336">
        <v>0.62199599999999999</v>
      </c>
      <c r="T336">
        <v>3.7100000000000002E-4</v>
      </c>
    </row>
    <row r="337" spans="1:20" x14ac:dyDescent="0.25">
      <c r="A337">
        <v>335</v>
      </c>
      <c r="B337">
        <v>24</v>
      </c>
      <c r="C337" t="s">
        <v>569</v>
      </c>
      <c r="D337" t="s">
        <v>520</v>
      </c>
      <c r="E337" t="s">
        <v>568</v>
      </c>
      <c r="F337">
        <v>0.10133200000000001</v>
      </c>
      <c r="G337">
        <v>1534.5920000000001</v>
      </c>
      <c r="H337">
        <v>391.56700000000001</v>
      </c>
      <c r="I337">
        <v>22.357399999999998</v>
      </c>
      <c r="J337">
        <v>0</v>
      </c>
      <c r="K337">
        <v>8.11</v>
      </c>
      <c r="L337">
        <v>9.2999999999999997E-5</v>
      </c>
      <c r="M337">
        <v>189.69552400000001</v>
      </c>
      <c r="N337">
        <v>-192.754018</v>
      </c>
      <c r="O337">
        <v>-1.5690519999999999</v>
      </c>
      <c r="P337">
        <v>189.687119</v>
      </c>
      <c r="Q337">
        <v>-192.81611599999999</v>
      </c>
      <c r="R337">
        <v>-1.570567</v>
      </c>
      <c r="S337">
        <v>6.2664499999999999</v>
      </c>
      <c r="T337">
        <v>1.5150000000000001E-3</v>
      </c>
    </row>
    <row r="338" spans="1:20" x14ac:dyDescent="0.25">
      <c r="A338">
        <v>336</v>
      </c>
      <c r="B338">
        <v>23</v>
      </c>
      <c r="C338" t="s">
        <v>228</v>
      </c>
      <c r="D338" t="s">
        <v>228</v>
      </c>
      <c r="E338" t="s">
        <v>80</v>
      </c>
      <c r="F338">
        <v>5.5585000000000002E-2</v>
      </c>
      <c r="G338">
        <v>1826.7339999999999</v>
      </c>
      <c r="H338">
        <v>303.45999999999998</v>
      </c>
      <c r="I338">
        <v>19.550509000000002</v>
      </c>
      <c r="J338">
        <v>0</v>
      </c>
      <c r="K338">
        <v>8.0907970000000002</v>
      </c>
      <c r="L338">
        <v>2.0000000000000002E-5</v>
      </c>
      <c r="M338">
        <v>189.67878300000001</v>
      </c>
      <c r="N338">
        <v>-193.53687300000001</v>
      </c>
      <c r="O338">
        <v>-1.5705830000000001</v>
      </c>
      <c r="P338">
        <v>189.68730199999999</v>
      </c>
      <c r="Q338">
        <v>-193.54512</v>
      </c>
      <c r="R338">
        <v>-1.5705629999999999</v>
      </c>
      <c r="S338">
        <v>1.185678</v>
      </c>
      <c r="T338">
        <v>1.9000000000000001E-5</v>
      </c>
    </row>
    <row r="339" spans="1:20" x14ac:dyDescent="0.25">
      <c r="A339">
        <v>337</v>
      </c>
      <c r="B339">
        <v>24</v>
      </c>
      <c r="C339" t="s">
        <v>570</v>
      </c>
      <c r="D339" t="s">
        <v>229</v>
      </c>
      <c r="E339" t="s">
        <v>568</v>
      </c>
      <c r="F339">
        <v>0.100838</v>
      </c>
      <c r="G339">
        <v>2401.4639999999999</v>
      </c>
      <c r="H339">
        <v>459.654</v>
      </c>
      <c r="I339">
        <v>24.597121999999999</v>
      </c>
      <c r="J339">
        <v>0</v>
      </c>
      <c r="K339">
        <v>8.0503040000000006</v>
      </c>
      <c r="L339">
        <v>1.9999999999999999E-6</v>
      </c>
      <c r="M339">
        <v>189.635763</v>
      </c>
      <c r="N339">
        <v>-194.47179800000001</v>
      </c>
      <c r="O339">
        <v>-1.564154</v>
      </c>
      <c r="P339">
        <v>189.68753100000001</v>
      </c>
      <c r="Q339">
        <v>-194.51200900000001</v>
      </c>
      <c r="R339">
        <v>-1.570562</v>
      </c>
      <c r="S339">
        <v>6.5549429999999997</v>
      </c>
      <c r="T339">
        <v>6.4079999999999996E-3</v>
      </c>
    </row>
    <row r="340" spans="1:20" x14ac:dyDescent="0.25">
      <c r="A340">
        <v>338</v>
      </c>
      <c r="B340">
        <v>23</v>
      </c>
      <c r="C340" t="s">
        <v>571</v>
      </c>
      <c r="D340" t="s">
        <v>230</v>
      </c>
      <c r="E340" t="s">
        <v>568</v>
      </c>
      <c r="F340">
        <v>0.107414</v>
      </c>
      <c r="G340">
        <v>2099.4319999999998</v>
      </c>
      <c r="H340">
        <v>719.28300000000002</v>
      </c>
      <c r="I340">
        <v>20.864252</v>
      </c>
      <c r="J340">
        <v>0</v>
      </c>
      <c r="K340">
        <v>8.0484200000000001</v>
      </c>
      <c r="L340">
        <v>-1.54E-4</v>
      </c>
      <c r="M340">
        <v>190.824071</v>
      </c>
      <c r="N340">
        <v>-191.018685</v>
      </c>
      <c r="O340">
        <v>-1.348266</v>
      </c>
      <c r="P340">
        <v>189.68774400000001</v>
      </c>
      <c r="Q340">
        <v>-195.47650100000001</v>
      </c>
      <c r="R340">
        <v>-1.570597</v>
      </c>
      <c r="S340">
        <v>460.03663799999998</v>
      </c>
      <c r="T340">
        <v>0.22233</v>
      </c>
    </row>
    <row r="341" spans="1:20" x14ac:dyDescent="0.25">
      <c r="A341">
        <v>339</v>
      </c>
      <c r="B341">
        <v>23</v>
      </c>
      <c r="C341" t="s">
        <v>572</v>
      </c>
      <c r="D341" t="s">
        <v>230</v>
      </c>
      <c r="E341" t="s">
        <v>568</v>
      </c>
      <c r="F341">
        <v>0.155056</v>
      </c>
      <c r="G341">
        <v>1660.511</v>
      </c>
      <c r="H341">
        <v>515.61199999999997</v>
      </c>
      <c r="I341">
        <v>62.352820999999999</v>
      </c>
      <c r="J341">
        <v>0</v>
      </c>
      <c r="K341">
        <v>8.0476340000000004</v>
      </c>
      <c r="L341">
        <v>-3.1999999999999999E-5</v>
      </c>
      <c r="M341">
        <v>192.11830599999999</v>
      </c>
      <c r="N341">
        <v>-192.95556199999999</v>
      </c>
      <c r="O341">
        <v>-1.4013329999999999</v>
      </c>
      <c r="P341">
        <v>189.687927</v>
      </c>
      <c r="Q341">
        <v>-196.20074500000001</v>
      </c>
      <c r="R341">
        <v>-1.570603</v>
      </c>
      <c r="S341">
        <v>405.43744299999997</v>
      </c>
      <c r="T341">
        <v>0.16927</v>
      </c>
    </row>
    <row r="342" spans="1:20" x14ac:dyDescent="0.25">
      <c r="A342">
        <v>340</v>
      </c>
      <c r="B342">
        <v>22</v>
      </c>
      <c r="C342" t="s">
        <v>573</v>
      </c>
      <c r="D342" t="s">
        <v>231</v>
      </c>
      <c r="E342" t="s">
        <v>568</v>
      </c>
      <c r="F342">
        <v>9.1804999999999998E-2</v>
      </c>
      <c r="G342">
        <v>1351.6389999999999</v>
      </c>
      <c r="H342">
        <v>1547.6030000000001</v>
      </c>
      <c r="I342">
        <v>57.682718999999999</v>
      </c>
      <c r="J342">
        <v>0</v>
      </c>
      <c r="K342">
        <v>8.0670319999999993</v>
      </c>
      <c r="L342">
        <v>-3.9999999999999998E-6</v>
      </c>
      <c r="M342">
        <v>213.54590400000001</v>
      </c>
      <c r="N342">
        <v>-183.905</v>
      </c>
      <c r="O342">
        <v>1.631364</v>
      </c>
      <c r="P342">
        <v>189.68815599999999</v>
      </c>
      <c r="Q342">
        <v>-197.168869</v>
      </c>
      <c r="R342">
        <v>-1.570605</v>
      </c>
      <c r="S342">
        <v>2729.6929709999999</v>
      </c>
      <c r="T342">
        <v>6.0759000000000001E-2</v>
      </c>
    </row>
    <row r="343" spans="1:20" x14ac:dyDescent="0.25">
      <c r="A343">
        <v>341</v>
      </c>
      <c r="B343">
        <v>22</v>
      </c>
      <c r="C343" t="s">
        <v>574</v>
      </c>
      <c r="D343" t="s">
        <v>231</v>
      </c>
      <c r="E343" t="s">
        <v>568</v>
      </c>
      <c r="F343">
        <v>0.111543</v>
      </c>
      <c r="G343">
        <v>1788.9570000000001</v>
      </c>
      <c r="H343">
        <v>2372.3719999999998</v>
      </c>
      <c r="I343">
        <v>74.450727999999998</v>
      </c>
      <c r="J343">
        <v>0</v>
      </c>
      <c r="K343">
        <v>8.0868380000000002</v>
      </c>
      <c r="L343">
        <v>0</v>
      </c>
      <c r="M343">
        <v>200.10444799999999</v>
      </c>
      <c r="N343">
        <v>-179.463537</v>
      </c>
      <c r="O343">
        <v>2.6737920000000002</v>
      </c>
      <c r="P343">
        <v>189.68833900000001</v>
      </c>
      <c r="Q343">
        <v>-197.895996</v>
      </c>
      <c r="R343">
        <v>-1.570605</v>
      </c>
      <c r="S343">
        <v>2117.1936449999998</v>
      </c>
      <c r="T343">
        <v>1.1031869999999999</v>
      </c>
    </row>
    <row r="344" spans="1:20" x14ac:dyDescent="0.25">
      <c r="A344">
        <v>342</v>
      </c>
      <c r="B344">
        <v>21</v>
      </c>
      <c r="C344" t="s">
        <v>575</v>
      </c>
      <c r="D344" t="s">
        <v>232</v>
      </c>
      <c r="E344" t="s">
        <v>568</v>
      </c>
      <c r="F344">
        <v>6.1971999999999999E-2</v>
      </c>
      <c r="G344">
        <v>22315.424999999999</v>
      </c>
      <c r="H344">
        <v>743.56899999999996</v>
      </c>
      <c r="I344">
        <v>122</v>
      </c>
      <c r="J344">
        <v>1</v>
      </c>
      <c r="K344">
        <v>8.0783020000000008</v>
      </c>
      <c r="L344">
        <v>-6.6000000000000005E-5</v>
      </c>
      <c r="M344">
        <v>189.644667</v>
      </c>
      <c r="N344">
        <v>-193.03223299999999</v>
      </c>
      <c r="O344">
        <v>-1.3852100000000001</v>
      </c>
      <c r="P344">
        <v>189.68853799999999</v>
      </c>
      <c r="Q344">
        <v>-198.86494400000001</v>
      </c>
      <c r="R344">
        <v>-1.570635</v>
      </c>
      <c r="S344">
        <v>583.28759600000001</v>
      </c>
      <c r="T344">
        <v>0.18542500000000001</v>
      </c>
    </row>
    <row r="345" spans="1:20" x14ac:dyDescent="0.25">
      <c r="A345">
        <v>343</v>
      </c>
      <c r="B345">
        <v>21</v>
      </c>
      <c r="C345" t="s">
        <v>576</v>
      </c>
      <c r="D345" t="s">
        <v>232</v>
      </c>
      <c r="E345" t="s">
        <v>568</v>
      </c>
      <c r="F345">
        <v>0.109017</v>
      </c>
      <c r="G345">
        <v>1670.432</v>
      </c>
      <c r="H345">
        <v>1357.704</v>
      </c>
      <c r="I345">
        <v>69.32911</v>
      </c>
      <c r="J345">
        <v>0</v>
      </c>
      <c r="K345">
        <v>8.0692280000000007</v>
      </c>
      <c r="L345">
        <v>-7.9999999999999996E-6</v>
      </c>
      <c r="M345">
        <v>208.61921599999999</v>
      </c>
      <c r="N345">
        <v>-178.20623900000001</v>
      </c>
      <c r="O345">
        <v>2.0454330000000001</v>
      </c>
      <c r="P345">
        <v>189.68876599999999</v>
      </c>
      <c r="Q345">
        <v>-199.832626</v>
      </c>
      <c r="R345">
        <v>-1.570638</v>
      </c>
      <c r="S345">
        <v>2874.130392</v>
      </c>
      <c r="T345">
        <v>0.47479500000000002</v>
      </c>
    </row>
    <row r="346" spans="1:20" x14ac:dyDescent="0.25">
      <c r="A346">
        <v>344</v>
      </c>
      <c r="B346">
        <v>21</v>
      </c>
      <c r="C346" t="s">
        <v>577</v>
      </c>
      <c r="D346" t="s">
        <v>232</v>
      </c>
      <c r="E346" t="s">
        <v>568</v>
      </c>
      <c r="F346">
        <v>0.15046300000000001</v>
      </c>
      <c r="G346">
        <v>2095.2220000000002</v>
      </c>
      <c r="H346">
        <v>340.28800000000001</v>
      </c>
      <c r="I346">
        <v>83.875622000000007</v>
      </c>
      <c r="J346">
        <v>0</v>
      </c>
      <c r="K346">
        <v>8.0505220000000008</v>
      </c>
      <c r="L346">
        <v>1.54E-4</v>
      </c>
      <c r="M346">
        <v>207.15737899999999</v>
      </c>
      <c r="N346">
        <v>-193.38771700000001</v>
      </c>
      <c r="O346">
        <v>0.13425699999999999</v>
      </c>
      <c r="P346">
        <v>189.688919</v>
      </c>
      <c r="Q346">
        <v>-200.557907</v>
      </c>
      <c r="R346">
        <v>-1.5705990000000001</v>
      </c>
      <c r="S346">
        <v>1888.2762230000001</v>
      </c>
      <c r="T346">
        <v>1.436342</v>
      </c>
    </row>
    <row r="347" spans="1:20" x14ac:dyDescent="0.25">
      <c r="A347">
        <v>345</v>
      </c>
      <c r="B347">
        <v>19</v>
      </c>
      <c r="C347" t="s">
        <v>578</v>
      </c>
      <c r="D347" t="s">
        <v>264</v>
      </c>
      <c r="E347" t="s">
        <v>568</v>
      </c>
      <c r="F347">
        <v>8.8042999999999996E-2</v>
      </c>
      <c r="G347">
        <v>14659.182000000001</v>
      </c>
      <c r="H347">
        <v>2180.4650000000001</v>
      </c>
      <c r="I347">
        <v>125</v>
      </c>
      <c r="J347">
        <v>1</v>
      </c>
      <c r="K347">
        <v>8.0542759999999998</v>
      </c>
      <c r="L347">
        <v>1.9000000000000001E-5</v>
      </c>
      <c r="M347">
        <v>187.010842</v>
      </c>
      <c r="N347">
        <v>-198.301244</v>
      </c>
      <c r="O347">
        <v>-1.876339</v>
      </c>
      <c r="P347">
        <v>189.68916300000001</v>
      </c>
      <c r="Q347">
        <v>-201.52520799999999</v>
      </c>
      <c r="R347">
        <v>-1.570592</v>
      </c>
      <c r="S347">
        <v>419.13415700000002</v>
      </c>
      <c r="T347">
        <v>0.30574699999999999</v>
      </c>
    </row>
    <row r="348" spans="1:20" x14ac:dyDescent="0.25">
      <c r="A348">
        <v>346</v>
      </c>
      <c r="B348">
        <v>18</v>
      </c>
      <c r="C348" t="s">
        <v>233</v>
      </c>
      <c r="D348" t="s">
        <v>233</v>
      </c>
      <c r="E348" t="s">
        <v>80</v>
      </c>
      <c r="F348">
        <v>5.6424000000000002E-2</v>
      </c>
      <c r="G348">
        <v>1637.2940000000001</v>
      </c>
      <c r="H348">
        <v>625.33100000000002</v>
      </c>
      <c r="I348">
        <v>59.630175000000001</v>
      </c>
      <c r="J348">
        <v>0</v>
      </c>
      <c r="K348">
        <v>8.0748739999999994</v>
      </c>
      <c r="L348">
        <v>5.0000000000000004E-6</v>
      </c>
      <c r="M348">
        <v>189.688649</v>
      </c>
      <c r="N348">
        <v>-202.25339700000001</v>
      </c>
      <c r="O348">
        <v>-1.5702590000000001</v>
      </c>
      <c r="P348">
        <v>189.68933100000001</v>
      </c>
      <c r="Q348">
        <v>-202.25114400000001</v>
      </c>
      <c r="R348">
        <v>-1.5705910000000001</v>
      </c>
      <c r="S348">
        <v>0.23538400000000001</v>
      </c>
      <c r="T348">
        <v>3.3199999999999999E-4</v>
      </c>
    </row>
    <row r="349" spans="1:20" x14ac:dyDescent="0.25">
      <c r="A349">
        <v>347</v>
      </c>
      <c r="B349">
        <v>17</v>
      </c>
      <c r="C349" t="s">
        <v>579</v>
      </c>
      <c r="D349" t="s">
        <v>234</v>
      </c>
      <c r="E349" t="s">
        <v>568</v>
      </c>
      <c r="F349">
        <v>8.5111999999999993E-2</v>
      </c>
      <c r="G349">
        <v>1125.8689999999999</v>
      </c>
      <c r="H349">
        <v>341.52</v>
      </c>
      <c r="I349">
        <v>16.177492000000001</v>
      </c>
      <c r="J349">
        <v>0</v>
      </c>
      <c r="K349">
        <v>8.0765200000000004</v>
      </c>
      <c r="L349">
        <v>9.9999999999999995E-7</v>
      </c>
      <c r="M349">
        <v>189.66403</v>
      </c>
      <c r="N349">
        <v>-203.11581799999999</v>
      </c>
      <c r="O349">
        <v>-1.569045</v>
      </c>
      <c r="P349">
        <v>189.68956</v>
      </c>
      <c r="Q349">
        <v>-203.21923799999999</v>
      </c>
      <c r="R349">
        <v>-1.5705910000000001</v>
      </c>
      <c r="S349">
        <v>10.652509999999999</v>
      </c>
      <c r="T349">
        <v>1.5460000000000001E-3</v>
      </c>
    </row>
    <row r="350" spans="1:20" x14ac:dyDescent="0.25">
      <c r="A350">
        <v>348</v>
      </c>
      <c r="B350">
        <v>17</v>
      </c>
      <c r="C350" t="s">
        <v>580</v>
      </c>
      <c r="D350" t="s">
        <v>234</v>
      </c>
      <c r="E350" t="s">
        <v>568</v>
      </c>
      <c r="F350">
        <v>0.117343</v>
      </c>
      <c r="G350">
        <v>1086.136</v>
      </c>
      <c r="H350">
        <v>717.43600000000004</v>
      </c>
      <c r="I350">
        <v>17.333670000000001</v>
      </c>
      <c r="J350">
        <v>0</v>
      </c>
      <c r="K350">
        <v>8.0748899999999999</v>
      </c>
      <c r="L350">
        <v>9.9999999999999995E-7</v>
      </c>
      <c r="M350">
        <v>187.96336199999999</v>
      </c>
      <c r="N350">
        <v>-189.66539</v>
      </c>
      <c r="O350">
        <v>-2.1015380000000001</v>
      </c>
      <c r="P350">
        <v>189.68980400000001</v>
      </c>
      <c r="Q350">
        <v>-204.18730199999999</v>
      </c>
      <c r="R350">
        <v>-1.5705910000000001</v>
      </c>
      <c r="S350">
        <v>1462.417594</v>
      </c>
      <c r="T350">
        <v>0.53094699999999995</v>
      </c>
    </row>
    <row r="351" spans="1:20" x14ac:dyDescent="0.25">
      <c r="A351">
        <v>349</v>
      </c>
      <c r="B351">
        <v>16</v>
      </c>
      <c r="C351" t="s">
        <v>581</v>
      </c>
      <c r="D351" t="s">
        <v>235</v>
      </c>
      <c r="E351" t="s">
        <v>568</v>
      </c>
      <c r="F351">
        <v>0.33797899999999997</v>
      </c>
      <c r="G351">
        <v>1037.1759999999999</v>
      </c>
      <c r="H351">
        <v>510.60399999999998</v>
      </c>
      <c r="I351">
        <v>64.433023000000006</v>
      </c>
      <c r="J351">
        <v>0</v>
      </c>
      <c r="K351">
        <v>8.0561410000000002</v>
      </c>
      <c r="L351">
        <v>0</v>
      </c>
      <c r="M351">
        <v>191.91004899999999</v>
      </c>
      <c r="N351">
        <v>-201.495667</v>
      </c>
      <c r="O351">
        <v>-1.3111379999999999</v>
      </c>
      <c r="P351">
        <v>189.68997200000001</v>
      </c>
      <c r="Q351">
        <v>-204.91308599999999</v>
      </c>
      <c r="R351">
        <v>-1.5705910000000001</v>
      </c>
      <c r="S351">
        <v>407.52299099999999</v>
      </c>
      <c r="T351">
        <v>0.25945200000000002</v>
      </c>
    </row>
    <row r="352" spans="1:20" x14ac:dyDescent="0.25">
      <c r="A352">
        <v>350</v>
      </c>
      <c r="B352">
        <v>16</v>
      </c>
      <c r="C352" t="s">
        <v>582</v>
      </c>
      <c r="D352" t="s">
        <v>235</v>
      </c>
      <c r="E352" t="s">
        <v>568</v>
      </c>
      <c r="F352">
        <v>0.15382199999999999</v>
      </c>
      <c r="G352">
        <v>1703.22</v>
      </c>
      <c r="H352">
        <v>729.75099999999998</v>
      </c>
      <c r="I352">
        <v>47.590676999999999</v>
      </c>
      <c r="J352">
        <v>0</v>
      </c>
      <c r="K352">
        <v>8.0553089999999994</v>
      </c>
      <c r="L352">
        <v>-9.9999999999999995E-7</v>
      </c>
      <c r="M352">
        <v>183.02154899999999</v>
      </c>
      <c r="N352">
        <v>-195.25650300000001</v>
      </c>
      <c r="O352">
        <v>-1.9881770000000001</v>
      </c>
      <c r="P352">
        <v>189.69021599999999</v>
      </c>
      <c r="Q352">
        <v>-205.88072199999999</v>
      </c>
      <c r="R352">
        <v>-1.5705910000000001</v>
      </c>
      <c r="S352">
        <v>1254.3729780000001</v>
      </c>
      <c r="T352">
        <v>0.41758600000000001</v>
      </c>
    </row>
    <row r="353" spans="1:20" x14ac:dyDescent="0.25">
      <c r="A353">
        <v>351</v>
      </c>
      <c r="B353">
        <v>16</v>
      </c>
      <c r="C353" t="s">
        <v>583</v>
      </c>
      <c r="D353" t="s">
        <v>235</v>
      </c>
      <c r="E353" t="s">
        <v>568</v>
      </c>
      <c r="F353">
        <v>0.141958</v>
      </c>
      <c r="G353">
        <v>1402.0150000000001</v>
      </c>
      <c r="H353">
        <v>875.07399999999996</v>
      </c>
      <c r="I353">
        <v>75.668904999999995</v>
      </c>
      <c r="J353">
        <v>0</v>
      </c>
      <c r="K353">
        <v>8.0728849999999994</v>
      </c>
      <c r="L353">
        <v>9.9999999999999995E-7</v>
      </c>
      <c r="M353">
        <v>188.00251900000001</v>
      </c>
      <c r="N353">
        <v>-195.21280300000001</v>
      </c>
      <c r="O353">
        <v>-1.99925</v>
      </c>
      <c r="P353">
        <v>189.69038399999999</v>
      </c>
      <c r="Q353">
        <v>-206.606537</v>
      </c>
      <c r="R353">
        <v>-1.5705910000000001</v>
      </c>
      <c r="S353">
        <v>1151.807583</v>
      </c>
      <c r="T353">
        <v>0.42865900000000001</v>
      </c>
    </row>
    <row r="354" spans="1:20" x14ac:dyDescent="0.25">
      <c r="A354">
        <v>352</v>
      </c>
      <c r="B354">
        <v>14</v>
      </c>
      <c r="C354" t="s">
        <v>584</v>
      </c>
      <c r="D354" t="s">
        <v>237</v>
      </c>
      <c r="E354" t="s">
        <v>568</v>
      </c>
      <c r="F354">
        <v>0.13603199999999999</v>
      </c>
      <c r="G354">
        <v>1476.922</v>
      </c>
      <c r="H354">
        <v>618.12300000000005</v>
      </c>
      <c r="I354">
        <v>60.603952999999997</v>
      </c>
      <c r="J354">
        <v>0</v>
      </c>
      <c r="K354">
        <v>8.073893</v>
      </c>
      <c r="L354">
        <v>9.9999999999999995E-7</v>
      </c>
      <c r="M354">
        <v>195.75948600000001</v>
      </c>
      <c r="N354">
        <v>-176.030472</v>
      </c>
      <c r="O354">
        <v>-3.1238679999999999</v>
      </c>
      <c r="P354">
        <v>189.690628</v>
      </c>
      <c r="Q354">
        <v>-207.57437100000001</v>
      </c>
      <c r="R354">
        <v>-1.5705910000000001</v>
      </c>
      <c r="S354">
        <v>3212.2401070000001</v>
      </c>
      <c r="T354">
        <v>1.553277</v>
      </c>
    </row>
    <row r="355" spans="1:20" x14ac:dyDescent="0.25">
      <c r="A355">
        <v>353</v>
      </c>
      <c r="B355">
        <v>14</v>
      </c>
      <c r="C355" t="s">
        <v>585</v>
      </c>
      <c r="D355" t="s">
        <v>237</v>
      </c>
      <c r="E355" t="s">
        <v>568</v>
      </c>
      <c r="F355">
        <v>0.14873</v>
      </c>
      <c r="G355">
        <v>1155.646</v>
      </c>
      <c r="H355">
        <v>2926.181</v>
      </c>
      <c r="I355">
        <v>71.740290999999999</v>
      </c>
      <c r="J355">
        <v>0</v>
      </c>
      <c r="K355">
        <v>8.0743139999999993</v>
      </c>
      <c r="L355">
        <v>0</v>
      </c>
      <c r="M355">
        <v>208.01201900000001</v>
      </c>
      <c r="N355">
        <v>-198.43240700000001</v>
      </c>
      <c r="O355">
        <v>-0.55996800000000002</v>
      </c>
      <c r="P355">
        <v>189.69085699999999</v>
      </c>
      <c r="Q355">
        <v>-208.54222100000001</v>
      </c>
      <c r="R355">
        <v>-1.5705910000000001</v>
      </c>
      <c r="S355">
        <v>2092.542269</v>
      </c>
      <c r="T355">
        <v>1.010623</v>
      </c>
    </row>
    <row r="356" spans="1:20" x14ac:dyDescent="0.25">
      <c r="A356">
        <v>354</v>
      </c>
      <c r="B356">
        <v>13</v>
      </c>
      <c r="C356" t="s">
        <v>586</v>
      </c>
      <c r="D356" t="s">
        <v>238</v>
      </c>
      <c r="E356" t="s">
        <v>568</v>
      </c>
      <c r="F356">
        <v>7.1680999999999995E-2</v>
      </c>
      <c r="G356">
        <v>11116.679</v>
      </c>
      <c r="H356">
        <v>766.10900000000004</v>
      </c>
      <c r="I356">
        <v>94</v>
      </c>
      <c r="J356">
        <v>1</v>
      </c>
      <c r="K356">
        <v>8.0570039999999992</v>
      </c>
      <c r="L356">
        <v>-9.9999999999999995E-7</v>
      </c>
      <c r="M356">
        <v>187.103488</v>
      </c>
      <c r="N356">
        <v>-204.33616799999999</v>
      </c>
      <c r="O356">
        <v>-1.823761</v>
      </c>
      <c r="P356">
        <v>189.691025</v>
      </c>
      <c r="Q356">
        <v>-209.268021</v>
      </c>
      <c r="R356">
        <v>-1.5705910000000001</v>
      </c>
      <c r="S356">
        <v>556.94269799999995</v>
      </c>
      <c r="T356">
        <v>0.25317000000000001</v>
      </c>
    </row>
    <row r="357" spans="1:20" x14ac:dyDescent="0.25">
      <c r="A357">
        <v>355</v>
      </c>
      <c r="B357">
        <v>13</v>
      </c>
      <c r="C357" t="s">
        <v>587</v>
      </c>
      <c r="D357" t="s">
        <v>238</v>
      </c>
      <c r="E357" t="s">
        <v>568</v>
      </c>
      <c r="F357">
        <v>0.29083799999999999</v>
      </c>
      <c r="G357">
        <v>794.58500000000004</v>
      </c>
      <c r="H357">
        <v>1128.4449999999999</v>
      </c>
      <c r="I357">
        <v>40.785089999999997</v>
      </c>
      <c r="J357">
        <v>0</v>
      </c>
      <c r="K357">
        <v>8.0565359999999995</v>
      </c>
      <c r="L357">
        <v>0</v>
      </c>
      <c r="M357">
        <v>179.88908000000001</v>
      </c>
      <c r="N357">
        <v>-198.910697</v>
      </c>
      <c r="O357">
        <v>-1.0023470000000001</v>
      </c>
      <c r="P357">
        <v>189.69126900000001</v>
      </c>
      <c r="Q357">
        <v>-210.23587000000001</v>
      </c>
      <c r="R357">
        <v>-1.5705910000000001</v>
      </c>
      <c r="S357">
        <v>1497.806644</v>
      </c>
      <c r="T357">
        <v>0.56824399999999997</v>
      </c>
    </row>
    <row r="358" spans="1:20" x14ac:dyDescent="0.25">
      <c r="A358">
        <v>356</v>
      </c>
      <c r="B358">
        <v>12</v>
      </c>
      <c r="C358" t="s">
        <v>588</v>
      </c>
      <c r="D358" t="s">
        <v>239</v>
      </c>
      <c r="E358" t="s">
        <v>568</v>
      </c>
      <c r="F358">
        <v>0.12651599999999999</v>
      </c>
      <c r="G358">
        <v>1432.0070000000001</v>
      </c>
      <c r="H358">
        <v>733.54499999999996</v>
      </c>
      <c r="I358">
        <v>148.11306099999999</v>
      </c>
      <c r="J358">
        <v>0</v>
      </c>
      <c r="K358">
        <v>8.0563260000000003</v>
      </c>
      <c r="L358">
        <v>-9.2999999999999997E-5</v>
      </c>
      <c r="M358">
        <v>190.50879599999999</v>
      </c>
      <c r="N358">
        <v>-196.955591</v>
      </c>
      <c r="O358">
        <v>-1.186355</v>
      </c>
      <c r="P358">
        <v>189.69146699999999</v>
      </c>
      <c r="Q358">
        <v>-211.20372</v>
      </c>
      <c r="R358">
        <v>-1.5706279999999999</v>
      </c>
      <c r="S358">
        <v>1427.1552830000001</v>
      </c>
      <c r="T358">
        <v>0.384274</v>
      </c>
    </row>
    <row r="359" spans="1:20" x14ac:dyDescent="0.25">
      <c r="A359">
        <v>357</v>
      </c>
      <c r="B359">
        <v>12</v>
      </c>
      <c r="C359" t="s">
        <v>589</v>
      </c>
      <c r="D359" t="s">
        <v>239</v>
      </c>
      <c r="E359" t="s">
        <v>568</v>
      </c>
      <c r="F359">
        <v>0.10299800000000001</v>
      </c>
      <c r="G359">
        <v>894.68700000000001</v>
      </c>
      <c r="H359">
        <v>371.15100000000001</v>
      </c>
      <c r="I359">
        <v>75.864744000000002</v>
      </c>
      <c r="J359">
        <v>0</v>
      </c>
      <c r="K359">
        <v>8.0661120000000004</v>
      </c>
      <c r="L359">
        <v>-1.9000000000000001E-5</v>
      </c>
      <c r="M359">
        <v>191.76190299999999</v>
      </c>
      <c r="N359">
        <v>-182.02282099999999</v>
      </c>
      <c r="O359">
        <v>-2.280923</v>
      </c>
      <c r="P359">
        <v>189.69163499999999</v>
      </c>
      <c r="Q359">
        <v>-211.92944299999999</v>
      </c>
      <c r="R359">
        <v>-1.570632</v>
      </c>
      <c r="S359">
        <v>2997.8192899999999</v>
      </c>
      <c r="T359">
        <v>0.71029100000000001</v>
      </c>
    </row>
    <row r="360" spans="1:20" x14ac:dyDescent="0.25">
      <c r="A360">
        <v>358</v>
      </c>
      <c r="B360">
        <v>11</v>
      </c>
      <c r="C360" t="s">
        <v>590</v>
      </c>
      <c r="D360" t="s">
        <v>240</v>
      </c>
      <c r="E360" t="s">
        <v>568</v>
      </c>
      <c r="F360">
        <v>0.308091</v>
      </c>
      <c r="G360">
        <v>814.55799999999999</v>
      </c>
      <c r="H360">
        <v>1067.0309999999999</v>
      </c>
      <c r="I360">
        <v>84.003681999999998</v>
      </c>
      <c r="J360">
        <v>0</v>
      </c>
      <c r="K360">
        <v>7.9887579999999998</v>
      </c>
      <c r="L360">
        <v>7.5699999999999997E-4</v>
      </c>
      <c r="M360">
        <v>200.54946200000001</v>
      </c>
      <c r="N360">
        <v>-180.63143500000001</v>
      </c>
      <c r="O360">
        <v>5.9466999999999999E-2</v>
      </c>
      <c r="P360">
        <v>189.69186400000001</v>
      </c>
      <c r="Q360">
        <v>-212.89224200000001</v>
      </c>
      <c r="R360">
        <v>-1.5706169999999999</v>
      </c>
      <c r="S360">
        <v>3403.89059</v>
      </c>
      <c r="T360">
        <v>1.51115</v>
      </c>
    </row>
    <row r="361" spans="1:20" x14ac:dyDescent="0.25">
      <c r="A361">
        <v>359</v>
      </c>
      <c r="B361">
        <v>11</v>
      </c>
      <c r="C361" t="s">
        <v>591</v>
      </c>
      <c r="D361" t="s">
        <v>240</v>
      </c>
      <c r="E361" t="s">
        <v>568</v>
      </c>
      <c r="F361">
        <v>0.124454</v>
      </c>
      <c r="G361">
        <v>5831.6769999999997</v>
      </c>
      <c r="H361">
        <v>3446.0189999999998</v>
      </c>
      <c r="I361">
        <v>93</v>
      </c>
      <c r="J361">
        <v>1</v>
      </c>
      <c r="K361">
        <v>7.8582159999999996</v>
      </c>
      <c r="L361">
        <v>9.1000000000000003E-5</v>
      </c>
      <c r="M361">
        <v>184.023021</v>
      </c>
      <c r="N361">
        <v>-196.35082800000001</v>
      </c>
      <c r="O361">
        <v>1.924963</v>
      </c>
      <c r="P361">
        <v>189.69203200000001</v>
      </c>
      <c r="Q361">
        <v>-213.60495</v>
      </c>
      <c r="R361">
        <v>-1.5705960000000001</v>
      </c>
      <c r="S361">
        <v>1816.156371</v>
      </c>
      <c r="T361">
        <v>0.35436699999999999</v>
      </c>
    </row>
    <row r="362" spans="1:20" x14ac:dyDescent="0.25">
      <c r="A362">
        <v>360</v>
      </c>
      <c r="B362">
        <v>11</v>
      </c>
      <c r="C362" t="s">
        <v>592</v>
      </c>
      <c r="D362" t="s">
        <v>240</v>
      </c>
      <c r="E362" t="s">
        <v>568</v>
      </c>
      <c r="F362">
        <v>0.25797300000000001</v>
      </c>
      <c r="G362">
        <v>1112.143</v>
      </c>
      <c r="H362">
        <v>1177.8040000000001</v>
      </c>
      <c r="I362">
        <v>155.78220300000001</v>
      </c>
      <c r="J362">
        <v>0</v>
      </c>
      <c r="K362">
        <v>7.6857530000000001</v>
      </c>
      <c r="L362">
        <v>7.9999999999999996E-6</v>
      </c>
      <c r="M362">
        <v>195.220393</v>
      </c>
      <c r="N362">
        <v>-226.95374899999999</v>
      </c>
      <c r="O362">
        <v>-1.025652</v>
      </c>
      <c r="P362">
        <v>189.692261</v>
      </c>
      <c r="Q362">
        <v>-214.537766</v>
      </c>
      <c r="R362">
        <v>-1.570592</v>
      </c>
      <c r="S362">
        <v>1359.10592</v>
      </c>
      <c r="T362">
        <v>0.54493999999999998</v>
      </c>
    </row>
    <row r="363" spans="1:20" x14ac:dyDescent="0.25">
      <c r="A363">
        <v>361</v>
      </c>
      <c r="B363">
        <v>10</v>
      </c>
      <c r="C363" t="s">
        <v>593</v>
      </c>
      <c r="D363" t="s">
        <v>241</v>
      </c>
      <c r="E363" t="s">
        <v>568</v>
      </c>
      <c r="F363">
        <v>0.13732</v>
      </c>
      <c r="G363">
        <v>767.05200000000002</v>
      </c>
      <c r="H363">
        <v>605.86699999999996</v>
      </c>
      <c r="I363">
        <v>90.321715999999995</v>
      </c>
      <c r="J363">
        <v>0</v>
      </c>
      <c r="K363">
        <v>7.5402740000000001</v>
      </c>
      <c r="L363">
        <v>-9.7999999999999997E-5</v>
      </c>
      <c r="M363">
        <v>196.27265199999999</v>
      </c>
      <c r="N363">
        <v>-220.05087499999999</v>
      </c>
      <c r="O363">
        <v>-1.0845720000000001</v>
      </c>
      <c r="P363">
        <v>189.69245900000001</v>
      </c>
      <c r="Q363">
        <v>-215.45130900000001</v>
      </c>
      <c r="R363">
        <v>-1.5706180000000001</v>
      </c>
      <c r="S363">
        <v>802.83833900000002</v>
      </c>
      <c r="T363">
        <v>0.48604599999999998</v>
      </c>
    </row>
    <row r="364" spans="1:20" x14ac:dyDescent="0.25">
      <c r="A364">
        <v>362</v>
      </c>
      <c r="B364">
        <v>10</v>
      </c>
      <c r="C364" t="s">
        <v>594</v>
      </c>
      <c r="D364" t="s">
        <v>241</v>
      </c>
      <c r="E364" t="s">
        <v>568</v>
      </c>
      <c r="F364">
        <v>0.119603</v>
      </c>
      <c r="G364">
        <v>5631.2879999999996</v>
      </c>
      <c r="H364">
        <v>2158.864</v>
      </c>
      <c r="I364">
        <v>83</v>
      </c>
      <c r="J364">
        <v>1</v>
      </c>
      <c r="K364">
        <v>7.4768489999999996</v>
      </c>
      <c r="L364">
        <v>-2.0999999999999999E-5</v>
      </c>
      <c r="M364">
        <v>199.36822799999999</v>
      </c>
      <c r="N364">
        <v>-181.08130700000001</v>
      </c>
      <c r="O364">
        <v>-1.8537090000000001</v>
      </c>
      <c r="P364">
        <v>189.69262699999999</v>
      </c>
      <c r="Q364">
        <v>-216.12664799999999</v>
      </c>
      <c r="R364">
        <v>-1.570622</v>
      </c>
      <c r="S364">
        <v>3635.6474119999998</v>
      </c>
      <c r="T364">
        <v>0.283086</v>
      </c>
    </row>
    <row r="365" spans="1:20" x14ac:dyDescent="0.25">
      <c r="A365">
        <v>363</v>
      </c>
      <c r="B365">
        <v>8</v>
      </c>
      <c r="C365" t="s">
        <v>595</v>
      </c>
      <c r="D365" t="s">
        <v>242</v>
      </c>
      <c r="E365" t="s">
        <v>568</v>
      </c>
      <c r="F365">
        <v>9.8312999999999998E-2</v>
      </c>
      <c r="G365">
        <v>832.36500000000001</v>
      </c>
      <c r="H365">
        <v>1794.787</v>
      </c>
      <c r="I365">
        <v>57.538401999999998</v>
      </c>
      <c r="J365">
        <v>0</v>
      </c>
      <c r="K365">
        <v>7.3848880000000001</v>
      </c>
      <c r="L365">
        <v>-3.9999999999999998E-6</v>
      </c>
      <c r="M365">
        <v>206.57877199999999</v>
      </c>
      <c r="N365">
        <v>-172.72815499999999</v>
      </c>
      <c r="O365">
        <v>1.4784390000000001</v>
      </c>
      <c r="P365">
        <v>189.692871</v>
      </c>
      <c r="Q365">
        <v>-217.016693</v>
      </c>
      <c r="R365">
        <v>-1.5706230000000001</v>
      </c>
      <c r="S365">
        <v>4739.8399369999997</v>
      </c>
      <c r="T365">
        <v>9.2184000000000002E-2</v>
      </c>
    </row>
    <row r="366" spans="1:20" x14ac:dyDescent="0.25">
      <c r="A366">
        <v>364</v>
      </c>
      <c r="B366">
        <v>8</v>
      </c>
      <c r="C366" t="s">
        <v>596</v>
      </c>
      <c r="D366" t="s">
        <v>242</v>
      </c>
      <c r="E366" t="s">
        <v>568</v>
      </c>
      <c r="F366">
        <v>6.6456000000000001E-2</v>
      </c>
      <c r="G366">
        <v>544.91</v>
      </c>
      <c r="H366">
        <v>1398.4010000000001</v>
      </c>
      <c r="I366">
        <v>51.286712999999999</v>
      </c>
      <c r="J366">
        <v>0</v>
      </c>
      <c r="K366">
        <v>7.2860529999999999</v>
      </c>
      <c r="L366">
        <v>-7.2800000000000002E-4</v>
      </c>
      <c r="M366">
        <v>203.56298100000001</v>
      </c>
      <c r="N366">
        <v>-184.77988099999999</v>
      </c>
      <c r="O366">
        <v>-1.0132490000000001</v>
      </c>
      <c r="P366">
        <v>189.693039</v>
      </c>
      <c r="Q366">
        <v>-217.89546200000001</v>
      </c>
      <c r="R366">
        <v>-1.570638</v>
      </c>
      <c r="S366">
        <v>3590.288235</v>
      </c>
      <c r="T366">
        <v>0.55738900000000002</v>
      </c>
    </row>
    <row r="367" spans="1:20" x14ac:dyDescent="0.25">
      <c r="A367">
        <v>365</v>
      </c>
      <c r="B367">
        <v>8</v>
      </c>
      <c r="C367" t="s">
        <v>597</v>
      </c>
      <c r="D367" t="s">
        <v>242</v>
      </c>
      <c r="E367" t="s">
        <v>568</v>
      </c>
      <c r="F367">
        <v>0.21804399999999999</v>
      </c>
      <c r="G367">
        <v>4420.9560000000001</v>
      </c>
      <c r="H367">
        <v>504.97</v>
      </c>
      <c r="I367">
        <v>62</v>
      </c>
      <c r="J367">
        <v>1</v>
      </c>
      <c r="K367">
        <v>7.1811410000000002</v>
      </c>
      <c r="L367">
        <v>7.7499999999999997E-4</v>
      </c>
      <c r="M367">
        <v>189.97213500000001</v>
      </c>
      <c r="N367">
        <v>-218.00506100000001</v>
      </c>
      <c r="O367">
        <v>-1.5200279999999999</v>
      </c>
      <c r="P367">
        <v>189.693161</v>
      </c>
      <c r="Q367">
        <v>-218.54605100000001</v>
      </c>
      <c r="R367">
        <v>-1.570619</v>
      </c>
      <c r="S367">
        <v>60.868423</v>
      </c>
      <c r="T367">
        <v>5.0590999999999997E-2</v>
      </c>
    </row>
    <row r="368" spans="1:20" x14ac:dyDescent="0.25">
      <c r="A368">
        <v>366</v>
      </c>
      <c r="B368">
        <v>7</v>
      </c>
      <c r="C368" t="s">
        <v>598</v>
      </c>
      <c r="D368" t="s">
        <v>243</v>
      </c>
      <c r="E368" t="s">
        <v>568</v>
      </c>
      <c r="F368">
        <v>1.686E-2</v>
      </c>
      <c r="G368">
        <v>474.20499999999998</v>
      </c>
      <c r="H368">
        <v>376.45699999999999</v>
      </c>
      <c r="I368">
        <v>8.2377389999999995</v>
      </c>
      <c r="J368">
        <v>0</v>
      </c>
      <c r="K368">
        <v>7.059272</v>
      </c>
      <c r="L368">
        <v>-3.8000000000000002E-5</v>
      </c>
      <c r="M368">
        <v>189.833167</v>
      </c>
      <c r="N368">
        <v>-217.86750900000001</v>
      </c>
      <c r="O368">
        <v>-1.5581970000000001</v>
      </c>
      <c r="P368">
        <v>189.69332900000001</v>
      </c>
      <c r="Q368">
        <v>-219.401062</v>
      </c>
      <c r="R368">
        <v>-1.5706310000000001</v>
      </c>
      <c r="S368">
        <v>153.991545</v>
      </c>
      <c r="T368">
        <v>1.2435E-2</v>
      </c>
    </row>
    <row r="369" spans="1:20" x14ac:dyDescent="0.25">
      <c r="A369">
        <v>367</v>
      </c>
      <c r="B369">
        <v>7</v>
      </c>
      <c r="C369" t="s">
        <v>598</v>
      </c>
      <c r="D369" t="s">
        <v>243</v>
      </c>
      <c r="E369" t="s">
        <v>568</v>
      </c>
      <c r="F369">
        <v>0.26328499999999999</v>
      </c>
      <c r="G369">
        <v>610.76400000000001</v>
      </c>
      <c r="H369">
        <v>445.56799999999998</v>
      </c>
      <c r="I369">
        <v>10.740898</v>
      </c>
      <c r="J369">
        <v>0</v>
      </c>
      <c r="K369">
        <v>6.9902340000000001</v>
      </c>
      <c r="L369">
        <v>-7.9999999999999996E-6</v>
      </c>
      <c r="M369">
        <v>189.68647000000001</v>
      </c>
      <c r="N369">
        <v>-220.03566900000001</v>
      </c>
      <c r="O369">
        <v>-1.5701719999999999</v>
      </c>
      <c r="P369">
        <v>189.693512</v>
      </c>
      <c r="Q369">
        <v>-220.032928</v>
      </c>
      <c r="R369">
        <v>-1.5706340000000001</v>
      </c>
      <c r="S369">
        <v>0.75564900000000002</v>
      </c>
      <c r="T369">
        <v>4.6200000000000001E-4</v>
      </c>
    </row>
    <row r="370" spans="1:20" x14ac:dyDescent="0.25">
      <c r="A370">
        <v>368</v>
      </c>
      <c r="B370">
        <v>7</v>
      </c>
      <c r="C370" t="s">
        <v>244</v>
      </c>
      <c r="D370" t="s">
        <v>244</v>
      </c>
      <c r="E370" t="s">
        <v>80</v>
      </c>
      <c r="F370">
        <v>7.1640000000000002E-3</v>
      </c>
      <c r="G370">
        <v>482.30500000000001</v>
      </c>
      <c r="H370">
        <v>288.39699999999999</v>
      </c>
      <c r="I370">
        <v>6.1792889999999998</v>
      </c>
      <c r="J370">
        <v>0</v>
      </c>
      <c r="K370">
        <v>6.8812309999999997</v>
      </c>
      <c r="L370">
        <v>-1.9999999999999999E-6</v>
      </c>
      <c r="M370">
        <v>189.717737</v>
      </c>
      <c r="N370">
        <v>-220.8819</v>
      </c>
      <c r="O370">
        <v>-1.571096</v>
      </c>
      <c r="P370">
        <v>189.69374099999999</v>
      </c>
      <c r="Q370">
        <v>-220.86334199999999</v>
      </c>
      <c r="R370">
        <v>-1.5706340000000001</v>
      </c>
      <c r="S370">
        <v>3.0335230000000002</v>
      </c>
      <c r="T370">
        <v>4.6299999999999998E-4</v>
      </c>
    </row>
    <row r="371" spans="1:20" x14ac:dyDescent="0.25">
      <c r="A371">
        <v>369</v>
      </c>
      <c r="B371">
        <v>7</v>
      </c>
      <c r="C371" t="s">
        <v>244</v>
      </c>
      <c r="D371" t="s">
        <v>244</v>
      </c>
      <c r="E371" t="s">
        <v>80</v>
      </c>
      <c r="F371">
        <v>7.0257E-2</v>
      </c>
      <c r="G371">
        <v>530.75400000000002</v>
      </c>
      <c r="H371">
        <v>222.36199999999999</v>
      </c>
      <c r="I371">
        <v>6.0186419999999998</v>
      </c>
      <c r="J371">
        <v>0</v>
      </c>
      <c r="K371">
        <v>6.7802319999999998</v>
      </c>
      <c r="L371">
        <v>-9.9999999999999995E-7</v>
      </c>
      <c r="M371">
        <v>189.672687</v>
      </c>
      <c r="N371">
        <v>-221.66413700000001</v>
      </c>
      <c r="O371">
        <v>-1.5710360000000001</v>
      </c>
      <c r="P371">
        <v>189.693985</v>
      </c>
      <c r="Q371">
        <v>-221.68125900000001</v>
      </c>
      <c r="R371">
        <v>-1.5706340000000001</v>
      </c>
      <c r="S371">
        <v>2.7327219999999999</v>
      </c>
      <c r="T371">
        <v>4.0200000000000001E-4</v>
      </c>
    </row>
    <row r="372" spans="1:20" x14ac:dyDescent="0.25">
      <c r="A372">
        <v>370</v>
      </c>
      <c r="B372">
        <v>8</v>
      </c>
      <c r="C372" t="s">
        <v>599</v>
      </c>
      <c r="D372" t="s">
        <v>245</v>
      </c>
      <c r="E372" t="s">
        <v>568</v>
      </c>
      <c r="F372">
        <v>0.10945000000000001</v>
      </c>
      <c r="G372">
        <v>981.43100000000004</v>
      </c>
      <c r="H372">
        <v>438.26100000000002</v>
      </c>
      <c r="I372">
        <v>6.530691</v>
      </c>
      <c r="J372">
        <v>0</v>
      </c>
      <c r="K372">
        <v>6.6849860000000003</v>
      </c>
      <c r="L372">
        <v>-1.9999999999999999E-6</v>
      </c>
      <c r="M372">
        <v>189.685979</v>
      </c>
      <c r="N372">
        <v>-222.276557</v>
      </c>
      <c r="O372">
        <v>-1.571223</v>
      </c>
      <c r="P372">
        <v>189.694153</v>
      </c>
      <c r="Q372">
        <v>-222.28675799999999</v>
      </c>
      <c r="R372">
        <v>-1.5706340000000001</v>
      </c>
      <c r="S372">
        <v>1.307239</v>
      </c>
      <c r="T372">
        <v>5.8900000000000001E-4</v>
      </c>
    </row>
    <row r="373" spans="1:20" x14ac:dyDescent="0.25">
      <c r="A373">
        <v>371</v>
      </c>
      <c r="B373">
        <v>7</v>
      </c>
      <c r="C373" t="s">
        <v>600</v>
      </c>
      <c r="D373" t="s">
        <v>246</v>
      </c>
      <c r="E373" t="s">
        <v>568</v>
      </c>
      <c r="F373">
        <v>6.0493999999999999E-2</v>
      </c>
      <c r="G373">
        <v>789.13900000000001</v>
      </c>
      <c r="H373">
        <v>343.29399999999998</v>
      </c>
      <c r="I373">
        <v>5.38584</v>
      </c>
      <c r="J373">
        <v>0</v>
      </c>
      <c r="K373">
        <v>6.5823260000000001</v>
      </c>
      <c r="L373">
        <v>-1.9999999999999999E-6</v>
      </c>
      <c r="M373">
        <v>189.679743</v>
      </c>
      <c r="N373">
        <v>-223.06903199999999</v>
      </c>
      <c r="O373">
        <v>-1.5667960000000001</v>
      </c>
      <c r="P373">
        <v>189.69439700000001</v>
      </c>
      <c r="Q373">
        <v>-223.08355700000001</v>
      </c>
      <c r="R373">
        <v>-1.5706340000000001</v>
      </c>
      <c r="S373">
        <v>2.063288</v>
      </c>
      <c r="T373">
        <v>3.8379999999999998E-3</v>
      </c>
    </row>
    <row r="374" spans="1:20" x14ac:dyDescent="0.25">
      <c r="A374">
        <v>372</v>
      </c>
      <c r="B374">
        <v>7</v>
      </c>
      <c r="C374" t="s">
        <v>246</v>
      </c>
      <c r="D374" t="s">
        <v>246</v>
      </c>
      <c r="E374" t="s">
        <v>80</v>
      </c>
      <c r="F374">
        <v>0.18861700000000001</v>
      </c>
      <c r="G374">
        <v>469.87099999999998</v>
      </c>
      <c r="H374">
        <v>222.983</v>
      </c>
      <c r="I374">
        <v>7.0534379999999999</v>
      </c>
      <c r="J374">
        <v>0</v>
      </c>
      <c r="K374">
        <v>6.4777950000000004</v>
      </c>
      <c r="L374">
        <v>-1.9999999999999999E-6</v>
      </c>
      <c r="M374">
        <v>189.71715699999999</v>
      </c>
      <c r="N374">
        <v>-223.87913699999999</v>
      </c>
      <c r="O374">
        <v>-1.568341</v>
      </c>
      <c r="P374">
        <v>189.694626</v>
      </c>
      <c r="Q374">
        <v>-223.86788899999999</v>
      </c>
      <c r="R374">
        <v>-1.5706340000000001</v>
      </c>
      <c r="S374">
        <v>2.5182519999999999</v>
      </c>
      <c r="T374">
        <v>2.2929999999999999E-3</v>
      </c>
    </row>
    <row r="375" spans="1:20" x14ac:dyDescent="0.25">
      <c r="A375">
        <v>373</v>
      </c>
      <c r="B375">
        <v>6</v>
      </c>
      <c r="C375" t="s">
        <v>247</v>
      </c>
      <c r="D375" t="s">
        <v>247</v>
      </c>
      <c r="E375" t="s">
        <v>80</v>
      </c>
      <c r="F375">
        <v>0.214201</v>
      </c>
      <c r="G375">
        <v>717.60299999999995</v>
      </c>
      <c r="H375">
        <v>362.38600000000002</v>
      </c>
      <c r="I375">
        <v>5.2983130000000003</v>
      </c>
      <c r="J375">
        <v>0</v>
      </c>
      <c r="K375">
        <v>6.4213480000000001</v>
      </c>
      <c r="L375">
        <v>-9.9999999999999995E-7</v>
      </c>
      <c r="M375">
        <v>189.78290999999999</v>
      </c>
      <c r="N375">
        <v>-224.52890099999999</v>
      </c>
      <c r="O375">
        <v>-1.5683830000000001</v>
      </c>
      <c r="P375">
        <v>189.694794</v>
      </c>
      <c r="Q375">
        <v>-224.448059</v>
      </c>
      <c r="R375">
        <v>-1.5706340000000001</v>
      </c>
      <c r="S375">
        <v>11.958201000000001</v>
      </c>
      <c r="T375">
        <v>2.2499999999999998E-3</v>
      </c>
    </row>
    <row r="376" spans="1:20" x14ac:dyDescent="0.25">
      <c r="A376">
        <v>374</v>
      </c>
      <c r="B376">
        <v>5</v>
      </c>
      <c r="C376" t="s">
        <v>248</v>
      </c>
      <c r="D376" t="s">
        <v>248</v>
      </c>
      <c r="E376" t="s">
        <v>80</v>
      </c>
      <c r="F376">
        <v>4.2224999999999999E-2</v>
      </c>
      <c r="G376">
        <v>361.20299999999997</v>
      </c>
      <c r="H376">
        <v>364.947</v>
      </c>
      <c r="I376">
        <v>3.8239260000000002</v>
      </c>
      <c r="J376">
        <v>0</v>
      </c>
      <c r="K376">
        <v>6.3216999999999999</v>
      </c>
      <c r="L376">
        <v>-9.9999999999999995E-7</v>
      </c>
      <c r="M376">
        <v>189.754775</v>
      </c>
      <c r="N376">
        <v>-225.27294599999999</v>
      </c>
      <c r="O376">
        <v>-1.574994</v>
      </c>
      <c r="P376">
        <v>189.69503800000001</v>
      </c>
      <c r="Q376">
        <v>-225.21086099999999</v>
      </c>
      <c r="R376">
        <v>-1.5706340000000001</v>
      </c>
      <c r="S376">
        <v>8.6157029999999999</v>
      </c>
      <c r="T376">
        <v>4.3610000000000003E-3</v>
      </c>
    </row>
    <row r="377" spans="1:20" x14ac:dyDescent="0.25">
      <c r="A377">
        <v>375</v>
      </c>
      <c r="B377">
        <v>5</v>
      </c>
      <c r="C377" t="s">
        <v>248</v>
      </c>
      <c r="D377" t="s">
        <v>248</v>
      </c>
      <c r="E377" t="s">
        <v>80</v>
      </c>
      <c r="F377">
        <v>0.28593000000000002</v>
      </c>
      <c r="G377">
        <v>577.53800000000001</v>
      </c>
      <c r="H377">
        <v>371.774</v>
      </c>
      <c r="I377">
        <v>3.9308489999999998</v>
      </c>
      <c r="J377">
        <v>0</v>
      </c>
      <c r="K377">
        <v>6.2222160000000004</v>
      </c>
      <c r="L377">
        <v>-8.3937999999999999E-2</v>
      </c>
      <c r="M377">
        <v>189.70336499999999</v>
      </c>
      <c r="N377">
        <v>-225.799047</v>
      </c>
      <c r="O377">
        <v>-1.5788359999999999</v>
      </c>
      <c r="P377">
        <v>189.69143700000001</v>
      </c>
      <c r="Q377">
        <v>-225.77491800000001</v>
      </c>
      <c r="R377">
        <v>-1.573963</v>
      </c>
      <c r="S377">
        <v>2.691614</v>
      </c>
      <c r="T377">
        <v>4.8729999999999997E-3</v>
      </c>
    </row>
    <row r="378" spans="1:20" x14ac:dyDescent="0.25">
      <c r="A378">
        <v>376</v>
      </c>
      <c r="B378">
        <v>6</v>
      </c>
      <c r="C378" t="s">
        <v>249</v>
      </c>
      <c r="D378" t="s">
        <v>249</v>
      </c>
      <c r="E378" t="s">
        <v>80</v>
      </c>
      <c r="F378">
        <v>7.4380000000000002E-3</v>
      </c>
      <c r="G378">
        <v>409.46100000000001</v>
      </c>
      <c r="H378">
        <v>311.89</v>
      </c>
      <c r="I378">
        <v>4.322927</v>
      </c>
      <c r="J378">
        <v>0</v>
      </c>
      <c r="K378">
        <v>6.129143</v>
      </c>
      <c r="L378">
        <v>-9.8905000000000007E-2</v>
      </c>
      <c r="M378">
        <v>189.67877999999999</v>
      </c>
      <c r="N378">
        <v>-226.519565</v>
      </c>
      <c r="O378">
        <v>-1.5869519999999999</v>
      </c>
      <c r="P378">
        <v>189.67314099999999</v>
      </c>
      <c r="Q378">
        <v>-226.516525</v>
      </c>
      <c r="R378">
        <v>-1.5862689999999999</v>
      </c>
      <c r="S378">
        <v>0.64054699999999998</v>
      </c>
      <c r="T378">
        <v>6.8400000000000004E-4</v>
      </c>
    </row>
    <row r="379" spans="1:20" x14ac:dyDescent="0.25">
      <c r="A379">
        <v>377</v>
      </c>
      <c r="B379">
        <v>6</v>
      </c>
      <c r="C379" t="s">
        <v>249</v>
      </c>
      <c r="D379" t="s">
        <v>249</v>
      </c>
      <c r="E379" t="s">
        <v>80</v>
      </c>
      <c r="F379">
        <v>3.8994000000000001E-2</v>
      </c>
      <c r="G379">
        <v>507.536</v>
      </c>
      <c r="H379">
        <v>393.37799999999999</v>
      </c>
      <c r="I379">
        <v>4.9938399999999996</v>
      </c>
      <c r="J379">
        <v>0</v>
      </c>
      <c r="K379">
        <v>6.0402899999999997</v>
      </c>
      <c r="L379">
        <v>-7.4635999999999994E-2</v>
      </c>
      <c r="M379">
        <v>189.63665</v>
      </c>
      <c r="N379">
        <v>-227.24028799999999</v>
      </c>
      <c r="O379">
        <v>-1.595985</v>
      </c>
      <c r="P379">
        <v>189.64810199999999</v>
      </c>
      <c r="Q379">
        <v>-227.247162</v>
      </c>
      <c r="R379">
        <v>-1.5968059999999999</v>
      </c>
      <c r="S379">
        <v>1.3356570000000001</v>
      </c>
      <c r="T379">
        <v>8.2100000000000001E-4</v>
      </c>
    </row>
    <row r="380" spans="1:20" x14ac:dyDescent="0.25">
      <c r="A380">
        <v>378</v>
      </c>
      <c r="B380">
        <v>6</v>
      </c>
      <c r="C380" t="s">
        <v>249</v>
      </c>
      <c r="D380" t="s">
        <v>249</v>
      </c>
      <c r="E380" t="s">
        <v>80</v>
      </c>
      <c r="F380">
        <v>8.1160999999999997E-2</v>
      </c>
      <c r="G380">
        <v>597.84400000000005</v>
      </c>
      <c r="H380">
        <v>428.16500000000002</v>
      </c>
      <c r="I380">
        <v>3.7720050000000001</v>
      </c>
      <c r="J380">
        <v>0</v>
      </c>
      <c r="K380">
        <v>5.9926729999999999</v>
      </c>
      <c r="L380">
        <v>-6.0503000000000001E-2</v>
      </c>
      <c r="M380">
        <v>189.61686</v>
      </c>
      <c r="N380">
        <v>-227.780563</v>
      </c>
      <c r="O380">
        <v>-1.6031500000000001</v>
      </c>
      <c r="P380">
        <v>189.62676999999999</v>
      </c>
      <c r="Q380">
        <v>-227.788025</v>
      </c>
      <c r="R380">
        <v>-1.602787</v>
      </c>
      <c r="S380">
        <v>1.2405120000000001</v>
      </c>
      <c r="T380">
        <v>3.6299999999999999E-4</v>
      </c>
    </row>
    <row r="381" spans="1:20" x14ac:dyDescent="0.25">
      <c r="A381">
        <v>379</v>
      </c>
      <c r="B381">
        <v>6</v>
      </c>
      <c r="C381" t="s">
        <v>249</v>
      </c>
      <c r="D381" t="s">
        <v>249</v>
      </c>
      <c r="E381" t="s">
        <v>80</v>
      </c>
      <c r="F381">
        <v>7.1390000000000004E-3</v>
      </c>
      <c r="G381">
        <v>402.25299999999999</v>
      </c>
      <c r="H381">
        <v>294.762</v>
      </c>
      <c r="I381">
        <v>4.493582</v>
      </c>
      <c r="J381">
        <v>0</v>
      </c>
      <c r="K381">
        <v>5.8975819999999999</v>
      </c>
      <c r="L381">
        <v>-4.2881000000000002E-2</v>
      </c>
      <c r="M381">
        <v>189.60229699999999</v>
      </c>
      <c r="N381">
        <v>-228.499189</v>
      </c>
      <c r="O381">
        <v>-1.6081890000000001</v>
      </c>
      <c r="P381">
        <v>189.59626800000001</v>
      </c>
      <c r="Q381">
        <v>-228.49902299999999</v>
      </c>
      <c r="R381">
        <v>-1.6086849999999999</v>
      </c>
      <c r="S381">
        <v>0.603182</v>
      </c>
      <c r="T381">
        <v>4.9600000000000002E-4</v>
      </c>
    </row>
    <row r="382" spans="1:20" x14ac:dyDescent="0.25">
      <c r="A382">
        <v>380</v>
      </c>
      <c r="B382">
        <v>7</v>
      </c>
      <c r="C382" t="s">
        <v>250</v>
      </c>
      <c r="D382" t="s">
        <v>250</v>
      </c>
      <c r="E382" t="s">
        <v>80</v>
      </c>
      <c r="F382">
        <v>0.176153</v>
      </c>
      <c r="G382">
        <v>430.61200000000002</v>
      </c>
      <c r="H382">
        <v>291.16399999999999</v>
      </c>
      <c r="I382">
        <v>5.5202960000000001</v>
      </c>
      <c r="J382">
        <v>0</v>
      </c>
      <c r="K382">
        <v>5.8037960000000002</v>
      </c>
      <c r="L382">
        <v>-3.0630000000000001E-2</v>
      </c>
      <c r="M382">
        <v>189.52536599999999</v>
      </c>
      <c r="N382">
        <v>-229.16196400000001</v>
      </c>
      <c r="O382">
        <v>-1.608978</v>
      </c>
      <c r="P382">
        <v>189.56420900000001</v>
      </c>
      <c r="Q382">
        <v>-229.19856300000001</v>
      </c>
      <c r="R382">
        <v>-1.6128769999999999</v>
      </c>
      <c r="S382">
        <v>5.3368460000000004</v>
      </c>
      <c r="T382">
        <v>3.8990000000000001E-3</v>
      </c>
    </row>
    <row r="383" spans="1:20" x14ac:dyDescent="0.25">
      <c r="A383">
        <v>381</v>
      </c>
      <c r="B383">
        <v>7</v>
      </c>
      <c r="C383" t="s">
        <v>250</v>
      </c>
      <c r="D383" t="s">
        <v>250</v>
      </c>
      <c r="E383" t="s">
        <v>80</v>
      </c>
      <c r="F383">
        <v>4.8842000000000003E-2</v>
      </c>
      <c r="G383">
        <v>521.49</v>
      </c>
      <c r="H383">
        <v>323.39999999999998</v>
      </c>
      <c r="I383">
        <v>3.7185920000000001</v>
      </c>
      <c r="J383">
        <v>0</v>
      </c>
      <c r="K383">
        <v>5.714283</v>
      </c>
      <c r="L383">
        <v>-2.2859000000000001E-2</v>
      </c>
      <c r="M383">
        <v>189.54650899999999</v>
      </c>
      <c r="N383">
        <v>-229.70972</v>
      </c>
      <c r="O383">
        <v>-1.6142259999999999</v>
      </c>
      <c r="P383">
        <v>189.53955099999999</v>
      </c>
      <c r="Q383">
        <v>-229.715836</v>
      </c>
      <c r="R383">
        <v>-1.6152200000000001</v>
      </c>
      <c r="S383">
        <v>0.92640599999999995</v>
      </c>
      <c r="T383">
        <v>9.9500000000000001E-4</v>
      </c>
    </row>
    <row r="384" spans="1:20" x14ac:dyDescent="0.25">
      <c r="A384">
        <v>382</v>
      </c>
      <c r="B384">
        <v>7</v>
      </c>
      <c r="C384" t="s">
        <v>250</v>
      </c>
      <c r="D384" t="s">
        <v>250</v>
      </c>
      <c r="E384" t="s">
        <v>80</v>
      </c>
      <c r="F384">
        <v>6.5838999999999995E-2</v>
      </c>
      <c r="G384">
        <v>413.35</v>
      </c>
      <c r="H384">
        <v>345.63799999999998</v>
      </c>
      <c r="I384">
        <v>5.5898219999999998</v>
      </c>
      <c r="J384">
        <v>0</v>
      </c>
      <c r="K384">
        <v>5.6282550000000002</v>
      </c>
      <c r="L384">
        <v>-1.6778000000000001E-2</v>
      </c>
      <c r="M384">
        <v>189.50349299999999</v>
      </c>
      <c r="N384">
        <v>-230.39759699999999</v>
      </c>
      <c r="O384">
        <v>-1.6181509999999999</v>
      </c>
      <c r="P384">
        <v>189.506134</v>
      </c>
      <c r="Q384">
        <v>-230.39643899999999</v>
      </c>
      <c r="R384">
        <v>-1.617599</v>
      </c>
      <c r="S384">
        <v>0.288358</v>
      </c>
      <c r="T384">
        <v>5.5199999999999997E-4</v>
      </c>
    </row>
    <row r="385" spans="1:20" x14ac:dyDescent="0.25">
      <c r="A385">
        <v>383</v>
      </c>
      <c r="B385">
        <v>7</v>
      </c>
      <c r="C385" t="s">
        <v>250</v>
      </c>
      <c r="D385" t="s">
        <v>250</v>
      </c>
      <c r="E385" t="s">
        <v>80</v>
      </c>
      <c r="F385">
        <v>0.113524</v>
      </c>
      <c r="G385">
        <v>449.22399999999999</v>
      </c>
      <c r="H385">
        <v>370.58800000000002</v>
      </c>
      <c r="I385">
        <v>5.4067249999999998</v>
      </c>
      <c r="J385">
        <v>0</v>
      </c>
      <c r="K385">
        <v>5.5229939999999997</v>
      </c>
      <c r="L385">
        <v>-0.38754499999999997</v>
      </c>
      <c r="M385">
        <v>189.42500899999999</v>
      </c>
      <c r="N385">
        <v>-231.03628900000001</v>
      </c>
      <c r="O385">
        <v>-1.64124</v>
      </c>
      <c r="P385">
        <v>189.44735700000001</v>
      </c>
      <c r="Q385">
        <v>-231.063492</v>
      </c>
      <c r="R385">
        <v>-1.640665</v>
      </c>
      <c r="S385">
        <v>3.5205169999999999</v>
      </c>
      <c r="T385">
        <v>5.7399999999999997E-4</v>
      </c>
    </row>
    <row r="386" spans="1:20" x14ac:dyDescent="0.25">
      <c r="A386">
        <v>384</v>
      </c>
      <c r="B386">
        <v>7</v>
      </c>
      <c r="C386" t="s">
        <v>250</v>
      </c>
      <c r="D386" t="s">
        <v>250</v>
      </c>
      <c r="E386" t="s">
        <v>80</v>
      </c>
      <c r="F386">
        <v>2.886E-2</v>
      </c>
      <c r="G386">
        <v>630.91200000000003</v>
      </c>
      <c r="H386">
        <v>355.52800000000002</v>
      </c>
      <c r="I386">
        <v>6.9153260000000003</v>
      </c>
      <c r="J386">
        <v>0</v>
      </c>
      <c r="K386">
        <v>5.5610109999999997</v>
      </c>
      <c r="L386">
        <v>-0.72072800000000004</v>
      </c>
      <c r="M386">
        <v>189.36462599999999</v>
      </c>
      <c r="N386">
        <v>-231.57156599999999</v>
      </c>
      <c r="O386">
        <v>-1.6972719999999999</v>
      </c>
      <c r="P386">
        <v>189.34809899999999</v>
      </c>
      <c r="Q386">
        <v>-231.55275</v>
      </c>
      <c r="R386">
        <v>-1.6943870000000001</v>
      </c>
      <c r="S386">
        <v>2.5044119999999999</v>
      </c>
      <c r="T386">
        <v>2.885E-3</v>
      </c>
    </row>
    <row r="387" spans="1:20" x14ac:dyDescent="0.25">
      <c r="A387">
        <v>385</v>
      </c>
      <c r="B387">
        <v>7</v>
      </c>
      <c r="C387" t="s">
        <v>250</v>
      </c>
      <c r="D387" t="s">
        <v>250</v>
      </c>
      <c r="E387" t="s">
        <v>80</v>
      </c>
      <c r="F387">
        <v>0.10403800000000001</v>
      </c>
      <c r="G387">
        <v>543.24</v>
      </c>
      <c r="H387">
        <v>437.161</v>
      </c>
      <c r="I387">
        <v>10.406333999999999</v>
      </c>
      <c r="J387">
        <v>0</v>
      </c>
      <c r="K387">
        <v>6.0290670000000004</v>
      </c>
      <c r="L387">
        <v>-0.70857499999999995</v>
      </c>
      <c r="M387">
        <v>189.181296</v>
      </c>
      <c r="N387">
        <v>-232.277095</v>
      </c>
      <c r="O387">
        <v>-1.7826200000000001</v>
      </c>
      <c r="P387">
        <v>189.14662200000001</v>
      </c>
      <c r="Q387">
        <v>-232.222137</v>
      </c>
      <c r="R387">
        <v>-1.7803610000000001</v>
      </c>
      <c r="S387">
        <v>6.4981939999999998</v>
      </c>
      <c r="T387">
        <v>2.2590000000000002E-3</v>
      </c>
    </row>
    <row r="388" spans="1:20" x14ac:dyDescent="0.25">
      <c r="A388">
        <v>386</v>
      </c>
      <c r="B388">
        <v>7</v>
      </c>
      <c r="C388" t="s">
        <v>250</v>
      </c>
      <c r="D388" t="s">
        <v>250</v>
      </c>
      <c r="E388" t="s">
        <v>80</v>
      </c>
      <c r="F388">
        <v>6.0839999999999998E-2</v>
      </c>
      <c r="G388">
        <v>636.75900000000001</v>
      </c>
      <c r="H388">
        <v>570.71799999999996</v>
      </c>
      <c r="I388">
        <v>7.4873029999999998</v>
      </c>
      <c r="J388">
        <v>0</v>
      </c>
      <c r="K388">
        <v>6.5738700000000003</v>
      </c>
      <c r="L388">
        <v>-0.62723300000000004</v>
      </c>
      <c r="M388">
        <v>188.92361500000001</v>
      </c>
      <c r="N388">
        <v>-232.701909</v>
      </c>
      <c r="O388">
        <v>-1.840605</v>
      </c>
      <c r="P388">
        <v>188.95253</v>
      </c>
      <c r="Q388">
        <v>-232.759781</v>
      </c>
      <c r="R388">
        <v>-1.8392580000000001</v>
      </c>
      <c r="S388">
        <v>6.4692910000000001</v>
      </c>
      <c r="T388">
        <v>1.3470000000000001E-3</v>
      </c>
    </row>
    <row r="389" spans="1:20" x14ac:dyDescent="0.25">
      <c r="A389">
        <v>387</v>
      </c>
      <c r="B389">
        <v>7</v>
      </c>
      <c r="C389" t="s">
        <v>250</v>
      </c>
      <c r="D389" t="s">
        <v>250</v>
      </c>
      <c r="E389" t="s">
        <v>80</v>
      </c>
      <c r="F389">
        <v>9.5003000000000004E-2</v>
      </c>
      <c r="G389">
        <v>771.90800000000002</v>
      </c>
      <c r="H389">
        <v>391.96</v>
      </c>
      <c r="I389">
        <v>8.8393370000000004</v>
      </c>
      <c r="J389">
        <v>0</v>
      </c>
      <c r="K389">
        <v>7.2264290000000004</v>
      </c>
      <c r="L389">
        <v>-0.53114499999999998</v>
      </c>
      <c r="M389">
        <v>188.62181000000001</v>
      </c>
      <c r="N389">
        <v>-233.48436799999999</v>
      </c>
      <c r="O389">
        <v>-1.9079870000000001</v>
      </c>
      <c r="P389">
        <v>188.63848899999999</v>
      </c>
      <c r="Q389">
        <v>-233.531342</v>
      </c>
      <c r="R389">
        <v>-1.9076169999999999</v>
      </c>
      <c r="S389">
        <v>4.9847020000000004</v>
      </c>
      <c r="T389">
        <v>3.7100000000000002E-4</v>
      </c>
    </row>
    <row r="390" spans="1:20" x14ac:dyDescent="0.25">
      <c r="A390">
        <v>388</v>
      </c>
      <c r="B390">
        <v>7</v>
      </c>
      <c r="C390" t="s">
        <v>250</v>
      </c>
      <c r="D390" t="s">
        <v>250</v>
      </c>
      <c r="E390" t="s">
        <v>80</v>
      </c>
      <c r="F390">
        <v>0.12084</v>
      </c>
      <c r="G390">
        <v>447.68599999999998</v>
      </c>
      <c r="H390">
        <v>288.721</v>
      </c>
      <c r="I390">
        <v>7.3800210000000002</v>
      </c>
      <c r="J390">
        <v>0</v>
      </c>
      <c r="K390">
        <v>7.7390530000000002</v>
      </c>
      <c r="L390">
        <v>-0.45573900000000001</v>
      </c>
      <c r="M390">
        <v>188.36224799999999</v>
      </c>
      <c r="N390">
        <v>-234.16611499999999</v>
      </c>
      <c r="O390">
        <v>-1.952644</v>
      </c>
      <c r="P390">
        <v>188.361526</v>
      </c>
      <c r="Q390">
        <v>-234.14920000000001</v>
      </c>
      <c r="R390">
        <v>-1.951357</v>
      </c>
      <c r="S390">
        <v>1.6929989999999999</v>
      </c>
      <c r="T390">
        <v>1.286E-3</v>
      </c>
    </row>
    <row r="391" spans="1:20" x14ac:dyDescent="0.25">
      <c r="A391">
        <v>389</v>
      </c>
      <c r="B391">
        <v>8</v>
      </c>
      <c r="C391" t="s">
        <v>251</v>
      </c>
      <c r="D391" t="s">
        <v>251</v>
      </c>
      <c r="E391" t="s">
        <v>80</v>
      </c>
      <c r="F391">
        <v>3.0800999999999999E-2</v>
      </c>
      <c r="G391">
        <v>606.78399999999999</v>
      </c>
      <c r="H391">
        <v>404.61599999999999</v>
      </c>
      <c r="I391">
        <v>12.628397</v>
      </c>
      <c r="J391">
        <v>0</v>
      </c>
      <c r="K391">
        <v>8.0899409999999996</v>
      </c>
      <c r="L391">
        <v>-0.91392600000000002</v>
      </c>
      <c r="M391">
        <v>187.90802600000001</v>
      </c>
      <c r="N391">
        <v>-234.99781899999999</v>
      </c>
      <c r="O391">
        <v>-2.0316740000000002</v>
      </c>
      <c r="P391">
        <v>187.91018700000001</v>
      </c>
      <c r="Q391">
        <v>-234.99504099999999</v>
      </c>
      <c r="R391">
        <v>-2.0313370000000002</v>
      </c>
      <c r="S391">
        <v>0.35191</v>
      </c>
      <c r="T391">
        <v>3.3700000000000001E-4</v>
      </c>
    </row>
    <row r="392" spans="1:20" x14ac:dyDescent="0.25">
      <c r="A392">
        <v>390</v>
      </c>
      <c r="B392">
        <v>8</v>
      </c>
      <c r="C392" t="s">
        <v>251</v>
      </c>
      <c r="D392" t="s">
        <v>251</v>
      </c>
      <c r="E392" t="s">
        <v>80</v>
      </c>
      <c r="F392">
        <v>2.7503E-2</v>
      </c>
      <c r="G392">
        <v>842.51199999999994</v>
      </c>
      <c r="H392">
        <v>387.87</v>
      </c>
      <c r="I392">
        <v>14.478464000000001</v>
      </c>
      <c r="J392">
        <v>0</v>
      </c>
      <c r="K392">
        <v>7.951873</v>
      </c>
      <c r="L392">
        <v>-1.2614339999999999</v>
      </c>
      <c r="M392">
        <v>187.491738</v>
      </c>
      <c r="N392">
        <v>-235.55146099999999</v>
      </c>
      <c r="O392">
        <v>-2.133645</v>
      </c>
      <c r="P392">
        <v>187.487244</v>
      </c>
      <c r="Q392">
        <v>-235.58485400000001</v>
      </c>
      <c r="R392">
        <v>-2.132355</v>
      </c>
      <c r="S392">
        <v>3.3694480000000002</v>
      </c>
      <c r="T392">
        <v>1.2899999999999999E-3</v>
      </c>
    </row>
    <row r="393" spans="1:20" x14ac:dyDescent="0.25">
      <c r="A393">
        <v>391</v>
      </c>
      <c r="B393">
        <v>8</v>
      </c>
      <c r="C393" t="s">
        <v>251</v>
      </c>
      <c r="D393" t="s">
        <v>251</v>
      </c>
      <c r="E393" t="s">
        <v>80</v>
      </c>
      <c r="F393">
        <v>5.3603999999999999E-2</v>
      </c>
      <c r="G393">
        <v>542.01499999999999</v>
      </c>
      <c r="H393">
        <v>414.53100000000001</v>
      </c>
      <c r="I393">
        <v>22.953869000000001</v>
      </c>
      <c r="J393">
        <v>0</v>
      </c>
      <c r="K393">
        <v>7.5831020000000002</v>
      </c>
      <c r="L393">
        <v>-1.597259</v>
      </c>
      <c r="M393">
        <v>186.79619600000001</v>
      </c>
      <c r="N393">
        <v>-236.23011600000001</v>
      </c>
      <c r="O393">
        <v>-2.304942</v>
      </c>
      <c r="P393">
        <v>186.82055700000001</v>
      </c>
      <c r="Q393">
        <v>-236.241028</v>
      </c>
      <c r="R393">
        <v>-2.3088570000000002</v>
      </c>
      <c r="S393">
        <v>2.669305</v>
      </c>
      <c r="T393">
        <v>3.9150000000000001E-3</v>
      </c>
    </row>
    <row r="394" spans="1:20" x14ac:dyDescent="0.25">
      <c r="A394">
        <v>392</v>
      </c>
      <c r="B394">
        <v>8</v>
      </c>
      <c r="C394" t="s">
        <v>251</v>
      </c>
      <c r="D394" t="s">
        <v>251</v>
      </c>
      <c r="E394" t="s">
        <v>80</v>
      </c>
      <c r="F394">
        <v>3.4752999999999999E-2</v>
      </c>
      <c r="G394">
        <v>520.16999999999996</v>
      </c>
      <c r="H394">
        <v>253.85499999999999</v>
      </c>
      <c r="I394">
        <v>26.972769</v>
      </c>
      <c r="J394">
        <v>0</v>
      </c>
      <c r="K394">
        <v>7.5093670000000001</v>
      </c>
      <c r="L394">
        <v>-1.754005</v>
      </c>
      <c r="M394">
        <v>186.041403</v>
      </c>
      <c r="N394">
        <v>-236.74838</v>
      </c>
      <c r="O394">
        <v>-2.514707</v>
      </c>
      <c r="P394">
        <v>186.046738</v>
      </c>
      <c r="Q394">
        <v>-236.71791099999999</v>
      </c>
      <c r="R394">
        <v>-2.5145599999999999</v>
      </c>
      <c r="S394">
        <v>3.0932930000000001</v>
      </c>
      <c r="T394">
        <v>1.47E-4</v>
      </c>
    </row>
    <row r="395" spans="1:20" x14ac:dyDescent="0.25">
      <c r="A395">
        <v>393</v>
      </c>
      <c r="B395">
        <v>8</v>
      </c>
      <c r="C395" t="s">
        <v>251</v>
      </c>
      <c r="D395" t="s">
        <v>251</v>
      </c>
      <c r="E395" t="s">
        <v>80</v>
      </c>
      <c r="F395">
        <v>4.8731999999999998E-2</v>
      </c>
      <c r="G395">
        <v>753.64700000000005</v>
      </c>
      <c r="H395">
        <v>421.42399999999998</v>
      </c>
      <c r="I395">
        <v>20.135808999999998</v>
      </c>
      <c r="J395">
        <v>0</v>
      </c>
      <c r="K395">
        <v>7.7823719999999996</v>
      </c>
      <c r="L395">
        <v>-1.7187699999999999</v>
      </c>
      <c r="M395">
        <v>185.40822600000001</v>
      </c>
      <c r="N395">
        <v>-236.907554</v>
      </c>
      <c r="O395">
        <v>-2.670417</v>
      </c>
      <c r="P395">
        <v>185.39567600000001</v>
      </c>
      <c r="Q395">
        <v>-236.96757500000001</v>
      </c>
      <c r="R395">
        <v>-2.671554</v>
      </c>
      <c r="S395">
        <v>6.1318890000000001</v>
      </c>
      <c r="T395">
        <v>1.137E-3</v>
      </c>
    </row>
    <row r="396" spans="1:20" x14ac:dyDescent="0.25">
      <c r="A396">
        <v>394</v>
      </c>
      <c r="B396">
        <v>8</v>
      </c>
      <c r="C396" t="s">
        <v>251</v>
      </c>
      <c r="D396" t="s">
        <v>251</v>
      </c>
      <c r="E396" t="s">
        <v>80</v>
      </c>
      <c r="F396">
        <v>8.6624999999999994E-2</v>
      </c>
      <c r="G396">
        <v>831.17399999999998</v>
      </c>
      <c r="H396">
        <v>462.97</v>
      </c>
      <c r="I396">
        <v>18.484238999999999</v>
      </c>
      <c r="J396">
        <v>0</v>
      </c>
      <c r="K396">
        <v>8.1088299999999993</v>
      </c>
      <c r="L396">
        <v>-1.4288080000000001</v>
      </c>
      <c r="M396">
        <v>184.71224000000001</v>
      </c>
      <c r="N396">
        <v>-237.097748</v>
      </c>
      <c r="O396">
        <v>-2.813536</v>
      </c>
      <c r="P396">
        <v>184.69274899999999</v>
      </c>
      <c r="Q396">
        <v>-237.14355499999999</v>
      </c>
      <c r="R396">
        <v>-2.8122180000000001</v>
      </c>
      <c r="S396">
        <v>4.9781250000000004</v>
      </c>
      <c r="T396">
        <v>1.3179999999999999E-3</v>
      </c>
    </row>
    <row r="397" spans="1:20" x14ac:dyDescent="0.25">
      <c r="A397">
        <v>395</v>
      </c>
      <c r="B397">
        <v>8</v>
      </c>
      <c r="C397" t="s">
        <v>251</v>
      </c>
      <c r="D397" t="s">
        <v>251</v>
      </c>
      <c r="E397" t="s">
        <v>80</v>
      </c>
      <c r="F397">
        <v>0.148589</v>
      </c>
      <c r="G397">
        <v>586.63</v>
      </c>
      <c r="H397">
        <v>262.45499999999998</v>
      </c>
      <c r="I397">
        <v>19.120619999999999</v>
      </c>
      <c r="J397">
        <v>0</v>
      </c>
      <c r="K397">
        <v>8.2230519999999991</v>
      </c>
      <c r="L397">
        <v>-1.026357</v>
      </c>
      <c r="M397">
        <v>183.74688499999999</v>
      </c>
      <c r="N397">
        <v>-237.26239000000001</v>
      </c>
      <c r="O397">
        <v>-2.9619589999999998</v>
      </c>
      <c r="P397">
        <v>183.71421799999999</v>
      </c>
      <c r="Q397">
        <v>-237.287598</v>
      </c>
      <c r="R397">
        <v>-2.9583819999999998</v>
      </c>
      <c r="S397">
        <v>4.126144</v>
      </c>
      <c r="T397">
        <v>3.5769999999999999E-3</v>
      </c>
    </row>
    <row r="398" spans="1:20" x14ac:dyDescent="0.25">
      <c r="A398">
        <v>396</v>
      </c>
      <c r="B398">
        <v>8</v>
      </c>
      <c r="C398" t="s">
        <v>251</v>
      </c>
      <c r="D398" t="s">
        <v>251</v>
      </c>
      <c r="E398" t="s">
        <v>80</v>
      </c>
      <c r="F398">
        <v>5.5416E-2</v>
      </c>
      <c r="G398">
        <v>689.572</v>
      </c>
      <c r="H398">
        <v>302.93599999999998</v>
      </c>
      <c r="I398">
        <v>11.565874000000001</v>
      </c>
      <c r="J398">
        <v>0</v>
      </c>
      <c r="K398">
        <v>8.1413729999999997</v>
      </c>
      <c r="L398">
        <v>-0.78857900000000003</v>
      </c>
      <c r="M398">
        <v>182.973939</v>
      </c>
      <c r="N398">
        <v>-237.309009</v>
      </c>
      <c r="O398">
        <v>-3.0335640000000001</v>
      </c>
      <c r="P398">
        <v>182.97825599999999</v>
      </c>
      <c r="Q398">
        <v>-237.33972199999999</v>
      </c>
      <c r="R398">
        <v>-3.0383360000000001</v>
      </c>
      <c r="S398">
        <v>3.1015100000000002</v>
      </c>
      <c r="T398">
        <v>4.7720000000000002E-3</v>
      </c>
    </row>
    <row r="399" spans="1:20" x14ac:dyDescent="0.25">
      <c r="A399">
        <v>397</v>
      </c>
      <c r="B399">
        <v>8</v>
      </c>
      <c r="C399" t="s">
        <v>251</v>
      </c>
      <c r="D399" t="s">
        <v>251</v>
      </c>
      <c r="E399" t="s">
        <v>80</v>
      </c>
      <c r="F399">
        <v>3.4856999999999999E-2</v>
      </c>
      <c r="G399">
        <v>573.54399999999998</v>
      </c>
      <c r="H399">
        <v>282.19499999999999</v>
      </c>
      <c r="I399">
        <v>12.854507</v>
      </c>
      <c r="J399">
        <v>0</v>
      </c>
      <c r="K399">
        <v>8.0021070000000005</v>
      </c>
      <c r="L399">
        <v>-0.42507200000000001</v>
      </c>
      <c r="M399">
        <v>182.003502</v>
      </c>
      <c r="N399">
        <v>-237.366615</v>
      </c>
      <c r="O399">
        <v>-3.110096</v>
      </c>
      <c r="P399">
        <v>182.01182600000001</v>
      </c>
      <c r="Q399">
        <v>-237.357742</v>
      </c>
      <c r="R399">
        <v>-3.1096910000000002</v>
      </c>
      <c r="S399">
        <v>1.2165729999999999</v>
      </c>
      <c r="T399">
        <v>4.0400000000000001E-4</v>
      </c>
    </row>
    <row r="400" spans="1:20" x14ac:dyDescent="0.25">
      <c r="A400">
        <v>398</v>
      </c>
      <c r="B400">
        <v>8</v>
      </c>
      <c r="C400" t="s">
        <v>252</v>
      </c>
      <c r="D400" t="s">
        <v>252</v>
      </c>
      <c r="E400" t="s">
        <v>80</v>
      </c>
      <c r="F400">
        <v>0.21230199999999999</v>
      </c>
      <c r="G400">
        <v>518.83100000000002</v>
      </c>
      <c r="H400">
        <v>324.43400000000003</v>
      </c>
      <c r="I400">
        <v>5.9457139999999997</v>
      </c>
      <c r="J400">
        <v>0</v>
      </c>
      <c r="K400">
        <v>7.9441199999999998</v>
      </c>
      <c r="L400">
        <v>-0.25223000000000001</v>
      </c>
      <c r="M400">
        <v>181.26300800000001</v>
      </c>
      <c r="N400">
        <v>-237.36134100000001</v>
      </c>
      <c r="O400">
        <v>-3.1348479999999999</v>
      </c>
      <c r="P400">
        <v>181.29501300000001</v>
      </c>
      <c r="Q400">
        <v>-237.35313400000001</v>
      </c>
      <c r="R400">
        <v>-3.1383009999999998</v>
      </c>
      <c r="S400">
        <v>3.3040980000000002</v>
      </c>
      <c r="T400">
        <v>3.4529999999999999E-3</v>
      </c>
    </row>
    <row r="401" spans="1:20" x14ac:dyDescent="0.25">
      <c r="A401">
        <v>399</v>
      </c>
      <c r="B401">
        <v>8</v>
      </c>
      <c r="C401" t="s">
        <v>252</v>
      </c>
      <c r="D401" t="s">
        <v>252</v>
      </c>
      <c r="E401" t="s">
        <v>80</v>
      </c>
      <c r="F401">
        <v>4.5102999999999997E-2</v>
      </c>
      <c r="G401">
        <v>504.767</v>
      </c>
      <c r="H401">
        <v>257.774</v>
      </c>
      <c r="I401">
        <v>8.1411719999999992</v>
      </c>
      <c r="J401">
        <v>0</v>
      </c>
      <c r="K401">
        <v>7.9976799999999999</v>
      </c>
      <c r="L401">
        <v>-0.14399200000000001</v>
      </c>
      <c r="M401">
        <v>180.328339</v>
      </c>
      <c r="N401">
        <v>-237.34039000000001</v>
      </c>
      <c r="O401">
        <v>3.1221899999999998</v>
      </c>
      <c r="P401">
        <v>180.338257</v>
      </c>
      <c r="Q401">
        <v>-237.33079499999999</v>
      </c>
      <c r="R401">
        <v>3.1222629999999998</v>
      </c>
      <c r="S401">
        <v>1.3799079999999999</v>
      </c>
      <c r="T401">
        <v>7.2999999999999999E-5</v>
      </c>
    </row>
    <row r="402" spans="1:20" x14ac:dyDescent="0.25">
      <c r="A402">
        <v>400</v>
      </c>
      <c r="B402">
        <v>8</v>
      </c>
      <c r="C402" t="s">
        <v>252</v>
      </c>
      <c r="D402" t="s">
        <v>252</v>
      </c>
      <c r="E402" t="s">
        <v>80</v>
      </c>
      <c r="F402">
        <v>8.8372000000000006E-2</v>
      </c>
      <c r="G402">
        <v>561.39</v>
      </c>
      <c r="H402">
        <v>362.15</v>
      </c>
      <c r="I402">
        <v>8.0590279999999996</v>
      </c>
      <c r="J402">
        <v>0</v>
      </c>
      <c r="K402">
        <v>8.0820209999999992</v>
      </c>
      <c r="L402">
        <v>-8.7317000000000006E-2</v>
      </c>
      <c r="M402">
        <v>179.38194300000001</v>
      </c>
      <c r="N402">
        <v>-237.27297899999999</v>
      </c>
      <c r="O402">
        <v>3.111335</v>
      </c>
      <c r="P402">
        <v>179.37223800000001</v>
      </c>
      <c r="Q402">
        <v>-237.296539</v>
      </c>
      <c r="R402">
        <v>3.1088939999999998</v>
      </c>
      <c r="S402">
        <v>2.548082</v>
      </c>
      <c r="T402">
        <v>2.441E-3</v>
      </c>
    </row>
    <row r="403" spans="1:20" x14ac:dyDescent="0.25">
      <c r="A403">
        <v>401</v>
      </c>
      <c r="B403">
        <v>8</v>
      </c>
      <c r="C403" t="s">
        <v>252</v>
      </c>
      <c r="D403" t="s">
        <v>252</v>
      </c>
      <c r="E403" t="s">
        <v>80</v>
      </c>
      <c r="F403">
        <v>0.13347100000000001</v>
      </c>
      <c r="G403">
        <v>569.61599999999999</v>
      </c>
      <c r="H403">
        <v>337.84300000000002</v>
      </c>
      <c r="I403">
        <v>5.3566839999999996</v>
      </c>
      <c r="J403">
        <v>0</v>
      </c>
      <c r="K403">
        <v>8.1232950000000006</v>
      </c>
      <c r="L403">
        <v>-6.2225000000000003E-2</v>
      </c>
      <c r="M403">
        <v>178.627183</v>
      </c>
      <c r="N403">
        <v>-237.25106</v>
      </c>
      <c r="O403">
        <v>3.100603</v>
      </c>
      <c r="P403">
        <v>178.64309700000001</v>
      </c>
      <c r="Q403">
        <v>-237.26593</v>
      </c>
      <c r="R403">
        <v>3.1023800000000001</v>
      </c>
      <c r="S403">
        <v>2.1780149999999998</v>
      </c>
      <c r="T403">
        <v>1.776E-3</v>
      </c>
    </row>
    <row r="404" spans="1:20" x14ac:dyDescent="0.25">
      <c r="A404">
        <v>402</v>
      </c>
      <c r="B404">
        <v>8</v>
      </c>
      <c r="C404" t="s">
        <v>252</v>
      </c>
      <c r="D404" t="s">
        <v>252</v>
      </c>
      <c r="E404" t="s">
        <v>80</v>
      </c>
      <c r="F404">
        <v>4.2214000000000002E-2</v>
      </c>
      <c r="G404">
        <v>495.59100000000001</v>
      </c>
      <c r="H404">
        <v>290.86500000000001</v>
      </c>
      <c r="I404">
        <v>7.7581189999999998</v>
      </c>
      <c r="J404">
        <v>0</v>
      </c>
      <c r="K404">
        <v>8.1009899999999995</v>
      </c>
      <c r="L404">
        <v>-3.8871999999999997E-2</v>
      </c>
      <c r="M404">
        <v>177.67600999999999</v>
      </c>
      <c r="N404">
        <v>-237.21535299999999</v>
      </c>
      <c r="O404">
        <v>3.096895</v>
      </c>
      <c r="P404">
        <v>177.671356</v>
      </c>
      <c r="Q404">
        <v>-237.221069</v>
      </c>
      <c r="R404">
        <v>3.0966330000000002</v>
      </c>
      <c r="S404">
        <v>0.73716099999999996</v>
      </c>
      <c r="T404">
        <v>2.6200000000000003E-4</v>
      </c>
    </row>
    <row r="405" spans="1:20" x14ac:dyDescent="0.25">
      <c r="A405">
        <v>403</v>
      </c>
      <c r="B405">
        <v>8</v>
      </c>
      <c r="C405" t="s">
        <v>252</v>
      </c>
      <c r="D405" t="s">
        <v>252</v>
      </c>
      <c r="E405" t="s">
        <v>80</v>
      </c>
      <c r="F405">
        <v>8.0891000000000005E-2</v>
      </c>
      <c r="G405">
        <v>524.03800000000001</v>
      </c>
      <c r="H405">
        <v>406.28500000000003</v>
      </c>
      <c r="I405">
        <v>6.4698520000000004</v>
      </c>
      <c r="J405">
        <v>0</v>
      </c>
      <c r="K405">
        <v>8.0512379999999997</v>
      </c>
      <c r="L405">
        <v>4.3344000000000001E-2</v>
      </c>
      <c r="M405">
        <v>176.94578200000001</v>
      </c>
      <c r="N405">
        <v>-237.198397</v>
      </c>
      <c r="O405">
        <v>3.0974750000000002</v>
      </c>
      <c r="P405">
        <v>176.94551100000001</v>
      </c>
      <c r="Q405">
        <v>-237.18911700000001</v>
      </c>
      <c r="R405">
        <v>3.097</v>
      </c>
      <c r="S405">
        <v>0.92835500000000004</v>
      </c>
      <c r="T405">
        <v>4.75E-4</v>
      </c>
    </row>
    <row r="406" spans="1:20" x14ac:dyDescent="0.25">
      <c r="A406">
        <v>404</v>
      </c>
      <c r="B406">
        <v>8</v>
      </c>
      <c r="C406" t="s">
        <v>252</v>
      </c>
      <c r="D406" t="s">
        <v>252</v>
      </c>
      <c r="E406" t="s">
        <v>80</v>
      </c>
      <c r="F406">
        <v>0.18040999999999999</v>
      </c>
      <c r="G406">
        <v>534.92899999999997</v>
      </c>
      <c r="H406">
        <v>321.15100000000001</v>
      </c>
      <c r="I406">
        <v>8.5381660000000004</v>
      </c>
      <c r="J406">
        <v>0</v>
      </c>
      <c r="K406">
        <v>8.032508</v>
      </c>
      <c r="L406">
        <v>5.4148000000000002E-2</v>
      </c>
      <c r="M406">
        <v>175.98879400000001</v>
      </c>
      <c r="N406">
        <v>-237.14016699999999</v>
      </c>
      <c r="O406">
        <v>3.1073390000000001</v>
      </c>
      <c r="P406">
        <v>175.980469</v>
      </c>
      <c r="Q406">
        <v>-237.154922</v>
      </c>
      <c r="R406">
        <v>3.1035970000000002</v>
      </c>
      <c r="S406">
        <v>1.694226</v>
      </c>
      <c r="T406">
        <v>3.7420000000000001E-3</v>
      </c>
    </row>
    <row r="407" spans="1:20" x14ac:dyDescent="0.25">
      <c r="A407">
        <v>405</v>
      </c>
      <c r="B407">
        <v>8</v>
      </c>
      <c r="C407" t="s">
        <v>252</v>
      </c>
      <c r="D407" t="s">
        <v>252</v>
      </c>
      <c r="E407" t="s">
        <v>80</v>
      </c>
      <c r="F407">
        <v>0.2742</v>
      </c>
      <c r="G407">
        <v>535.952</v>
      </c>
      <c r="H407">
        <v>342.666</v>
      </c>
      <c r="I407">
        <v>8.667999</v>
      </c>
      <c r="J407">
        <v>0</v>
      </c>
      <c r="K407">
        <v>8.0566080000000007</v>
      </c>
      <c r="L407">
        <v>4.3832999999999997E-2</v>
      </c>
      <c r="M407">
        <v>175.25684699999999</v>
      </c>
      <c r="N407">
        <v>-237.132372</v>
      </c>
      <c r="O407">
        <v>3.1078999999999999</v>
      </c>
      <c r="P407">
        <v>175.25676000000001</v>
      </c>
      <c r="Q407">
        <v>-237.13232400000001</v>
      </c>
      <c r="R407">
        <v>3.1079720000000002</v>
      </c>
      <c r="S407">
        <v>9.894E-3</v>
      </c>
      <c r="T407">
        <v>7.2000000000000002E-5</v>
      </c>
    </row>
    <row r="408" spans="1:20" x14ac:dyDescent="0.25">
      <c r="A408">
        <v>406</v>
      </c>
      <c r="B408">
        <v>7</v>
      </c>
      <c r="C408" t="s">
        <v>253</v>
      </c>
      <c r="D408" t="s">
        <v>253</v>
      </c>
      <c r="E408" t="s">
        <v>80</v>
      </c>
      <c r="F408">
        <v>6.0557E-2</v>
      </c>
      <c r="G408">
        <v>702.678</v>
      </c>
      <c r="H408">
        <v>299.16699999999997</v>
      </c>
      <c r="I408">
        <v>7.7119439999999999</v>
      </c>
      <c r="J408">
        <v>0</v>
      </c>
      <c r="K408">
        <v>8.0755619999999997</v>
      </c>
      <c r="L408">
        <v>2.8538999999999998E-2</v>
      </c>
      <c r="M408">
        <v>174.27651</v>
      </c>
      <c r="N408">
        <v>-237.099343</v>
      </c>
      <c r="O408">
        <v>3.109334</v>
      </c>
      <c r="P408">
        <v>174.290131</v>
      </c>
      <c r="Q408">
        <v>-237.104874</v>
      </c>
      <c r="R408">
        <v>3.1121300000000001</v>
      </c>
      <c r="S408">
        <v>1.470029</v>
      </c>
      <c r="T408">
        <v>2.7959999999999999E-3</v>
      </c>
    </row>
    <row r="409" spans="1:20" x14ac:dyDescent="0.25">
      <c r="A409">
        <v>407</v>
      </c>
      <c r="B409">
        <v>7</v>
      </c>
      <c r="C409" t="s">
        <v>253</v>
      </c>
      <c r="D409" t="s">
        <v>253</v>
      </c>
      <c r="E409" t="s">
        <v>80</v>
      </c>
      <c r="F409">
        <v>7.7016000000000001E-2</v>
      </c>
      <c r="G409">
        <v>644.88300000000004</v>
      </c>
      <c r="H409">
        <v>408.61700000000002</v>
      </c>
      <c r="I409">
        <v>4.7467829999999998</v>
      </c>
      <c r="J409">
        <v>0</v>
      </c>
      <c r="K409">
        <v>8.0667919999999995</v>
      </c>
      <c r="L409">
        <v>1.968E-2</v>
      </c>
      <c r="M409">
        <v>173.590283</v>
      </c>
      <c r="N409">
        <v>-237.095923</v>
      </c>
      <c r="O409">
        <v>3.1157910000000002</v>
      </c>
      <c r="P409">
        <v>173.56393399999999</v>
      </c>
      <c r="Q409">
        <v>-237.085724</v>
      </c>
      <c r="R409">
        <v>3.1142259999999999</v>
      </c>
      <c r="S409">
        <v>2.825412</v>
      </c>
      <c r="T409">
        <v>1.565E-3</v>
      </c>
    </row>
    <row r="410" spans="1:20" x14ac:dyDescent="0.25">
      <c r="A410">
        <v>408</v>
      </c>
      <c r="B410">
        <v>7</v>
      </c>
      <c r="C410" t="s">
        <v>253</v>
      </c>
      <c r="D410" t="s">
        <v>253</v>
      </c>
      <c r="E410" t="s">
        <v>80</v>
      </c>
      <c r="F410">
        <v>0.23752899999999999</v>
      </c>
      <c r="G410">
        <v>421.68299999999999</v>
      </c>
      <c r="H410">
        <v>310.08999999999997</v>
      </c>
      <c r="I410">
        <v>7.6486109999999998</v>
      </c>
      <c r="J410">
        <v>0</v>
      </c>
      <c r="K410">
        <v>8.0646710000000006</v>
      </c>
      <c r="L410">
        <v>1.2371E-2</v>
      </c>
      <c r="M410">
        <v>172.61184499999999</v>
      </c>
      <c r="N410">
        <v>-237.04923299999999</v>
      </c>
      <c r="O410">
        <v>3.120247</v>
      </c>
      <c r="P410">
        <v>172.59522999999999</v>
      </c>
      <c r="Q410">
        <v>-237.06140099999999</v>
      </c>
      <c r="R410">
        <v>3.1160929999999998</v>
      </c>
      <c r="S410">
        <v>2.0594260000000002</v>
      </c>
      <c r="T410">
        <v>4.1539999999999997E-3</v>
      </c>
    </row>
    <row r="411" spans="1:20" x14ac:dyDescent="0.25">
      <c r="A411">
        <v>409</v>
      </c>
      <c r="B411">
        <v>7</v>
      </c>
      <c r="C411" t="s">
        <v>253</v>
      </c>
      <c r="D411" t="s">
        <v>253</v>
      </c>
      <c r="E411" t="s">
        <v>80</v>
      </c>
      <c r="F411">
        <v>0.196576</v>
      </c>
      <c r="G411">
        <v>507.60599999999999</v>
      </c>
      <c r="H411">
        <v>334.78300000000002</v>
      </c>
      <c r="I411">
        <v>5.7072820000000002</v>
      </c>
      <c r="J411">
        <v>0</v>
      </c>
      <c r="K411">
        <v>8.0745559999999994</v>
      </c>
      <c r="L411">
        <v>3.9389E-2</v>
      </c>
      <c r="M411">
        <v>171.881182</v>
      </c>
      <c r="N411">
        <v>-236.98164499999999</v>
      </c>
      <c r="O411">
        <v>3.123116</v>
      </c>
      <c r="P411">
        <v>171.86908</v>
      </c>
      <c r="Q411">
        <v>-237.045334</v>
      </c>
      <c r="R411">
        <v>3.1183369999999999</v>
      </c>
      <c r="S411">
        <v>6.4828400000000004</v>
      </c>
      <c r="T411">
        <v>4.7790000000000003E-3</v>
      </c>
    </row>
    <row r="412" spans="1:20" x14ac:dyDescent="0.25">
      <c r="A412">
        <v>410</v>
      </c>
      <c r="B412">
        <v>7</v>
      </c>
      <c r="C412" t="s">
        <v>254</v>
      </c>
      <c r="D412" t="s">
        <v>254</v>
      </c>
      <c r="E412" t="s">
        <v>80</v>
      </c>
      <c r="F412">
        <v>0.12987699999999999</v>
      </c>
      <c r="G412">
        <v>1483.337</v>
      </c>
      <c r="H412">
        <v>796.78300000000002</v>
      </c>
      <c r="I412">
        <v>8.0485140000000008</v>
      </c>
      <c r="J412">
        <v>0</v>
      </c>
      <c r="K412">
        <v>8.0687879999999996</v>
      </c>
      <c r="L412">
        <v>3.6577999999999999E-2</v>
      </c>
      <c r="M412">
        <v>170.89570499999999</v>
      </c>
      <c r="N412">
        <v>-237.04443900000001</v>
      </c>
      <c r="O412">
        <v>3.1299480000000002</v>
      </c>
      <c r="P412">
        <v>170.901779</v>
      </c>
      <c r="Q412">
        <v>-237.02874800000001</v>
      </c>
      <c r="R412">
        <v>3.1230340000000001</v>
      </c>
      <c r="S412">
        <v>1.682588</v>
      </c>
      <c r="T412">
        <v>6.914E-3</v>
      </c>
    </row>
    <row r="413" spans="1:20" x14ac:dyDescent="0.25">
      <c r="A413">
        <v>411</v>
      </c>
      <c r="B413">
        <v>7</v>
      </c>
      <c r="C413" t="s">
        <v>254</v>
      </c>
      <c r="D413" t="s">
        <v>254</v>
      </c>
      <c r="E413" t="s">
        <v>80</v>
      </c>
      <c r="F413">
        <v>9.0124999999999997E-2</v>
      </c>
      <c r="G413">
        <v>1005.25</v>
      </c>
      <c r="H413">
        <v>817.09900000000005</v>
      </c>
      <c r="I413">
        <v>6.2070069999999999</v>
      </c>
      <c r="J413">
        <v>0</v>
      </c>
      <c r="K413">
        <v>8.0520940000000003</v>
      </c>
      <c r="L413">
        <v>2.6970000000000001E-2</v>
      </c>
      <c r="M413">
        <v>170.203022</v>
      </c>
      <c r="N413">
        <v>-236.99023</v>
      </c>
      <c r="O413">
        <v>3.1250599999999999</v>
      </c>
      <c r="P413">
        <v>170.17649800000001</v>
      </c>
      <c r="Q413">
        <v>-237.01834099999999</v>
      </c>
      <c r="R413">
        <v>3.1258319999999999</v>
      </c>
      <c r="S413">
        <v>3.8648889999999998</v>
      </c>
      <c r="T413">
        <v>7.7200000000000001E-4</v>
      </c>
    </row>
    <row r="414" spans="1:20" x14ac:dyDescent="0.25">
      <c r="A414">
        <v>412</v>
      </c>
      <c r="B414">
        <v>7</v>
      </c>
      <c r="C414" t="s">
        <v>255</v>
      </c>
      <c r="D414" t="s">
        <v>255</v>
      </c>
      <c r="E414" t="s">
        <v>80</v>
      </c>
      <c r="F414">
        <v>8.7773000000000004E-2</v>
      </c>
      <c r="G414">
        <v>514.06600000000003</v>
      </c>
      <c r="H414">
        <v>273.43700000000001</v>
      </c>
      <c r="I414">
        <v>7.424404</v>
      </c>
      <c r="J414">
        <v>0</v>
      </c>
      <c r="K414">
        <v>8.0560279999999995</v>
      </c>
      <c r="L414">
        <v>1.7167000000000002E-2</v>
      </c>
      <c r="M414">
        <v>169.283995</v>
      </c>
      <c r="N414">
        <v>-236.921719</v>
      </c>
      <c r="O414">
        <v>3.1240600000000001</v>
      </c>
      <c r="P414">
        <v>169.20906099999999</v>
      </c>
      <c r="Q414">
        <v>-237.006226</v>
      </c>
      <c r="R414">
        <v>3.1284179999999999</v>
      </c>
      <c r="S414">
        <v>11.294422000000001</v>
      </c>
      <c r="T414">
        <v>4.3579999999999999E-3</v>
      </c>
    </row>
    <row r="415" spans="1:20" x14ac:dyDescent="0.25">
      <c r="A415">
        <v>413</v>
      </c>
      <c r="B415">
        <v>6</v>
      </c>
      <c r="C415" t="s">
        <v>256</v>
      </c>
      <c r="D415" t="s">
        <v>256</v>
      </c>
      <c r="E415" t="s">
        <v>80</v>
      </c>
      <c r="F415">
        <v>0.124557</v>
      </c>
      <c r="G415">
        <v>833.73</v>
      </c>
      <c r="H415">
        <v>761.02099999999996</v>
      </c>
      <c r="I415">
        <v>4.6355199999999996</v>
      </c>
      <c r="J415">
        <v>0</v>
      </c>
      <c r="K415">
        <v>8.0755090000000003</v>
      </c>
      <c r="L415">
        <v>1.2407E-2</v>
      </c>
      <c r="M415">
        <v>168.47565800000001</v>
      </c>
      <c r="N415">
        <v>-237.024327</v>
      </c>
      <c r="O415">
        <v>3.1271770000000001</v>
      </c>
      <c r="P415">
        <v>168.48310900000001</v>
      </c>
      <c r="Q415">
        <v>-236.99801600000001</v>
      </c>
      <c r="R415">
        <v>3.1297130000000002</v>
      </c>
      <c r="S415">
        <v>2.7345440000000001</v>
      </c>
      <c r="T415">
        <v>2.5360000000000001E-3</v>
      </c>
    </row>
    <row r="416" spans="1:20" x14ac:dyDescent="0.25">
      <c r="A416">
        <v>414</v>
      </c>
      <c r="B416">
        <v>6</v>
      </c>
      <c r="C416" t="s">
        <v>256</v>
      </c>
      <c r="D416" t="s">
        <v>256</v>
      </c>
      <c r="E416" t="s">
        <v>80</v>
      </c>
      <c r="F416">
        <v>6.1522E-2</v>
      </c>
      <c r="G416">
        <v>587.58100000000002</v>
      </c>
      <c r="H416">
        <v>402.23500000000001</v>
      </c>
      <c r="I416">
        <v>6.0673539999999999</v>
      </c>
      <c r="J416">
        <v>0</v>
      </c>
      <c r="K416">
        <v>8.0758069999999993</v>
      </c>
      <c r="L416">
        <v>7.7790000000000003E-3</v>
      </c>
      <c r="M416">
        <v>167.53888000000001</v>
      </c>
      <c r="N416">
        <v>-236.96963</v>
      </c>
      <c r="O416">
        <v>3.1356459999999999</v>
      </c>
      <c r="P416">
        <v>167.51501500000001</v>
      </c>
      <c r="Q416">
        <v>-236.98783900000001</v>
      </c>
      <c r="R416">
        <v>3.1308590000000001</v>
      </c>
      <c r="S416">
        <v>3.0018349999999998</v>
      </c>
      <c r="T416">
        <v>4.7869999999999996E-3</v>
      </c>
    </row>
    <row r="417" spans="1:20" x14ac:dyDescent="0.25">
      <c r="A417">
        <v>415</v>
      </c>
      <c r="B417">
        <v>6</v>
      </c>
      <c r="C417" t="s">
        <v>256</v>
      </c>
      <c r="D417" t="s">
        <v>256</v>
      </c>
      <c r="E417" t="s">
        <v>80</v>
      </c>
      <c r="F417">
        <v>0.574905</v>
      </c>
      <c r="G417">
        <v>696.02499999999998</v>
      </c>
      <c r="H417">
        <v>432.01499999999999</v>
      </c>
      <c r="I417">
        <v>7.1791609999999997</v>
      </c>
      <c r="J417">
        <v>0</v>
      </c>
      <c r="K417">
        <v>8.0573049999999995</v>
      </c>
      <c r="L417">
        <v>1.7537000000000001E-2</v>
      </c>
      <c r="M417">
        <v>166.70613900000001</v>
      </c>
      <c r="N417">
        <v>-237.094582</v>
      </c>
      <c r="O417">
        <v>3.1409799999999999</v>
      </c>
      <c r="P417">
        <v>166.78916899999999</v>
      </c>
      <c r="Q417">
        <v>-236.981674</v>
      </c>
      <c r="R417">
        <v>3.1322830000000002</v>
      </c>
      <c r="S417">
        <v>14.015027999999999</v>
      </c>
      <c r="T417">
        <v>8.6969999999999999E-3</v>
      </c>
    </row>
    <row r="418" spans="1:20" x14ac:dyDescent="0.25">
      <c r="A418">
        <v>416</v>
      </c>
      <c r="B418">
        <v>6</v>
      </c>
      <c r="C418" t="s">
        <v>256</v>
      </c>
      <c r="D418" t="s">
        <v>256</v>
      </c>
      <c r="E418" t="s">
        <v>80</v>
      </c>
      <c r="F418">
        <v>0.24352299999999999</v>
      </c>
      <c r="G418">
        <v>473.24900000000002</v>
      </c>
      <c r="H418">
        <v>378.983</v>
      </c>
      <c r="I418">
        <v>6.459015</v>
      </c>
      <c r="J418">
        <v>0</v>
      </c>
      <c r="K418">
        <v>8.0557789999999994</v>
      </c>
      <c r="L418">
        <v>1.3802999999999999E-2</v>
      </c>
      <c r="M418">
        <v>165.79264499999999</v>
      </c>
      <c r="N418">
        <v>-237.04102800000001</v>
      </c>
      <c r="O418">
        <v>-3.1414209999999998</v>
      </c>
      <c r="P418">
        <v>165.821381</v>
      </c>
      <c r="Q418">
        <v>-236.975098</v>
      </c>
      <c r="R418">
        <v>3.1342120000000002</v>
      </c>
      <c r="S418">
        <v>7.1920549999999999</v>
      </c>
      <c r="T418">
        <v>7.2090000000000001E-3</v>
      </c>
    </row>
    <row r="419" spans="1:20" x14ac:dyDescent="0.25">
      <c r="A419">
        <v>417</v>
      </c>
      <c r="B419">
        <v>6</v>
      </c>
      <c r="C419" t="s">
        <v>256</v>
      </c>
      <c r="D419" t="s">
        <v>256</v>
      </c>
      <c r="E419" t="s">
        <v>80</v>
      </c>
      <c r="F419">
        <v>9.4858999999999999E-2</v>
      </c>
      <c r="G419">
        <v>796.52300000000002</v>
      </c>
      <c r="H419">
        <v>664.63800000000003</v>
      </c>
      <c r="I419">
        <v>4.1579670000000002</v>
      </c>
      <c r="J419">
        <v>0</v>
      </c>
      <c r="K419">
        <v>8.0726840000000006</v>
      </c>
      <c r="L419">
        <v>1.0355E-2</v>
      </c>
      <c r="M419">
        <v>165.091995</v>
      </c>
      <c r="N419">
        <v>-236.96105600000001</v>
      </c>
      <c r="O419">
        <v>3.1306259999999999</v>
      </c>
      <c r="P419">
        <v>165.09558100000001</v>
      </c>
      <c r="Q419">
        <v>-236.97087099999999</v>
      </c>
      <c r="R419">
        <v>3.1352769999999999</v>
      </c>
      <c r="S419">
        <v>1.044953</v>
      </c>
      <c r="T419">
        <v>4.6509999999999998E-3</v>
      </c>
    </row>
    <row r="420" spans="1:20" x14ac:dyDescent="0.25">
      <c r="A420">
        <v>418</v>
      </c>
      <c r="B420">
        <v>5</v>
      </c>
      <c r="C420" t="s">
        <v>257</v>
      </c>
      <c r="D420" t="s">
        <v>257</v>
      </c>
      <c r="E420" t="s">
        <v>80</v>
      </c>
      <c r="F420">
        <v>5.6738999999999998E-2</v>
      </c>
      <c r="G420">
        <v>611.61699999999996</v>
      </c>
      <c r="H420">
        <v>435.35</v>
      </c>
      <c r="I420">
        <v>5.3687360000000002</v>
      </c>
      <c r="J420">
        <v>0</v>
      </c>
      <c r="K420">
        <v>8.0733510000000006</v>
      </c>
      <c r="L420">
        <v>6.378E-3</v>
      </c>
      <c r="M420">
        <v>164.11627899999999</v>
      </c>
      <c r="N420">
        <v>-237.00072900000001</v>
      </c>
      <c r="O420">
        <v>3.1401919999999999</v>
      </c>
      <c r="P420">
        <v>164.12789900000001</v>
      </c>
      <c r="Q420">
        <v>-236.96586600000001</v>
      </c>
      <c r="R420">
        <v>3.1362239999999999</v>
      </c>
      <c r="S420">
        <v>3.674893</v>
      </c>
      <c r="T420">
        <v>3.9690000000000003E-3</v>
      </c>
    </row>
    <row r="421" spans="1:20" x14ac:dyDescent="0.25">
      <c r="A421">
        <v>419</v>
      </c>
      <c r="B421">
        <v>5</v>
      </c>
      <c r="C421" t="s">
        <v>257</v>
      </c>
      <c r="D421" t="s">
        <v>257</v>
      </c>
      <c r="E421" t="s">
        <v>80</v>
      </c>
      <c r="F421">
        <v>8.2317000000000001E-2</v>
      </c>
      <c r="G421">
        <v>354.26600000000002</v>
      </c>
      <c r="H421">
        <v>244.03200000000001</v>
      </c>
      <c r="I421">
        <v>4.3675240000000004</v>
      </c>
      <c r="J421">
        <v>0</v>
      </c>
      <c r="K421">
        <v>8.0568170000000006</v>
      </c>
      <c r="L421">
        <v>4.4520000000000002E-3</v>
      </c>
      <c r="M421">
        <v>163.32707099999999</v>
      </c>
      <c r="N421">
        <v>-237.05065500000001</v>
      </c>
      <c r="O421">
        <v>3.1336750000000002</v>
      </c>
      <c r="P421">
        <v>163.40213</v>
      </c>
      <c r="Q421">
        <v>-236.96249399999999</v>
      </c>
      <c r="R421">
        <v>3.136701</v>
      </c>
      <c r="S421">
        <v>11.578573</v>
      </c>
      <c r="T421">
        <v>3.026E-3</v>
      </c>
    </row>
    <row r="422" spans="1:20" x14ac:dyDescent="0.25">
      <c r="A422">
        <v>420</v>
      </c>
      <c r="B422">
        <v>5</v>
      </c>
      <c r="C422" t="s">
        <v>257</v>
      </c>
      <c r="D422" t="s">
        <v>257</v>
      </c>
      <c r="E422" t="s">
        <v>80</v>
      </c>
      <c r="F422">
        <v>0.14954100000000001</v>
      </c>
      <c r="G422">
        <v>409.41500000000002</v>
      </c>
      <c r="H422">
        <v>438.94400000000002</v>
      </c>
      <c r="I422">
        <v>5.4422730000000001</v>
      </c>
      <c r="J422">
        <v>0</v>
      </c>
      <c r="K422">
        <v>8.0570749999999993</v>
      </c>
      <c r="L422">
        <v>2.8930000000000002E-3</v>
      </c>
      <c r="M422">
        <v>162.43108899999999</v>
      </c>
      <c r="N422">
        <v>-236.98181299999999</v>
      </c>
      <c r="O422">
        <v>3.141178</v>
      </c>
      <c r="P422">
        <v>162.43428</v>
      </c>
      <c r="Q422">
        <v>-236.95825199999999</v>
      </c>
      <c r="R422">
        <v>3.1371250000000002</v>
      </c>
      <c r="S422">
        <v>2.3776250000000001</v>
      </c>
      <c r="T422">
        <v>4.0530000000000002E-3</v>
      </c>
    </row>
    <row r="423" spans="1:20" x14ac:dyDescent="0.25">
      <c r="A423">
        <v>421</v>
      </c>
      <c r="B423">
        <v>5</v>
      </c>
      <c r="C423" t="s">
        <v>257</v>
      </c>
      <c r="D423" t="s">
        <v>257</v>
      </c>
      <c r="E423" t="s">
        <v>80</v>
      </c>
      <c r="F423">
        <v>2.8167999999999999E-2</v>
      </c>
      <c r="G423">
        <v>445.93299999999999</v>
      </c>
      <c r="H423">
        <v>323.95</v>
      </c>
      <c r="I423">
        <v>3.3981080000000001</v>
      </c>
      <c r="J423">
        <v>0</v>
      </c>
      <c r="K423">
        <v>8.0614480000000004</v>
      </c>
      <c r="L423">
        <v>7.0039999999999998E-3</v>
      </c>
      <c r="M423">
        <v>161.72438099999999</v>
      </c>
      <c r="N423">
        <v>-236.956819</v>
      </c>
      <c r="O423">
        <v>3.1405120000000002</v>
      </c>
      <c r="P423">
        <v>161.70867899999999</v>
      </c>
      <c r="Q423">
        <v>-236.955658</v>
      </c>
      <c r="R423">
        <v>3.1376870000000001</v>
      </c>
      <c r="S423">
        <v>1.57446</v>
      </c>
      <c r="T423">
        <v>2.8249999999999998E-3</v>
      </c>
    </row>
    <row r="424" spans="1:20" x14ac:dyDescent="0.25">
      <c r="A424">
        <v>422</v>
      </c>
      <c r="B424">
        <v>5</v>
      </c>
      <c r="C424" t="s">
        <v>257</v>
      </c>
      <c r="D424" t="s">
        <v>257</v>
      </c>
      <c r="E424" t="s">
        <v>80</v>
      </c>
      <c r="F424">
        <v>0.14965300000000001</v>
      </c>
      <c r="G424">
        <v>348.56099999999998</v>
      </c>
      <c r="H424">
        <v>289.08199999999999</v>
      </c>
      <c r="I424">
        <v>5.4803819999999996</v>
      </c>
      <c r="J424">
        <v>0</v>
      </c>
      <c r="K424">
        <v>7.9696259999999999</v>
      </c>
      <c r="L424">
        <v>5.4029999999999998E-3</v>
      </c>
      <c r="M424">
        <v>160.76973599999999</v>
      </c>
      <c r="N424">
        <v>-236.931096</v>
      </c>
      <c r="O424">
        <v>3.1404030000000001</v>
      </c>
      <c r="P424">
        <v>160.747421</v>
      </c>
      <c r="Q424">
        <v>-236.95282</v>
      </c>
      <c r="R424">
        <v>3.13842</v>
      </c>
      <c r="S424">
        <v>3.1143010000000002</v>
      </c>
      <c r="T424">
        <v>1.983E-3</v>
      </c>
    </row>
    <row r="425" spans="1:20" x14ac:dyDescent="0.25">
      <c r="A425">
        <v>423</v>
      </c>
      <c r="B425">
        <v>5</v>
      </c>
      <c r="C425" t="s">
        <v>257</v>
      </c>
      <c r="D425" t="s">
        <v>257</v>
      </c>
      <c r="E425" t="s">
        <v>80</v>
      </c>
      <c r="F425">
        <v>4.5878000000000002E-2</v>
      </c>
      <c r="G425">
        <v>615.02300000000002</v>
      </c>
      <c r="H425">
        <v>431.983</v>
      </c>
      <c r="I425">
        <v>3.7944140000000002</v>
      </c>
      <c r="J425">
        <v>0</v>
      </c>
      <c r="K425">
        <v>7.8325670000000001</v>
      </c>
      <c r="L425">
        <v>3.4910000000000002E-3</v>
      </c>
      <c r="M425">
        <v>159.991446</v>
      </c>
      <c r="N425">
        <v>-237.00709000000001</v>
      </c>
      <c r="O425">
        <v>3.1414789999999999</v>
      </c>
      <c r="P425">
        <v>160.03681900000001</v>
      </c>
      <c r="Q425">
        <v>-236.95100400000001</v>
      </c>
      <c r="R425">
        <v>3.138808</v>
      </c>
      <c r="S425">
        <v>7.2141380000000002</v>
      </c>
      <c r="T425">
        <v>2.6700000000000001E-3</v>
      </c>
    </row>
    <row r="426" spans="1:20" x14ac:dyDescent="0.25">
      <c r="A426">
        <v>424</v>
      </c>
      <c r="B426">
        <v>5</v>
      </c>
      <c r="C426" t="s">
        <v>257</v>
      </c>
      <c r="D426" t="s">
        <v>257</v>
      </c>
      <c r="E426" t="s">
        <v>80</v>
      </c>
      <c r="F426">
        <v>0.23364599999999999</v>
      </c>
      <c r="G426">
        <v>372.471</v>
      </c>
      <c r="H426">
        <v>266.66699999999997</v>
      </c>
      <c r="I426">
        <v>3.84056</v>
      </c>
      <c r="J426">
        <v>0</v>
      </c>
      <c r="K426">
        <v>7.6611760000000002</v>
      </c>
      <c r="L426">
        <v>1.7489999999999999E-3</v>
      </c>
      <c r="M426">
        <v>159.117739</v>
      </c>
      <c r="N426">
        <v>-236.990162</v>
      </c>
      <c r="O426">
        <v>-3.137553</v>
      </c>
      <c r="P426">
        <v>159.107101</v>
      </c>
      <c r="Q426">
        <v>-236.94877600000001</v>
      </c>
      <c r="R426">
        <v>3.1391279999999999</v>
      </c>
      <c r="S426">
        <v>4.2731209999999997</v>
      </c>
      <c r="T426">
        <v>1.575E-3</v>
      </c>
    </row>
    <row r="427" spans="1:20" x14ac:dyDescent="0.25">
      <c r="A427">
        <v>425</v>
      </c>
      <c r="B427">
        <v>5</v>
      </c>
      <c r="C427" t="s">
        <v>257</v>
      </c>
      <c r="D427" t="s">
        <v>257</v>
      </c>
      <c r="E427" t="s">
        <v>80</v>
      </c>
      <c r="F427">
        <v>2.6179999999999998E-2</v>
      </c>
      <c r="G427">
        <v>377.61200000000002</v>
      </c>
      <c r="H427">
        <v>303.815</v>
      </c>
      <c r="I427">
        <v>3.254937</v>
      </c>
      <c r="J427">
        <v>0</v>
      </c>
      <c r="K427">
        <v>7.5716159999999997</v>
      </c>
      <c r="L427">
        <v>1.2440000000000001E-3</v>
      </c>
      <c r="M427">
        <v>158.427133</v>
      </c>
      <c r="N427">
        <v>-236.90807699999999</v>
      </c>
      <c r="O427">
        <v>3.1361970000000001</v>
      </c>
      <c r="P427">
        <v>158.422256</v>
      </c>
      <c r="Q427">
        <v>-236.947205</v>
      </c>
      <c r="R427">
        <v>3.1392519999999999</v>
      </c>
      <c r="S427">
        <v>3.9430589999999999</v>
      </c>
      <c r="T427">
        <v>3.055E-3</v>
      </c>
    </row>
    <row r="428" spans="1:20" x14ac:dyDescent="0.25">
      <c r="A428">
        <v>426</v>
      </c>
      <c r="B428">
        <v>5</v>
      </c>
      <c r="C428" t="s">
        <v>257</v>
      </c>
      <c r="D428" t="s">
        <v>257</v>
      </c>
      <c r="E428" t="s">
        <v>80</v>
      </c>
      <c r="F428">
        <v>0.112707</v>
      </c>
      <c r="G428">
        <v>347.14400000000001</v>
      </c>
      <c r="H428">
        <v>240.49100000000001</v>
      </c>
      <c r="I428">
        <v>4.895753</v>
      </c>
      <c r="J428">
        <v>0</v>
      </c>
      <c r="K428">
        <v>7.4626320000000002</v>
      </c>
      <c r="L428">
        <v>1.3929999999999999E-3</v>
      </c>
      <c r="M428">
        <v>157.54141899999999</v>
      </c>
      <c r="N428">
        <v>-236.92568700000001</v>
      </c>
      <c r="O428">
        <v>3.1394489999999999</v>
      </c>
      <c r="P428">
        <v>157.52221700000001</v>
      </c>
      <c r="Q428">
        <v>-236.945267</v>
      </c>
      <c r="R428">
        <v>3.1393810000000002</v>
      </c>
      <c r="S428">
        <v>2.742464</v>
      </c>
      <c r="T428">
        <v>6.7999999999999999E-5</v>
      </c>
    </row>
    <row r="429" spans="1:20" x14ac:dyDescent="0.25">
      <c r="A429">
        <v>427</v>
      </c>
      <c r="B429">
        <v>5</v>
      </c>
      <c r="C429" t="s">
        <v>257</v>
      </c>
      <c r="D429" t="s">
        <v>257</v>
      </c>
      <c r="E429" t="s">
        <v>80</v>
      </c>
      <c r="F429">
        <v>0.18731800000000001</v>
      </c>
      <c r="G429">
        <v>581.71600000000001</v>
      </c>
      <c r="H429">
        <v>390.21</v>
      </c>
      <c r="I429">
        <v>4.9438829999999996</v>
      </c>
      <c r="J429">
        <v>0</v>
      </c>
      <c r="K429">
        <v>7.3754860000000004</v>
      </c>
      <c r="L429">
        <v>2.31E-3</v>
      </c>
      <c r="M429">
        <v>156.83426900000001</v>
      </c>
      <c r="N429">
        <v>-237.032836</v>
      </c>
      <c r="O429">
        <v>-3.1379090000000001</v>
      </c>
      <c r="P429">
        <v>156.85495</v>
      </c>
      <c r="Q429">
        <v>-236.94395399999999</v>
      </c>
      <c r="R429">
        <v>3.1395469999999999</v>
      </c>
      <c r="S429">
        <v>9.1256009999999996</v>
      </c>
      <c r="T429">
        <v>1.6379999999999999E-3</v>
      </c>
    </row>
    <row r="430" spans="1:20" x14ac:dyDescent="0.25">
      <c r="A430">
        <v>428</v>
      </c>
      <c r="B430">
        <v>6</v>
      </c>
      <c r="C430" t="s">
        <v>258</v>
      </c>
      <c r="D430" t="s">
        <v>258</v>
      </c>
      <c r="E430" t="s">
        <v>80</v>
      </c>
      <c r="F430">
        <v>0.185972</v>
      </c>
      <c r="G430">
        <v>452.34399999999999</v>
      </c>
      <c r="H430">
        <v>425.96300000000002</v>
      </c>
      <c r="I430">
        <v>5.6674819999999997</v>
      </c>
      <c r="J430">
        <v>0</v>
      </c>
      <c r="K430">
        <v>7.2778799999999997</v>
      </c>
      <c r="L430">
        <v>2.4759999999999999E-3</v>
      </c>
      <c r="M430">
        <v>155.916247</v>
      </c>
      <c r="N430">
        <v>-237.008408</v>
      </c>
      <c r="O430">
        <v>3.1393070000000001</v>
      </c>
      <c r="P430">
        <v>155.97491500000001</v>
      </c>
      <c r="Q430">
        <v>-236.94253499999999</v>
      </c>
      <c r="R430">
        <v>3.1398359999999998</v>
      </c>
      <c r="S430">
        <v>8.8210560000000005</v>
      </c>
      <c r="T430">
        <v>5.2899999999999996E-4</v>
      </c>
    </row>
    <row r="431" spans="1:20" x14ac:dyDescent="0.25">
      <c r="A431">
        <v>429</v>
      </c>
      <c r="B431">
        <v>6</v>
      </c>
      <c r="C431" t="s">
        <v>259</v>
      </c>
      <c r="D431" t="s">
        <v>259</v>
      </c>
      <c r="E431" t="s">
        <v>80</v>
      </c>
      <c r="F431">
        <v>0.162388</v>
      </c>
      <c r="G431">
        <v>766.95299999999997</v>
      </c>
      <c r="H431">
        <v>343.108</v>
      </c>
      <c r="I431">
        <v>5.9333590000000003</v>
      </c>
      <c r="J431">
        <v>0</v>
      </c>
      <c r="K431">
        <v>7.1632680000000004</v>
      </c>
      <c r="L431">
        <v>1.755E-3</v>
      </c>
      <c r="M431">
        <v>155.08603099999999</v>
      </c>
      <c r="N431">
        <v>-236.97776999999999</v>
      </c>
      <c r="O431">
        <v>3.1385909999999999</v>
      </c>
      <c r="P431">
        <v>155.10771199999999</v>
      </c>
      <c r="Q431">
        <v>-236.94129899999999</v>
      </c>
      <c r="R431">
        <v>3.1400980000000001</v>
      </c>
      <c r="S431">
        <v>4.2427700000000002</v>
      </c>
      <c r="T431">
        <v>1.506E-3</v>
      </c>
    </row>
    <row r="432" spans="1:20" x14ac:dyDescent="0.25">
      <c r="A432">
        <v>430</v>
      </c>
      <c r="B432">
        <v>5</v>
      </c>
      <c r="C432" t="s">
        <v>260</v>
      </c>
      <c r="D432" t="s">
        <v>260</v>
      </c>
      <c r="E432" t="s">
        <v>80</v>
      </c>
      <c r="F432">
        <v>0.13466900000000001</v>
      </c>
      <c r="G432">
        <v>328.56</v>
      </c>
      <c r="H432">
        <v>285.90600000000001</v>
      </c>
      <c r="I432">
        <v>3.3197809999999999</v>
      </c>
      <c r="J432">
        <v>0</v>
      </c>
      <c r="K432">
        <v>7.091259</v>
      </c>
      <c r="L432">
        <v>1.173E-3</v>
      </c>
      <c r="M432">
        <v>154.480728</v>
      </c>
      <c r="N432">
        <v>-236.92751999999999</v>
      </c>
      <c r="O432">
        <v>3.1400480000000002</v>
      </c>
      <c r="P432">
        <v>154.466644</v>
      </c>
      <c r="Q432">
        <v>-236.94046</v>
      </c>
      <c r="R432">
        <v>3.1401979999999998</v>
      </c>
      <c r="S432">
        <v>1.9125909999999999</v>
      </c>
      <c r="T432">
        <v>1.4999999999999999E-4</v>
      </c>
    </row>
    <row r="433" spans="1:20" x14ac:dyDescent="0.25">
      <c r="A433">
        <v>431</v>
      </c>
      <c r="B433">
        <v>5</v>
      </c>
      <c r="C433" t="s">
        <v>260</v>
      </c>
      <c r="D433" t="s">
        <v>260</v>
      </c>
      <c r="E433" t="s">
        <v>80</v>
      </c>
      <c r="F433">
        <v>0.18748100000000001</v>
      </c>
      <c r="G433">
        <v>318.88299999999998</v>
      </c>
      <c r="H433">
        <v>252.267</v>
      </c>
      <c r="I433">
        <v>4.1165149999999997</v>
      </c>
      <c r="J433">
        <v>0</v>
      </c>
      <c r="K433">
        <v>6.9732719999999997</v>
      </c>
      <c r="L433">
        <v>4.4200000000000001E-4</v>
      </c>
      <c r="M433">
        <v>153.62079900000001</v>
      </c>
      <c r="N433">
        <v>-236.89870300000001</v>
      </c>
      <c r="O433">
        <v>3.13618</v>
      </c>
      <c r="P433">
        <v>153.62463399999999</v>
      </c>
      <c r="Q433">
        <v>-236.93945299999999</v>
      </c>
      <c r="R433">
        <v>3.1403059999999998</v>
      </c>
      <c r="S433">
        <v>4.0930070000000001</v>
      </c>
      <c r="T433">
        <v>4.1260000000000003E-3</v>
      </c>
    </row>
    <row r="434" spans="1:20" x14ac:dyDescent="0.25">
      <c r="A434">
        <v>432</v>
      </c>
      <c r="B434">
        <v>5</v>
      </c>
      <c r="C434" t="s">
        <v>260</v>
      </c>
      <c r="D434" t="s">
        <v>260</v>
      </c>
      <c r="E434" t="s">
        <v>80</v>
      </c>
      <c r="F434">
        <v>0.319689</v>
      </c>
      <c r="G434">
        <v>591.80999999999995</v>
      </c>
      <c r="H434">
        <v>406.464</v>
      </c>
      <c r="I434">
        <v>3.2957169999999998</v>
      </c>
      <c r="J434">
        <v>0</v>
      </c>
      <c r="K434">
        <v>6.8718300000000001</v>
      </c>
      <c r="L434">
        <v>8.3999999999999995E-5</v>
      </c>
      <c r="M434">
        <v>153.05844200000001</v>
      </c>
      <c r="N434">
        <v>-236.840013</v>
      </c>
      <c r="O434">
        <v>3.1264989999999999</v>
      </c>
      <c r="P434">
        <v>153.002151</v>
      </c>
      <c r="Q434">
        <v>-236.938751</v>
      </c>
      <c r="R434">
        <v>3.1403240000000001</v>
      </c>
      <c r="S434">
        <v>11.365683000000001</v>
      </c>
      <c r="T434">
        <v>1.3825E-2</v>
      </c>
    </row>
    <row r="435" spans="1:20" x14ac:dyDescent="0.25">
      <c r="A435">
        <v>433</v>
      </c>
      <c r="B435">
        <v>5</v>
      </c>
      <c r="C435" t="s">
        <v>260</v>
      </c>
      <c r="D435" t="s">
        <v>260</v>
      </c>
      <c r="E435" t="s">
        <v>80</v>
      </c>
      <c r="F435">
        <v>7.0630999999999999E-2</v>
      </c>
      <c r="G435">
        <v>350.48</v>
      </c>
      <c r="H435">
        <v>325.495</v>
      </c>
      <c r="I435">
        <v>5.1267259999999997</v>
      </c>
      <c r="J435">
        <v>0</v>
      </c>
      <c r="K435">
        <v>6.7702359999999997</v>
      </c>
      <c r="L435">
        <v>5.9800000000000001E-4</v>
      </c>
      <c r="M435">
        <v>152.16927000000001</v>
      </c>
      <c r="N435">
        <v>-236.94308599999999</v>
      </c>
      <c r="O435">
        <v>-3.138881</v>
      </c>
      <c r="P435">
        <v>152.18296799999999</v>
      </c>
      <c r="Q435">
        <v>-236.93779000000001</v>
      </c>
      <c r="R435">
        <v>3.140339</v>
      </c>
      <c r="S435">
        <v>1.468648</v>
      </c>
      <c r="T435">
        <v>1.4580000000000001E-3</v>
      </c>
    </row>
    <row r="436" spans="1:20" x14ac:dyDescent="0.25">
      <c r="A436">
        <v>434</v>
      </c>
      <c r="B436">
        <v>4</v>
      </c>
      <c r="C436" t="s">
        <v>261</v>
      </c>
      <c r="D436" t="s">
        <v>261</v>
      </c>
      <c r="E436" t="s">
        <v>80</v>
      </c>
      <c r="F436">
        <v>0.104616</v>
      </c>
      <c r="G436">
        <v>304.221</v>
      </c>
      <c r="H436">
        <v>327.858</v>
      </c>
      <c r="I436">
        <v>2.647122</v>
      </c>
      <c r="J436">
        <v>0</v>
      </c>
      <c r="K436">
        <v>6.7155610000000001</v>
      </c>
      <c r="L436">
        <v>1.304E-3</v>
      </c>
      <c r="M436">
        <v>151.577957</v>
      </c>
      <c r="N436">
        <v>-236.96216100000001</v>
      </c>
      <c r="O436">
        <v>-3.139866</v>
      </c>
      <c r="P436">
        <v>151.57637</v>
      </c>
      <c r="Q436">
        <v>-236.937119</v>
      </c>
      <c r="R436">
        <v>3.140425</v>
      </c>
      <c r="S436">
        <v>2.5092409999999998</v>
      </c>
      <c r="T436">
        <v>5.5999999999999995E-4</v>
      </c>
    </row>
    <row r="437" spans="1:20" x14ac:dyDescent="0.25">
      <c r="A437">
        <v>435</v>
      </c>
      <c r="B437">
        <v>5</v>
      </c>
      <c r="C437" t="s">
        <v>262</v>
      </c>
      <c r="D437" t="s">
        <v>262</v>
      </c>
      <c r="E437" t="s">
        <v>80</v>
      </c>
      <c r="F437">
        <v>7.0271E-2</v>
      </c>
      <c r="G437">
        <v>594.76900000000001</v>
      </c>
      <c r="H437">
        <v>376.10700000000003</v>
      </c>
      <c r="I437">
        <v>4.7122380000000001</v>
      </c>
      <c r="J437">
        <v>0</v>
      </c>
      <c r="K437">
        <v>6.613435</v>
      </c>
      <c r="L437">
        <v>9.6299999999999999E-4</v>
      </c>
      <c r="M437">
        <v>150.76263499999999</v>
      </c>
      <c r="N437">
        <v>-236.93267299999999</v>
      </c>
      <c r="O437">
        <v>-3.1413700000000002</v>
      </c>
      <c r="P437">
        <v>150.778336</v>
      </c>
      <c r="Q437">
        <v>-236.936386</v>
      </c>
      <c r="R437">
        <v>3.1405379999999998</v>
      </c>
      <c r="S437">
        <v>1.6133960000000001</v>
      </c>
      <c r="T437">
        <v>8.3199999999999995E-4</v>
      </c>
    </row>
    <row r="438" spans="1:20" x14ac:dyDescent="0.25">
      <c r="A438">
        <v>436</v>
      </c>
      <c r="B438">
        <v>5</v>
      </c>
      <c r="C438" t="s">
        <v>262</v>
      </c>
      <c r="D438" t="s">
        <v>262</v>
      </c>
      <c r="E438" t="s">
        <v>80</v>
      </c>
      <c r="F438">
        <v>5.9754000000000002E-2</v>
      </c>
      <c r="G438">
        <v>387.42599999999999</v>
      </c>
      <c r="H438">
        <v>333.98</v>
      </c>
      <c r="I438">
        <v>2.5568490000000001</v>
      </c>
      <c r="J438">
        <v>0</v>
      </c>
      <c r="K438">
        <v>6.5145099999999996</v>
      </c>
      <c r="L438">
        <v>4.4900000000000002E-4</v>
      </c>
      <c r="M438">
        <v>150.14378099999999</v>
      </c>
      <c r="N438">
        <v>-236.98154400000001</v>
      </c>
      <c r="O438">
        <v>3.1310349999999998</v>
      </c>
      <c r="P438">
        <v>150.18806499999999</v>
      </c>
      <c r="Q438">
        <v>-236.93583699999999</v>
      </c>
      <c r="R438">
        <v>3.140603</v>
      </c>
      <c r="S438">
        <v>6.364109</v>
      </c>
      <c r="T438">
        <v>9.5680000000000001E-3</v>
      </c>
    </row>
    <row r="439" spans="1:20" x14ac:dyDescent="0.25">
      <c r="A439">
        <v>437</v>
      </c>
      <c r="B439">
        <v>5</v>
      </c>
      <c r="C439" t="s">
        <v>262</v>
      </c>
      <c r="D439" t="s">
        <v>262</v>
      </c>
      <c r="E439" t="s">
        <v>80</v>
      </c>
      <c r="F439">
        <v>0.144124</v>
      </c>
      <c r="G439">
        <v>370.85399999999998</v>
      </c>
      <c r="H439">
        <v>352.863</v>
      </c>
      <c r="I439">
        <v>4.1503699999999997</v>
      </c>
      <c r="J439">
        <v>0</v>
      </c>
      <c r="K439">
        <v>6.4107539999999998</v>
      </c>
      <c r="L439">
        <v>6.1300000000000005E-4</v>
      </c>
      <c r="M439">
        <v>149.322878</v>
      </c>
      <c r="N439">
        <v>-237.01575099999999</v>
      </c>
      <c r="O439">
        <v>3.1310790000000002</v>
      </c>
      <c r="P439">
        <v>149.41184999999999</v>
      </c>
      <c r="Q439">
        <v>-236.935104</v>
      </c>
      <c r="R439">
        <v>3.1406339999999999</v>
      </c>
      <c r="S439">
        <v>12.008342000000001</v>
      </c>
      <c r="T439">
        <v>9.5549999999999993E-3</v>
      </c>
    </row>
    <row r="440" spans="1:20" x14ac:dyDescent="0.25">
      <c r="A440">
        <v>438</v>
      </c>
      <c r="B440">
        <v>5</v>
      </c>
      <c r="C440" t="s">
        <v>262</v>
      </c>
      <c r="D440" t="s">
        <v>262</v>
      </c>
      <c r="E440" t="s">
        <v>80</v>
      </c>
      <c r="F440">
        <v>0.129216</v>
      </c>
      <c r="G440">
        <v>451.33300000000003</v>
      </c>
      <c r="H440">
        <v>625.81899999999996</v>
      </c>
      <c r="I440">
        <v>3.6203569999999998</v>
      </c>
      <c r="J440">
        <v>0</v>
      </c>
      <c r="K440">
        <v>6.3105419999999999</v>
      </c>
      <c r="L440">
        <v>8.2100000000000001E-4</v>
      </c>
      <c r="M440">
        <v>148.66860299999999</v>
      </c>
      <c r="N440">
        <v>-236.88855899999999</v>
      </c>
      <c r="O440">
        <v>3.137699</v>
      </c>
      <c r="P440">
        <v>148.64785800000001</v>
      </c>
      <c r="Q440">
        <v>-236.93443300000001</v>
      </c>
      <c r="R440">
        <v>3.140666</v>
      </c>
      <c r="S440">
        <v>5.0346669999999998</v>
      </c>
      <c r="T440">
        <v>2.967E-3</v>
      </c>
    </row>
    <row r="441" spans="1:20" x14ac:dyDescent="0.25">
      <c r="A441">
        <v>439</v>
      </c>
      <c r="B441">
        <v>5</v>
      </c>
      <c r="C441" t="s">
        <v>262</v>
      </c>
      <c r="D441" t="s">
        <v>262</v>
      </c>
      <c r="E441" t="s">
        <v>80</v>
      </c>
      <c r="F441">
        <v>0.11594699999999999</v>
      </c>
      <c r="G441">
        <v>355.536</v>
      </c>
      <c r="H441">
        <v>256.83800000000002</v>
      </c>
      <c r="I441">
        <v>3.2186050000000002</v>
      </c>
      <c r="J441">
        <v>0</v>
      </c>
      <c r="K441">
        <v>6.2590440000000003</v>
      </c>
      <c r="L441">
        <v>1.8200000000000001E-4</v>
      </c>
      <c r="M441">
        <v>148.10488100000001</v>
      </c>
      <c r="N441">
        <v>-236.92192499999999</v>
      </c>
      <c r="O441">
        <v>-3.1371000000000002</v>
      </c>
      <c r="P441">
        <v>148.082504</v>
      </c>
      <c r="Q441">
        <v>-236.933899</v>
      </c>
      <c r="R441">
        <v>3.1407029999999998</v>
      </c>
      <c r="S441">
        <v>2.5379139999999998</v>
      </c>
      <c r="T441">
        <v>3.6029999999999999E-3</v>
      </c>
    </row>
    <row r="442" spans="1:20" x14ac:dyDescent="0.25">
      <c r="A442">
        <v>440</v>
      </c>
      <c r="B442">
        <v>5</v>
      </c>
      <c r="C442" t="s">
        <v>262</v>
      </c>
      <c r="D442" t="s">
        <v>262</v>
      </c>
      <c r="E442" t="s">
        <v>80</v>
      </c>
      <c r="F442">
        <v>6.6531000000000007E-2</v>
      </c>
      <c r="G442">
        <v>325.71699999999998</v>
      </c>
      <c r="H442">
        <v>288.11399999999998</v>
      </c>
      <c r="I442">
        <v>4.0369570000000001</v>
      </c>
      <c r="J442">
        <v>0</v>
      </c>
      <c r="K442">
        <v>6.1640110000000004</v>
      </c>
      <c r="L442">
        <v>1.7E-5</v>
      </c>
      <c r="M442">
        <v>147.36159499999999</v>
      </c>
      <c r="N442">
        <v>-236.91506899999999</v>
      </c>
      <c r="O442">
        <v>3.1413679999999999</v>
      </c>
      <c r="P442">
        <v>147.33888200000001</v>
      </c>
      <c r="Q442">
        <v>-236.93319700000001</v>
      </c>
      <c r="R442">
        <v>3.1407099999999999</v>
      </c>
      <c r="S442">
        <v>2.9060440000000001</v>
      </c>
      <c r="T442">
        <v>6.5799999999999995E-4</v>
      </c>
    </row>
    <row r="443" spans="1:20" x14ac:dyDescent="0.25">
      <c r="A443">
        <v>441</v>
      </c>
      <c r="B443">
        <v>5</v>
      </c>
      <c r="C443" t="s">
        <v>262</v>
      </c>
      <c r="D443" t="s">
        <v>262</v>
      </c>
      <c r="E443" t="s">
        <v>80</v>
      </c>
      <c r="F443">
        <v>0.20627999999999999</v>
      </c>
      <c r="G443">
        <v>469.11200000000002</v>
      </c>
      <c r="H443">
        <v>305.23200000000003</v>
      </c>
      <c r="I443">
        <v>4.0592030000000001</v>
      </c>
      <c r="J443">
        <v>0</v>
      </c>
      <c r="K443">
        <v>6.0715139999999996</v>
      </c>
      <c r="L443">
        <v>9.9999999999999995E-7</v>
      </c>
      <c r="M443">
        <v>146.767776</v>
      </c>
      <c r="N443">
        <v>-236.94551899999999</v>
      </c>
      <c r="O443">
        <v>3.1368659999999999</v>
      </c>
      <c r="P443">
        <v>146.78874200000001</v>
      </c>
      <c r="Q443">
        <v>-236.93266299999999</v>
      </c>
      <c r="R443">
        <v>3.140711</v>
      </c>
      <c r="S443">
        <v>2.459403</v>
      </c>
      <c r="T443">
        <v>3.8440000000000002E-3</v>
      </c>
    </row>
    <row r="444" spans="1:20" x14ac:dyDescent="0.25">
      <c r="A444">
        <v>442</v>
      </c>
      <c r="B444">
        <v>6</v>
      </c>
      <c r="C444" t="s">
        <v>263</v>
      </c>
      <c r="D444" t="s">
        <v>263</v>
      </c>
      <c r="E444" t="s">
        <v>80</v>
      </c>
      <c r="F444">
        <v>0.143542</v>
      </c>
      <c r="G444">
        <v>609.88</v>
      </c>
      <c r="H444">
        <v>574.154</v>
      </c>
      <c r="I444">
        <v>4.748869</v>
      </c>
      <c r="J444">
        <v>0</v>
      </c>
      <c r="K444">
        <v>5.9769100000000002</v>
      </c>
      <c r="L444">
        <v>-1.9999999999999999E-6</v>
      </c>
      <c r="M444">
        <v>146.032499</v>
      </c>
      <c r="N444">
        <v>-236.97521</v>
      </c>
      <c r="O444">
        <v>3.1360600000000001</v>
      </c>
      <c r="P444">
        <v>146.06501800000001</v>
      </c>
      <c r="Q444">
        <v>-236.931961</v>
      </c>
      <c r="R444">
        <v>3.140711</v>
      </c>
      <c r="S444">
        <v>5.4110319999999996</v>
      </c>
      <c r="T444">
        <v>4.6509999999999998E-3</v>
      </c>
    </row>
    <row r="445" spans="1:20" x14ac:dyDescent="0.25">
      <c r="A445">
        <v>443</v>
      </c>
      <c r="B445">
        <v>6</v>
      </c>
      <c r="C445" t="s">
        <v>263</v>
      </c>
      <c r="D445" t="s">
        <v>263</v>
      </c>
      <c r="E445" t="s">
        <v>80</v>
      </c>
      <c r="F445">
        <v>6.2135999999999997E-2</v>
      </c>
      <c r="G445">
        <v>397.71800000000002</v>
      </c>
      <c r="H445">
        <v>264.798</v>
      </c>
      <c r="I445">
        <v>3.9288419999999999</v>
      </c>
      <c r="J445">
        <v>0</v>
      </c>
      <c r="K445">
        <v>5.8834059999999999</v>
      </c>
      <c r="L445">
        <v>2.1100000000000001E-4</v>
      </c>
      <c r="M445">
        <v>145.354309</v>
      </c>
      <c r="N445">
        <v>-236.93120500000001</v>
      </c>
      <c r="O445">
        <v>3.1399439999999998</v>
      </c>
      <c r="P445">
        <v>145.35256999999999</v>
      </c>
      <c r="Q445">
        <v>-236.93138099999999</v>
      </c>
      <c r="R445">
        <v>3.1407349999999998</v>
      </c>
      <c r="S445">
        <v>0.174785</v>
      </c>
      <c r="T445">
        <v>7.9000000000000001E-4</v>
      </c>
    </row>
    <row r="446" spans="1:20" x14ac:dyDescent="0.25">
      <c r="A446">
        <v>444</v>
      </c>
      <c r="B446">
        <v>6</v>
      </c>
      <c r="C446" t="s">
        <v>263</v>
      </c>
      <c r="D446" t="s">
        <v>263</v>
      </c>
      <c r="E446" t="s">
        <v>80</v>
      </c>
      <c r="F446">
        <v>6.6869999999999999E-2</v>
      </c>
      <c r="G446">
        <v>743.21600000000001</v>
      </c>
      <c r="H446">
        <v>433.55399999999997</v>
      </c>
      <c r="I446">
        <v>3.1398999999999999</v>
      </c>
      <c r="J446">
        <v>0</v>
      </c>
      <c r="K446">
        <v>5.8366660000000001</v>
      </c>
      <c r="L446">
        <v>1.276E-3</v>
      </c>
      <c r="M446">
        <v>144.82953000000001</v>
      </c>
      <c r="N446">
        <v>-236.90544700000001</v>
      </c>
      <c r="O446">
        <v>3.1393140000000002</v>
      </c>
      <c r="P446">
        <v>144.825424</v>
      </c>
      <c r="Q446">
        <v>-236.931015</v>
      </c>
      <c r="R446">
        <v>3.1407949999999998</v>
      </c>
      <c r="S446">
        <v>2.589556</v>
      </c>
      <c r="T446">
        <v>1.4809999999999999E-3</v>
      </c>
    </row>
    <row r="447" spans="1:20" x14ac:dyDescent="0.25">
      <c r="A447">
        <v>445</v>
      </c>
      <c r="B447">
        <v>6</v>
      </c>
      <c r="C447" t="s">
        <v>263</v>
      </c>
      <c r="D447" t="s">
        <v>263</v>
      </c>
      <c r="E447" t="s">
        <v>80</v>
      </c>
      <c r="F447">
        <v>0.114832</v>
      </c>
      <c r="G447">
        <v>502.26799999999997</v>
      </c>
      <c r="H447">
        <v>440.69200000000001</v>
      </c>
      <c r="I447">
        <v>4.5211709999999998</v>
      </c>
      <c r="J447">
        <v>0</v>
      </c>
      <c r="K447">
        <v>5.7470119999999998</v>
      </c>
      <c r="L447">
        <v>9.3700000000000001E-4</v>
      </c>
      <c r="M447">
        <v>144.136067</v>
      </c>
      <c r="N447">
        <v>-236.908883</v>
      </c>
      <c r="O447">
        <v>3.1379760000000001</v>
      </c>
      <c r="P447">
        <v>144.13218699999999</v>
      </c>
      <c r="Q447">
        <v>-236.93052700000001</v>
      </c>
      <c r="R447">
        <v>3.140892</v>
      </c>
      <c r="S447">
        <v>2.1988349999999999</v>
      </c>
      <c r="T447">
        <v>2.9160000000000002E-3</v>
      </c>
    </row>
    <row r="448" spans="1:20" x14ac:dyDescent="0.25">
      <c r="A448">
        <v>446</v>
      </c>
      <c r="B448">
        <v>6</v>
      </c>
      <c r="C448" t="s">
        <v>263</v>
      </c>
      <c r="D448" t="s">
        <v>263</v>
      </c>
      <c r="E448" t="s">
        <v>80</v>
      </c>
      <c r="F448">
        <v>0.17274900000000001</v>
      </c>
      <c r="G448">
        <v>399.803</v>
      </c>
      <c r="H448">
        <v>345.80900000000003</v>
      </c>
      <c r="I448">
        <v>4.1620470000000003</v>
      </c>
      <c r="J448">
        <v>0</v>
      </c>
      <c r="K448">
        <v>5.6585609999999997</v>
      </c>
      <c r="L448">
        <v>3.6999999999999999E-4</v>
      </c>
      <c r="M448">
        <v>143.612133</v>
      </c>
      <c r="N448">
        <v>-236.88409799999999</v>
      </c>
      <c r="O448">
        <v>3.1323669999999999</v>
      </c>
      <c r="P448">
        <v>143.61938499999999</v>
      </c>
      <c r="Q448">
        <v>-236.930283</v>
      </c>
      <c r="R448">
        <v>3.1409630000000002</v>
      </c>
      <c r="S448">
        <v>4.6750780000000001</v>
      </c>
      <c r="T448">
        <v>8.5950000000000002E-3</v>
      </c>
    </row>
    <row r="449" spans="1:20" x14ac:dyDescent="0.25">
      <c r="A449">
        <v>447</v>
      </c>
      <c r="B449">
        <v>6</v>
      </c>
      <c r="C449" t="s">
        <v>263</v>
      </c>
      <c r="D449" t="s">
        <v>263</v>
      </c>
      <c r="E449" t="s">
        <v>80</v>
      </c>
      <c r="F449">
        <v>6.7970000000000003E-2</v>
      </c>
      <c r="G449">
        <v>727.11400000000003</v>
      </c>
      <c r="H449">
        <v>326.262</v>
      </c>
      <c r="I449">
        <v>4.1229100000000001</v>
      </c>
      <c r="J449">
        <v>0</v>
      </c>
      <c r="K449">
        <v>5.5714309999999996</v>
      </c>
      <c r="L449">
        <v>1.16E-4</v>
      </c>
      <c r="M449">
        <v>142.97019700000001</v>
      </c>
      <c r="N449">
        <v>-236.894688</v>
      </c>
      <c r="O449">
        <v>-3.1414870000000001</v>
      </c>
      <c r="P449">
        <v>142.94470200000001</v>
      </c>
      <c r="Q449">
        <v>-236.92996199999999</v>
      </c>
      <c r="R449">
        <v>3.1410200000000001</v>
      </c>
      <c r="S449">
        <v>4.3522819999999998</v>
      </c>
      <c r="T449">
        <v>4.6700000000000002E-4</v>
      </c>
    </row>
    <row r="450" spans="1:20" x14ac:dyDescent="0.25">
      <c r="A450">
        <v>448</v>
      </c>
      <c r="B450">
        <v>6</v>
      </c>
      <c r="C450" t="s">
        <v>263</v>
      </c>
      <c r="D450" t="s">
        <v>263</v>
      </c>
      <c r="E450" t="s">
        <v>80</v>
      </c>
      <c r="F450">
        <v>0.117828</v>
      </c>
      <c r="G450">
        <v>401.28899999999999</v>
      </c>
      <c r="H450">
        <v>297.86799999999999</v>
      </c>
      <c r="I450">
        <v>3.412658</v>
      </c>
      <c r="J450">
        <v>0</v>
      </c>
      <c r="K450">
        <v>5.5538429999999996</v>
      </c>
      <c r="L450">
        <v>-4.7100000000000001E-4</v>
      </c>
      <c r="M450">
        <v>142.463628</v>
      </c>
      <c r="N450">
        <v>-236.99978999999999</v>
      </c>
      <c r="O450">
        <v>3.1360130000000002</v>
      </c>
      <c r="P450">
        <v>142.44476299999999</v>
      </c>
      <c r="Q450">
        <v>-236.92970299999999</v>
      </c>
      <c r="R450">
        <v>3.1410490000000002</v>
      </c>
      <c r="S450">
        <v>7.2581920000000002</v>
      </c>
      <c r="T450">
        <v>5.0359999999999997E-3</v>
      </c>
    </row>
    <row r="451" spans="1:20" x14ac:dyDescent="0.25">
      <c r="A451">
        <v>449</v>
      </c>
      <c r="B451">
        <v>6</v>
      </c>
      <c r="C451" t="s">
        <v>263</v>
      </c>
      <c r="D451" t="s">
        <v>263</v>
      </c>
      <c r="E451" t="s">
        <v>80</v>
      </c>
      <c r="F451">
        <v>6.5844E-2</v>
      </c>
      <c r="G451">
        <v>409.577</v>
      </c>
      <c r="H451">
        <v>279.24599999999998</v>
      </c>
      <c r="I451">
        <v>4.7733239999999997</v>
      </c>
      <c r="J451">
        <v>0</v>
      </c>
      <c r="K451">
        <v>5.7605880000000003</v>
      </c>
      <c r="L451">
        <v>9.1200000000000005E-4</v>
      </c>
      <c r="M451">
        <v>141.774326</v>
      </c>
      <c r="N451">
        <v>-236.93284399999999</v>
      </c>
      <c r="O451">
        <v>3.1407020000000001</v>
      </c>
      <c r="P451">
        <v>141.769577</v>
      </c>
      <c r="Q451">
        <v>-236.92929100000001</v>
      </c>
      <c r="R451">
        <v>3.141038</v>
      </c>
      <c r="S451">
        <v>0.59311499999999995</v>
      </c>
      <c r="T451">
        <v>3.3599999999999998E-4</v>
      </c>
    </row>
    <row r="452" spans="1:20" x14ac:dyDescent="0.25">
      <c r="A452">
        <v>450</v>
      </c>
      <c r="B452">
        <v>6</v>
      </c>
      <c r="C452" t="s">
        <v>263</v>
      </c>
      <c r="D452" t="s">
        <v>263</v>
      </c>
      <c r="E452" t="s">
        <v>80</v>
      </c>
      <c r="F452">
        <v>8.4182000000000007E-2</v>
      </c>
      <c r="G452">
        <v>374.673</v>
      </c>
      <c r="H452">
        <v>260.52600000000001</v>
      </c>
      <c r="I452">
        <v>5.2216649999999998</v>
      </c>
      <c r="J452">
        <v>0</v>
      </c>
      <c r="K452">
        <v>6.2344330000000001</v>
      </c>
      <c r="L452">
        <v>4.3000000000000002E-5</v>
      </c>
      <c r="M452">
        <v>141.030405</v>
      </c>
      <c r="N452">
        <v>-236.94900200000001</v>
      </c>
      <c r="O452">
        <v>-3.1410369999999999</v>
      </c>
      <c r="P452">
        <v>141.05053699999999</v>
      </c>
      <c r="Q452">
        <v>-236.92887899999999</v>
      </c>
      <c r="R452">
        <v>3.1410580000000001</v>
      </c>
      <c r="S452">
        <v>2.8465229999999999</v>
      </c>
      <c r="T452">
        <v>2.1999999999999999E-5</v>
      </c>
    </row>
    <row r="453" spans="1:20" x14ac:dyDescent="0.25">
      <c r="A453">
        <v>451</v>
      </c>
      <c r="B453">
        <v>6</v>
      </c>
      <c r="C453" t="s">
        <v>263</v>
      </c>
      <c r="D453" t="s">
        <v>263</v>
      </c>
      <c r="E453" t="s">
        <v>80</v>
      </c>
      <c r="F453">
        <v>6.2773999999999996E-2</v>
      </c>
      <c r="G453">
        <v>419.233</v>
      </c>
      <c r="H453">
        <v>250.565</v>
      </c>
      <c r="I453">
        <v>3.2969330000000001</v>
      </c>
      <c r="J453">
        <v>0</v>
      </c>
      <c r="K453">
        <v>6.6542969999999997</v>
      </c>
      <c r="L453">
        <v>-4.6999999999999997E-5</v>
      </c>
      <c r="M453">
        <v>140.45494099999999</v>
      </c>
      <c r="N453">
        <v>-236.91775699999999</v>
      </c>
      <c r="O453">
        <v>3.1382310000000002</v>
      </c>
      <c r="P453">
        <v>140.46868900000001</v>
      </c>
      <c r="Q453">
        <v>-236.928528</v>
      </c>
      <c r="R453">
        <v>3.14106</v>
      </c>
      <c r="S453">
        <v>1.746459</v>
      </c>
      <c r="T453">
        <v>2.8289999999999999E-3</v>
      </c>
    </row>
    <row r="454" spans="1:20" x14ac:dyDescent="0.25">
      <c r="A454">
        <v>452</v>
      </c>
      <c r="B454">
        <v>7</v>
      </c>
      <c r="C454" t="s">
        <v>197</v>
      </c>
      <c r="D454" t="s">
        <v>197</v>
      </c>
      <c r="E454" t="s">
        <v>80</v>
      </c>
      <c r="F454">
        <v>7.1039000000000005E-2</v>
      </c>
      <c r="G454">
        <v>454.23099999999999</v>
      </c>
      <c r="H454">
        <v>289.25799999999998</v>
      </c>
      <c r="I454">
        <v>6.8090380000000001</v>
      </c>
      <c r="J454">
        <v>0</v>
      </c>
      <c r="K454">
        <v>7.2907339999999996</v>
      </c>
      <c r="L454">
        <v>-9.01E-4</v>
      </c>
      <c r="M454">
        <v>139.61801600000001</v>
      </c>
      <c r="N454">
        <v>-236.95497499999999</v>
      </c>
      <c r="O454">
        <v>-3.1402670000000001</v>
      </c>
      <c r="P454">
        <v>139.62773100000001</v>
      </c>
      <c r="Q454">
        <v>-236.92804000000001</v>
      </c>
      <c r="R454">
        <v>3.1410450000000001</v>
      </c>
      <c r="S454">
        <v>2.8633489999999999</v>
      </c>
      <c r="T454">
        <v>7.7700000000000002E-4</v>
      </c>
    </row>
    <row r="455" spans="1:20" x14ac:dyDescent="0.25">
      <c r="A455">
        <v>453</v>
      </c>
      <c r="B455">
        <v>7</v>
      </c>
      <c r="C455" t="s">
        <v>197</v>
      </c>
      <c r="D455" t="s">
        <v>197</v>
      </c>
      <c r="E455" t="s">
        <v>80</v>
      </c>
      <c r="F455">
        <v>3.9369000000000001E-2</v>
      </c>
      <c r="G455">
        <v>535.96299999999997</v>
      </c>
      <c r="H455">
        <v>398.88099999999997</v>
      </c>
      <c r="I455">
        <v>5.1338270000000001</v>
      </c>
      <c r="J455">
        <v>0</v>
      </c>
      <c r="K455">
        <v>7.8014859999999997</v>
      </c>
      <c r="L455">
        <v>1.9100000000000001E-4</v>
      </c>
      <c r="M455">
        <v>138.901298</v>
      </c>
      <c r="N455">
        <v>-236.976156</v>
      </c>
      <c r="O455">
        <v>3.13958</v>
      </c>
      <c r="P455">
        <v>138.945999</v>
      </c>
      <c r="Q455">
        <v>-236.92768899999999</v>
      </c>
      <c r="R455">
        <v>3.1410309999999999</v>
      </c>
      <c r="S455">
        <v>6.5934189999999999</v>
      </c>
      <c r="T455">
        <v>1.451E-3</v>
      </c>
    </row>
    <row r="456" spans="1:20" x14ac:dyDescent="0.25">
      <c r="A456">
        <v>454</v>
      </c>
      <c r="B456">
        <v>7</v>
      </c>
      <c r="C456" t="s">
        <v>197</v>
      </c>
      <c r="D456" t="s">
        <v>197</v>
      </c>
      <c r="E456" t="s">
        <v>80</v>
      </c>
      <c r="F456">
        <v>0.114786</v>
      </c>
      <c r="G456">
        <v>440.40899999999999</v>
      </c>
      <c r="H456">
        <v>417.43</v>
      </c>
      <c r="I456">
        <v>7.4198950000000004</v>
      </c>
      <c r="J456">
        <v>0</v>
      </c>
      <c r="K456">
        <v>8.3252749999999995</v>
      </c>
      <c r="L456">
        <v>7.2000000000000002E-5</v>
      </c>
      <c r="M456">
        <v>137.93499199999999</v>
      </c>
      <c r="N456">
        <v>-236.960824</v>
      </c>
      <c r="O456">
        <v>-3.139859</v>
      </c>
      <c r="P456">
        <v>137.973038</v>
      </c>
      <c r="Q456">
        <v>-236.92721599999999</v>
      </c>
      <c r="R456">
        <v>3.1410290000000001</v>
      </c>
      <c r="S456">
        <v>5.0763680000000004</v>
      </c>
      <c r="T456">
        <v>1.17E-3</v>
      </c>
    </row>
    <row r="457" spans="1:20" x14ac:dyDescent="0.25">
      <c r="A457">
        <v>455</v>
      </c>
      <c r="B457">
        <v>7</v>
      </c>
      <c r="C457" t="s">
        <v>197</v>
      </c>
      <c r="D457" t="s">
        <v>197</v>
      </c>
      <c r="E457" t="s">
        <v>80</v>
      </c>
      <c r="F457">
        <v>0.27255200000000002</v>
      </c>
      <c r="G457">
        <v>831.75900000000001</v>
      </c>
      <c r="H457">
        <v>445.46</v>
      </c>
      <c r="I457">
        <v>6.2930799999999998</v>
      </c>
      <c r="J457">
        <v>0</v>
      </c>
      <c r="K457">
        <v>8.3688470000000006</v>
      </c>
      <c r="L457">
        <v>9.9999999999999995E-7</v>
      </c>
      <c r="M457">
        <v>137.20756800000001</v>
      </c>
      <c r="N457">
        <v>-236.936162</v>
      </c>
      <c r="O457">
        <v>-3.14053</v>
      </c>
      <c r="P457">
        <v>137.219528</v>
      </c>
      <c r="Q457">
        <v>-236.92686499999999</v>
      </c>
      <c r="R457">
        <v>3.1410290000000001</v>
      </c>
      <c r="S457">
        <v>1.5149189999999999</v>
      </c>
      <c r="T457">
        <v>4.9899999999999999E-4</v>
      </c>
    </row>
    <row r="458" spans="1:20" x14ac:dyDescent="0.25">
      <c r="A458">
        <v>456</v>
      </c>
      <c r="B458">
        <v>7</v>
      </c>
      <c r="C458" t="s">
        <v>197</v>
      </c>
      <c r="D458" t="s">
        <v>197</v>
      </c>
      <c r="E458" t="s">
        <v>80</v>
      </c>
      <c r="F458">
        <v>0.30901499999999998</v>
      </c>
      <c r="G458">
        <v>509.00099999999998</v>
      </c>
      <c r="H458">
        <v>309.99299999999999</v>
      </c>
      <c r="I458">
        <v>7.7207990000000004</v>
      </c>
      <c r="J458">
        <v>0</v>
      </c>
      <c r="K458">
        <v>8.1850349999999992</v>
      </c>
      <c r="L458">
        <v>-3.9999999999999998E-6</v>
      </c>
      <c r="M458">
        <v>136.21432899999999</v>
      </c>
      <c r="N458">
        <v>-236.942645</v>
      </c>
      <c r="O458">
        <v>-3.1415030000000002</v>
      </c>
      <c r="P458">
        <v>136.22485399999999</v>
      </c>
      <c r="Q458">
        <v>-236.92640700000001</v>
      </c>
      <c r="R458">
        <v>3.1410290000000001</v>
      </c>
      <c r="S458">
        <v>1.9350890000000001</v>
      </c>
      <c r="T458">
        <v>4.75E-4</v>
      </c>
    </row>
    <row r="459" spans="1:20" x14ac:dyDescent="0.25">
      <c r="A459">
        <v>457</v>
      </c>
      <c r="B459">
        <v>7</v>
      </c>
      <c r="C459" t="s">
        <v>197</v>
      </c>
      <c r="D459" t="s">
        <v>197</v>
      </c>
      <c r="E459" t="s">
        <v>80</v>
      </c>
      <c r="F459">
        <v>8.6650000000000008E-3</v>
      </c>
      <c r="G459">
        <v>822.58199999999999</v>
      </c>
      <c r="H459">
        <v>371.82900000000001</v>
      </c>
      <c r="I459">
        <v>6.6268250000000002</v>
      </c>
      <c r="J459">
        <v>0</v>
      </c>
      <c r="K459">
        <v>7.9746129999999997</v>
      </c>
      <c r="L459">
        <v>-3.9999999999999998E-6</v>
      </c>
      <c r="M459">
        <v>135.267133</v>
      </c>
      <c r="N459">
        <v>-236.91493299999999</v>
      </c>
      <c r="O459">
        <v>-3.1414520000000001</v>
      </c>
      <c r="P459">
        <v>135.25633199999999</v>
      </c>
      <c r="Q459">
        <v>-236.92593400000001</v>
      </c>
      <c r="R459">
        <v>3.1410290000000001</v>
      </c>
      <c r="S459">
        <v>1.5416650000000001</v>
      </c>
      <c r="T459">
        <v>4.2299999999999998E-4</v>
      </c>
    </row>
    <row r="460" spans="1:20" x14ac:dyDescent="0.25">
      <c r="A460">
        <v>458</v>
      </c>
      <c r="B460">
        <v>7</v>
      </c>
      <c r="C460" t="s">
        <v>197</v>
      </c>
      <c r="D460" t="s">
        <v>197</v>
      </c>
      <c r="E460" t="s">
        <v>80</v>
      </c>
      <c r="F460">
        <v>0.10495699999999999</v>
      </c>
      <c r="G460">
        <v>468.25900000000001</v>
      </c>
      <c r="H460">
        <v>307.62200000000001</v>
      </c>
      <c r="I460">
        <v>6.0497759999999996</v>
      </c>
      <c r="J460">
        <v>0</v>
      </c>
      <c r="K460">
        <v>7.9352369999999999</v>
      </c>
      <c r="L460">
        <v>-9.9999999999999995E-7</v>
      </c>
      <c r="M460">
        <v>134.54404600000001</v>
      </c>
      <c r="N460">
        <v>-236.91968</v>
      </c>
      <c r="O460">
        <v>3.1407929999999999</v>
      </c>
      <c r="P460">
        <v>134.54139699999999</v>
      </c>
      <c r="Q460">
        <v>-236.92558299999999</v>
      </c>
      <c r="R460">
        <v>3.1410290000000001</v>
      </c>
      <c r="S460">
        <v>0.64696699999999996</v>
      </c>
      <c r="T460">
        <v>2.3599999999999999E-4</v>
      </c>
    </row>
    <row r="461" spans="1:20" x14ac:dyDescent="0.25">
      <c r="A461">
        <v>459</v>
      </c>
      <c r="B461">
        <v>8</v>
      </c>
      <c r="C461" t="s">
        <v>196</v>
      </c>
      <c r="D461" t="s">
        <v>196</v>
      </c>
      <c r="E461" t="s">
        <v>80</v>
      </c>
      <c r="F461">
        <v>0.117714</v>
      </c>
      <c r="G461">
        <v>951.65599999999995</v>
      </c>
      <c r="H461">
        <v>391.50400000000002</v>
      </c>
      <c r="I461">
        <v>8.5911899999999992</v>
      </c>
      <c r="J461">
        <v>0</v>
      </c>
      <c r="K461">
        <v>8.0044839999999997</v>
      </c>
      <c r="L461">
        <v>1.9999999999999999E-6</v>
      </c>
      <c r="M461">
        <v>133.608283</v>
      </c>
      <c r="N461">
        <v>-236.90604400000001</v>
      </c>
      <c r="O461">
        <v>3.141235</v>
      </c>
      <c r="P461">
        <v>133.58689899999999</v>
      </c>
      <c r="Q461">
        <v>-236.92510999999999</v>
      </c>
      <c r="R461">
        <v>3.1410290000000001</v>
      </c>
      <c r="S461">
        <v>2.8649469999999999</v>
      </c>
      <c r="T461">
        <v>2.0599999999999999E-4</v>
      </c>
    </row>
    <row r="462" spans="1:20" x14ac:dyDescent="0.25">
      <c r="A462">
        <v>460</v>
      </c>
      <c r="B462">
        <v>8</v>
      </c>
      <c r="C462" t="s">
        <v>196</v>
      </c>
      <c r="D462" t="s">
        <v>196</v>
      </c>
      <c r="E462" t="s">
        <v>80</v>
      </c>
      <c r="F462">
        <v>5.9015999999999999E-2</v>
      </c>
      <c r="G462">
        <v>585.16999999999996</v>
      </c>
      <c r="H462">
        <v>339.49700000000001</v>
      </c>
      <c r="I462">
        <v>6.1450820000000004</v>
      </c>
      <c r="J462">
        <v>0</v>
      </c>
      <c r="K462">
        <v>8.0721830000000008</v>
      </c>
      <c r="L462">
        <v>9.9999999999999995E-7</v>
      </c>
      <c r="M462">
        <v>132.86300800000001</v>
      </c>
      <c r="N462">
        <v>-236.93019899999999</v>
      </c>
      <c r="O462">
        <v>3.1399699999999999</v>
      </c>
      <c r="P462">
        <v>132.86294599999999</v>
      </c>
      <c r="Q462">
        <v>-236.92475899999999</v>
      </c>
      <c r="R462">
        <v>3.1410290000000001</v>
      </c>
      <c r="S462">
        <v>0.54403100000000004</v>
      </c>
      <c r="T462">
        <v>1.0579999999999999E-3</v>
      </c>
    </row>
    <row r="463" spans="1:20" x14ac:dyDescent="0.25">
      <c r="A463">
        <v>461</v>
      </c>
      <c r="B463">
        <v>7</v>
      </c>
      <c r="C463" t="s">
        <v>195</v>
      </c>
      <c r="D463" t="s">
        <v>195</v>
      </c>
      <c r="E463" t="s">
        <v>80</v>
      </c>
      <c r="F463">
        <v>4.0583000000000001E-2</v>
      </c>
      <c r="G463">
        <v>457.48599999999999</v>
      </c>
      <c r="H463">
        <v>274.149</v>
      </c>
      <c r="I463">
        <v>7.2982149999999999</v>
      </c>
      <c r="J463">
        <v>0</v>
      </c>
      <c r="K463">
        <v>8.1210439999999995</v>
      </c>
      <c r="L463">
        <v>0</v>
      </c>
      <c r="M463">
        <v>131.874256</v>
      </c>
      <c r="N463">
        <v>-236.92211800000001</v>
      </c>
      <c r="O463">
        <v>-3.139319</v>
      </c>
      <c r="P463">
        <v>131.88911400000001</v>
      </c>
      <c r="Q463">
        <v>-236.924286</v>
      </c>
      <c r="R463">
        <v>3.1410290000000001</v>
      </c>
      <c r="S463">
        <v>1.5015259999999999</v>
      </c>
      <c r="T463">
        <v>1.709E-3</v>
      </c>
    </row>
    <row r="464" spans="1:20" x14ac:dyDescent="0.25">
      <c r="A464">
        <v>462</v>
      </c>
      <c r="B464">
        <v>7</v>
      </c>
      <c r="C464" t="s">
        <v>195</v>
      </c>
      <c r="D464" t="s">
        <v>195</v>
      </c>
      <c r="E464" t="s">
        <v>80</v>
      </c>
      <c r="F464">
        <v>5.7465000000000002E-2</v>
      </c>
      <c r="G464">
        <v>483.79399999999998</v>
      </c>
      <c r="H464">
        <v>255.797</v>
      </c>
      <c r="I464">
        <v>4.9374019999999996</v>
      </c>
      <c r="J464">
        <v>0</v>
      </c>
      <c r="K464">
        <v>8.1187620000000003</v>
      </c>
      <c r="L464">
        <v>0</v>
      </c>
      <c r="M464">
        <v>131.134353</v>
      </c>
      <c r="N464">
        <v>-236.93827899999999</v>
      </c>
      <c r="O464">
        <v>3.1363669999999999</v>
      </c>
      <c r="P464">
        <v>131.158096</v>
      </c>
      <c r="Q464">
        <v>-236.923935</v>
      </c>
      <c r="R464">
        <v>3.1410290000000001</v>
      </c>
      <c r="S464">
        <v>2.7739959999999999</v>
      </c>
      <c r="T464">
        <v>4.6620000000000003E-3</v>
      </c>
    </row>
    <row r="465" spans="1:20" x14ac:dyDescent="0.25">
      <c r="A465">
        <v>463</v>
      </c>
      <c r="B465">
        <v>7</v>
      </c>
      <c r="C465" t="s">
        <v>195</v>
      </c>
      <c r="D465" t="s">
        <v>195</v>
      </c>
      <c r="E465" t="s">
        <v>80</v>
      </c>
      <c r="F465">
        <v>8.1715999999999997E-2</v>
      </c>
      <c r="G465">
        <v>436.37099999999998</v>
      </c>
      <c r="H465">
        <v>317.39600000000002</v>
      </c>
      <c r="I465">
        <v>6.7153729999999996</v>
      </c>
      <c r="J465">
        <v>0</v>
      </c>
      <c r="K465">
        <v>8.0688169999999992</v>
      </c>
      <c r="L465">
        <v>0</v>
      </c>
      <c r="M465">
        <v>130.16483700000001</v>
      </c>
      <c r="N465">
        <v>-236.972748</v>
      </c>
      <c r="O465">
        <v>-3.1402079999999999</v>
      </c>
      <c r="P465">
        <v>130.188187</v>
      </c>
      <c r="Q465">
        <v>-236.92347699999999</v>
      </c>
      <c r="R465">
        <v>3.1410290000000001</v>
      </c>
      <c r="S465">
        <v>5.4523299999999999</v>
      </c>
      <c r="T465">
        <v>8.2100000000000001E-4</v>
      </c>
    </row>
    <row r="466" spans="1:20" x14ac:dyDescent="0.25">
      <c r="A466">
        <v>464</v>
      </c>
      <c r="B466">
        <v>7</v>
      </c>
      <c r="C466" t="s">
        <v>195</v>
      </c>
      <c r="D466" t="s">
        <v>195</v>
      </c>
      <c r="E466" t="s">
        <v>80</v>
      </c>
      <c r="F466">
        <v>2.6471999999999999E-2</v>
      </c>
      <c r="G466">
        <v>420.74799999999999</v>
      </c>
      <c r="H466">
        <v>336.18299999999999</v>
      </c>
      <c r="I466">
        <v>6.2831859999999997</v>
      </c>
      <c r="J466">
        <v>0</v>
      </c>
      <c r="K466">
        <v>8.0446299999999997</v>
      </c>
      <c r="L466">
        <v>0</v>
      </c>
      <c r="M466">
        <v>129.23061300000001</v>
      </c>
      <c r="N466">
        <v>-236.91473199999999</v>
      </c>
      <c r="O466">
        <v>3.141076</v>
      </c>
      <c r="P466">
        <v>129.22293099999999</v>
      </c>
      <c r="Q466">
        <v>-236.92300399999999</v>
      </c>
      <c r="R466">
        <v>3.1410290000000001</v>
      </c>
      <c r="S466">
        <v>1.128871</v>
      </c>
      <c r="T466">
        <v>4.8000000000000001E-5</v>
      </c>
    </row>
    <row r="467" spans="1:20" x14ac:dyDescent="0.25">
      <c r="A467">
        <v>465</v>
      </c>
      <c r="B467">
        <v>7</v>
      </c>
      <c r="C467" t="s">
        <v>195</v>
      </c>
      <c r="D467" t="s">
        <v>195</v>
      </c>
      <c r="E467" t="s">
        <v>80</v>
      </c>
      <c r="F467">
        <v>5.5157999999999999E-2</v>
      </c>
      <c r="G467">
        <v>417.79700000000003</v>
      </c>
      <c r="H467">
        <v>280.01799999999997</v>
      </c>
      <c r="I467">
        <v>5.8786709999999998</v>
      </c>
      <c r="J467">
        <v>0</v>
      </c>
      <c r="K467">
        <v>8.0348609999999994</v>
      </c>
      <c r="L467">
        <v>0</v>
      </c>
      <c r="M467">
        <v>128.44176899999999</v>
      </c>
      <c r="N467">
        <v>-236.98261299999999</v>
      </c>
      <c r="O467">
        <v>3.1415440000000001</v>
      </c>
      <c r="P467">
        <v>128.49951200000001</v>
      </c>
      <c r="Q467">
        <v>-236.922653</v>
      </c>
      <c r="R467">
        <v>3.1410290000000001</v>
      </c>
      <c r="S467">
        <v>8.324268</v>
      </c>
      <c r="T467">
        <v>5.1599999999999997E-4</v>
      </c>
    </row>
    <row r="468" spans="1:20" x14ac:dyDescent="0.25">
      <c r="A468">
        <v>466</v>
      </c>
      <c r="B468">
        <v>7</v>
      </c>
      <c r="C468" t="s">
        <v>195</v>
      </c>
      <c r="D468" t="s">
        <v>195</v>
      </c>
      <c r="E468" t="s">
        <v>80</v>
      </c>
      <c r="F468">
        <v>4.2673000000000003E-2</v>
      </c>
      <c r="G468">
        <v>458.88</v>
      </c>
      <c r="H468">
        <v>322.27499999999998</v>
      </c>
      <c r="I468">
        <v>6.0042600000000004</v>
      </c>
      <c r="J468">
        <v>0</v>
      </c>
      <c r="K468">
        <v>8.0580510000000007</v>
      </c>
      <c r="L468">
        <v>0</v>
      </c>
      <c r="M468">
        <v>127.57863399999999</v>
      </c>
      <c r="N468">
        <v>-236.88245900000001</v>
      </c>
      <c r="O468">
        <v>3.1385869999999998</v>
      </c>
      <c r="P468">
        <v>127.53280599999999</v>
      </c>
      <c r="Q468">
        <v>-236.92218</v>
      </c>
      <c r="R468">
        <v>3.1410290000000001</v>
      </c>
      <c r="S468">
        <v>6.064565</v>
      </c>
      <c r="T468">
        <v>2.441E-3</v>
      </c>
    </row>
    <row r="469" spans="1:20" x14ac:dyDescent="0.25">
      <c r="A469">
        <v>467</v>
      </c>
      <c r="B469">
        <v>7</v>
      </c>
      <c r="C469" t="s">
        <v>195</v>
      </c>
      <c r="D469" t="s">
        <v>195</v>
      </c>
      <c r="E469" t="s">
        <v>80</v>
      </c>
      <c r="F469">
        <v>3.4419999999999999E-2</v>
      </c>
      <c r="G469">
        <v>428.02199999999999</v>
      </c>
      <c r="H469">
        <v>412.15100000000001</v>
      </c>
      <c r="I469">
        <v>5.4694729999999998</v>
      </c>
      <c r="J469">
        <v>0</v>
      </c>
      <c r="K469">
        <v>8.085896</v>
      </c>
      <c r="L469">
        <v>9.9999999999999995E-7</v>
      </c>
      <c r="M469">
        <v>126.81847500000001</v>
      </c>
      <c r="N469">
        <v>-236.91357099999999</v>
      </c>
      <c r="O469">
        <v>3.1415459999999999</v>
      </c>
      <c r="P469">
        <v>126.806091</v>
      </c>
      <c r="Q469">
        <v>-236.921829</v>
      </c>
      <c r="R469">
        <v>3.1410290000000001</v>
      </c>
      <c r="S469">
        <v>1.4884740000000001</v>
      </c>
      <c r="T469">
        <v>5.1699999999999999E-4</v>
      </c>
    </row>
    <row r="470" spans="1:20" x14ac:dyDescent="0.25">
      <c r="A470">
        <v>468</v>
      </c>
      <c r="B470">
        <v>7</v>
      </c>
      <c r="C470" t="s">
        <v>195</v>
      </c>
      <c r="D470" t="s">
        <v>195</v>
      </c>
      <c r="E470" t="s">
        <v>80</v>
      </c>
      <c r="F470">
        <v>3.5360999999999997E-2</v>
      </c>
      <c r="G470">
        <v>473.32100000000003</v>
      </c>
      <c r="H470">
        <v>337.06099999999998</v>
      </c>
      <c r="I470">
        <v>7.2982769999999997</v>
      </c>
      <c r="J470">
        <v>0</v>
      </c>
      <c r="K470">
        <v>8.0840150000000008</v>
      </c>
      <c r="L470">
        <v>9.9999999999999995E-7</v>
      </c>
      <c r="M470">
        <v>125.87944</v>
      </c>
      <c r="N470">
        <v>-236.97133600000001</v>
      </c>
      <c r="O470">
        <v>-3.138938</v>
      </c>
      <c r="P470">
        <v>125.836777</v>
      </c>
      <c r="Q470">
        <v>-236.921356</v>
      </c>
      <c r="R470">
        <v>3.1410290000000001</v>
      </c>
      <c r="S470">
        <v>6.5712900000000003</v>
      </c>
      <c r="T470">
        <v>2.091E-3</v>
      </c>
    </row>
    <row r="471" spans="1:20" x14ac:dyDescent="0.25">
      <c r="A471">
        <v>469</v>
      </c>
      <c r="B471">
        <v>7</v>
      </c>
      <c r="C471" t="s">
        <v>195</v>
      </c>
      <c r="D471" t="s">
        <v>195</v>
      </c>
      <c r="E471" t="s">
        <v>80</v>
      </c>
      <c r="F471">
        <v>5.6467999999999997E-2</v>
      </c>
      <c r="G471">
        <v>662.21100000000001</v>
      </c>
      <c r="H471">
        <v>332.52600000000001</v>
      </c>
      <c r="I471">
        <v>5.3072470000000003</v>
      </c>
      <c r="J471">
        <v>0</v>
      </c>
      <c r="K471">
        <v>8.0589519999999997</v>
      </c>
      <c r="L471">
        <v>-6.8000000000000005E-4</v>
      </c>
      <c r="M471">
        <v>125.10331600000001</v>
      </c>
      <c r="N471">
        <v>-236.929768</v>
      </c>
      <c r="O471">
        <v>-3.1394139999999999</v>
      </c>
      <c r="P471">
        <v>125.11045799999999</v>
      </c>
      <c r="Q471">
        <v>-236.92098999999999</v>
      </c>
      <c r="R471">
        <v>3.1410130000000001</v>
      </c>
      <c r="S471">
        <v>1.1316489999999999</v>
      </c>
      <c r="T471">
        <v>1.6000000000000001E-3</v>
      </c>
    </row>
    <row r="472" spans="1:20" x14ac:dyDescent="0.25">
      <c r="A472">
        <v>470</v>
      </c>
      <c r="B472">
        <v>7</v>
      </c>
      <c r="C472" t="s">
        <v>195</v>
      </c>
      <c r="D472" t="s">
        <v>195</v>
      </c>
      <c r="E472" t="s">
        <v>80</v>
      </c>
      <c r="F472">
        <v>0.116592</v>
      </c>
      <c r="G472">
        <v>527.25599999999997</v>
      </c>
      <c r="H472">
        <v>347.60599999999999</v>
      </c>
      <c r="I472">
        <v>7.6887249999999998</v>
      </c>
      <c r="J472">
        <v>0</v>
      </c>
      <c r="K472">
        <v>8.0511719999999993</v>
      </c>
      <c r="L472">
        <v>-1.093E-3</v>
      </c>
      <c r="M472">
        <v>124.140199</v>
      </c>
      <c r="N472">
        <v>-236.93100699999999</v>
      </c>
      <c r="O472">
        <v>3.1414810000000002</v>
      </c>
      <c r="P472">
        <v>124.14296</v>
      </c>
      <c r="Q472">
        <v>-236.92030299999999</v>
      </c>
      <c r="R472">
        <v>3.1409250000000002</v>
      </c>
      <c r="S472">
        <v>1.1054219999999999</v>
      </c>
      <c r="T472">
        <v>5.5599999999999996E-4</v>
      </c>
    </row>
    <row r="473" spans="1:20" x14ac:dyDescent="0.25">
      <c r="A473">
        <v>471</v>
      </c>
      <c r="B473">
        <v>7</v>
      </c>
      <c r="C473" t="s">
        <v>195</v>
      </c>
      <c r="D473" t="s">
        <v>195</v>
      </c>
      <c r="E473" t="s">
        <v>80</v>
      </c>
      <c r="F473">
        <v>7.7980999999999995E-2</v>
      </c>
      <c r="G473">
        <v>451.73399999999998</v>
      </c>
      <c r="H473">
        <v>330.50599999999997</v>
      </c>
      <c r="I473">
        <v>6.0522280000000004</v>
      </c>
      <c r="J473">
        <v>0</v>
      </c>
      <c r="K473">
        <v>8.0680259999999997</v>
      </c>
      <c r="L473">
        <v>-9.19E-4</v>
      </c>
      <c r="M473">
        <v>123.429125</v>
      </c>
      <c r="N473">
        <v>-236.926355</v>
      </c>
      <c r="O473">
        <v>3.1384289999999999</v>
      </c>
      <c r="P473">
        <v>123.417534</v>
      </c>
      <c r="Q473">
        <v>-236.91980000000001</v>
      </c>
      <c r="R473">
        <v>3.1408749999999999</v>
      </c>
      <c r="S473">
        <v>1.331582</v>
      </c>
      <c r="T473">
        <v>2.4459999999999998E-3</v>
      </c>
    </row>
    <row r="474" spans="1:20" x14ac:dyDescent="0.25">
      <c r="A474">
        <v>472</v>
      </c>
      <c r="B474">
        <v>7</v>
      </c>
      <c r="C474" t="s">
        <v>195</v>
      </c>
      <c r="D474" t="s">
        <v>195</v>
      </c>
      <c r="E474" t="s">
        <v>80</v>
      </c>
      <c r="F474">
        <v>0.22575200000000001</v>
      </c>
      <c r="G474">
        <v>513.55600000000004</v>
      </c>
      <c r="H474">
        <v>320.923</v>
      </c>
      <c r="I474">
        <v>7.7875220000000001</v>
      </c>
      <c r="J474">
        <v>0</v>
      </c>
      <c r="K474">
        <v>8.0724090000000004</v>
      </c>
      <c r="L474">
        <v>-1.3999999999999999E-4</v>
      </c>
      <c r="M474">
        <v>122.404022</v>
      </c>
      <c r="N474">
        <v>-236.874334</v>
      </c>
      <c r="O474">
        <v>3.1364619999999999</v>
      </c>
      <c r="P474">
        <v>122.450157</v>
      </c>
      <c r="Q474">
        <v>-236.919037</v>
      </c>
      <c r="R474">
        <v>3.1408140000000002</v>
      </c>
      <c r="S474">
        <v>6.4240120000000003</v>
      </c>
      <c r="T474">
        <v>4.3530000000000001E-3</v>
      </c>
    </row>
    <row r="475" spans="1:20" x14ac:dyDescent="0.25">
      <c r="A475">
        <v>473</v>
      </c>
      <c r="B475">
        <v>6</v>
      </c>
      <c r="C475" t="s">
        <v>266</v>
      </c>
      <c r="D475" t="s">
        <v>266</v>
      </c>
      <c r="E475" t="s">
        <v>80</v>
      </c>
      <c r="F475">
        <v>5.7658000000000001E-2</v>
      </c>
      <c r="G475">
        <v>397.15699999999998</v>
      </c>
      <c r="H475">
        <v>266.76100000000002</v>
      </c>
      <c r="I475">
        <v>5.5309309999999998</v>
      </c>
      <c r="J475">
        <v>0</v>
      </c>
      <c r="K475">
        <v>8.0761240000000001</v>
      </c>
      <c r="L475">
        <v>-1.8E-5</v>
      </c>
      <c r="M475">
        <v>121.482789</v>
      </c>
      <c r="N475">
        <v>-236.946822</v>
      </c>
      <c r="O475">
        <v>-3.1368809999999998</v>
      </c>
      <c r="P475">
        <v>121.482224</v>
      </c>
      <c r="Q475">
        <v>-236.91833500000001</v>
      </c>
      <c r="R475">
        <v>3.1408079999999998</v>
      </c>
      <c r="S475">
        <v>2.849313</v>
      </c>
      <c r="T475">
        <v>3.9269999999999999E-3</v>
      </c>
    </row>
    <row r="476" spans="1:20" x14ac:dyDescent="0.25">
      <c r="A476">
        <v>474</v>
      </c>
      <c r="B476">
        <v>6</v>
      </c>
      <c r="C476" t="s">
        <v>266</v>
      </c>
      <c r="D476" t="s">
        <v>266</v>
      </c>
      <c r="E476" t="s">
        <v>80</v>
      </c>
      <c r="F476">
        <v>6.0382999999999999E-2</v>
      </c>
      <c r="G476">
        <v>377.2</v>
      </c>
      <c r="H476">
        <v>292.02600000000001</v>
      </c>
      <c r="I476">
        <v>4.3439480000000001</v>
      </c>
      <c r="J476">
        <v>0</v>
      </c>
      <c r="K476">
        <v>8.0592590000000008</v>
      </c>
      <c r="L476">
        <v>2.5799999999999998E-4</v>
      </c>
      <c r="M476">
        <v>120.72147099999999</v>
      </c>
      <c r="N476">
        <v>-236.959969</v>
      </c>
      <c r="O476">
        <v>3.1396999999999999</v>
      </c>
      <c r="P476">
        <v>120.75619500000001</v>
      </c>
      <c r="Q476">
        <v>-236.917801</v>
      </c>
      <c r="R476">
        <v>3.140835</v>
      </c>
      <c r="S476">
        <v>5.4624649999999999</v>
      </c>
      <c r="T476">
        <v>1.1349999999999999E-3</v>
      </c>
    </row>
    <row r="477" spans="1:20" x14ac:dyDescent="0.25">
      <c r="A477">
        <v>475</v>
      </c>
      <c r="B477">
        <v>5</v>
      </c>
      <c r="C477" t="s">
        <v>193</v>
      </c>
      <c r="D477" t="s">
        <v>193</v>
      </c>
      <c r="E477" t="s">
        <v>80</v>
      </c>
      <c r="F477">
        <v>3.9137999999999999E-2</v>
      </c>
      <c r="G477">
        <v>589.04200000000003</v>
      </c>
      <c r="H477">
        <v>350.22399999999999</v>
      </c>
      <c r="I477">
        <v>4.9799759999999997</v>
      </c>
      <c r="J477">
        <v>0</v>
      </c>
      <c r="K477">
        <v>8.0572970000000002</v>
      </c>
      <c r="L477">
        <v>3.1999999999999999E-5</v>
      </c>
      <c r="M477">
        <v>119.784752</v>
      </c>
      <c r="N477">
        <v>-236.91990000000001</v>
      </c>
      <c r="O477">
        <v>3.141076</v>
      </c>
      <c r="P477">
        <v>119.78816999999999</v>
      </c>
      <c r="Q477">
        <v>-236.91709900000001</v>
      </c>
      <c r="R477">
        <v>3.1408469999999999</v>
      </c>
      <c r="S477">
        <v>0.441942</v>
      </c>
      <c r="T477">
        <v>2.3000000000000001E-4</v>
      </c>
    </row>
    <row r="478" spans="1:20" x14ac:dyDescent="0.25">
      <c r="A478">
        <v>476</v>
      </c>
      <c r="B478">
        <v>5</v>
      </c>
      <c r="C478" t="s">
        <v>193</v>
      </c>
      <c r="D478" t="s">
        <v>193</v>
      </c>
      <c r="E478" t="s">
        <v>80</v>
      </c>
      <c r="F478">
        <v>3.5444000000000003E-2</v>
      </c>
      <c r="G478">
        <v>359.608</v>
      </c>
      <c r="H478">
        <v>247.19499999999999</v>
      </c>
      <c r="I478">
        <v>3.4707050000000002</v>
      </c>
      <c r="J478">
        <v>0</v>
      </c>
      <c r="K478">
        <v>8.0729559999999996</v>
      </c>
      <c r="L478">
        <v>7.9999999999999996E-6</v>
      </c>
      <c r="M478">
        <v>119.080853</v>
      </c>
      <c r="N478">
        <v>-236.91339500000001</v>
      </c>
      <c r="O478">
        <v>3.1358190000000001</v>
      </c>
      <c r="P478">
        <v>119.06223300000001</v>
      </c>
      <c r="Q478">
        <v>-236.91658000000001</v>
      </c>
      <c r="R478">
        <v>3.1408489999999998</v>
      </c>
      <c r="S478">
        <v>1.8890180000000001</v>
      </c>
      <c r="T478">
        <v>5.0299999999999997E-3</v>
      </c>
    </row>
    <row r="479" spans="1:20" x14ac:dyDescent="0.25">
      <c r="A479">
        <v>477</v>
      </c>
      <c r="B479">
        <v>5</v>
      </c>
      <c r="C479" t="s">
        <v>193</v>
      </c>
      <c r="D479" t="s">
        <v>193</v>
      </c>
      <c r="E479" t="s">
        <v>80</v>
      </c>
      <c r="F479">
        <v>1.078E-2</v>
      </c>
      <c r="G479">
        <v>369.45100000000002</v>
      </c>
      <c r="H479">
        <v>308.87799999999999</v>
      </c>
      <c r="I479">
        <v>3.5539510000000001</v>
      </c>
      <c r="J479">
        <v>0</v>
      </c>
      <c r="K479">
        <v>8.0553080000000001</v>
      </c>
      <c r="L479">
        <v>9.9999999999999995E-7</v>
      </c>
      <c r="M479">
        <v>118.353734</v>
      </c>
      <c r="N479">
        <v>-236.851722</v>
      </c>
      <c r="O479">
        <v>3.136568</v>
      </c>
      <c r="P479">
        <v>118.33654799999999</v>
      </c>
      <c r="Q479">
        <v>-236.91604599999999</v>
      </c>
      <c r="R479">
        <v>3.1408489999999998</v>
      </c>
      <c r="S479">
        <v>6.6580139999999997</v>
      </c>
      <c r="T479">
        <v>4.2810000000000001E-3</v>
      </c>
    </row>
    <row r="480" spans="1:20" x14ac:dyDescent="0.25">
      <c r="A480">
        <v>478</v>
      </c>
      <c r="B480">
        <v>5</v>
      </c>
      <c r="C480" t="s">
        <v>193</v>
      </c>
      <c r="D480" t="s">
        <v>193</v>
      </c>
      <c r="E480" t="s">
        <v>80</v>
      </c>
      <c r="F480">
        <v>2.2117000000000001E-2</v>
      </c>
      <c r="G480">
        <v>439.89600000000002</v>
      </c>
      <c r="H480">
        <v>386.99900000000002</v>
      </c>
      <c r="I480">
        <v>5.4679399999999996</v>
      </c>
      <c r="J480">
        <v>0</v>
      </c>
      <c r="K480">
        <v>8.0559639999999995</v>
      </c>
      <c r="L480">
        <v>0</v>
      </c>
      <c r="M480">
        <v>117.31944799999999</v>
      </c>
      <c r="N480">
        <v>-236.93816799999999</v>
      </c>
      <c r="O480">
        <v>3.1374849999999999</v>
      </c>
      <c r="P480">
        <v>117.368858</v>
      </c>
      <c r="Q480">
        <v>-236.915344</v>
      </c>
      <c r="R480">
        <v>3.1408489999999998</v>
      </c>
      <c r="S480">
        <v>5.4427089999999998</v>
      </c>
      <c r="T480">
        <v>3.3639999999999998E-3</v>
      </c>
    </row>
    <row r="481" spans="1:20" x14ac:dyDescent="0.25">
      <c r="A481">
        <v>479</v>
      </c>
      <c r="B481">
        <v>5</v>
      </c>
      <c r="C481" t="s">
        <v>193</v>
      </c>
      <c r="D481" t="s">
        <v>193</v>
      </c>
      <c r="E481" t="s">
        <v>80</v>
      </c>
      <c r="F481">
        <v>3.5832999999999997E-2</v>
      </c>
      <c r="G481">
        <v>327.767</v>
      </c>
      <c r="H481">
        <v>311.54199999999997</v>
      </c>
      <c r="I481">
        <v>4.9904989999999998</v>
      </c>
      <c r="J481">
        <v>0</v>
      </c>
      <c r="K481">
        <v>8.0569220000000001</v>
      </c>
      <c r="L481">
        <v>0</v>
      </c>
      <c r="M481">
        <v>116.40109</v>
      </c>
      <c r="N481">
        <v>-236.89695800000001</v>
      </c>
      <c r="O481">
        <v>3.1396760000000001</v>
      </c>
      <c r="P481">
        <v>116.401054</v>
      </c>
      <c r="Q481">
        <v>-236.91464199999999</v>
      </c>
      <c r="R481">
        <v>3.1408489999999998</v>
      </c>
      <c r="S481">
        <v>1.76847</v>
      </c>
      <c r="T481">
        <v>1.173E-3</v>
      </c>
    </row>
    <row r="482" spans="1:20" x14ac:dyDescent="0.25">
      <c r="A482">
        <v>480</v>
      </c>
      <c r="B482">
        <v>5</v>
      </c>
      <c r="C482" t="s">
        <v>193</v>
      </c>
      <c r="D482" t="s">
        <v>193</v>
      </c>
      <c r="E482" t="s">
        <v>80</v>
      </c>
      <c r="F482">
        <v>3.8001E-2</v>
      </c>
      <c r="G482">
        <v>477.84300000000002</v>
      </c>
      <c r="H482">
        <v>371.16</v>
      </c>
      <c r="I482">
        <v>3.6248719999999999</v>
      </c>
      <c r="J482">
        <v>0</v>
      </c>
      <c r="K482">
        <v>8.0743120000000008</v>
      </c>
      <c r="L482">
        <v>9.9999999999999995E-7</v>
      </c>
      <c r="M482">
        <v>115.71135099999999</v>
      </c>
      <c r="N482">
        <v>-236.908826</v>
      </c>
      <c r="O482">
        <v>-3.1384349999999999</v>
      </c>
      <c r="P482">
        <v>115.67506400000001</v>
      </c>
      <c r="Q482">
        <v>-236.914108</v>
      </c>
      <c r="R482">
        <v>3.1408489999999998</v>
      </c>
      <c r="S482">
        <v>3.6669420000000001</v>
      </c>
      <c r="T482">
        <v>2.4130000000000002E-3</v>
      </c>
    </row>
    <row r="483" spans="1:20" x14ac:dyDescent="0.25">
      <c r="A483">
        <v>481</v>
      </c>
      <c r="B483">
        <v>5</v>
      </c>
      <c r="C483" t="s">
        <v>193</v>
      </c>
      <c r="D483" t="s">
        <v>193</v>
      </c>
      <c r="E483" t="s">
        <v>80</v>
      </c>
      <c r="F483">
        <v>9.4718999999999998E-2</v>
      </c>
      <c r="G483">
        <v>367.15600000000001</v>
      </c>
      <c r="H483">
        <v>269.37</v>
      </c>
      <c r="I483">
        <v>5.185905</v>
      </c>
      <c r="J483">
        <v>0</v>
      </c>
      <c r="K483">
        <v>8.0740350000000003</v>
      </c>
      <c r="L483">
        <v>0</v>
      </c>
      <c r="M483">
        <v>114.638538</v>
      </c>
      <c r="N483">
        <v>-236.901713</v>
      </c>
      <c r="O483">
        <v>3.1364540000000001</v>
      </c>
      <c r="P483">
        <v>114.70719099999999</v>
      </c>
      <c r="Q483">
        <v>-236.91340600000001</v>
      </c>
      <c r="R483">
        <v>3.1408489999999998</v>
      </c>
      <c r="S483">
        <v>6.9642099999999996</v>
      </c>
      <c r="T483">
        <v>4.3940000000000003E-3</v>
      </c>
    </row>
    <row r="484" spans="1:20" x14ac:dyDescent="0.25">
      <c r="A484">
        <v>482</v>
      </c>
      <c r="B484">
        <v>6</v>
      </c>
      <c r="C484" t="s">
        <v>192</v>
      </c>
      <c r="D484" t="s">
        <v>192</v>
      </c>
      <c r="E484" t="s">
        <v>80</v>
      </c>
      <c r="F484">
        <v>9.1149999999999995E-2</v>
      </c>
      <c r="G484">
        <v>431.31700000000001</v>
      </c>
      <c r="H484">
        <v>350.94499999999999</v>
      </c>
      <c r="I484">
        <v>4.2274079999999996</v>
      </c>
      <c r="J484">
        <v>0</v>
      </c>
      <c r="K484">
        <v>8.0565569999999997</v>
      </c>
      <c r="L484">
        <v>-9.9999999999999995E-7</v>
      </c>
      <c r="M484">
        <v>114.001676</v>
      </c>
      <c r="N484">
        <v>-236.87477999999999</v>
      </c>
      <c r="O484">
        <v>3.1393270000000002</v>
      </c>
      <c r="P484">
        <v>113.981392</v>
      </c>
      <c r="Q484">
        <v>-236.91288800000001</v>
      </c>
      <c r="R484">
        <v>3.1408489999999998</v>
      </c>
      <c r="S484">
        <v>4.3169950000000004</v>
      </c>
      <c r="T484">
        <v>1.5219999999999999E-3</v>
      </c>
    </row>
    <row r="485" spans="1:20" x14ac:dyDescent="0.25">
      <c r="A485">
        <v>483</v>
      </c>
      <c r="B485">
        <v>6</v>
      </c>
      <c r="C485" t="s">
        <v>192</v>
      </c>
      <c r="D485" t="s">
        <v>192</v>
      </c>
      <c r="E485" t="s">
        <v>80</v>
      </c>
      <c r="F485">
        <v>8.8413000000000005E-2</v>
      </c>
      <c r="G485">
        <v>627.702</v>
      </c>
      <c r="H485">
        <v>372.32900000000001</v>
      </c>
      <c r="I485">
        <v>6.8681289999999997</v>
      </c>
      <c r="J485">
        <v>0</v>
      </c>
      <c r="K485">
        <v>8.0563280000000006</v>
      </c>
      <c r="L485">
        <v>0</v>
      </c>
      <c r="M485">
        <v>112.97753</v>
      </c>
      <c r="N485">
        <v>-236.94816700000001</v>
      </c>
      <c r="O485">
        <v>3.1408529999999999</v>
      </c>
      <c r="P485">
        <v>113.013603</v>
      </c>
      <c r="Q485">
        <v>-236.91218599999999</v>
      </c>
      <c r="R485">
        <v>3.1408489999999998</v>
      </c>
      <c r="S485">
        <v>5.0950309999999996</v>
      </c>
      <c r="T485">
        <v>3.9999999999999998E-6</v>
      </c>
    </row>
    <row r="486" spans="1:20" x14ac:dyDescent="0.25">
      <c r="A486">
        <v>484</v>
      </c>
      <c r="B486">
        <v>6</v>
      </c>
      <c r="C486" t="s">
        <v>192</v>
      </c>
      <c r="D486" t="s">
        <v>192</v>
      </c>
      <c r="E486" t="s">
        <v>80</v>
      </c>
      <c r="F486">
        <v>0.189503</v>
      </c>
      <c r="G486">
        <v>373.07799999999997</v>
      </c>
      <c r="H486">
        <v>395.84</v>
      </c>
      <c r="I486">
        <v>5.9766339999999998</v>
      </c>
      <c r="J486">
        <v>0</v>
      </c>
      <c r="K486">
        <v>8.0564440000000008</v>
      </c>
      <c r="L486">
        <v>0</v>
      </c>
      <c r="M486">
        <v>112.032391</v>
      </c>
      <c r="N486">
        <v>-236.93709999999999</v>
      </c>
      <c r="O486">
        <v>-3.1294059999999999</v>
      </c>
      <c r="P486">
        <v>112.045807</v>
      </c>
      <c r="Q486">
        <v>-236.911484</v>
      </c>
      <c r="R486">
        <v>3.1408489999999998</v>
      </c>
      <c r="S486">
        <v>2.8916499999999998</v>
      </c>
      <c r="T486">
        <v>1.1442000000000001E-2</v>
      </c>
    </row>
    <row r="487" spans="1:20" x14ac:dyDescent="0.25">
      <c r="A487">
        <v>485</v>
      </c>
      <c r="B487">
        <v>6</v>
      </c>
      <c r="C487" t="s">
        <v>192</v>
      </c>
      <c r="D487" t="s">
        <v>192</v>
      </c>
      <c r="E487" t="s">
        <v>80</v>
      </c>
      <c r="F487">
        <v>0.216058</v>
      </c>
      <c r="G487">
        <v>415.90100000000001</v>
      </c>
      <c r="H487">
        <v>378.83199999999999</v>
      </c>
      <c r="I487">
        <v>5.4067990000000004</v>
      </c>
      <c r="J487">
        <v>0</v>
      </c>
      <c r="K487">
        <v>8.0737319999999997</v>
      </c>
      <c r="L487">
        <v>9.9999999999999995E-7</v>
      </c>
      <c r="M487">
        <v>111.30875899999999</v>
      </c>
      <c r="N487">
        <v>-236.92060699999999</v>
      </c>
      <c r="O487">
        <v>3.1386430000000001</v>
      </c>
      <c r="P487">
        <v>111.31986999999999</v>
      </c>
      <c r="Q487">
        <v>-236.91095000000001</v>
      </c>
      <c r="R487">
        <v>3.1408489999999998</v>
      </c>
      <c r="S487">
        <v>1.4721109999999999</v>
      </c>
      <c r="T487">
        <v>2.2060000000000001E-3</v>
      </c>
    </row>
    <row r="488" spans="1:20" x14ac:dyDescent="0.25">
      <c r="A488">
        <v>486</v>
      </c>
      <c r="B488">
        <v>6</v>
      </c>
      <c r="C488" t="s">
        <v>192</v>
      </c>
      <c r="D488" t="s">
        <v>192</v>
      </c>
      <c r="E488" t="s">
        <v>80</v>
      </c>
      <c r="F488">
        <v>0.13694600000000001</v>
      </c>
      <c r="G488">
        <v>447.65600000000001</v>
      </c>
      <c r="H488">
        <v>385.47800000000001</v>
      </c>
      <c r="I488">
        <v>5.4710260000000002</v>
      </c>
      <c r="J488">
        <v>0</v>
      </c>
      <c r="K488">
        <v>8.0738450000000004</v>
      </c>
      <c r="L488">
        <v>0</v>
      </c>
      <c r="M488">
        <v>110.35101400000001</v>
      </c>
      <c r="N488">
        <v>-236.91069300000001</v>
      </c>
      <c r="O488">
        <v>3.1407790000000002</v>
      </c>
      <c r="P488">
        <v>110.35202</v>
      </c>
      <c r="Q488">
        <v>-236.910248</v>
      </c>
      <c r="R488">
        <v>3.1408489999999998</v>
      </c>
      <c r="S488">
        <v>0.110097</v>
      </c>
      <c r="T488">
        <v>6.9999999999999994E-5</v>
      </c>
    </row>
    <row r="489" spans="1:20" x14ac:dyDescent="0.25">
      <c r="A489">
        <v>487</v>
      </c>
      <c r="B489">
        <v>6</v>
      </c>
      <c r="C489" t="s">
        <v>192</v>
      </c>
      <c r="D489" t="s">
        <v>192</v>
      </c>
      <c r="E489" t="s">
        <v>80</v>
      </c>
      <c r="F489">
        <v>0.158438</v>
      </c>
      <c r="G489">
        <v>773.63699999999994</v>
      </c>
      <c r="H489">
        <v>456.97899999999998</v>
      </c>
      <c r="I489">
        <v>5.2235779999999998</v>
      </c>
      <c r="J489">
        <v>0</v>
      </c>
      <c r="K489">
        <v>8.0566949999999995</v>
      </c>
      <c r="L489">
        <v>0</v>
      </c>
      <c r="M489">
        <v>109.61099299999999</v>
      </c>
      <c r="N489">
        <v>-236.914939</v>
      </c>
      <c r="O489">
        <v>3.1364969999999999</v>
      </c>
      <c r="P489">
        <v>109.626221</v>
      </c>
      <c r="Q489">
        <v>-236.90971400000001</v>
      </c>
      <c r="R489">
        <v>3.1408489999999998</v>
      </c>
      <c r="S489">
        <v>1.6099460000000001</v>
      </c>
      <c r="T489">
        <v>4.352E-3</v>
      </c>
    </row>
    <row r="490" spans="1:20" x14ac:dyDescent="0.25">
      <c r="A490">
        <v>488</v>
      </c>
      <c r="B490">
        <v>6</v>
      </c>
      <c r="C490" t="s">
        <v>192</v>
      </c>
      <c r="D490" t="s">
        <v>192</v>
      </c>
      <c r="E490" t="s">
        <v>80</v>
      </c>
      <c r="F490">
        <v>4.6600999999999997E-2</v>
      </c>
      <c r="G490">
        <v>601.63400000000001</v>
      </c>
      <c r="H490">
        <v>386.59</v>
      </c>
      <c r="I490">
        <v>6.0927930000000003</v>
      </c>
      <c r="J490">
        <v>0</v>
      </c>
      <c r="K490">
        <v>8.0565979999999993</v>
      </c>
      <c r="L490">
        <v>0</v>
      </c>
      <c r="M490">
        <v>108.681983</v>
      </c>
      <c r="N490">
        <v>-236.883748</v>
      </c>
      <c r="O490">
        <v>3.1406960000000002</v>
      </c>
      <c r="P490">
        <v>108.65836299999999</v>
      </c>
      <c r="Q490">
        <v>-236.90901199999999</v>
      </c>
      <c r="R490">
        <v>3.1408489999999998</v>
      </c>
      <c r="S490">
        <v>3.4585810000000001</v>
      </c>
      <c r="T490">
        <v>1.5300000000000001E-4</v>
      </c>
    </row>
    <row r="491" spans="1:20" x14ac:dyDescent="0.25">
      <c r="A491">
        <v>489</v>
      </c>
      <c r="B491">
        <v>6</v>
      </c>
      <c r="C491" t="s">
        <v>192</v>
      </c>
      <c r="D491" t="s">
        <v>192</v>
      </c>
      <c r="E491" t="s">
        <v>80</v>
      </c>
      <c r="F491">
        <v>1.9379E-2</v>
      </c>
      <c r="G491">
        <v>424.35399999999998</v>
      </c>
      <c r="H491">
        <v>300.358</v>
      </c>
      <c r="I491">
        <v>4.6882590000000004</v>
      </c>
      <c r="J491">
        <v>0</v>
      </c>
      <c r="K491">
        <v>8.0736720000000002</v>
      </c>
      <c r="L491">
        <v>9.9999999999999995E-7</v>
      </c>
      <c r="M491">
        <v>107.92750700000001</v>
      </c>
      <c r="N491">
        <v>-236.90241900000001</v>
      </c>
      <c r="O491">
        <v>-3.141025</v>
      </c>
      <c r="P491">
        <v>107.93242600000001</v>
      </c>
      <c r="Q491">
        <v>-236.90849299999999</v>
      </c>
      <c r="R491">
        <v>3.1408489999999998</v>
      </c>
      <c r="S491">
        <v>0.78161000000000003</v>
      </c>
      <c r="T491">
        <v>1.76E-4</v>
      </c>
    </row>
    <row r="492" spans="1:20" x14ac:dyDescent="0.25">
      <c r="A492">
        <v>490</v>
      </c>
      <c r="B492">
        <v>5</v>
      </c>
      <c r="C492" t="s">
        <v>267</v>
      </c>
      <c r="D492" t="s">
        <v>267</v>
      </c>
      <c r="E492" t="s">
        <v>80</v>
      </c>
      <c r="F492">
        <v>4.1598999999999997E-2</v>
      </c>
      <c r="G492">
        <v>391.447</v>
      </c>
      <c r="H492">
        <v>314.62900000000002</v>
      </c>
      <c r="I492">
        <v>4.5843239999999996</v>
      </c>
      <c r="J492">
        <v>0</v>
      </c>
      <c r="K492">
        <v>8.0736749999999997</v>
      </c>
      <c r="L492">
        <v>9.9999999999999995E-7</v>
      </c>
      <c r="M492">
        <v>107.022595</v>
      </c>
      <c r="N492">
        <v>-236.851564</v>
      </c>
      <c r="O492">
        <v>3.140679</v>
      </c>
      <c r="P492">
        <v>106.96461499999999</v>
      </c>
      <c r="Q492">
        <v>-236.907791</v>
      </c>
      <c r="R492">
        <v>3.1408489999999998</v>
      </c>
      <c r="S492">
        <v>8.0765980000000006</v>
      </c>
      <c r="T492">
        <v>1.7000000000000001E-4</v>
      </c>
    </row>
    <row r="493" spans="1:20" x14ac:dyDescent="0.25">
      <c r="A493">
        <v>491</v>
      </c>
      <c r="B493">
        <v>4</v>
      </c>
      <c r="C493" t="s">
        <v>190</v>
      </c>
      <c r="D493" t="s">
        <v>190</v>
      </c>
      <c r="E493" t="s">
        <v>80</v>
      </c>
      <c r="F493">
        <v>3.9566999999999998E-2</v>
      </c>
      <c r="G493">
        <v>276.07499999999999</v>
      </c>
      <c r="H493">
        <v>287.83800000000002</v>
      </c>
      <c r="I493">
        <v>4.6518220000000001</v>
      </c>
      <c r="J493">
        <v>0</v>
      </c>
      <c r="K493">
        <v>8.0737190000000005</v>
      </c>
      <c r="L493">
        <v>0</v>
      </c>
      <c r="M493">
        <v>105.95590900000001</v>
      </c>
      <c r="N493">
        <v>-236.96993000000001</v>
      </c>
      <c r="O493">
        <v>-3.139659</v>
      </c>
      <c r="P493">
        <v>105.996803</v>
      </c>
      <c r="Q493">
        <v>-236.90708900000001</v>
      </c>
      <c r="R493">
        <v>3.1408489999999998</v>
      </c>
      <c r="S493">
        <v>7.4975699999999996</v>
      </c>
      <c r="T493">
        <v>1.1900000000000001E-3</v>
      </c>
    </row>
    <row r="494" spans="1:20" x14ac:dyDescent="0.25">
      <c r="A494">
        <v>492</v>
      </c>
      <c r="B494">
        <v>4</v>
      </c>
      <c r="C494" t="s">
        <v>190</v>
      </c>
      <c r="D494" t="s">
        <v>190</v>
      </c>
      <c r="E494" t="s">
        <v>80</v>
      </c>
      <c r="F494">
        <v>0.25071900000000003</v>
      </c>
      <c r="G494">
        <v>463.84399999999999</v>
      </c>
      <c r="H494">
        <v>318.45800000000003</v>
      </c>
      <c r="I494">
        <v>3.4380570000000001</v>
      </c>
      <c r="J494">
        <v>0</v>
      </c>
      <c r="K494">
        <v>8.0566189999999995</v>
      </c>
      <c r="L494">
        <v>0</v>
      </c>
      <c r="M494">
        <v>105.285285</v>
      </c>
      <c r="N494">
        <v>-236.93029999999999</v>
      </c>
      <c r="O494">
        <v>-3.1366079999999998</v>
      </c>
      <c r="P494">
        <v>105.271004</v>
      </c>
      <c r="Q494">
        <v>-236.906555</v>
      </c>
      <c r="R494">
        <v>3.1408489999999998</v>
      </c>
      <c r="S494">
        <v>2.770902</v>
      </c>
      <c r="T494">
        <v>4.241E-3</v>
      </c>
    </row>
    <row r="495" spans="1:20" x14ac:dyDescent="0.25">
      <c r="A495">
        <v>493</v>
      </c>
      <c r="B495">
        <v>4</v>
      </c>
      <c r="C495" t="s">
        <v>190</v>
      </c>
      <c r="D495" t="s">
        <v>190</v>
      </c>
      <c r="E495" t="s">
        <v>80</v>
      </c>
      <c r="F495">
        <v>9.9505999999999997E-2</v>
      </c>
      <c r="G495">
        <v>489.55900000000003</v>
      </c>
      <c r="H495">
        <v>344.23099999999999</v>
      </c>
      <c r="I495">
        <v>4.4029780000000001</v>
      </c>
      <c r="J495">
        <v>0</v>
      </c>
      <c r="K495">
        <v>8.0566200000000006</v>
      </c>
      <c r="L495">
        <v>0</v>
      </c>
      <c r="M495">
        <v>104.359436</v>
      </c>
      <c r="N495">
        <v>-236.89548500000001</v>
      </c>
      <c r="O495">
        <v>-3.13415</v>
      </c>
      <c r="P495">
        <v>104.30315400000001</v>
      </c>
      <c r="Q495">
        <v>-236.90585300000001</v>
      </c>
      <c r="R495">
        <v>3.1408489999999998</v>
      </c>
      <c r="S495">
        <v>5.7228669999999999</v>
      </c>
      <c r="T495">
        <v>6.6990000000000001E-3</v>
      </c>
    </row>
    <row r="496" spans="1:20" x14ac:dyDescent="0.25">
      <c r="A496">
        <v>494</v>
      </c>
      <c r="B496">
        <v>4</v>
      </c>
      <c r="C496" t="s">
        <v>190</v>
      </c>
      <c r="D496" t="s">
        <v>190</v>
      </c>
      <c r="E496" t="s">
        <v>80</v>
      </c>
      <c r="F496">
        <v>0.16486999999999999</v>
      </c>
      <c r="G496">
        <v>453.54599999999999</v>
      </c>
      <c r="H496">
        <v>295.29700000000003</v>
      </c>
      <c r="I496">
        <v>4.0034869999999998</v>
      </c>
      <c r="J496">
        <v>0</v>
      </c>
      <c r="K496">
        <v>8.0566019999999998</v>
      </c>
      <c r="L496">
        <v>0</v>
      </c>
      <c r="M496">
        <v>103.345196</v>
      </c>
      <c r="N496">
        <v>-236.95270300000001</v>
      </c>
      <c r="O496">
        <v>-3.135697</v>
      </c>
      <c r="P496">
        <v>103.335312</v>
      </c>
      <c r="Q496">
        <v>-236.90515099999999</v>
      </c>
      <c r="R496">
        <v>3.1408489999999998</v>
      </c>
      <c r="S496">
        <v>4.8567619999999998</v>
      </c>
      <c r="T496">
        <v>5.1510000000000002E-3</v>
      </c>
    </row>
    <row r="497" spans="1:20" x14ac:dyDescent="0.25">
      <c r="A497">
        <v>495</v>
      </c>
      <c r="B497">
        <v>4</v>
      </c>
      <c r="C497" t="s">
        <v>190</v>
      </c>
      <c r="D497" t="s">
        <v>190</v>
      </c>
      <c r="E497" t="s">
        <v>80</v>
      </c>
      <c r="F497">
        <v>0.19412199999999999</v>
      </c>
      <c r="G497">
        <v>801.96600000000001</v>
      </c>
      <c r="H497">
        <v>370.86500000000001</v>
      </c>
      <c r="I497">
        <v>3.5109080000000001</v>
      </c>
      <c r="J497">
        <v>0</v>
      </c>
      <c r="K497">
        <v>8.0737140000000007</v>
      </c>
      <c r="L497">
        <v>0</v>
      </c>
      <c r="M497">
        <v>102.673513</v>
      </c>
      <c r="N497">
        <v>-236.80981499999999</v>
      </c>
      <c r="O497">
        <v>3.138204</v>
      </c>
      <c r="P497">
        <v>102.60936</v>
      </c>
      <c r="Q497">
        <v>-236.904617</v>
      </c>
      <c r="R497">
        <v>3.1408489999999998</v>
      </c>
      <c r="S497">
        <v>11.446859999999999</v>
      </c>
      <c r="T497">
        <v>2.6450000000000002E-3</v>
      </c>
    </row>
    <row r="498" spans="1:20" x14ac:dyDescent="0.25">
      <c r="A498">
        <v>496</v>
      </c>
      <c r="B498">
        <v>4</v>
      </c>
      <c r="C498" t="s">
        <v>190</v>
      </c>
      <c r="D498" t="s">
        <v>190</v>
      </c>
      <c r="E498" t="s">
        <v>80</v>
      </c>
      <c r="F498">
        <v>0.180921</v>
      </c>
      <c r="G498">
        <v>525.53700000000003</v>
      </c>
      <c r="H498">
        <v>464.65899999999999</v>
      </c>
      <c r="I498">
        <v>4.052918</v>
      </c>
      <c r="J498">
        <v>0</v>
      </c>
      <c r="K498">
        <v>8.0737109999999994</v>
      </c>
      <c r="L498">
        <v>9.2299999999999999E-4</v>
      </c>
      <c r="M498">
        <v>101.658038</v>
      </c>
      <c r="N498">
        <v>-236.90767600000001</v>
      </c>
      <c r="O498">
        <v>-3.1414960000000001</v>
      </c>
      <c r="P498">
        <v>101.641548</v>
      </c>
      <c r="Q498">
        <v>-236.90394599999999</v>
      </c>
      <c r="R498">
        <v>3.1408990000000001</v>
      </c>
      <c r="S498">
        <v>1.6906220000000001</v>
      </c>
      <c r="T498">
        <v>5.9699999999999998E-4</v>
      </c>
    </row>
    <row r="499" spans="1:20" x14ac:dyDescent="0.25">
      <c r="A499">
        <v>497</v>
      </c>
      <c r="B499">
        <v>4</v>
      </c>
      <c r="C499" t="s">
        <v>190</v>
      </c>
      <c r="D499" t="s">
        <v>190</v>
      </c>
      <c r="E499" t="s">
        <v>80</v>
      </c>
      <c r="F499">
        <v>4.5608999999999997E-2</v>
      </c>
      <c r="G499">
        <v>306.73</v>
      </c>
      <c r="H499">
        <v>427.76799999999997</v>
      </c>
      <c r="I499">
        <v>3.0688460000000002</v>
      </c>
      <c r="J499">
        <v>0</v>
      </c>
      <c r="K499">
        <v>8.0565940000000005</v>
      </c>
      <c r="L499">
        <v>3.8699999999999997E-4</v>
      </c>
      <c r="M499">
        <v>100.91707599999999</v>
      </c>
      <c r="N499">
        <v>-236.95784900000001</v>
      </c>
      <c r="O499">
        <v>-3.1373820000000001</v>
      </c>
      <c r="P499">
        <v>100.91577100000001</v>
      </c>
      <c r="Q499">
        <v>-236.90353400000001</v>
      </c>
      <c r="R499">
        <v>3.1409560000000001</v>
      </c>
      <c r="S499">
        <v>5.4331079999999998</v>
      </c>
      <c r="T499">
        <v>3.5739999999999999E-3</v>
      </c>
    </row>
    <row r="500" spans="1:20" x14ac:dyDescent="0.25">
      <c r="A500">
        <v>498</v>
      </c>
      <c r="B500">
        <v>4</v>
      </c>
      <c r="C500" t="s">
        <v>190</v>
      </c>
      <c r="D500" t="s">
        <v>190</v>
      </c>
      <c r="E500" t="s">
        <v>80</v>
      </c>
      <c r="F500">
        <v>0.170375</v>
      </c>
      <c r="G500">
        <v>283.68099999999998</v>
      </c>
      <c r="H500">
        <v>353.02600000000001</v>
      </c>
      <c r="I500">
        <v>4.7225080000000004</v>
      </c>
      <c r="J500">
        <v>0</v>
      </c>
      <c r="K500">
        <v>8.0566010000000006</v>
      </c>
      <c r="L500">
        <v>8.4000000000000003E-4</v>
      </c>
      <c r="M500">
        <v>99.942449999999994</v>
      </c>
      <c r="N500">
        <v>-236.881598</v>
      </c>
      <c r="O500">
        <v>3.1387619999999998</v>
      </c>
      <c r="P500">
        <v>99.947936999999996</v>
      </c>
      <c r="Q500">
        <v>-236.90301500000001</v>
      </c>
      <c r="R500">
        <v>3.1410170000000002</v>
      </c>
      <c r="S500">
        <v>2.2108650000000001</v>
      </c>
      <c r="T500">
        <v>2.2539999999999999E-3</v>
      </c>
    </row>
    <row r="501" spans="1:20" x14ac:dyDescent="0.25">
      <c r="A501">
        <v>499</v>
      </c>
      <c r="B501">
        <v>4</v>
      </c>
      <c r="C501" t="s">
        <v>190</v>
      </c>
      <c r="D501" t="s">
        <v>190</v>
      </c>
      <c r="E501" t="s">
        <v>80</v>
      </c>
      <c r="F501">
        <v>8.5536000000000001E-2</v>
      </c>
      <c r="G501">
        <v>338.05500000000001</v>
      </c>
      <c r="H501">
        <v>249.34899999999999</v>
      </c>
      <c r="I501">
        <v>3.360214</v>
      </c>
      <c r="J501">
        <v>0</v>
      </c>
      <c r="K501">
        <v>8.0737279999999991</v>
      </c>
      <c r="L501">
        <v>1E-4</v>
      </c>
      <c r="M501">
        <v>99.197074999999998</v>
      </c>
      <c r="N501">
        <v>-236.85093800000001</v>
      </c>
      <c r="O501">
        <v>3.1349860000000001</v>
      </c>
      <c r="P501">
        <v>99.221976999999995</v>
      </c>
      <c r="Q501">
        <v>-236.902649</v>
      </c>
      <c r="R501">
        <v>3.1410390000000001</v>
      </c>
      <c r="S501">
        <v>5.739433</v>
      </c>
      <c r="T501">
        <v>6.0530000000000002E-3</v>
      </c>
    </row>
    <row r="502" spans="1:20" x14ac:dyDescent="0.25">
      <c r="A502">
        <v>500</v>
      </c>
      <c r="B502">
        <v>4</v>
      </c>
      <c r="C502" t="s">
        <v>190</v>
      </c>
      <c r="D502" t="s">
        <v>190</v>
      </c>
      <c r="E502" t="s">
        <v>80</v>
      </c>
      <c r="F502">
        <v>6.5100000000000005E-2</v>
      </c>
      <c r="G502">
        <v>307.03100000000001</v>
      </c>
      <c r="H502">
        <v>280.00799999999998</v>
      </c>
      <c r="I502">
        <v>3.3723399999999999</v>
      </c>
      <c r="J502">
        <v>0</v>
      </c>
      <c r="K502">
        <v>8.0737260000000006</v>
      </c>
      <c r="L502">
        <v>1.2999999999999999E-5</v>
      </c>
      <c r="M502">
        <v>98.260240999999994</v>
      </c>
      <c r="N502">
        <v>-236.87125700000001</v>
      </c>
      <c r="O502">
        <v>-3.1402130000000001</v>
      </c>
      <c r="P502">
        <v>98.254149999999996</v>
      </c>
      <c r="Q502">
        <v>-236.902176</v>
      </c>
      <c r="R502">
        <v>3.1410450000000001</v>
      </c>
      <c r="S502">
        <v>3.1513439999999999</v>
      </c>
      <c r="T502">
        <v>8.3100000000000003E-4</v>
      </c>
    </row>
    <row r="503" spans="1:20" x14ac:dyDescent="0.25">
      <c r="A503">
        <v>501</v>
      </c>
      <c r="B503">
        <v>2</v>
      </c>
      <c r="C503" t="s">
        <v>188</v>
      </c>
      <c r="D503" t="s">
        <v>188</v>
      </c>
      <c r="E503" t="s">
        <v>80</v>
      </c>
      <c r="F503">
        <v>0.142759</v>
      </c>
      <c r="G503">
        <v>167.94200000000001</v>
      </c>
      <c r="H503">
        <v>377.483</v>
      </c>
      <c r="I503">
        <v>1.9370510000000001</v>
      </c>
      <c r="J503">
        <v>0</v>
      </c>
      <c r="K503">
        <v>8.0737199999999998</v>
      </c>
      <c r="L503">
        <v>1.9999999999999999E-6</v>
      </c>
      <c r="M503">
        <v>97.179357999999993</v>
      </c>
      <c r="N503">
        <v>-236.939258</v>
      </c>
      <c r="O503">
        <v>-3.1274989999999998</v>
      </c>
      <c r="P503">
        <v>97.286315999999999</v>
      </c>
      <c r="Q503">
        <v>-236.90171799999999</v>
      </c>
      <c r="R503">
        <v>3.1410450000000001</v>
      </c>
      <c r="S503">
        <v>11.335499</v>
      </c>
      <c r="T503">
        <v>1.3545E-2</v>
      </c>
    </row>
    <row r="504" spans="1:20" x14ac:dyDescent="0.25">
      <c r="A504">
        <v>502</v>
      </c>
      <c r="B504">
        <v>2</v>
      </c>
      <c r="C504" t="s">
        <v>188</v>
      </c>
      <c r="D504" t="s">
        <v>188</v>
      </c>
      <c r="E504" t="s">
        <v>80</v>
      </c>
      <c r="F504">
        <v>2.5660000000000001E-3</v>
      </c>
      <c r="G504">
        <v>223.09700000000001</v>
      </c>
      <c r="H504">
        <v>384.66199999999998</v>
      </c>
      <c r="I504">
        <v>1.3805320000000001</v>
      </c>
      <c r="J504">
        <v>0</v>
      </c>
      <c r="K504">
        <v>8.0565949999999997</v>
      </c>
      <c r="L504">
        <v>0</v>
      </c>
      <c r="M504">
        <v>96.545552999999998</v>
      </c>
      <c r="N504">
        <v>-236.92988800000001</v>
      </c>
      <c r="O504">
        <v>-3.1411509999999998</v>
      </c>
      <c r="P504">
        <v>96.560524000000001</v>
      </c>
      <c r="Q504">
        <v>-236.90136699999999</v>
      </c>
      <c r="R504">
        <v>3.1410450000000001</v>
      </c>
      <c r="S504">
        <v>3.2211419999999999</v>
      </c>
      <c r="T504">
        <v>1.06E-4</v>
      </c>
    </row>
    <row r="505" spans="1:20" x14ac:dyDescent="0.25">
      <c r="A505">
        <v>503</v>
      </c>
      <c r="B505">
        <v>2</v>
      </c>
      <c r="C505" t="s">
        <v>188</v>
      </c>
      <c r="D505" t="s">
        <v>188</v>
      </c>
      <c r="E505" t="s">
        <v>80</v>
      </c>
      <c r="F505">
        <v>9.5416000000000001E-2</v>
      </c>
      <c r="G505">
        <v>160.84200000000001</v>
      </c>
      <c r="H505">
        <v>270.94400000000002</v>
      </c>
      <c r="I505">
        <v>1.5061439999999999</v>
      </c>
      <c r="J505">
        <v>0</v>
      </c>
      <c r="K505">
        <v>8.056597</v>
      </c>
      <c r="L505">
        <v>0</v>
      </c>
      <c r="M505">
        <v>95.846188999999995</v>
      </c>
      <c r="N505">
        <v>-236.64162400000001</v>
      </c>
      <c r="O505">
        <v>3.1397849999999998</v>
      </c>
      <c r="P505">
        <v>95.592690000000005</v>
      </c>
      <c r="Q505">
        <v>-236.90089399999999</v>
      </c>
      <c r="R505">
        <v>3.1410450000000001</v>
      </c>
      <c r="S505">
        <v>36.260581999999999</v>
      </c>
      <c r="T505">
        <v>1.2600000000000001E-3</v>
      </c>
    </row>
    <row r="506" spans="1:20" x14ac:dyDescent="0.25">
      <c r="A506">
        <v>504</v>
      </c>
      <c r="B506">
        <v>2</v>
      </c>
      <c r="C506" t="s">
        <v>188</v>
      </c>
      <c r="D506" t="s">
        <v>188</v>
      </c>
      <c r="E506" t="s">
        <v>80</v>
      </c>
      <c r="F506">
        <v>2.7959999999999999E-3</v>
      </c>
      <c r="G506">
        <v>186.39099999999999</v>
      </c>
      <c r="H506">
        <v>385.68200000000002</v>
      </c>
      <c r="I506">
        <v>2.0466600000000001</v>
      </c>
      <c r="J506">
        <v>0</v>
      </c>
      <c r="K506">
        <v>8.0737220000000001</v>
      </c>
      <c r="L506">
        <v>9.9999999999999995E-7</v>
      </c>
      <c r="M506">
        <v>94.883737999999994</v>
      </c>
      <c r="N506">
        <v>-236.89077399999999</v>
      </c>
      <c r="O506">
        <v>3.1391100000000001</v>
      </c>
      <c r="P506">
        <v>94.866737000000001</v>
      </c>
      <c r="Q506">
        <v>-236.900543</v>
      </c>
      <c r="R506">
        <v>3.1410450000000001</v>
      </c>
      <c r="S506">
        <v>1.9608000000000001</v>
      </c>
      <c r="T506">
        <v>1.9350000000000001E-3</v>
      </c>
    </row>
    <row r="507" spans="1:20" x14ac:dyDescent="0.25">
      <c r="A507">
        <v>505</v>
      </c>
      <c r="B507">
        <v>2</v>
      </c>
      <c r="C507" t="s">
        <v>188</v>
      </c>
      <c r="D507" t="s">
        <v>188</v>
      </c>
      <c r="E507" t="s">
        <v>80</v>
      </c>
      <c r="F507">
        <v>2.7768999999999999E-2</v>
      </c>
      <c r="G507">
        <v>200.41200000000001</v>
      </c>
      <c r="H507">
        <v>294.37400000000002</v>
      </c>
      <c r="I507">
        <v>2.2578230000000001</v>
      </c>
      <c r="J507">
        <v>0</v>
      </c>
      <c r="K507">
        <v>8.0737229999999993</v>
      </c>
      <c r="L507">
        <v>0</v>
      </c>
      <c r="M507">
        <v>93.769917000000007</v>
      </c>
      <c r="N507">
        <v>-237.039354</v>
      </c>
      <c r="O507">
        <v>-3.1410049999999998</v>
      </c>
      <c r="P507">
        <v>93.898903000000004</v>
      </c>
      <c r="Q507">
        <v>-236.90007</v>
      </c>
      <c r="R507">
        <v>3.1410450000000001</v>
      </c>
      <c r="S507">
        <v>18.983498999999998</v>
      </c>
      <c r="T507">
        <v>4.0000000000000003E-5</v>
      </c>
    </row>
    <row r="508" spans="1:20" x14ac:dyDescent="0.25">
      <c r="A508">
        <v>506</v>
      </c>
      <c r="B508">
        <v>2</v>
      </c>
      <c r="C508" t="s">
        <v>188</v>
      </c>
      <c r="D508" t="s">
        <v>188</v>
      </c>
      <c r="E508" t="s">
        <v>80</v>
      </c>
      <c r="F508">
        <v>2.8830000000000001E-3</v>
      </c>
      <c r="G508">
        <v>200.95</v>
      </c>
      <c r="H508">
        <v>251.47499999999999</v>
      </c>
      <c r="I508">
        <v>1.2263299999999999</v>
      </c>
      <c r="J508">
        <v>0</v>
      </c>
      <c r="K508">
        <v>8.0565999999999995</v>
      </c>
      <c r="L508">
        <v>0</v>
      </c>
      <c r="M508">
        <v>93.166955000000002</v>
      </c>
      <c r="N508">
        <v>-236.912971</v>
      </c>
      <c r="O508">
        <v>-3.140091</v>
      </c>
      <c r="P508">
        <v>93.173111000000006</v>
      </c>
      <c r="Q508">
        <v>-236.899719</v>
      </c>
      <c r="R508">
        <v>3.1410450000000001</v>
      </c>
      <c r="S508">
        <v>1.4611670000000001</v>
      </c>
      <c r="T508">
        <v>9.5399999999999999E-4</v>
      </c>
    </row>
    <row r="509" spans="1:20" x14ac:dyDescent="0.25">
      <c r="A509">
        <v>507</v>
      </c>
      <c r="B509">
        <v>2</v>
      </c>
      <c r="C509" t="s">
        <v>188</v>
      </c>
      <c r="D509" t="s">
        <v>188</v>
      </c>
      <c r="E509" t="s">
        <v>80</v>
      </c>
      <c r="F509">
        <v>2.0969999999999999E-2</v>
      </c>
      <c r="G509">
        <v>205.268</v>
      </c>
      <c r="H509">
        <v>330.488</v>
      </c>
      <c r="I509">
        <v>2.1772230000000001</v>
      </c>
      <c r="J509">
        <v>0</v>
      </c>
      <c r="K509">
        <v>8.0565990000000003</v>
      </c>
      <c r="L509">
        <v>0</v>
      </c>
      <c r="M509">
        <v>92.105958000000001</v>
      </c>
      <c r="N509">
        <v>-237.01787999999999</v>
      </c>
      <c r="O509">
        <v>-3.1406610000000001</v>
      </c>
      <c r="P509">
        <v>92.205284000000006</v>
      </c>
      <c r="Q509">
        <v>-236.89924600000001</v>
      </c>
      <c r="R509">
        <v>3.1410450000000001</v>
      </c>
      <c r="S509">
        <v>15.472417999999999</v>
      </c>
      <c r="T509">
        <v>3.8400000000000001E-4</v>
      </c>
    </row>
    <row r="510" spans="1:20" x14ac:dyDescent="0.25">
      <c r="A510">
        <v>508</v>
      </c>
      <c r="B510">
        <v>3</v>
      </c>
      <c r="C510" t="s">
        <v>187</v>
      </c>
      <c r="D510" t="s">
        <v>187</v>
      </c>
      <c r="E510" t="s">
        <v>80</v>
      </c>
      <c r="F510">
        <v>0.15970799999999999</v>
      </c>
      <c r="G510">
        <v>213.31200000000001</v>
      </c>
      <c r="H510">
        <v>201.63399999999999</v>
      </c>
      <c r="I510">
        <v>3.5943480000000001</v>
      </c>
      <c r="J510">
        <v>0</v>
      </c>
      <c r="K510">
        <v>8.0565979999999993</v>
      </c>
      <c r="L510">
        <v>0</v>
      </c>
      <c r="M510">
        <v>91.038498000000004</v>
      </c>
      <c r="N510">
        <v>-237.07499100000001</v>
      </c>
      <c r="O510">
        <v>-3.137581</v>
      </c>
      <c r="P510">
        <v>91.237449999999995</v>
      </c>
      <c r="Q510">
        <v>-236.898788</v>
      </c>
      <c r="R510">
        <v>3.1410450000000001</v>
      </c>
      <c r="S510">
        <v>26.576132999999999</v>
      </c>
      <c r="T510">
        <v>3.4640000000000001E-3</v>
      </c>
    </row>
    <row r="511" spans="1:20" x14ac:dyDescent="0.25">
      <c r="A511">
        <v>509</v>
      </c>
      <c r="B511">
        <v>3</v>
      </c>
      <c r="C511" t="s">
        <v>187</v>
      </c>
      <c r="D511" t="s">
        <v>187</v>
      </c>
      <c r="E511" t="s">
        <v>80</v>
      </c>
      <c r="F511">
        <v>2.6457999999999999E-2</v>
      </c>
      <c r="G511">
        <v>256.46300000000002</v>
      </c>
      <c r="H511">
        <v>284.56</v>
      </c>
      <c r="I511">
        <v>1.549798</v>
      </c>
      <c r="J511">
        <v>0</v>
      </c>
      <c r="K511">
        <v>8.0737220000000001</v>
      </c>
      <c r="L511">
        <v>0</v>
      </c>
      <c r="M511">
        <v>90.559117999999998</v>
      </c>
      <c r="N511">
        <v>-236.80393699999999</v>
      </c>
      <c r="O511">
        <v>-3.1394660000000001</v>
      </c>
      <c r="P511">
        <v>90.511489999999995</v>
      </c>
      <c r="Q511">
        <v>-236.898438</v>
      </c>
      <c r="R511">
        <v>3.1410450000000001</v>
      </c>
      <c r="S511">
        <v>10.582402999999999</v>
      </c>
      <c r="T511">
        <v>1.5790000000000001E-3</v>
      </c>
    </row>
    <row r="512" spans="1:20" x14ac:dyDescent="0.25">
      <c r="A512">
        <v>510</v>
      </c>
      <c r="B512">
        <v>3</v>
      </c>
      <c r="C512" t="s">
        <v>187</v>
      </c>
      <c r="D512" t="s">
        <v>187</v>
      </c>
      <c r="E512" t="s">
        <v>80</v>
      </c>
      <c r="F512">
        <v>0.102199</v>
      </c>
      <c r="G512">
        <v>233.178</v>
      </c>
      <c r="H512">
        <v>256.50200000000001</v>
      </c>
      <c r="I512">
        <v>3.5365009999999999</v>
      </c>
      <c r="J512">
        <v>0</v>
      </c>
      <c r="K512">
        <v>8.0737220000000001</v>
      </c>
      <c r="L512">
        <v>0</v>
      </c>
      <c r="M512">
        <v>89.492036999999996</v>
      </c>
      <c r="N512">
        <v>-236.97243</v>
      </c>
      <c r="O512">
        <v>-3.1346720000000001</v>
      </c>
      <c r="P512">
        <v>89.543662999999995</v>
      </c>
      <c r="Q512">
        <v>-236.897964</v>
      </c>
      <c r="R512">
        <v>3.1410450000000001</v>
      </c>
      <c r="S512">
        <v>9.0610750000000007</v>
      </c>
      <c r="T512">
        <v>6.3730000000000002E-3</v>
      </c>
    </row>
    <row r="513" spans="1:20" x14ac:dyDescent="0.25">
      <c r="A513">
        <v>511</v>
      </c>
      <c r="B513">
        <v>3</v>
      </c>
      <c r="C513" t="s">
        <v>187</v>
      </c>
      <c r="D513" t="s">
        <v>187</v>
      </c>
      <c r="E513" t="s">
        <v>80</v>
      </c>
      <c r="F513">
        <v>9.7515000000000004E-2</v>
      </c>
      <c r="G513">
        <v>393.97500000000002</v>
      </c>
      <c r="H513">
        <v>404.334</v>
      </c>
      <c r="I513">
        <v>2.1426699999999999</v>
      </c>
      <c r="J513">
        <v>0</v>
      </c>
      <c r="K513">
        <v>8.0565979999999993</v>
      </c>
      <c r="L513">
        <v>0</v>
      </c>
      <c r="M513">
        <v>88.682390999999996</v>
      </c>
      <c r="N513">
        <v>-236.98798099999999</v>
      </c>
      <c r="O513">
        <v>-3.1330230000000001</v>
      </c>
      <c r="P513">
        <v>88.817870999999997</v>
      </c>
      <c r="Q513">
        <v>-236.897614</v>
      </c>
      <c r="R513">
        <v>3.1410450000000001</v>
      </c>
      <c r="S513">
        <v>16.285325</v>
      </c>
      <c r="T513">
        <v>8.0219999999999996E-3</v>
      </c>
    </row>
    <row r="514" spans="1:20" x14ac:dyDescent="0.25">
      <c r="A514">
        <v>512</v>
      </c>
      <c r="B514">
        <v>3</v>
      </c>
      <c r="C514" t="s">
        <v>187</v>
      </c>
      <c r="D514" t="s">
        <v>187</v>
      </c>
      <c r="E514" t="s">
        <v>80</v>
      </c>
      <c r="F514">
        <v>8.9487999999999998E-2</v>
      </c>
      <c r="G514">
        <v>260.24200000000002</v>
      </c>
      <c r="H514">
        <v>294.72000000000003</v>
      </c>
      <c r="I514">
        <v>2.1638839999999999</v>
      </c>
      <c r="J514">
        <v>0</v>
      </c>
      <c r="K514">
        <v>8.0565990000000003</v>
      </c>
      <c r="L514">
        <v>0</v>
      </c>
      <c r="M514">
        <v>87.907264999999995</v>
      </c>
      <c r="N514">
        <v>-236.86471399999999</v>
      </c>
      <c r="O514">
        <v>3.13503</v>
      </c>
      <c r="P514">
        <v>87.850037</v>
      </c>
      <c r="Q514">
        <v>-236.897141</v>
      </c>
      <c r="R514">
        <v>3.1410450000000001</v>
      </c>
      <c r="S514">
        <v>6.5776750000000002</v>
      </c>
      <c r="T514">
        <v>6.0150000000000004E-3</v>
      </c>
    </row>
    <row r="515" spans="1:20" x14ac:dyDescent="0.25">
      <c r="A515">
        <v>513</v>
      </c>
      <c r="B515">
        <v>3</v>
      </c>
      <c r="C515" t="s">
        <v>187</v>
      </c>
      <c r="D515" t="s">
        <v>187</v>
      </c>
      <c r="E515" t="s">
        <v>80</v>
      </c>
      <c r="F515">
        <v>0.19200700000000001</v>
      </c>
      <c r="G515">
        <v>381.226</v>
      </c>
      <c r="H515">
        <v>397.03199999999998</v>
      </c>
      <c r="I515">
        <v>3.2598560000000001</v>
      </c>
      <c r="J515">
        <v>0</v>
      </c>
      <c r="K515">
        <v>8.0565990000000003</v>
      </c>
      <c r="L515">
        <v>0</v>
      </c>
      <c r="M515">
        <v>87.020650000000003</v>
      </c>
      <c r="N515">
        <v>-236.80811</v>
      </c>
      <c r="O515">
        <v>3.125124</v>
      </c>
      <c r="P515">
        <v>86.882202000000007</v>
      </c>
      <c r="Q515">
        <v>-236.89666700000001</v>
      </c>
      <c r="R515">
        <v>3.1410450000000001</v>
      </c>
      <c r="S515">
        <v>16.434812999999998</v>
      </c>
      <c r="T515">
        <v>1.592E-2</v>
      </c>
    </row>
    <row r="516" spans="1:20" x14ac:dyDescent="0.25">
      <c r="A516">
        <v>514</v>
      </c>
      <c r="B516">
        <v>3</v>
      </c>
      <c r="C516" t="s">
        <v>187</v>
      </c>
      <c r="D516" t="s">
        <v>187</v>
      </c>
      <c r="E516" t="s">
        <v>80</v>
      </c>
      <c r="F516">
        <v>0.180312</v>
      </c>
      <c r="G516">
        <v>227.52</v>
      </c>
      <c r="H516">
        <v>298.02499999999998</v>
      </c>
      <c r="I516">
        <v>3.1868219999999998</v>
      </c>
      <c r="J516">
        <v>0</v>
      </c>
      <c r="K516">
        <v>8.0737220000000001</v>
      </c>
      <c r="L516">
        <v>0</v>
      </c>
      <c r="M516">
        <v>85.983874</v>
      </c>
      <c r="N516">
        <v>-237.028592</v>
      </c>
      <c r="O516">
        <v>-3.1345420000000002</v>
      </c>
      <c r="P516">
        <v>86.15625</v>
      </c>
      <c r="Q516">
        <v>-236.89631700000001</v>
      </c>
      <c r="R516">
        <v>3.1410450000000001</v>
      </c>
      <c r="S516">
        <v>21.727930000000001</v>
      </c>
      <c r="T516">
        <v>6.5030000000000001E-3</v>
      </c>
    </row>
    <row r="517" spans="1:20" x14ac:dyDescent="0.25">
      <c r="A517">
        <v>515</v>
      </c>
      <c r="B517">
        <v>3</v>
      </c>
      <c r="C517" t="s">
        <v>187</v>
      </c>
      <c r="D517" t="s">
        <v>187</v>
      </c>
      <c r="E517" t="s">
        <v>80</v>
      </c>
      <c r="F517">
        <v>0.24441599999999999</v>
      </c>
      <c r="G517">
        <v>263.51600000000002</v>
      </c>
      <c r="H517">
        <v>264.55200000000002</v>
      </c>
      <c r="I517">
        <v>3.0611000000000002</v>
      </c>
      <c r="J517">
        <v>0</v>
      </c>
      <c r="K517">
        <v>8.0737220000000001</v>
      </c>
      <c r="L517">
        <v>0</v>
      </c>
      <c r="M517">
        <v>85.340517000000006</v>
      </c>
      <c r="N517">
        <v>-236.77122600000001</v>
      </c>
      <c r="O517">
        <v>3.1380349999999999</v>
      </c>
      <c r="P517">
        <v>85.188416000000004</v>
      </c>
      <c r="Q517">
        <v>-236.895859</v>
      </c>
      <c r="R517">
        <v>3.1410450000000001</v>
      </c>
      <c r="S517">
        <v>19.664183000000001</v>
      </c>
      <c r="T517">
        <v>3.0100000000000001E-3</v>
      </c>
    </row>
    <row r="518" spans="1:20" x14ac:dyDescent="0.25">
      <c r="A518">
        <v>516</v>
      </c>
      <c r="B518">
        <v>3</v>
      </c>
      <c r="C518" t="s">
        <v>187</v>
      </c>
      <c r="D518" t="s">
        <v>187</v>
      </c>
      <c r="E518" t="s">
        <v>80</v>
      </c>
      <c r="F518">
        <v>1.7753000000000001E-2</v>
      </c>
      <c r="G518">
        <v>505.89600000000002</v>
      </c>
      <c r="H518">
        <v>270.35000000000002</v>
      </c>
      <c r="I518">
        <v>3.3068019999999998</v>
      </c>
      <c r="J518">
        <v>0</v>
      </c>
      <c r="K518">
        <v>8.0737210000000008</v>
      </c>
      <c r="L518">
        <v>0</v>
      </c>
      <c r="M518">
        <v>84.196565000000007</v>
      </c>
      <c r="N518">
        <v>-236.91793100000001</v>
      </c>
      <c r="O518">
        <v>-3.1375470000000001</v>
      </c>
      <c r="P518">
        <v>84.220580999999996</v>
      </c>
      <c r="Q518">
        <v>-236.895386</v>
      </c>
      <c r="R518">
        <v>3.1410450000000001</v>
      </c>
      <c r="S518">
        <v>3.2940160000000001</v>
      </c>
      <c r="T518">
        <v>3.4970000000000001E-3</v>
      </c>
    </row>
    <row r="519" spans="1:20" x14ac:dyDescent="0.25">
      <c r="A519">
        <v>517</v>
      </c>
      <c r="B519">
        <v>2</v>
      </c>
      <c r="C519" t="s">
        <v>186</v>
      </c>
      <c r="D519" t="s">
        <v>186</v>
      </c>
      <c r="E519" t="s">
        <v>80</v>
      </c>
      <c r="F519">
        <v>2.1031999999999999E-2</v>
      </c>
      <c r="G519">
        <v>172.44</v>
      </c>
      <c r="H519">
        <v>321.99099999999999</v>
      </c>
      <c r="I519">
        <v>1.5610090000000001</v>
      </c>
      <c r="J519">
        <v>0</v>
      </c>
      <c r="K519">
        <v>8.0565979999999993</v>
      </c>
      <c r="L519">
        <v>0</v>
      </c>
      <c r="M519">
        <v>83.504509999999996</v>
      </c>
      <c r="N519">
        <v>-237.023842</v>
      </c>
      <c r="O519">
        <v>3.1296430000000002</v>
      </c>
      <c r="P519">
        <v>83.494797000000005</v>
      </c>
      <c r="Q519">
        <v>-236.89503500000001</v>
      </c>
      <c r="R519">
        <v>3.1410450000000001</v>
      </c>
      <c r="S519">
        <v>12.917289</v>
      </c>
      <c r="T519">
        <v>1.1402000000000001E-2</v>
      </c>
    </row>
    <row r="520" spans="1:20" x14ac:dyDescent="0.25">
      <c r="A520">
        <v>518</v>
      </c>
      <c r="B520">
        <v>2</v>
      </c>
      <c r="C520" t="s">
        <v>186</v>
      </c>
      <c r="D520" t="s">
        <v>186</v>
      </c>
      <c r="E520" t="s">
        <v>80</v>
      </c>
      <c r="F520">
        <v>6.2287000000000002E-2</v>
      </c>
      <c r="G520">
        <v>284.23099999999999</v>
      </c>
      <c r="H520">
        <v>451.096</v>
      </c>
      <c r="I520">
        <v>2.239023</v>
      </c>
      <c r="J520">
        <v>0</v>
      </c>
      <c r="K520">
        <v>8.0565979999999993</v>
      </c>
      <c r="L520">
        <v>0</v>
      </c>
      <c r="M520">
        <v>82.466851000000005</v>
      </c>
      <c r="N520">
        <v>-237.13659100000001</v>
      </c>
      <c r="O520">
        <v>3.1264050000000001</v>
      </c>
      <c r="P520">
        <v>82.526961999999997</v>
      </c>
      <c r="Q520">
        <v>-236.89456200000001</v>
      </c>
      <c r="R520">
        <v>3.1410450000000001</v>
      </c>
      <c r="S520">
        <v>24.938248000000002</v>
      </c>
      <c r="T520">
        <v>1.464E-2</v>
      </c>
    </row>
    <row r="521" spans="1:20" x14ac:dyDescent="0.25">
      <c r="A521">
        <v>519</v>
      </c>
      <c r="B521">
        <v>2</v>
      </c>
      <c r="C521" t="s">
        <v>186</v>
      </c>
      <c r="D521" t="s">
        <v>186</v>
      </c>
      <c r="E521" t="s">
        <v>80</v>
      </c>
      <c r="F521">
        <v>6.5353999999999995E-2</v>
      </c>
      <c r="G521">
        <v>310.84199999999998</v>
      </c>
      <c r="H521">
        <v>381.61900000000003</v>
      </c>
      <c r="I521">
        <v>1.2237990000000001</v>
      </c>
      <c r="J521">
        <v>0</v>
      </c>
      <c r="K521">
        <v>8.0737210000000008</v>
      </c>
      <c r="L521">
        <v>0</v>
      </c>
      <c r="M521">
        <v>82.015545000000003</v>
      </c>
      <c r="N521">
        <v>-236.678391</v>
      </c>
      <c r="O521">
        <v>3.141321</v>
      </c>
      <c r="P521">
        <v>81.801010000000005</v>
      </c>
      <c r="Q521">
        <v>-236.89421100000001</v>
      </c>
      <c r="R521">
        <v>3.1410450000000001</v>
      </c>
      <c r="S521">
        <v>30.430821999999999</v>
      </c>
      <c r="T521">
        <v>2.7599999999999999E-4</v>
      </c>
    </row>
    <row r="522" spans="1:20" x14ac:dyDescent="0.25">
      <c r="A522">
        <v>520</v>
      </c>
      <c r="B522">
        <v>2</v>
      </c>
      <c r="C522" t="s">
        <v>186</v>
      </c>
      <c r="D522" t="s">
        <v>186</v>
      </c>
      <c r="E522" t="s">
        <v>80</v>
      </c>
      <c r="F522">
        <v>2.9579999999999999E-2</v>
      </c>
      <c r="G522">
        <v>287.52999999999997</v>
      </c>
      <c r="H522">
        <v>331.851</v>
      </c>
      <c r="I522">
        <v>2.7501959999999999</v>
      </c>
      <c r="J522">
        <v>0</v>
      </c>
      <c r="K522">
        <v>8.0737220000000001</v>
      </c>
      <c r="L522">
        <v>0</v>
      </c>
      <c r="M522">
        <v>80.689775999999995</v>
      </c>
      <c r="N522">
        <v>-237.03962999999999</v>
      </c>
      <c r="O522">
        <v>3.1404200000000002</v>
      </c>
      <c r="P522">
        <v>80.833183000000005</v>
      </c>
      <c r="Q522">
        <v>-236.89373800000001</v>
      </c>
      <c r="R522">
        <v>3.1410450000000001</v>
      </c>
      <c r="S522">
        <v>20.457331</v>
      </c>
      <c r="T522">
        <v>6.2500000000000001E-4</v>
      </c>
    </row>
    <row r="523" spans="1:20" x14ac:dyDescent="0.25">
      <c r="A523">
        <v>521</v>
      </c>
      <c r="B523">
        <v>3</v>
      </c>
      <c r="C523" t="s">
        <v>185</v>
      </c>
      <c r="D523" t="s">
        <v>185</v>
      </c>
      <c r="E523" t="s">
        <v>80</v>
      </c>
      <c r="F523">
        <v>2.2374000000000002E-2</v>
      </c>
      <c r="G523">
        <v>223.38</v>
      </c>
      <c r="H523">
        <v>262.33100000000002</v>
      </c>
      <c r="I523">
        <v>2.4555410000000002</v>
      </c>
      <c r="J523">
        <v>0</v>
      </c>
      <c r="K523">
        <v>8.0737229999999993</v>
      </c>
      <c r="L523">
        <v>0</v>
      </c>
      <c r="M523">
        <v>79.899480999999994</v>
      </c>
      <c r="N523">
        <v>-236.85157799999999</v>
      </c>
      <c r="O523">
        <v>-3.139545</v>
      </c>
      <c r="P523">
        <v>79.865364</v>
      </c>
      <c r="Q523">
        <v>-236.89328</v>
      </c>
      <c r="R523">
        <v>3.1410450000000001</v>
      </c>
      <c r="S523">
        <v>5.3879729999999997</v>
      </c>
      <c r="T523">
        <v>1.5E-3</v>
      </c>
    </row>
    <row r="524" spans="1:20" x14ac:dyDescent="0.25">
      <c r="A524">
        <v>522</v>
      </c>
      <c r="B524">
        <v>3</v>
      </c>
      <c r="C524" t="s">
        <v>185</v>
      </c>
      <c r="D524" t="s">
        <v>185</v>
      </c>
      <c r="E524" t="s">
        <v>80</v>
      </c>
      <c r="F524">
        <v>0.15166199999999999</v>
      </c>
      <c r="G524">
        <v>249.71100000000001</v>
      </c>
      <c r="H524">
        <v>239.50899999999999</v>
      </c>
      <c r="I524">
        <v>3.091621</v>
      </c>
      <c r="J524">
        <v>0</v>
      </c>
      <c r="K524">
        <v>8.0565999999999995</v>
      </c>
      <c r="L524">
        <v>0</v>
      </c>
      <c r="M524">
        <v>79.099379999999996</v>
      </c>
      <c r="N524">
        <v>-236.964349</v>
      </c>
      <c r="O524">
        <v>3.1373250000000001</v>
      </c>
      <c r="P524">
        <v>79.139579999999995</v>
      </c>
      <c r="Q524">
        <v>-236.89292900000001</v>
      </c>
      <c r="R524">
        <v>3.1410450000000001</v>
      </c>
      <c r="S524">
        <v>8.1956059999999997</v>
      </c>
      <c r="T524">
        <v>3.7200000000000002E-3</v>
      </c>
    </row>
    <row r="525" spans="1:20" x14ac:dyDescent="0.25">
      <c r="A525">
        <v>523</v>
      </c>
      <c r="B525">
        <v>3</v>
      </c>
      <c r="C525" t="s">
        <v>185</v>
      </c>
      <c r="D525" t="s">
        <v>185</v>
      </c>
      <c r="E525" t="s">
        <v>80</v>
      </c>
      <c r="F525">
        <v>0.13910400000000001</v>
      </c>
      <c r="G525">
        <v>250.31100000000001</v>
      </c>
      <c r="H525">
        <v>333.12099999999998</v>
      </c>
      <c r="I525">
        <v>3.5968610000000001</v>
      </c>
      <c r="J525">
        <v>0</v>
      </c>
      <c r="K525">
        <v>8.0565979999999993</v>
      </c>
      <c r="L525">
        <v>0</v>
      </c>
      <c r="M525">
        <v>78.079323000000002</v>
      </c>
      <c r="N525">
        <v>-237.01335599999999</v>
      </c>
      <c r="O525">
        <v>-3.1355909999999998</v>
      </c>
      <c r="P525">
        <v>78.171761000000004</v>
      </c>
      <c r="Q525">
        <v>-236.89245600000001</v>
      </c>
      <c r="R525">
        <v>3.1410450000000001</v>
      </c>
      <c r="S525">
        <v>15.218888</v>
      </c>
      <c r="T525">
        <v>5.4539999999999996E-3</v>
      </c>
    </row>
    <row r="526" spans="1:20" x14ac:dyDescent="0.25">
      <c r="A526">
        <v>524</v>
      </c>
      <c r="B526">
        <v>3</v>
      </c>
      <c r="C526" t="s">
        <v>185</v>
      </c>
      <c r="D526" t="s">
        <v>185</v>
      </c>
      <c r="E526" t="s">
        <v>80</v>
      </c>
      <c r="F526">
        <v>0.108337</v>
      </c>
      <c r="G526">
        <v>418.14600000000002</v>
      </c>
      <c r="H526">
        <v>415.92099999999999</v>
      </c>
      <c r="I526">
        <v>2.3009539999999999</v>
      </c>
      <c r="J526">
        <v>0</v>
      </c>
      <c r="K526">
        <v>8.0737220000000001</v>
      </c>
      <c r="L526">
        <v>0</v>
      </c>
      <c r="M526">
        <v>77.368037999999999</v>
      </c>
      <c r="N526">
        <v>-236.96648200000001</v>
      </c>
      <c r="O526">
        <v>3.1402040000000002</v>
      </c>
      <c r="P526">
        <v>77.445808</v>
      </c>
      <c r="Q526">
        <v>-236.89210499999999</v>
      </c>
      <c r="R526">
        <v>3.1410450000000001</v>
      </c>
      <c r="S526">
        <v>10.761085</v>
      </c>
      <c r="T526">
        <v>8.4099999999999995E-4</v>
      </c>
    </row>
    <row r="527" spans="1:20" x14ac:dyDescent="0.25">
      <c r="A527">
        <v>525</v>
      </c>
      <c r="B527">
        <v>3</v>
      </c>
      <c r="C527" t="s">
        <v>185</v>
      </c>
      <c r="D527" t="s">
        <v>185</v>
      </c>
      <c r="E527" t="s">
        <v>80</v>
      </c>
      <c r="F527">
        <v>0.22290599999999999</v>
      </c>
      <c r="G527">
        <v>259.07799999999997</v>
      </c>
      <c r="H527">
        <v>294.57499999999999</v>
      </c>
      <c r="I527">
        <v>3.452826</v>
      </c>
      <c r="J527">
        <v>0</v>
      </c>
      <c r="K527">
        <v>8.0737210000000008</v>
      </c>
      <c r="L527">
        <v>0</v>
      </c>
      <c r="M527">
        <v>76.482033000000001</v>
      </c>
      <c r="N527">
        <v>-236.86869300000001</v>
      </c>
      <c r="O527">
        <v>3.1330930000000001</v>
      </c>
      <c r="P527">
        <v>76.477988999999994</v>
      </c>
      <c r="Q527">
        <v>-236.89163199999999</v>
      </c>
      <c r="R527">
        <v>3.1410450000000001</v>
      </c>
      <c r="S527">
        <v>2.3292419999999998</v>
      </c>
      <c r="T527">
        <v>7.9520000000000007E-3</v>
      </c>
    </row>
    <row r="528" spans="1:20" x14ac:dyDescent="0.25">
      <c r="A528">
        <v>526</v>
      </c>
      <c r="B528">
        <v>3</v>
      </c>
      <c r="C528" t="s">
        <v>185</v>
      </c>
      <c r="D528" t="s">
        <v>185</v>
      </c>
      <c r="E528" t="s">
        <v>80</v>
      </c>
      <c r="F528">
        <v>2.8300000000000001E-3</v>
      </c>
      <c r="G528">
        <v>215.749</v>
      </c>
      <c r="H528">
        <v>260.33100000000002</v>
      </c>
      <c r="I528">
        <v>2.8967559999999999</v>
      </c>
      <c r="J528">
        <v>0</v>
      </c>
      <c r="K528">
        <v>8.0737210000000008</v>
      </c>
      <c r="L528">
        <v>0</v>
      </c>
      <c r="M528">
        <v>75.524524</v>
      </c>
      <c r="N528">
        <v>-236.90274299999999</v>
      </c>
      <c r="O528">
        <v>3.1383459999999999</v>
      </c>
      <c r="P528">
        <v>75.510161999999994</v>
      </c>
      <c r="Q528">
        <v>-236.89115899999999</v>
      </c>
      <c r="R528">
        <v>3.1410450000000001</v>
      </c>
      <c r="S528">
        <v>1.8450519999999999</v>
      </c>
      <c r="T528">
        <v>2.6979999999999999E-3</v>
      </c>
    </row>
    <row r="529" spans="1:20" x14ac:dyDescent="0.25">
      <c r="A529">
        <v>527</v>
      </c>
      <c r="B529">
        <v>3</v>
      </c>
      <c r="C529" t="s">
        <v>185</v>
      </c>
      <c r="D529" t="s">
        <v>185</v>
      </c>
      <c r="E529" t="s">
        <v>80</v>
      </c>
      <c r="F529">
        <v>1.8145000000000001E-2</v>
      </c>
      <c r="G529">
        <v>228.251</v>
      </c>
      <c r="H529">
        <v>294.51100000000002</v>
      </c>
      <c r="I529">
        <v>2.1510829999999999</v>
      </c>
      <c r="J529">
        <v>0</v>
      </c>
      <c r="K529">
        <v>8.0565979999999993</v>
      </c>
      <c r="L529">
        <v>0</v>
      </c>
      <c r="M529">
        <v>74.821252999999999</v>
      </c>
      <c r="N529">
        <v>-236.853196</v>
      </c>
      <c r="O529">
        <v>-3.139869</v>
      </c>
      <c r="P529">
        <v>74.784385999999998</v>
      </c>
      <c r="Q529">
        <v>-236.89080799999999</v>
      </c>
      <c r="R529">
        <v>3.1410450000000001</v>
      </c>
      <c r="S529">
        <v>5.2667279999999996</v>
      </c>
      <c r="T529">
        <v>1.176E-3</v>
      </c>
    </row>
    <row r="530" spans="1:20" x14ac:dyDescent="0.25">
      <c r="A530">
        <v>528</v>
      </c>
      <c r="B530">
        <v>3</v>
      </c>
      <c r="C530" t="s">
        <v>185</v>
      </c>
      <c r="D530" t="s">
        <v>185</v>
      </c>
      <c r="E530" t="s">
        <v>80</v>
      </c>
      <c r="F530">
        <v>0.177569</v>
      </c>
      <c r="G530">
        <v>319.05900000000003</v>
      </c>
      <c r="H530">
        <v>401.99799999999999</v>
      </c>
      <c r="I530">
        <v>2.834784</v>
      </c>
      <c r="J530">
        <v>0</v>
      </c>
      <c r="K530">
        <v>8.0565979999999993</v>
      </c>
      <c r="L530">
        <v>-9.9999999999999995E-7</v>
      </c>
      <c r="M530">
        <v>73.811414999999997</v>
      </c>
      <c r="N530">
        <v>-236.951054</v>
      </c>
      <c r="O530">
        <v>-3.1356229999999998</v>
      </c>
      <c r="P530">
        <v>73.816558999999998</v>
      </c>
      <c r="Q530">
        <v>-236.89035000000001</v>
      </c>
      <c r="R530">
        <v>3.1410450000000001</v>
      </c>
      <c r="S530">
        <v>6.0921089999999998</v>
      </c>
      <c r="T530">
        <v>5.4219999999999997E-3</v>
      </c>
    </row>
    <row r="531" spans="1:20" x14ac:dyDescent="0.25">
      <c r="A531">
        <v>529</v>
      </c>
      <c r="B531">
        <v>3</v>
      </c>
      <c r="C531" t="s">
        <v>185</v>
      </c>
      <c r="D531" t="s">
        <v>185</v>
      </c>
      <c r="E531" t="s">
        <v>80</v>
      </c>
      <c r="F531">
        <v>0.104118</v>
      </c>
      <c r="G531">
        <v>226.59700000000001</v>
      </c>
      <c r="H531">
        <v>328.19400000000002</v>
      </c>
      <c r="I531">
        <v>2.802295</v>
      </c>
      <c r="J531">
        <v>0</v>
      </c>
      <c r="K531">
        <v>8.0737220000000001</v>
      </c>
      <c r="L531">
        <v>0</v>
      </c>
      <c r="M531">
        <v>73.098997999999995</v>
      </c>
      <c r="N531">
        <v>-236.90763899999999</v>
      </c>
      <c r="O531">
        <v>3.129572</v>
      </c>
      <c r="P531">
        <v>73.090607000000006</v>
      </c>
      <c r="Q531">
        <v>-236.88999899999999</v>
      </c>
      <c r="R531">
        <v>3.1410450000000001</v>
      </c>
      <c r="S531">
        <v>1.9533750000000001</v>
      </c>
      <c r="T531">
        <v>1.1473000000000001E-2</v>
      </c>
    </row>
    <row r="532" spans="1:20" x14ac:dyDescent="0.25">
      <c r="A532">
        <v>530</v>
      </c>
      <c r="B532">
        <v>3</v>
      </c>
      <c r="C532" t="s">
        <v>185</v>
      </c>
      <c r="D532" t="s">
        <v>185</v>
      </c>
      <c r="E532" t="s">
        <v>80</v>
      </c>
      <c r="F532">
        <v>3.3875000000000002E-2</v>
      </c>
      <c r="G532">
        <v>350.45299999999997</v>
      </c>
      <c r="H532">
        <v>303.54700000000003</v>
      </c>
      <c r="I532">
        <v>2.8845369999999999</v>
      </c>
      <c r="J532">
        <v>0</v>
      </c>
      <c r="K532">
        <v>8.0695750000000004</v>
      </c>
      <c r="L532">
        <v>-7.6599999999999997E-4</v>
      </c>
      <c r="M532">
        <v>72.176360000000003</v>
      </c>
      <c r="N532">
        <v>-236.773257</v>
      </c>
      <c r="O532">
        <v>-3.1300140000000001</v>
      </c>
      <c r="P532">
        <v>72.122887000000006</v>
      </c>
      <c r="Q532">
        <v>-236.88948099999999</v>
      </c>
      <c r="R532">
        <v>3.1410290000000001</v>
      </c>
      <c r="S532">
        <v>12.793431999999999</v>
      </c>
      <c r="T532">
        <v>1.1015E-2</v>
      </c>
    </row>
    <row r="533" spans="1:20" x14ac:dyDescent="0.25">
      <c r="A533">
        <v>531</v>
      </c>
      <c r="B533">
        <v>3</v>
      </c>
      <c r="C533" t="s">
        <v>185</v>
      </c>
      <c r="D533" t="s">
        <v>185</v>
      </c>
      <c r="E533" t="s">
        <v>80</v>
      </c>
      <c r="F533">
        <v>0.26589400000000002</v>
      </c>
      <c r="G533">
        <v>218.251</v>
      </c>
      <c r="H533">
        <v>290.226</v>
      </c>
      <c r="I533">
        <v>4.4392719999999999</v>
      </c>
      <c r="J533">
        <v>0</v>
      </c>
      <c r="K533">
        <v>8.0026499999999992</v>
      </c>
      <c r="L533">
        <v>-3.1199999999999999E-4</v>
      </c>
      <c r="M533">
        <v>71.055138999999997</v>
      </c>
      <c r="N533">
        <v>-237.00343699999999</v>
      </c>
      <c r="O533">
        <v>3.1325050000000001</v>
      </c>
      <c r="P533">
        <v>71.159012000000004</v>
      </c>
      <c r="Q533">
        <v>-236.88885500000001</v>
      </c>
      <c r="R533">
        <v>3.1409720000000001</v>
      </c>
      <c r="S533">
        <v>15.465614</v>
      </c>
      <c r="T533">
        <v>8.4670000000000006E-3</v>
      </c>
    </row>
    <row r="534" spans="1:20" x14ac:dyDescent="0.25">
      <c r="A534">
        <v>532</v>
      </c>
      <c r="B534">
        <v>3</v>
      </c>
      <c r="C534" t="s">
        <v>185</v>
      </c>
      <c r="D534" t="s">
        <v>185</v>
      </c>
      <c r="E534" t="s">
        <v>80</v>
      </c>
      <c r="F534">
        <v>0.166935</v>
      </c>
      <c r="G534">
        <v>292.08300000000003</v>
      </c>
      <c r="H534">
        <v>375.14</v>
      </c>
      <c r="I534">
        <v>1.9188259999999999</v>
      </c>
      <c r="J534">
        <v>0</v>
      </c>
      <c r="K534">
        <v>7.8773260000000001</v>
      </c>
      <c r="L534">
        <v>-9.9099999999999991E-4</v>
      </c>
      <c r="M534">
        <v>70.505461999999994</v>
      </c>
      <c r="N534">
        <v>-236.82539199999999</v>
      </c>
      <c r="O534">
        <v>-3.1402100000000002</v>
      </c>
      <c r="P534">
        <v>70.444771000000003</v>
      </c>
      <c r="Q534">
        <v>-236.888351</v>
      </c>
      <c r="R534">
        <v>3.1409379999999998</v>
      </c>
      <c r="S534">
        <v>8.7448820000000005</v>
      </c>
      <c r="T534">
        <v>7.2800000000000002E-4</v>
      </c>
    </row>
    <row r="535" spans="1:20" x14ac:dyDescent="0.25">
      <c r="A535">
        <v>533</v>
      </c>
      <c r="B535">
        <v>4</v>
      </c>
      <c r="C535" t="s">
        <v>184</v>
      </c>
      <c r="D535" t="s">
        <v>184</v>
      </c>
      <c r="E535" t="s">
        <v>80</v>
      </c>
      <c r="F535">
        <v>0.2601</v>
      </c>
      <c r="G535">
        <v>501.14299999999997</v>
      </c>
      <c r="H535">
        <v>355.61599999999999</v>
      </c>
      <c r="I535">
        <v>4.434863</v>
      </c>
      <c r="J535">
        <v>0</v>
      </c>
      <c r="K535">
        <v>7.7046809999999999</v>
      </c>
      <c r="L535">
        <v>-6.3E-5</v>
      </c>
      <c r="M535">
        <v>69.522019999999998</v>
      </c>
      <c r="N535">
        <v>-236.83847399999999</v>
      </c>
      <c r="O535">
        <v>-3.136069</v>
      </c>
      <c r="P535">
        <v>69.509613000000002</v>
      </c>
      <c r="Q535">
        <v>-236.88765000000001</v>
      </c>
      <c r="R535">
        <v>3.1409120000000001</v>
      </c>
      <c r="S535">
        <v>5.071644</v>
      </c>
      <c r="T535">
        <v>4.8430000000000001E-3</v>
      </c>
    </row>
    <row r="536" spans="1:20" x14ac:dyDescent="0.25">
      <c r="A536">
        <v>534</v>
      </c>
      <c r="B536">
        <v>4</v>
      </c>
      <c r="C536" t="s">
        <v>184</v>
      </c>
      <c r="D536" t="s">
        <v>184</v>
      </c>
      <c r="E536" t="s">
        <v>80</v>
      </c>
      <c r="F536">
        <v>0.120167</v>
      </c>
      <c r="G536">
        <v>341.96600000000001</v>
      </c>
      <c r="H536">
        <v>220.322</v>
      </c>
      <c r="I536">
        <v>3.9851230000000002</v>
      </c>
      <c r="J536">
        <v>0</v>
      </c>
      <c r="K536">
        <v>7.5545790000000004</v>
      </c>
      <c r="L536">
        <v>-1.3899999999999999E-4</v>
      </c>
      <c r="M536">
        <v>68.572235000000006</v>
      </c>
      <c r="N536">
        <v>-236.909581</v>
      </c>
      <c r="O536">
        <v>3.1390449999999999</v>
      </c>
      <c r="P536">
        <v>68.594100999999995</v>
      </c>
      <c r="Q536">
        <v>-236.88696300000001</v>
      </c>
      <c r="R536">
        <v>3.140857</v>
      </c>
      <c r="S536">
        <v>3.1459429999999999</v>
      </c>
      <c r="T536">
        <v>1.812E-3</v>
      </c>
    </row>
    <row r="537" spans="1:20" x14ac:dyDescent="0.25">
      <c r="A537">
        <v>535</v>
      </c>
      <c r="B537">
        <v>4</v>
      </c>
      <c r="C537" t="s">
        <v>184</v>
      </c>
      <c r="D537" t="s">
        <v>184</v>
      </c>
      <c r="E537" t="s">
        <v>80</v>
      </c>
      <c r="F537">
        <v>0.120697</v>
      </c>
      <c r="G537">
        <v>410.19499999999999</v>
      </c>
      <c r="H537">
        <v>332.46899999999999</v>
      </c>
      <c r="I537">
        <v>2.5858430000000001</v>
      </c>
      <c r="J537">
        <v>0</v>
      </c>
      <c r="K537">
        <v>7.4881970000000004</v>
      </c>
      <c r="L537">
        <v>-3.0000000000000001E-5</v>
      </c>
      <c r="M537">
        <v>67.967271999999994</v>
      </c>
      <c r="N537">
        <v>-236.84978599999999</v>
      </c>
      <c r="O537">
        <v>-3.1410390000000001</v>
      </c>
      <c r="P537">
        <v>67.917655999999994</v>
      </c>
      <c r="Q537">
        <v>-236.88644400000001</v>
      </c>
      <c r="R537">
        <v>3.1408510000000001</v>
      </c>
      <c r="S537">
        <v>6.1689109999999996</v>
      </c>
      <c r="T537">
        <v>1.8799999999999999E-4</v>
      </c>
    </row>
    <row r="538" spans="1:20" x14ac:dyDescent="0.25">
      <c r="A538">
        <v>536</v>
      </c>
      <c r="B538">
        <v>4</v>
      </c>
      <c r="C538" t="s">
        <v>184</v>
      </c>
      <c r="D538" t="s">
        <v>184</v>
      </c>
      <c r="E538" t="s">
        <v>80</v>
      </c>
      <c r="F538">
        <v>8.4165000000000004E-2</v>
      </c>
      <c r="G538">
        <v>538.24599999999998</v>
      </c>
      <c r="H538">
        <v>381.67599999999999</v>
      </c>
      <c r="I538">
        <v>4.6878539999999997</v>
      </c>
      <c r="J538">
        <v>0</v>
      </c>
      <c r="K538">
        <v>7.3954029999999999</v>
      </c>
      <c r="L538">
        <v>-5.0000000000000004E-6</v>
      </c>
      <c r="M538">
        <v>66.919695000000004</v>
      </c>
      <c r="N538">
        <v>-236.98945000000001</v>
      </c>
      <c r="O538">
        <v>3.139926</v>
      </c>
      <c r="P538">
        <v>67.026320999999996</v>
      </c>
      <c r="Q538">
        <v>-236.88575700000001</v>
      </c>
      <c r="R538">
        <v>3.1408489999999998</v>
      </c>
      <c r="S538">
        <v>14.873225</v>
      </c>
      <c r="T538">
        <v>9.2199999999999997E-4</v>
      </c>
    </row>
    <row r="539" spans="1:20" x14ac:dyDescent="0.25">
      <c r="A539">
        <v>537</v>
      </c>
      <c r="B539">
        <v>4</v>
      </c>
      <c r="C539" t="s">
        <v>184</v>
      </c>
      <c r="D539" t="s">
        <v>184</v>
      </c>
      <c r="E539" t="s">
        <v>80</v>
      </c>
      <c r="F539">
        <v>0.220773</v>
      </c>
      <c r="G539">
        <v>541.63400000000001</v>
      </c>
      <c r="H539">
        <v>448.44099999999997</v>
      </c>
      <c r="I539">
        <v>3.1094909999999998</v>
      </c>
      <c r="J539">
        <v>0</v>
      </c>
      <c r="K539">
        <v>7.3051139999999997</v>
      </c>
      <c r="L539">
        <v>-3.0000000000000001E-6</v>
      </c>
      <c r="M539">
        <v>66.427441000000002</v>
      </c>
      <c r="N539">
        <v>-236.86864</v>
      </c>
      <c r="O539">
        <v>-3.1279970000000001</v>
      </c>
      <c r="P539">
        <v>66.365181000000007</v>
      </c>
      <c r="Q539">
        <v>-236.885223</v>
      </c>
      <c r="R539">
        <v>3.1408489999999998</v>
      </c>
      <c r="S539">
        <v>6.4430360000000002</v>
      </c>
      <c r="T539">
        <v>1.2852000000000001E-2</v>
      </c>
    </row>
    <row r="540" spans="1:20" x14ac:dyDescent="0.25">
      <c r="A540">
        <v>538</v>
      </c>
      <c r="B540">
        <v>3</v>
      </c>
      <c r="C540" t="s">
        <v>183</v>
      </c>
      <c r="D540" t="s">
        <v>183</v>
      </c>
      <c r="E540" t="s">
        <v>80</v>
      </c>
      <c r="F540">
        <v>4.5372000000000003E-2</v>
      </c>
      <c r="G540">
        <v>264.959</v>
      </c>
      <c r="H540">
        <v>261.40899999999999</v>
      </c>
      <c r="I540">
        <v>2.7772109999999999</v>
      </c>
      <c r="J540">
        <v>0</v>
      </c>
      <c r="K540">
        <v>7.1947619999999999</v>
      </c>
      <c r="L540">
        <v>-3.0000000000000001E-6</v>
      </c>
      <c r="M540">
        <v>65.476231999999996</v>
      </c>
      <c r="N540">
        <v>-236.89830900000001</v>
      </c>
      <c r="O540">
        <v>3.1359119999999998</v>
      </c>
      <c r="P540">
        <v>65.494408000000007</v>
      </c>
      <c r="Q540">
        <v>-236.88452100000001</v>
      </c>
      <c r="R540">
        <v>3.1408489999999998</v>
      </c>
      <c r="S540">
        <v>2.281393</v>
      </c>
      <c r="T540">
        <v>4.9370000000000004E-3</v>
      </c>
    </row>
    <row r="541" spans="1:20" x14ac:dyDescent="0.25">
      <c r="A541">
        <v>539</v>
      </c>
      <c r="B541">
        <v>3</v>
      </c>
      <c r="C541" t="s">
        <v>183</v>
      </c>
      <c r="D541" t="s">
        <v>183</v>
      </c>
      <c r="E541" t="s">
        <v>80</v>
      </c>
      <c r="F541">
        <v>1.688E-3</v>
      </c>
      <c r="G541">
        <v>505.13900000000001</v>
      </c>
      <c r="H541">
        <v>424.15499999999997</v>
      </c>
      <c r="I541">
        <v>1.7539290000000001</v>
      </c>
      <c r="J541">
        <v>0</v>
      </c>
      <c r="K541">
        <v>7.1234419999999998</v>
      </c>
      <c r="L541">
        <v>-1.9999999999999999E-6</v>
      </c>
      <c r="M541">
        <v>64.861127999999994</v>
      </c>
      <c r="N541">
        <v>-236.88391999999999</v>
      </c>
      <c r="O541">
        <v>3.1404860000000001</v>
      </c>
      <c r="P541">
        <v>64.850425999999999</v>
      </c>
      <c r="Q541">
        <v>-236.88400300000001</v>
      </c>
      <c r="R541">
        <v>3.1408489999999998</v>
      </c>
      <c r="S541">
        <v>1.0702199999999999</v>
      </c>
      <c r="T541">
        <v>3.6299999999999999E-4</v>
      </c>
    </row>
    <row r="542" spans="1:20" x14ac:dyDescent="0.25">
      <c r="A542">
        <v>540</v>
      </c>
      <c r="B542">
        <v>3</v>
      </c>
      <c r="C542" t="s">
        <v>183</v>
      </c>
      <c r="D542" t="s">
        <v>183</v>
      </c>
      <c r="E542" t="s">
        <v>80</v>
      </c>
      <c r="F542">
        <v>0.155195</v>
      </c>
      <c r="G542">
        <v>221.303</v>
      </c>
      <c r="H542">
        <v>455.74599999999998</v>
      </c>
      <c r="I542">
        <v>2.1659419999999998</v>
      </c>
      <c r="J542">
        <v>0</v>
      </c>
      <c r="K542">
        <v>6.9778120000000001</v>
      </c>
      <c r="L542">
        <v>-3.0000000000000001E-6</v>
      </c>
      <c r="M542">
        <v>63.957092000000003</v>
      </c>
      <c r="N542">
        <v>-236.864756</v>
      </c>
      <c r="O542">
        <v>3.1292140000000002</v>
      </c>
      <c r="P542">
        <v>64.005973999999995</v>
      </c>
      <c r="Q542">
        <v>-236.88330099999999</v>
      </c>
      <c r="R542">
        <v>3.1408480000000001</v>
      </c>
      <c r="S542">
        <v>5.2281500000000003</v>
      </c>
      <c r="T542">
        <v>1.1635E-2</v>
      </c>
    </row>
    <row r="543" spans="1:20" x14ac:dyDescent="0.25">
      <c r="A543">
        <v>541</v>
      </c>
      <c r="B543">
        <v>4</v>
      </c>
      <c r="C543" t="s">
        <v>182</v>
      </c>
      <c r="D543" t="s">
        <v>182</v>
      </c>
      <c r="E543" t="s">
        <v>80</v>
      </c>
      <c r="F543">
        <v>2.4827999999999999E-2</v>
      </c>
      <c r="G543">
        <v>513.44200000000001</v>
      </c>
      <c r="H543">
        <v>372.70400000000001</v>
      </c>
      <c r="I543">
        <v>2.850959</v>
      </c>
      <c r="J543">
        <v>0</v>
      </c>
      <c r="K543">
        <v>6.8614059999999997</v>
      </c>
      <c r="L543">
        <v>-1.9999999999999999E-6</v>
      </c>
      <c r="M543">
        <v>63.224071000000002</v>
      </c>
      <c r="N543">
        <v>-236.84226799999999</v>
      </c>
      <c r="O543">
        <v>3.1386609999999999</v>
      </c>
      <c r="P543">
        <v>63.177979000000001</v>
      </c>
      <c r="Q543">
        <v>-236.882599</v>
      </c>
      <c r="R543">
        <v>3.1408480000000001</v>
      </c>
      <c r="S543">
        <v>6.1246650000000002</v>
      </c>
      <c r="T543">
        <v>2.1870000000000001E-3</v>
      </c>
    </row>
    <row r="544" spans="1:20" x14ac:dyDescent="0.25">
      <c r="A544">
        <v>542</v>
      </c>
      <c r="B544">
        <v>5</v>
      </c>
      <c r="C544" t="s">
        <v>268</v>
      </c>
      <c r="D544" t="s">
        <v>268</v>
      </c>
      <c r="E544" t="s">
        <v>80</v>
      </c>
      <c r="F544">
        <v>5.6175999999999997E-2</v>
      </c>
      <c r="G544">
        <v>477.98700000000002</v>
      </c>
      <c r="H544">
        <v>298.959</v>
      </c>
      <c r="I544">
        <v>4.2462749999999998</v>
      </c>
      <c r="J544">
        <v>0</v>
      </c>
      <c r="K544">
        <v>6.7836429999999996</v>
      </c>
      <c r="L544">
        <v>-1.9999999999999999E-6</v>
      </c>
      <c r="M544">
        <v>62.532189000000002</v>
      </c>
      <c r="N544">
        <v>-236.87316000000001</v>
      </c>
      <c r="O544">
        <v>-3.1407940000000001</v>
      </c>
      <c r="P544">
        <v>62.564438000000003</v>
      </c>
      <c r="Q544">
        <v>-236.88206500000001</v>
      </c>
      <c r="R544">
        <v>3.1408480000000001</v>
      </c>
      <c r="S544">
        <v>3.3455940000000002</v>
      </c>
      <c r="T544">
        <v>5.3000000000000001E-5</v>
      </c>
    </row>
    <row r="545" spans="1:20" x14ac:dyDescent="0.25">
      <c r="A545">
        <v>543</v>
      </c>
      <c r="B545">
        <v>6</v>
      </c>
      <c r="C545" t="s">
        <v>180</v>
      </c>
      <c r="D545" t="s">
        <v>180</v>
      </c>
      <c r="E545" t="s">
        <v>80</v>
      </c>
      <c r="F545">
        <v>0.18562200000000001</v>
      </c>
      <c r="G545">
        <v>398.774</v>
      </c>
      <c r="H545">
        <v>245.375</v>
      </c>
      <c r="I545">
        <v>5.9622809999999999</v>
      </c>
      <c r="J545">
        <v>0</v>
      </c>
      <c r="K545">
        <v>6.709765</v>
      </c>
      <c r="L545">
        <v>-1.9999999999999999E-6</v>
      </c>
      <c r="M545">
        <v>61.769401999999999</v>
      </c>
      <c r="N545">
        <v>-236.863179</v>
      </c>
      <c r="O545">
        <v>-3.140323</v>
      </c>
      <c r="P545">
        <v>61.753841000000001</v>
      </c>
      <c r="Q545">
        <v>-236.88136299999999</v>
      </c>
      <c r="R545">
        <v>3.1408480000000001</v>
      </c>
      <c r="S545">
        <v>2.393316</v>
      </c>
      <c r="T545">
        <v>5.2499999999999997E-4</v>
      </c>
    </row>
    <row r="546" spans="1:20" x14ac:dyDescent="0.25">
      <c r="A546">
        <v>544</v>
      </c>
      <c r="B546">
        <v>6</v>
      </c>
      <c r="C546" t="s">
        <v>180</v>
      </c>
      <c r="D546" t="s">
        <v>180</v>
      </c>
      <c r="E546" t="s">
        <v>80</v>
      </c>
      <c r="F546">
        <v>0.204652</v>
      </c>
      <c r="G546">
        <v>561.24400000000003</v>
      </c>
      <c r="H546">
        <v>283.803</v>
      </c>
      <c r="I546">
        <v>4.3967159999999996</v>
      </c>
      <c r="J546">
        <v>0</v>
      </c>
      <c r="K546">
        <v>6.6591959999999997</v>
      </c>
      <c r="L546">
        <v>-9.9999999999999995E-7</v>
      </c>
      <c r="M546">
        <v>61.102128999999998</v>
      </c>
      <c r="N546">
        <v>-236.94016199999999</v>
      </c>
      <c r="O546">
        <v>3.1401819999999998</v>
      </c>
      <c r="P546">
        <v>61.152386</v>
      </c>
      <c r="Q546">
        <v>-236.88082900000001</v>
      </c>
      <c r="R546">
        <v>3.1408480000000001</v>
      </c>
      <c r="S546">
        <v>7.7757079999999998</v>
      </c>
      <c r="T546">
        <v>6.6600000000000003E-4</v>
      </c>
    </row>
    <row r="547" spans="1:20" x14ac:dyDescent="0.25">
      <c r="A547">
        <v>545</v>
      </c>
      <c r="B547">
        <v>6</v>
      </c>
      <c r="C547" t="s">
        <v>180</v>
      </c>
      <c r="D547" t="s">
        <v>180</v>
      </c>
      <c r="E547" t="s">
        <v>80</v>
      </c>
      <c r="F547">
        <v>0.123389</v>
      </c>
      <c r="G547">
        <v>391.55099999999999</v>
      </c>
      <c r="H547">
        <v>290.53699999999998</v>
      </c>
      <c r="I547">
        <v>4.4731439999999996</v>
      </c>
      <c r="J547">
        <v>0</v>
      </c>
      <c r="K547">
        <v>6.5448930000000001</v>
      </c>
      <c r="L547">
        <v>-9.9999999999999995E-7</v>
      </c>
      <c r="M547">
        <v>60.339016999999998</v>
      </c>
      <c r="N547">
        <v>-236.89437100000001</v>
      </c>
      <c r="O547">
        <v>3.141464</v>
      </c>
      <c r="P547">
        <v>60.361801</v>
      </c>
      <c r="Q547">
        <v>-236.88017300000001</v>
      </c>
      <c r="R547">
        <v>3.1408469999999999</v>
      </c>
      <c r="S547">
        <v>2.6845850000000002</v>
      </c>
      <c r="T547">
        <v>6.1799999999999995E-4</v>
      </c>
    </row>
    <row r="548" spans="1:20" x14ac:dyDescent="0.25">
      <c r="A548">
        <v>546</v>
      </c>
      <c r="B548">
        <v>6</v>
      </c>
      <c r="C548" t="s">
        <v>180</v>
      </c>
      <c r="D548" t="s">
        <v>180</v>
      </c>
      <c r="E548" t="s">
        <v>80</v>
      </c>
      <c r="F548">
        <v>3.9757000000000001E-2</v>
      </c>
      <c r="G548">
        <v>395.15600000000001</v>
      </c>
      <c r="H548">
        <v>247.09200000000001</v>
      </c>
      <c r="I548">
        <v>3.3923459999999999</v>
      </c>
      <c r="J548">
        <v>0</v>
      </c>
      <c r="K548">
        <v>6.4350480000000001</v>
      </c>
      <c r="L548">
        <v>-8.0500000000000005E-4</v>
      </c>
      <c r="M548">
        <v>59.806204000000001</v>
      </c>
      <c r="N548">
        <v>-236.84900500000001</v>
      </c>
      <c r="O548">
        <v>-3.1404519999999998</v>
      </c>
      <c r="P548">
        <v>59.778278</v>
      </c>
      <c r="Q548">
        <v>-236.879761</v>
      </c>
      <c r="R548">
        <v>3.1408290000000001</v>
      </c>
      <c r="S548">
        <v>4.154204</v>
      </c>
      <c r="T548">
        <v>3.7800000000000003E-4</v>
      </c>
    </row>
    <row r="549" spans="1:20" x14ac:dyDescent="0.25">
      <c r="A549">
        <v>547</v>
      </c>
      <c r="B549">
        <v>6</v>
      </c>
      <c r="C549" t="s">
        <v>180</v>
      </c>
      <c r="D549" t="s">
        <v>180</v>
      </c>
      <c r="E549" t="s">
        <v>80</v>
      </c>
      <c r="F549">
        <v>0.19813</v>
      </c>
      <c r="G549">
        <v>543.61699999999996</v>
      </c>
      <c r="H549">
        <v>292.48899999999998</v>
      </c>
      <c r="I549">
        <v>4.6469259999999997</v>
      </c>
      <c r="J549">
        <v>0</v>
      </c>
      <c r="K549">
        <v>6.3277109999999999</v>
      </c>
      <c r="L549">
        <v>-1.186E-3</v>
      </c>
      <c r="M549">
        <v>59.048484999999999</v>
      </c>
      <c r="N549">
        <v>-236.846868</v>
      </c>
      <c r="O549">
        <v>-3.1415890000000002</v>
      </c>
      <c r="P549">
        <v>59.011951000000003</v>
      </c>
      <c r="Q549">
        <v>-236.87898300000001</v>
      </c>
      <c r="R549">
        <v>3.1406770000000002</v>
      </c>
      <c r="S549">
        <v>4.8641829999999997</v>
      </c>
      <c r="T549">
        <v>9.1200000000000005E-4</v>
      </c>
    </row>
    <row r="550" spans="1:20" x14ac:dyDescent="0.25">
      <c r="A550">
        <v>548</v>
      </c>
      <c r="B550">
        <v>6</v>
      </c>
      <c r="C550" t="s">
        <v>180</v>
      </c>
      <c r="D550" t="s">
        <v>180</v>
      </c>
      <c r="E550" t="s">
        <v>80</v>
      </c>
      <c r="F550">
        <v>8.3820000000000006E-2</v>
      </c>
      <c r="G550">
        <v>369.33199999999999</v>
      </c>
      <c r="H550">
        <v>316.24200000000002</v>
      </c>
      <c r="I550">
        <v>5.8500420000000002</v>
      </c>
      <c r="J550">
        <v>0</v>
      </c>
      <c r="K550">
        <v>6.235436</v>
      </c>
      <c r="L550">
        <v>-4.08E-4</v>
      </c>
      <c r="M550">
        <v>58.250574</v>
      </c>
      <c r="N550">
        <v>-236.89005800000001</v>
      </c>
      <c r="O550">
        <v>3.1400239999999999</v>
      </c>
      <c r="P550">
        <v>58.257465000000003</v>
      </c>
      <c r="Q550">
        <v>-236.87808200000001</v>
      </c>
      <c r="R550">
        <v>3.140568</v>
      </c>
      <c r="S550">
        <v>1.3816870000000001</v>
      </c>
      <c r="T550">
        <v>5.44E-4</v>
      </c>
    </row>
    <row r="551" spans="1:20" x14ac:dyDescent="0.25">
      <c r="A551">
        <v>549</v>
      </c>
      <c r="B551">
        <v>6</v>
      </c>
      <c r="C551" t="s">
        <v>180</v>
      </c>
      <c r="D551" t="s">
        <v>180</v>
      </c>
      <c r="E551" t="s">
        <v>80</v>
      </c>
      <c r="F551">
        <v>0.21270900000000001</v>
      </c>
      <c r="G551">
        <v>384.91300000000001</v>
      </c>
      <c r="H551">
        <v>345.51600000000002</v>
      </c>
      <c r="I551">
        <v>5.3194179999999998</v>
      </c>
      <c r="J551">
        <v>0</v>
      </c>
      <c r="K551">
        <v>6.1911079999999998</v>
      </c>
      <c r="L551">
        <v>-2.4600000000000002E-4</v>
      </c>
      <c r="M551">
        <v>57.687069000000001</v>
      </c>
      <c r="N551">
        <v>-236.887845</v>
      </c>
      <c r="O551">
        <v>3.1414010000000001</v>
      </c>
      <c r="P551">
        <v>57.69849</v>
      </c>
      <c r="Q551">
        <v>-236.877396</v>
      </c>
      <c r="R551">
        <v>3.1405110000000001</v>
      </c>
      <c r="S551">
        <v>1.547968</v>
      </c>
      <c r="T551">
        <v>8.9099999999999997E-4</v>
      </c>
    </row>
    <row r="552" spans="1:20" x14ac:dyDescent="0.25">
      <c r="A552">
        <v>550</v>
      </c>
      <c r="B552">
        <v>6</v>
      </c>
      <c r="C552" t="s">
        <v>180</v>
      </c>
      <c r="D552" t="s">
        <v>180</v>
      </c>
      <c r="E552" t="s">
        <v>80</v>
      </c>
      <c r="F552">
        <v>0.18579899999999999</v>
      </c>
      <c r="G552">
        <v>516.73400000000004</v>
      </c>
      <c r="H552">
        <v>338.72199999999998</v>
      </c>
      <c r="I552">
        <v>4.622719</v>
      </c>
      <c r="J552">
        <v>0</v>
      </c>
      <c r="K552">
        <v>6.0999359999999996</v>
      </c>
      <c r="L552">
        <v>-1.8000000000000001E-4</v>
      </c>
      <c r="M552">
        <v>57.062783000000003</v>
      </c>
      <c r="N552">
        <v>-236.821191</v>
      </c>
      <c r="O552">
        <v>-3.1346500000000002</v>
      </c>
      <c r="P552">
        <v>56.962688</v>
      </c>
      <c r="Q552">
        <v>-236.87647999999999</v>
      </c>
      <c r="R552">
        <v>3.1404580000000002</v>
      </c>
      <c r="S552">
        <v>11.434962000000001</v>
      </c>
      <c r="T552">
        <v>5.8079999999999998E-3</v>
      </c>
    </row>
    <row r="553" spans="1:20" x14ac:dyDescent="0.25">
      <c r="A553">
        <v>551</v>
      </c>
      <c r="B553">
        <v>6</v>
      </c>
      <c r="C553" t="s">
        <v>180</v>
      </c>
      <c r="D553" t="s">
        <v>180</v>
      </c>
      <c r="E553" t="s">
        <v>80</v>
      </c>
      <c r="F553">
        <v>0.30198199999999997</v>
      </c>
      <c r="G553">
        <v>685.91300000000001</v>
      </c>
      <c r="H553">
        <v>349.685</v>
      </c>
      <c r="I553">
        <v>5.2117279999999999</v>
      </c>
      <c r="J553">
        <v>0</v>
      </c>
      <c r="K553">
        <v>6.0056440000000002</v>
      </c>
      <c r="L553">
        <v>-3.39E-4</v>
      </c>
      <c r="M553">
        <v>56.424985999999997</v>
      </c>
      <c r="N553">
        <v>-236.86542</v>
      </c>
      <c r="O553">
        <v>3.1388880000000001</v>
      </c>
      <c r="P553">
        <v>56.418388</v>
      </c>
      <c r="Q553">
        <v>-236.87579299999999</v>
      </c>
      <c r="R553">
        <v>3.1404169999999998</v>
      </c>
      <c r="S553">
        <v>1.229366</v>
      </c>
      <c r="T553">
        <v>1.529E-3</v>
      </c>
    </row>
    <row r="554" spans="1:20" x14ac:dyDescent="0.25">
      <c r="A554">
        <v>552</v>
      </c>
      <c r="B554">
        <v>6</v>
      </c>
      <c r="C554" t="s">
        <v>180</v>
      </c>
      <c r="D554" t="s">
        <v>180</v>
      </c>
      <c r="E554" t="s">
        <v>80</v>
      </c>
      <c r="F554">
        <v>0.104449</v>
      </c>
      <c r="G554">
        <v>413.51600000000002</v>
      </c>
      <c r="H554">
        <v>326.73</v>
      </c>
      <c r="I554">
        <v>4.0030450000000002</v>
      </c>
      <c r="J554">
        <v>0</v>
      </c>
      <c r="K554">
        <v>5.9074229999999996</v>
      </c>
      <c r="L554">
        <v>-8.7299999999999997E-4</v>
      </c>
      <c r="M554">
        <v>55.678972000000002</v>
      </c>
      <c r="N554">
        <v>-236.89363800000001</v>
      </c>
      <c r="O554">
        <v>3.134979</v>
      </c>
      <c r="P554">
        <v>55.702804999999998</v>
      </c>
      <c r="Q554">
        <v>-236.874878</v>
      </c>
      <c r="R554">
        <v>3.1403569999999998</v>
      </c>
      <c r="S554">
        <v>3.0330379999999999</v>
      </c>
      <c r="T554">
        <v>5.378E-3</v>
      </c>
    </row>
    <row r="555" spans="1:20" x14ac:dyDescent="0.25">
      <c r="A555">
        <v>553</v>
      </c>
      <c r="B555">
        <v>6</v>
      </c>
      <c r="C555" t="s">
        <v>180</v>
      </c>
      <c r="D555" t="s">
        <v>180</v>
      </c>
      <c r="E555" t="s">
        <v>80</v>
      </c>
      <c r="F555">
        <v>0.228771</v>
      </c>
      <c r="G555">
        <v>408.25700000000001</v>
      </c>
      <c r="H555">
        <v>259.524</v>
      </c>
      <c r="I555">
        <v>5.301177</v>
      </c>
      <c r="J555">
        <v>0</v>
      </c>
      <c r="K555">
        <v>5.8134990000000002</v>
      </c>
      <c r="L555">
        <v>-1.76E-4</v>
      </c>
      <c r="M555">
        <v>54.994793000000001</v>
      </c>
      <c r="N555">
        <v>-236.88228899999999</v>
      </c>
      <c r="O555">
        <v>3.1415139999999999</v>
      </c>
      <c r="P555">
        <v>54.998764000000001</v>
      </c>
      <c r="Q555">
        <v>-236.87396200000001</v>
      </c>
      <c r="R555">
        <v>3.1402800000000002</v>
      </c>
      <c r="S555">
        <v>0.922516</v>
      </c>
      <c r="T555">
        <v>1.2340000000000001E-3</v>
      </c>
    </row>
    <row r="556" spans="1:20" x14ac:dyDescent="0.25">
      <c r="A556">
        <v>554</v>
      </c>
      <c r="B556">
        <v>6</v>
      </c>
      <c r="C556" t="s">
        <v>180</v>
      </c>
      <c r="D556" t="s">
        <v>180</v>
      </c>
      <c r="E556" t="s">
        <v>80</v>
      </c>
      <c r="F556">
        <v>5.3455999999999997E-2</v>
      </c>
      <c r="G556">
        <v>643.45000000000005</v>
      </c>
      <c r="H556">
        <v>517.19200000000001</v>
      </c>
      <c r="I556">
        <v>3.271849</v>
      </c>
      <c r="J556">
        <v>0</v>
      </c>
      <c r="K556">
        <v>5.773066</v>
      </c>
      <c r="L556">
        <v>-5.7582000000000001E-2</v>
      </c>
      <c r="M556">
        <v>54.503788</v>
      </c>
      <c r="N556">
        <v>-236.895231</v>
      </c>
      <c r="O556">
        <v>3.1367050000000001</v>
      </c>
      <c r="P556">
        <v>54.477649999999997</v>
      </c>
      <c r="Q556">
        <v>-236.87222299999999</v>
      </c>
      <c r="R556">
        <v>3.1392950000000002</v>
      </c>
      <c r="S556">
        <v>3.4822220000000002</v>
      </c>
      <c r="T556">
        <v>2.5899999999999999E-3</v>
      </c>
    </row>
    <row r="557" spans="1:20" x14ac:dyDescent="0.25">
      <c r="A557">
        <v>555</v>
      </c>
      <c r="B557">
        <v>6</v>
      </c>
      <c r="C557" t="s">
        <v>180</v>
      </c>
      <c r="D557" t="s">
        <v>180</v>
      </c>
      <c r="E557" t="s">
        <v>80</v>
      </c>
      <c r="F557">
        <v>4.471E-2</v>
      </c>
      <c r="G557">
        <v>597.226</v>
      </c>
      <c r="H557">
        <v>348.74900000000002</v>
      </c>
      <c r="I557">
        <v>4.6626180000000002</v>
      </c>
      <c r="J557">
        <v>0</v>
      </c>
      <c r="K557">
        <v>5.8032089999999998</v>
      </c>
      <c r="L557">
        <v>-0.42742000000000002</v>
      </c>
      <c r="M557">
        <v>53.799563999999997</v>
      </c>
      <c r="N557">
        <v>-236.81638100000001</v>
      </c>
      <c r="O557">
        <v>3.1055510000000002</v>
      </c>
      <c r="P557">
        <v>53.788077999999999</v>
      </c>
      <c r="Q557">
        <v>-236.83026100000001</v>
      </c>
      <c r="R557">
        <v>3.1066379999999998</v>
      </c>
      <c r="S557">
        <v>1.8016220000000001</v>
      </c>
      <c r="T557">
        <v>1.0870000000000001E-3</v>
      </c>
    </row>
    <row r="558" spans="1:20" x14ac:dyDescent="0.25">
      <c r="A558">
        <v>556</v>
      </c>
      <c r="B558">
        <v>6</v>
      </c>
      <c r="C558" t="s">
        <v>180</v>
      </c>
      <c r="D558" t="s">
        <v>180</v>
      </c>
      <c r="E558" t="s">
        <v>80</v>
      </c>
      <c r="F558">
        <v>0.18199899999999999</v>
      </c>
      <c r="G558">
        <v>380.47500000000002</v>
      </c>
      <c r="H558">
        <v>299.89600000000002</v>
      </c>
      <c r="I558">
        <v>5.0984639999999999</v>
      </c>
      <c r="J558">
        <v>0</v>
      </c>
      <c r="K558">
        <v>6.2218960000000001</v>
      </c>
      <c r="L558">
        <v>-0.41701700000000003</v>
      </c>
      <c r="M558">
        <v>53.041800000000002</v>
      </c>
      <c r="N558">
        <v>-236.73709099999999</v>
      </c>
      <c r="O558">
        <v>3.0505939999999998</v>
      </c>
      <c r="P558">
        <v>53.072842000000001</v>
      </c>
      <c r="Q558">
        <v>-236.73567199999999</v>
      </c>
      <c r="R558">
        <v>3.0553919999999999</v>
      </c>
      <c r="S558">
        <v>3.1073680000000001</v>
      </c>
      <c r="T558">
        <v>4.7980000000000002E-3</v>
      </c>
    </row>
    <row r="559" spans="1:20" x14ac:dyDescent="0.25">
      <c r="A559">
        <v>557</v>
      </c>
      <c r="B559">
        <v>6</v>
      </c>
      <c r="C559" t="s">
        <v>180</v>
      </c>
      <c r="D559" t="s">
        <v>180</v>
      </c>
      <c r="E559" t="s">
        <v>80</v>
      </c>
      <c r="F559">
        <v>0.14341100000000001</v>
      </c>
      <c r="G559">
        <v>414.96499999999997</v>
      </c>
      <c r="H559">
        <v>334.97</v>
      </c>
      <c r="I559">
        <v>5.1615279999999997</v>
      </c>
      <c r="J559">
        <v>0</v>
      </c>
      <c r="K559">
        <v>6.6351389999999997</v>
      </c>
      <c r="L559">
        <v>-0.35222599999999998</v>
      </c>
      <c r="M559">
        <v>52.524357000000002</v>
      </c>
      <c r="N559">
        <v>-236.643766</v>
      </c>
      <c r="O559">
        <v>3.0197669999999999</v>
      </c>
      <c r="P559">
        <v>52.499268000000001</v>
      </c>
      <c r="Q559">
        <v>-236.641693</v>
      </c>
      <c r="R559">
        <v>3.021245</v>
      </c>
      <c r="S559">
        <v>2.5175350000000001</v>
      </c>
      <c r="T559">
        <v>1.4779999999999999E-3</v>
      </c>
    </row>
    <row r="560" spans="1:20" x14ac:dyDescent="0.25">
      <c r="A560">
        <v>558</v>
      </c>
      <c r="B560">
        <v>6</v>
      </c>
      <c r="C560" t="s">
        <v>180</v>
      </c>
      <c r="D560" t="s">
        <v>180</v>
      </c>
      <c r="E560" t="s">
        <v>80</v>
      </c>
      <c r="F560">
        <v>2.8851999999999999E-2</v>
      </c>
      <c r="G560">
        <v>398.06</v>
      </c>
      <c r="H560">
        <v>285.18900000000002</v>
      </c>
      <c r="I560">
        <v>5.4612059999999998</v>
      </c>
      <c r="J560">
        <v>0</v>
      </c>
      <c r="K560">
        <v>7.2709710000000003</v>
      </c>
      <c r="L560">
        <v>-0.28144400000000003</v>
      </c>
      <c r="M560">
        <v>51.665967999999999</v>
      </c>
      <c r="N560">
        <v>-236.499403</v>
      </c>
      <c r="O560">
        <v>2.9842710000000001</v>
      </c>
      <c r="P560">
        <v>51.674174999999998</v>
      </c>
      <c r="Q560">
        <v>-236.48822000000001</v>
      </c>
      <c r="R560">
        <v>2.9833569999999998</v>
      </c>
      <c r="S560">
        <v>1.3871439999999999</v>
      </c>
      <c r="T560">
        <v>9.1399999999999999E-4</v>
      </c>
    </row>
    <row r="561" spans="1:20" x14ac:dyDescent="0.25">
      <c r="A561">
        <v>559</v>
      </c>
      <c r="B561">
        <v>6</v>
      </c>
      <c r="C561" t="s">
        <v>180</v>
      </c>
      <c r="D561" t="s">
        <v>180</v>
      </c>
      <c r="E561" t="s">
        <v>80</v>
      </c>
      <c r="F561">
        <v>0.10163700000000001</v>
      </c>
      <c r="G561">
        <v>377.93200000000002</v>
      </c>
      <c r="H561">
        <v>281.73500000000001</v>
      </c>
      <c r="I561">
        <v>4.4386749999999999</v>
      </c>
      <c r="J561">
        <v>0</v>
      </c>
      <c r="K561">
        <v>7.783855</v>
      </c>
      <c r="L561">
        <v>-0.233597</v>
      </c>
      <c r="M561">
        <v>51.026429999999998</v>
      </c>
      <c r="N561">
        <v>-236.31144599999999</v>
      </c>
      <c r="O561">
        <v>2.9556119999999999</v>
      </c>
      <c r="P561">
        <v>51.007548999999997</v>
      </c>
      <c r="Q561">
        <v>-236.35228000000001</v>
      </c>
      <c r="R561">
        <v>2.96041</v>
      </c>
      <c r="S561">
        <v>4.4987000000000004</v>
      </c>
      <c r="T561">
        <v>4.7980000000000002E-3</v>
      </c>
    </row>
    <row r="562" spans="1:20" x14ac:dyDescent="0.25">
      <c r="A562">
        <v>560</v>
      </c>
      <c r="B562">
        <v>6</v>
      </c>
      <c r="C562" t="s">
        <v>180</v>
      </c>
      <c r="D562" t="s">
        <v>180</v>
      </c>
      <c r="E562" t="s">
        <v>80</v>
      </c>
      <c r="F562">
        <v>0.123253</v>
      </c>
      <c r="G562">
        <v>396.26799999999997</v>
      </c>
      <c r="H562">
        <v>311.101</v>
      </c>
      <c r="I562">
        <v>6.1744690000000002</v>
      </c>
      <c r="J562">
        <v>0</v>
      </c>
      <c r="K562">
        <v>8.3108210000000007</v>
      </c>
      <c r="L562">
        <v>-0.17823600000000001</v>
      </c>
      <c r="M562">
        <v>50.052258999999999</v>
      </c>
      <c r="N562">
        <v>-236.162801</v>
      </c>
      <c r="O562">
        <v>2.9381140000000001</v>
      </c>
      <c r="P562">
        <v>50.058708000000003</v>
      </c>
      <c r="Q562">
        <v>-236.14494300000001</v>
      </c>
      <c r="R562">
        <v>2.9361679999999999</v>
      </c>
      <c r="S562">
        <v>1.8986270000000001</v>
      </c>
      <c r="T562">
        <v>1.946E-3</v>
      </c>
    </row>
    <row r="563" spans="1:20" x14ac:dyDescent="0.25">
      <c r="A563">
        <v>561</v>
      </c>
      <c r="B563">
        <v>6</v>
      </c>
      <c r="C563" t="s">
        <v>180</v>
      </c>
      <c r="D563" t="s">
        <v>180</v>
      </c>
      <c r="E563" t="s">
        <v>80</v>
      </c>
      <c r="F563">
        <v>5.3717000000000001E-2</v>
      </c>
      <c r="G563">
        <v>437.827</v>
      </c>
      <c r="H563">
        <v>296.64</v>
      </c>
      <c r="I563">
        <v>4.3770439999999997</v>
      </c>
      <c r="J563">
        <v>0</v>
      </c>
      <c r="K563">
        <v>8.3353409999999997</v>
      </c>
      <c r="L563">
        <v>-0.30269400000000002</v>
      </c>
      <c r="M563">
        <v>49.368585000000003</v>
      </c>
      <c r="N563">
        <v>-235.982191</v>
      </c>
      <c r="O563">
        <v>2.922517</v>
      </c>
      <c r="P563">
        <v>49.327595000000002</v>
      </c>
      <c r="Q563">
        <v>-235.970169</v>
      </c>
      <c r="R563">
        <v>2.9167860000000001</v>
      </c>
      <c r="S563">
        <v>4.2716510000000003</v>
      </c>
      <c r="T563">
        <v>5.731E-3</v>
      </c>
    </row>
    <row r="564" spans="1:20" x14ac:dyDescent="0.25">
      <c r="A564">
        <v>562</v>
      </c>
      <c r="B564">
        <v>6</v>
      </c>
      <c r="C564" t="s">
        <v>180</v>
      </c>
      <c r="D564" t="s">
        <v>180</v>
      </c>
      <c r="E564" t="s">
        <v>80</v>
      </c>
      <c r="F564">
        <v>8.8999999999999996E-2</v>
      </c>
      <c r="G564">
        <v>743.49900000000002</v>
      </c>
      <c r="H564">
        <v>293.05599999999998</v>
      </c>
      <c r="I564">
        <v>8.2677980000000009</v>
      </c>
      <c r="J564">
        <v>0</v>
      </c>
      <c r="K564">
        <v>7.9738670000000003</v>
      </c>
      <c r="L564">
        <v>-0.78035900000000002</v>
      </c>
      <c r="M564">
        <v>48.397249000000002</v>
      </c>
      <c r="N564">
        <v>-235.66974400000001</v>
      </c>
      <c r="O564">
        <v>2.849758</v>
      </c>
      <c r="P564">
        <v>48.393237999999997</v>
      </c>
      <c r="Q564">
        <v>-235.671661</v>
      </c>
      <c r="R564">
        <v>2.8492769999999998</v>
      </c>
      <c r="S564">
        <v>0.44458599999999998</v>
      </c>
      <c r="T564">
        <v>4.8099999999999998E-4</v>
      </c>
    </row>
    <row r="565" spans="1:20" x14ac:dyDescent="0.25">
      <c r="A565">
        <v>563</v>
      </c>
      <c r="B565">
        <v>6</v>
      </c>
      <c r="C565" t="s">
        <v>180</v>
      </c>
      <c r="D565" t="s">
        <v>180</v>
      </c>
      <c r="E565" t="s">
        <v>80</v>
      </c>
      <c r="F565">
        <v>8.2451999999999998E-2</v>
      </c>
      <c r="G565">
        <v>736.92499999999995</v>
      </c>
      <c r="H565">
        <v>451.98099999999999</v>
      </c>
      <c r="I565">
        <v>11.780265</v>
      </c>
      <c r="J565">
        <v>0</v>
      </c>
      <c r="K565">
        <v>7.4681309999999996</v>
      </c>
      <c r="L565">
        <v>-1.271641</v>
      </c>
      <c r="M565">
        <v>47.578591000000003</v>
      </c>
      <c r="N565">
        <v>-235.26352900000001</v>
      </c>
      <c r="O565">
        <v>2.7181389999999999</v>
      </c>
      <c r="P565">
        <v>47.565468000000003</v>
      </c>
      <c r="Q565">
        <v>-235.259995</v>
      </c>
      <c r="R565">
        <v>2.720186</v>
      </c>
      <c r="S565">
        <v>1.3590690000000001</v>
      </c>
      <c r="T565">
        <v>2.0470000000000002E-3</v>
      </c>
    </row>
    <row r="566" spans="1:20" x14ac:dyDescent="0.25">
      <c r="A566">
        <v>564</v>
      </c>
      <c r="B566">
        <v>6</v>
      </c>
      <c r="C566" t="s">
        <v>180</v>
      </c>
      <c r="D566" t="s">
        <v>180</v>
      </c>
      <c r="E566" t="s">
        <v>80</v>
      </c>
      <c r="F566">
        <v>2.6851E-2</v>
      </c>
      <c r="G566">
        <v>406.65499999999997</v>
      </c>
      <c r="H566">
        <v>260.26100000000002</v>
      </c>
      <c r="I566">
        <v>10.908562</v>
      </c>
      <c r="J566">
        <v>0</v>
      </c>
      <c r="K566">
        <v>7.2698289999999997</v>
      </c>
      <c r="L566">
        <v>-1.5626409999999999</v>
      </c>
      <c r="M566">
        <v>47.008766000000001</v>
      </c>
      <c r="N566">
        <v>-234.87265500000001</v>
      </c>
      <c r="O566">
        <v>2.588381</v>
      </c>
      <c r="P566">
        <v>47.032974000000003</v>
      </c>
      <c r="Q566">
        <v>-234.86087000000001</v>
      </c>
      <c r="R566">
        <v>2.589512</v>
      </c>
      <c r="S566">
        <v>2.6924480000000002</v>
      </c>
      <c r="T566">
        <v>1.1310000000000001E-3</v>
      </c>
    </row>
    <row r="567" spans="1:20" x14ac:dyDescent="0.25">
      <c r="A567">
        <v>565</v>
      </c>
      <c r="B567">
        <v>6</v>
      </c>
      <c r="C567" t="s">
        <v>180</v>
      </c>
      <c r="D567" t="s">
        <v>180</v>
      </c>
      <c r="E567" t="s">
        <v>80</v>
      </c>
      <c r="F567">
        <v>0.10333199999999999</v>
      </c>
      <c r="G567">
        <v>1373.5319999999999</v>
      </c>
      <c r="H567">
        <v>817.66300000000001</v>
      </c>
      <c r="I567">
        <v>16.236068</v>
      </c>
      <c r="J567">
        <v>0</v>
      </c>
      <c r="K567">
        <v>7.3079619999999998</v>
      </c>
      <c r="L567">
        <v>-1.796756</v>
      </c>
      <c r="M567">
        <v>46.483263999999998</v>
      </c>
      <c r="N567">
        <v>-234.18542400000001</v>
      </c>
      <c r="O567">
        <v>2.3888600000000002</v>
      </c>
      <c r="P567">
        <v>46.445506999999999</v>
      </c>
      <c r="Q567">
        <v>-234.20095800000001</v>
      </c>
      <c r="R567">
        <v>2.3866239999999999</v>
      </c>
      <c r="S567">
        <v>4.0827879999999999</v>
      </c>
      <c r="T567">
        <v>2.235E-3</v>
      </c>
    </row>
    <row r="568" spans="1:20" x14ac:dyDescent="0.25">
      <c r="A568">
        <v>566</v>
      </c>
      <c r="B568">
        <v>7</v>
      </c>
      <c r="C568" t="s">
        <v>179</v>
      </c>
      <c r="D568" t="s">
        <v>179</v>
      </c>
      <c r="E568" t="s">
        <v>80</v>
      </c>
      <c r="F568">
        <v>0.22205900000000001</v>
      </c>
      <c r="G568">
        <v>488.339</v>
      </c>
      <c r="H568">
        <v>396.04</v>
      </c>
      <c r="I568">
        <v>19.852830999999998</v>
      </c>
      <c r="J568">
        <v>0</v>
      </c>
      <c r="K568">
        <v>7.5182799999999999</v>
      </c>
      <c r="L568">
        <v>-1.8734459999999999</v>
      </c>
      <c r="M568">
        <v>46.12238</v>
      </c>
      <c r="N568">
        <v>-233.62212199999999</v>
      </c>
      <c r="O568">
        <v>2.2215220000000002</v>
      </c>
      <c r="P568">
        <v>46.104526999999997</v>
      </c>
      <c r="Q568">
        <v>-233.613846</v>
      </c>
      <c r="R568">
        <v>2.2208760000000001</v>
      </c>
      <c r="S568">
        <v>1.967868</v>
      </c>
      <c r="T568">
        <v>6.4599999999999998E-4</v>
      </c>
    </row>
    <row r="569" spans="1:20" x14ac:dyDescent="0.25">
      <c r="A569">
        <v>567</v>
      </c>
      <c r="B569">
        <v>7</v>
      </c>
      <c r="C569" t="s">
        <v>179</v>
      </c>
      <c r="D569" t="s">
        <v>179</v>
      </c>
      <c r="E569" t="s">
        <v>80</v>
      </c>
      <c r="F569">
        <v>8.5844000000000004E-2</v>
      </c>
      <c r="G569">
        <v>417.10700000000003</v>
      </c>
      <c r="H569">
        <v>221.83</v>
      </c>
      <c r="I569">
        <v>25.289196</v>
      </c>
      <c r="J569">
        <v>0</v>
      </c>
      <c r="K569">
        <v>8.0288109999999993</v>
      </c>
      <c r="L569">
        <v>-1.6837519999999999</v>
      </c>
      <c r="M569">
        <v>45.816217000000002</v>
      </c>
      <c r="N569">
        <v>-232.728486</v>
      </c>
      <c r="O569">
        <v>2.0016609999999999</v>
      </c>
      <c r="P569">
        <v>45.781753999999999</v>
      </c>
      <c r="Q569">
        <v>-232.72105400000001</v>
      </c>
      <c r="R569">
        <v>2.0031880000000002</v>
      </c>
      <c r="S569">
        <v>3.5255990000000001</v>
      </c>
      <c r="T569">
        <v>1.526E-3</v>
      </c>
    </row>
    <row r="570" spans="1:20" x14ac:dyDescent="0.25">
      <c r="A570">
        <v>568</v>
      </c>
      <c r="B570">
        <v>6</v>
      </c>
      <c r="C570" t="s">
        <v>180</v>
      </c>
      <c r="D570" t="s">
        <v>180</v>
      </c>
      <c r="E570" t="s">
        <v>80</v>
      </c>
      <c r="F570">
        <v>2.9219999999999999E-2</v>
      </c>
      <c r="G570">
        <v>372.06599999999997</v>
      </c>
      <c r="H570">
        <v>321.85700000000003</v>
      </c>
      <c r="I570">
        <v>11.781267</v>
      </c>
      <c r="J570">
        <v>0</v>
      </c>
      <c r="K570">
        <v>8.2011400000000005</v>
      </c>
      <c r="L570">
        <v>-1.4278109999999999</v>
      </c>
      <c r="M570">
        <v>45.633074000000001</v>
      </c>
      <c r="N570">
        <v>-231.998436</v>
      </c>
      <c r="O570">
        <v>1.864271</v>
      </c>
      <c r="P570">
        <v>45.623016</v>
      </c>
      <c r="Q570">
        <v>-231.99913000000001</v>
      </c>
      <c r="R570">
        <v>1.8647210000000001</v>
      </c>
      <c r="S570">
        <v>1.008197</v>
      </c>
      <c r="T570">
        <v>4.4999999999999999E-4</v>
      </c>
    </row>
    <row r="571" spans="1:20" x14ac:dyDescent="0.25">
      <c r="A571">
        <v>569</v>
      </c>
      <c r="B571">
        <v>6</v>
      </c>
      <c r="C571" t="s">
        <v>180</v>
      </c>
      <c r="D571" t="s">
        <v>180</v>
      </c>
      <c r="E571" t="s">
        <v>80</v>
      </c>
      <c r="F571">
        <v>0.14038600000000001</v>
      </c>
      <c r="G571">
        <v>677.77599999999995</v>
      </c>
      <c r="H571">
        <v>450.58699999999999</v>
      </c>
      <c r="I571">
        <v>10.377216000000001</v>
      </c>
      <c r="J571">
        <v>0</v>
      </c>
      <c r="K571">
        <v>8.1740910000000007</v>
      </c>
      <c r="L571">
        <v>-0.93644899999999998</v>
      </c>
      <c r="M571">
        <v>45.507120999999998</v>
      </c>
      <c r="N571">
        <v>-231.03741400000001</v>
      </c>
      <c r="O571">
        <v>1.7299370000000001</v>
      </c>
      <c r="P571">
        <v>45.496361</v>
      </c>
      <c r="Q571">
        <v>-231.01945499999999</v>
      </c>
      <c r="R571">
        <v>1.728855</v>
      </c>
      <c r="S571">
        <v>2.0935809999999999</v>
      </c>
      <c r="T571">
        <v>1.0820000000000001E-3</v>
      </c>
    </row>
    <row r="572" spans="1:20" x14ac:dyDescent="0.25">
      <c r="A572">
        <v>570</v>
      </c>
      <c r="B572">
        <v>7</v>
      </c>
      <c r="C572" t="s">
        <v>269</v>
      </c>
      <c r="D572" t="s">
        <v>269</v>
      </c>
      <c r="E572" t="s">
        <v>80</v>
      </c>
      <c r="F572">
        <v>0.152334</v>
      </c>
      <c r="G572">
        <v>639.60599999999999</v>
      </c>
      <c r="H572">
        <v>431.98</v>
      </c>
      <c r="I572">
        <v>9.4393150000000006</v>
      </c>
      <c r="J572">
        <v>0</v>
      </c>
      <c r="K572">
        <v>8.0282199999999992</v>
      </c>
      <c r="L572">
        <v>-0.64743300000000004</v>
      </c>
      <c r="M572">
        <v>45.452295999999997</v>
      </c>
      <c r="N572">
        <v>-230.29748900000001</v>
      </c>
      <c r="O572">
        <v>1.659503</v>
      </c>
      <c r="P572">
        <v>45.450111</v>
      </c>
      <c r="Q572">
        <v>-230.29165599999999</v>
      </c>
      <c r="R572">
        <v>1.65995</v>
      </c>
      <c r="S572">
        <v>0.62284600000000001</v>
      </c>
      <c r="T572">
        <v>4.46E-4</v>
      </c>
    </row>
    <row r="573" spans="1:20" x14ac:dyDescent="0.25">
      <c r="A573">
        <v>571</v>
      </c>
      <c r="B573">
        <v>7</v>
      </c>
      <c r="C573" t="s">
        <v>269</v>
      </c>
      <c r="D573" t="s">
        <v>269</v>
      </c>
      <c r="E573" t="s">
        <v>80</v>
      </c>
      <c r="F573">
        <v>0.248108</v>
      </c>
      <c r="G573">
        <v>798.596</v>
      </c>
      <c r="H573">
        <v>445.00900000000001</v>
      </c>
      <c r="I573">
        <v>8.7741059999999997</v>
      </c>
      <c r="J573">
        <v>0</v>
      </c>
      <c r="K573">
        <v>7.9265860000000004</v>
      </c>
      <c r="L573">
        <v>-0.406665</v>
      </c>
      <c r="M573">
        <v>45.456594000000003</v>
      </c>
      <c r="N573">
        <v>-229.37127100000001</v>
      </c>
      <c r="O573">
        <v>1.600913</v>
      </c>
      <c r="P573">
        <v>45.434299000000003</v>
      </c>
      <c r="Q573">
        <v>-229.3349</v>
      </c>
      <c r="R573">
        <v>1.5984989999999999</v>
      </c>
      <c r="S573">
        <v>4.2660400000000003</v>
      </c>
      <c r="T573">
        <v>2.4139999999999999E-3</v>
      </c>
    </row>
    <row r="574" spans="1:20" x14ac:dyDescent="0.25">
      <c r="A574">
        <v>572</v>
      </c>
      <c r="B574">
        <v>7</v>
      </c>
      <c r="C574" t="s">
        <v>269</v>
      </c>
      <c r="D574" t="s">
        <v>269</v>
      </c>
      <c r="E574" t="s">
        <v>80</v>
      </c>
      <c r="F574">
        <v>0.40819699999999998</v>
      </c>
      <c r="G574">
        <v>578.04300000000001</v>
      </c>
      <c r="H574">
        <v>430.60899999999998</v>
      </c>
      <c r="I574">
        <v>5.7430159999999999</v>
      </c>
      <c r="J574">
        <v>0</v>
      </c>
      <c r="K574">
        <v>7.9673889999999998</v>
      </c>
      <c r="L574">
        <v>-0.29817399999999999</v>
      </c>
      <c r="M574">
        <v>45.427579999999999</v>
      </c>
      <c r="N574">
        <v>-228.597205</v>
      </c>
      <c r="O574">
        <v>1.5684899999999999</v>
      </c>
      <c r="P574">
        <v>45.445950000000003</v>
      </c>
      <c r="Q574">
        <v>-228.61990399999999</v>
      </c>
      <c r="R574">
        <v>1.5676829999999999</v>
      </c>
      <c r="S574">
        <v>2.9200140000000001</v>
      </c>
      <c r="T574">
        <v>8.0800000000000002E-4</v>
      </c>
    </row>
    <row r="575" spans="1:20" x14ac:dyDescent="0.25">
      <c r="A575">
        <v>573</v>
      </c>
      <c r="B575">
        <v>8</v>
      </c>
      <c r="C575" t="s">
        <v>270</v>
      </c>
      <c r="D575" t="s">
        <v>270</v>
      </c>
      <c r="E575" t="s">
        <v>80</v>
      </c>
      <c r="F575">
        <v>9.2929999999999999E-2</v>
      </c>
      <c r="G575">
        <v>652.40700000000004</v>
      </c>
      <c r="H575">
        <v>347.80599999999998</v>
      </c>
      <c r="I575">
        <v>8.9691390000000002</v>
      </c>
      <c r="J575">
        <v>0</v>
      </c>
      <c r="K575">
        <v>8.0681670000000008</v>
      </c>
      <c r="L575">
        <v>-0.1948</v>
      </c>
      <c r="M575">
        <v>45.473711000000002</v>
      </c>
      <c r="N575">
        <v>-227.65939499999999</v>
      </c>
      <c r="O575">
        <v>1.542</v>
      </c>
      <c r="P575">
        <v>45.482258000000002</v>
      </c>
      <c r="Q575">
        <v>-227.65891999999999</v>
      </c>
      <c r="R575">
        <v>1.539515</v>
      </c>
      <c r="S575">
        <v>0.85603200000000002</v>
      </c>
      <c r="T575">
        <v>2.4849999999999998E-3</v>
      </c>
    </row>
    <row r="576" spans="1:20" x14ac:dyDescent="0.25">
      <c r="A576">
        <v>574</v>
      </c>
      <c r="B576">
        <v>9</v>
      </c>
      <c r="C576" t="s">
        <v>271</v>
      </c>
      <c r="D576" t="s">
        <v>271</v>
      </c>
      <c r="E576" t="s">
        <v>80</v>
      </c>
      <c r="F576">
        <v>7.5521000000000005E-2</v>
      </c>
      <c r="G576">
        <v>568.22799999999995</v>
      </c>
      <c r="H576">
        <v>370.38499999999999</v>
      </c>
      <c r="I576">
        <v>6.613092</v>
      </c>
      <c r="J576">
        <v>0</v>
      </c>
      <c r="K576">
        <v>8.1030449999999998</v>
      </c>
      <c r="L576">
        <v>-4.1056000000000002E-2</v>
      </c>
      <c r="M576">
        <v>45.50732</v>
      </c>
      <c r="N576">
        <v>-226.95541600000001</v>
      </c>
      <c r="O576">
        <v>1.5238389999999999</v>
      </c>
      <c r="P576">
        <v>45.515605999999998</v>
      </c>
      <c r="Q576">
        <v>-226.93138099999999</v>
      </c>
      <c r="R576">
        <v>1.5292399999999999</v>
      </c>
      <c r="S576">
        <v>2.542252</v>
      </c>
      <c r="T576">
        <v>5.4010000000000004E-3</v>
      </c>
    </row>
    <row r="577" spans="1:20" x14ac:dyDescent="0.25">
      <c r="A577">
        <v>575</v>
      </c>
      <c r="B577">
        <v>8</v>
      </c>
      <c r="C577" t="s">
        <v>272</v>
      </c>
      <c r="D577" t="s">
        <v>272</v>
      </c>
      <c r="E577" t="s">
        <v>80</v>
      </c>
      <c r="F577">
        <v>4.6046999999999998E-2</v>
      </c>
      <c r="G577">
        <v>480.70699999999999</v>
      </c>
      <c r="H577">
        <v>334.899</v>
      </c>
      <c r="I577">
        <v>8.2756310000000006</v>
      </c>
      <c r="J577">
        <v>0</v>
      </c>
      <c r="K577">
        <v>8.1013920000000006</v>
      </c>
      <c r="L577">
        <v>1.5500999999999999E-2</v>
      </c>
      <c r="M577">
        <v>45.551184999999997</v>
      </c>
      <c r="N577">
        <v>-225.98869999999999</v>
      </c>
      <c r="O577">
        <v>1.5259400000000001</v>
      </c>
      <c r="P577">
        <v>45.554828999999998</v>
      </c>
      <c r="Q577">
        <v>-225.958191</v>
      </c>
      <c r="R577">
        <v>1.5291129999999999</v>
      </c>
      <c r="S577">
        <v>3.0725479999999998</v>
      </c>
      <c r="T577">
        <v>3.1719999999999999E-3</v>
      </c>
    </row>
    <row r="578" spans="1:20" x14ac:dyDescent="0.25">
      <c r="A578">
        <v>576</v>
      </c>
      <c r="B578">
        <v>8</v>
      </c>
      <c r="C578" t="s">
        <v>272</v>
      </c>
      <c r="D578" t="s">
        <v>272</v>
      </c>
      <c r="E578" t="s">
        <v>80</v>
      </c>
      <c r="F578">
        <v>0.230159</v>
      </c>
      <c r="G578">
        <v>807.95</v>
      </c>
      <c r="H578">
        <v>435.21499999999997</v>
      </c>
      <c r="I578">
        <v>6.4503579999999996</v>
      </c>
      <c r="J578">
        <v>0</v>
      </c>
      <c r="K578">
        <v>8.0877929999999996</v>
      </c>
      <c r="L578">
        <v>1.9224999999999999E-2</v>
      </c>
      <c r="M578">
        <v>45.605699000000001</v>
      </c>
      <c r="N578">
        <v>-225.25982099999999</v>
      </c>
      <c r="O578">
        <v>1.531479</v>
      </c>
      <c r="P578">
        <v>45.582892999999999</v>
      </c>
      <c r="Q578">
        <v>-225.23022499999999</v>
      </c>
      <c r="R578">
        <v>1.530783</v>
      </c>
      <c r="S578">
        <v>3.7363300000000002</v>
      </c>
      <c r="T578">
        <v>6.9499999999999998E-4</v>
      </c>
    </row>
    <row r="579" spans="1:20" x14ac:dyDescent="0.25">
      <c r="A579">
        <v>577</v>
      </c>
      <c r="B579">
        <v>8</v>
      </c>
      <c r="C579" t="s">
        <v>272</v>
      </c>
      <c r="D579" t="s">
        <v>272</v>
      </c>
      <c r="E579" t="s">
        <v>80</v>
      </c>
      <c r="F579">
        <v>0.16438900000000001</v>
      </c>
      <c r="G579">
        <v>554.95899999999995</v>
      </c>
      <c r="H579">
        <v>266.61500000000001</v>
      </c>
      <c r="I579">
        <v>9.2330509999999997</v>
      </c>
      <c r="J579">
        <v>0</v>
      </c>
      <c r="K579">
        <v>8.0538430000000005</v>
      </c>
      <c r="L579">
        <v>1.4252000000000001E-2</v>
      </c>
      <c r="M579">
        <v>45.576476</v>
      </c>
      <c r="N579">
        <v>-224.21693999999999</v>
      </c>
      <c r="O579">
        <v>1.533088</v>
      </c>
      <c r="P579">
        <v>45.618991999999999</v>
      </c>
      <c r="Q579">
        <v>-224.26388499999999</v>
      </c>
      <c r="R579">
        <v>1.532764</v>
      </c>
      <c r="S579">
        <v>6.3336129999999997</v>
      </c>
      <c r="T579">
        <v>3.2299999999999999E-4</v>
      </c>
    </row>
    <row r="580" spans="1:20" x14ac:dyDescent="0.25">
      <c r="A580">
        <v>578</v>
      </c>
      <c r="B580">
        <v>8</v>
      </c>
      <c r="C580" t="s">
        <v>272</v>
      </c>
      <c r="D580" t="s">
        <v>272</v>
      </c>
      <c r="E580" t="s">
        <v>80</v>
      </c>
      <c r="F580">
        <v>0.10893799999999999</v>
      </c>
      <c r="G580">
        <v>513.80700000000002</v>
      </c>
      <c r="H580">
        <v>334.22</v>
      </c>
      <c r="I580">
        <v>6.0650259999999996</v>
      </c>
      <c r="J580">
        <v>0</v>
      </c>
      <c r="K580">
        <v>8.0327610000000007</v>
      </c>
      <c r="L580">
        <v>1.0111E-2</v>
      </c>
      <c r="M580">
        <v>45.639864000000003</v>
      </c>
      <c r="N580">
        <v>-223.52587</v>
      </c>
      <c r="O580">
        <v>1.5341720000000001</v>
      </c>
      <c r="P580">
        <v>45.645344000000001</v>
      </c>
      <c r="Q580">
        <v>-223.54070999999999</v>
      </c>
      <c r="R580">
        <v>1.5338339999999999</v>
      </c>
      <c r="S580">
        <v>1.5820110000000001</v>
      </c>
      <c r="T580">
        <v>3.3799999999999998E-4</v>
      </c>
    </row>
    <row r="581" spans="1:20" x14ac:dyDescent="0.25">
      <c r="A581">
        <v>579</v>
      </c>
      <c r="B581">
        <v>8</v>
      </c>
      <c r="C581" t="s">
        <v>272</v>
      </c>
      <c r="D581" t="s">
        <v>272</v>
      </c>
      <c r="E581" t="s">
        <v>80</v>
      </c>
      <c r="F581">
        <v>0.12661600000000001</v>
      </c>
      <c r="G581">
        <v>662.71299999999997</v>
      </c>
      <c r="H581">
        <v>437.23399999999998</v>
      </c>
      <c r="I581">
        <v>7.4681940000000004</v>
      </c>
      <c r="J581">
        <v>0</v>
      </c>
      <c r="K581">
        <v>8.0491919999999997</v>
      </c>
      <c r="L581">
        <v>6.5669999999999999E-3</v>
      </c>
      <c r="M581">
        <v>45.691253000000003</v>
      </c>
      <c r="N581">
        <v>-222.62468899999999</v>
      </c>
      <c r="O581">
        <v>1.5333110000000001</v>
      </c>
      <c r="P581">
        <v>45.679878000000002</v>
      </c>
      <c r="Q581">
        <v>-222.57540900000001</v>
      </c>
      <c r="R581">
        <v>1.53481</v>
      </c>
      <c r="S581">
        <v>5.0575409999999996</v>
      </c>
      <c r="T581">
        <v>1.4989999999999999E-3</v>
      </c>
    </row>
    <row r="582" spans="1:20" x14ac:dyDescent="0.25">
      <c r="A582">
        <v>580</v>
      </c>
      <c r="B582">
        <v>8</v>
      </c>
      <c r="C582" t="s">
        <v>272</v>
      </c>
      <c r="D582" t="s">
        <v>272</v>
      </c>
      <c r="E582" t="s">
        <v>80</v>
      </c>
      <c r="F582">
        <v>0.12553900000000001</v>
      </c>
      <c r="G582">
        <v>492.32400000000001</v>
      </c>
      <c r="H582">
        <v>254.83</v>
      </c>
      <c r="I582">
        <v>8.5881030000000003</v>
      </c>
      <c r="J582">
        <v>0</v>
      </c>
      <c r="K582">
        <v>8.0640560000000008</v>
      </c>
      <c r="L582">
        <v>5.4780000000000002E-2</v>
      </c>
      <c r="M582">
        <v>45.691732000000002</v>
      </c>
      <c r="N582">
        <v>-221.59231700000001</v>
      </c>
      <c r="O582">
        <v>1.5401210000000001</v>
      </c>
      <c r="P582">
        <v>45.707377999999999</v>
      </c>
      <c r="Q582">
        <v>-221.607834</v>
      </c>
      <c r="R582">
        <v>1.540532</v>
      </c>
      <c r="S582">
        <v>2.2035429999999998</v>
      </c>
      <c r="T582">
        <v>4.1100000000000002E-4</v>
      </c>
    </row>
    <row r="583" spans="1:20" x14ac:dyDescent="0.25">
      <c r="A583">
        <v>581</v>
      </c>
      <c r="B583">
        <v>8</v>
      </c>
      <c r="C583" t="s">
        <v>272</v>
      </c>
      <c r="D583" t="s">
        <v>272</v>
      </c>
      <c r="E583" t="s">
        <v>80</v>
      </c>
      <c r="F583">
        <v>0.19090599999999999</v>
      </c>
      <c r="G583">
        <v>462.07799999999997</v>
      </c>
      <c r="H583">
        <v>214.077</v>
      </c>
      <c r="I583">
        <v>8.0356860000000001</v>
      </c>
      <c r="J583">
        <v>0</v>
      </c>
      <c r="K583">
        <v>8.0843530000000001</v>
      </c>
      <c r="L583">
        <v>4.6778E-2</v>
      </c>
      <c r="M583">
        <v>45.748843000000001</v>
      </c>
      <c r="N583">
        <v>-220.90590900000001</v>
      </c>
      <c r="O583">
        <v>1.5452699999999999</v>
      </c>
      <c r="P583">
        <v>45.724173999999998</v>
      </c>
      <c r="Q583">
        <v>-220.88116500000001</v>
      </c>
      <c r="R583">
        <v>1.5451140000000001</v>
      </c>
      <c r="S583">
        <v>3.4940069999999999</v>
      </c>
      <c r="T583">
        <v>1.56E-4</v>
      </c>
    </row>
    <row r="584" spans="1:20" x14ac:dyDescent="0.25">
      <c r="A584">
        <v>582</v>
      </c>
      <c r="B584">
        <v>7</v>
      </c>
      <c r="C584" t="s">
        <v>175</v>
      </c>
      <c r="D584" t="s">
        <v>175</v>
      </c>
      <c r="E584" t="s">
        <v>80</v>
      </c>
      <c r="F584">
        <v>0.104601</v>
      </c>
      <c r="G584">
        <v>459.80500000000001</v>
      </c>
      <c r="H584">
        <v>225.84</v>
      </c>
      <c r="I584">
        <v>6.3094580000000002</v>
      </c>
      <c r="J584">
        <v>0</v>
      </c>
      <c r="K584">
        <v>8.0781349999999996</v>
      </c>
      <c r="L584">
        <v>3.0974000000000002E-2</v>
      </c>
      <c r="M584">
        <v>45.701355999999997</v>
      </c>
      <c r="N584">
        <v>-219.873006</v>
      </c>
      <c r="O584">
        <v>1.5446759999999999</v>
      </c>
      <c r="P584">
        <v>45.743583999999998</v>
      </c>
      <c r="Q584">
        <v>-219.91261299999999</v>
      </c>
      <c r="R584">
        <v>1.549598</v>
      </c>
      <c r="S584">
        <v>5.789561</v>
      </c>
      <c r="T584">
        <v>4.9220000000000002E-3</v>
      </c>
    </row>
    <row r="585" spans="1:20" x14ac:dyDescent="0.25">
      <c r="A585">
        <v>583</v>
      </c>
      <c r="B585">
        <v>7</v>
      </c>
      <c r="C585" t="s">
        <v>175</v>
      </c>
      <c r="D585" t="s">
        <v>175</v>
      </c>
      <c r="E585" t="s">
        <v>80</v>
      </c>
      <c r="F585">
        <v>4.8294999999999998E-2</v>
      </c>
      <c r="G585">
        <v>756.82299999999998</v>
      </c>
      <c r="H585">
        <v>459.67</v>
      </c>
      <c r="I585">
        <v>4.8045039999999997</v>
      </c>
      <c r="J585">
        <v>0</v>
      </c>
      <c r="K585">
        <v>8.0547989999999992</v>
      </c>
      <c r="L585">
        <v>2.1344999999999999E-2</v>
      </c>
      <c r="M585">
        <v>45.757047999999998</v>
      </c>
      <c r="N585">
        <v>-219.18736899999999</v>
      </c>
      <c r="O585">
        <v>1.551828</v>
      </c>
      <c r="P585">
        <v>45.756573000000003</v>
      </c>
      <c r="Q585">
        <v>-219.18687399999999</v>
      </c>
      <c r="R585">
        <v>1.5518719999999999</v>
      </c>
      <c r="S585">
        <v>6.8569000000000005E-2</v>
      </c>
      <c r="T585">
        <v>4.5000000000000003E-5</v>
      </c>
    </row>
    <row r="586" spans="1:20" x14ac:dyDescent="0.25">
      <c r="A586">
        <v>584</v>
      </c>
      <c r="B586">
        <v>7</v>
      </c>
      <c r="C586" t="s">
        <v>175</v>
      </c>
      <c r="D586" t="s">
        <v>175</v>
      </c>
      <c r="E586" t="s">
        <v>80</v>
      </c>
      <c r="F586">
        <v>6.7669000000000007E-2</v>
      </c>
      <c r="G586">
        <v>656.03099999999995</v>
      </c>
      <c r="H586">
        <v>393.03</v>
      </c>
      <c r="I586">
        <v>6.9232550000000002</v>
      </c>
      <c r="J586">
        <v>0</v>
      </c>
      <c r="K586">
        <v>8.0475709999999996</v>
      </c>
      <c r="L586">
        <v>1.3249E-2</v>
      </c>
      <c r="M586">
        <v>45.773251000000002</v>
      </c>
      <c r="N586">
        <v>-218.22139799999999</v>
      </c>
      <c r="O586">
        <v>1.5548010000000001</v>
      </c>
      <c r="P586">
        <v>45.772503</v>
      </c>
      <c r="Q586">
        <v>-218.219742</v>
      </c>
      <c r="R586">
        <v>1.5538860000000001</v>
      </c>
      <c r="S586">
        <v>0.18169399999999999</v>
      </c>
      <c r="T586">
        <v>9.1500000000000001E-4</v>
      </c>
    </row>
    <row r="587" spans="1:20" x14ac:dyDescent="0.25">
      <c r="A587">
        <v>585</v>
      </c>
      <c r="B587">
        <v>7</v>
      </c>
      <c r="C587" t="s">
        <v>175</v>
      </c>
      <c r="D587" t="s">
        <v>175</v>
      </c>
      <c r="E587" t="s">
        <v>80</v>
      </c>
      <c r="F587">
        <v>0.12782299999999999</v>
      </c>
      <c r="G587">
        <v>450.005</v>
      </c>
      <c r="H587">
        <v>360.98899999999998</v>
      </c>
      <c r="I587">
        <v>4.3856989999999998</v>
      </c>
      <c r="J587">
        <v>0</v>
      </c>
      <c r="K587">
        <v>8.0258199999999995</v>
      </c>
      <c r="L587">
        <v>9.4409999999999997E-3</v>
      </c>
      <c r="M587">
        <v>45.765943999999998</v>
      </c>
      <c r="N587">
        <v>-217.47761199999999</v>
      </c>
      <c r="O587">
        <v>1.5538959999999999</v>
      </c>
      <c r="P587">
        <v>45.783709999999999</v>
      </c>
      <c r="Q587">
        <v>-217.49627699999999</v>
      </c>
      <c r="R587">
        <v>1.5548770000000001</v>
      </c>
      <c r="S587">
        <v>2.5768209999999998</v>
      </c>
      <c r="T587">
        <v>9.810000000000001E-4</v>
      </c>
    </row>
    <row r="588" spans="1:20" x14ac:dyDescent="0.25">
      <c r="A588">
        <v>586</v>
      </c>
      <c r="B588">
        <v>7</v>
      </c>
      <c r="C588" t="s">
        <v>175</v>
      </c>
      <c r="D588" t="s">
        <v>175</v>
      </c>
      <c r="E588" t="s">
        <v>80</v>
      </c>
      <c r="F588">
        <v>5.3008E-2</v>
      </c>
      <c r="G588">
        <v>610.37900000000002</v>
      </c>
      <c r="H588">
        <v>260.262</v>
      </c>
      <c r="I588">
        <v>5.8652930000000003</v>
      </c>
      <c r="J588">
        <v>0</v>
      </c>
      <c r="K588">
        <v>7.8971920000000004</v>
      </c>
      <c r="L588">
        <v>2.6851E-2</v>
      </c>
      <c r="M588">
        <v>45.823430000000002</v>
      </c>
      <c r="N588">
        <v>-216.552573</v>
      </c>
      <c r="O588">
        <v>1.555345</v>
      </c>
      <c r="P588">
        <v>45.795307000000001</v>
      </c>
      <c r="Q588">
        <v>-216.54196200000001</v>
      </c>
      <c r="R588">
        <v>1.5577669999999999</v>
      </c>
      <c r="S588">
        <v>3.005798</v>
      </c>
      <c r="T588">
        <v>2.4220000000000001E-3</v>
      </c>
    </row>
    <row r="589" spans="1:20" x14ac:dyDescent="0.25">
      <c r="A589">
        <v>587</v>
      </c>
      <c r="B589">
        <v>6</v>
      </c>
      <c r="C589" t="s">
        <v>273</v>
      </c>
      <c r="D589" t="s">
        <v>273</v>
      </c>
      <c r="E589" t="s">
        <v>80</v>
      </c>
      <c r="F589">
        <v>0.14777599999999999</v>
      </c>
      <c r="G589">
        <v>364.06200000000001</v>
      </c>
      <c r="H589">
        <v>246.35300000000001</v>
      </c>
      <c r="I589">
        <v>5.745241</v>
      </c>
      <c r="J589">
        <v>0</v>
      </c>
      <c r="K589">
        <v>7.727061</v>
      </c>
      <c r="L589">
        <v>1.9653E-2</v>
      </c>
      <c r="M589">
        <v>45.853974999999998</v>
      </c>
      <c r="N589">
        <v>-215.64644999999999</v>
      </c>
      <c r="O589">
        <v>1.557393</v>
      </c>
      <c r="P589">
        <v>45.804115000000003</v>
      </c>
      <c r="Q589">
        <v>-215.606506</v>
      </c>
      <c r="R589">
        <v>1.5605020000000001</v>
      </c>
      <c r="S589">
        <v>6.3886620000000001</v>
      </c>
      <c r="T589">
        <v>3.1089999999999998E-3</v>
      </c>
    </row>
    <row r="590" spans="1:20" x14ac:dyDescent="0.25">
      <c r="A590">
        <v>588</v>
      </c>
      <c r="B590">
        <v>6</v>
      </c>
      <c r="C590" t="s">
        <v>273</v>
      </c>
      <c r="D590" t="s">
        <v>273</v>
      </c>
      <c r="E590" t="s">
        <v>80</v>
      </c>
      <c r="F590">
        <v>0.141266</v>
      </c>
      <c r="G590">
        <v>417.35199999999998</v>
      </c>
      <c r="H590">
        <v>280.74299999999999</v>
      </c>
      <c r="I590">
        <v>4.938053</v>
      </c>
      <c r="J590">
        <v>0</v>
      </c>
      <c r="K590">
        <v>7.5911470000000003</v>
      </c>
      <c r="L590">
        <v>1.3748E-2</v>
      </c>
      <c r="M590">
        <v>45.814962000000001</v>
      </c>
      <c r="N590">
        <v>-214.90145999999999</v>
      </c>
      <c r="O590">
        <v>1.556789</v>
      </c>
      <c r="P590">
        <v>45.809627999999996</v>
      </c>
      <c r="Q590">
        <v>-214.91806</v>
      </c>
      <c r="R590">
        <v>1.5619590000000001</v>
      </c>
      <c r="S590">
        <v>1.743606</v>
      </c>
      <c r="T590">
        <v>5.1700000000000001E-3</v>
      </c>
    </row>
    <row r="591" spans="1:20" x14ac:dyDescent="0.25">
      <c r="A591">
        <v>589</v>
      </c>
      <c r="B591">
        <v>6</v>
      </c>
      <c r="C591" t="s">
        <v>273</v>
      </c>
      <c r="D591" t="s">
        <v>273</v>
      </c>
      <c r="E591" t="s">
        <v>80</v>
      </c>
      <c r="F591">
        <v>8.5560999999999998E-2</v>
      </c>
      <c r="G591">
        <v>683.072</v>
      </c>
      <c r="H591">
        <v>411.488</v>
      </c>
      <c r="I591">
        <v>6.0225039999999996</v>
      </c>
      <c r="J591">
        <v>0</v>
      </c>
      <c r="K591">
        <v>7.4705260000000004</v>
      </c>
      <c r="L591">
        <v>8.6660000000000001E-3</v>
      </c>
      <c r="M591">
        <v>45.767361000000001</v>
      </c>
      <c r="N591">
        <v>-213.998379</v>
      </c>
      <c r="O591">
        <v>1.569453</v>
      </c>
      <c r="P591">
        <v>45.816054999999999</v>
      </c>
      <c r="Q591">
        <v>-214.01423600000001</v>
      </c>
      <c r="R591">
        <v>1.5632710000000001</v>
      </c>
      <c r="S591">
        <v>5.1211690000000001</v>
      </c>
      <c r="T591">
        <v>6.1830000000000001E-3</v>
      </c>
    </row>
    <row r="592" spans="1:20" x14ac:dyDescent="0.25">
      <c r="A592">
        <v>590</v>
      </c>
      <c r="B592">
        <v>7</v>
      </c>
      <c r="C592" t="s">
        <v>173</v>
      </c>
      <c r="D592" t="s">
        <v>173</v>
      </c>
      <c r="E592" t="s">
        <v>80</v>
      </c>
      <c r="F592">
        <v>0.149613</v>
      </c>
      <c r="G592">
        <v>524.44299999999998</v>
      </c>
      <c r="H592">
        <v>363.94</v>
      </c>
      <c r="I592">
        <v>5.3081849999999999</v>
      </c>
      <c r="J592">
        <v>0</v>
      </c>
      <c r="K592">
        <v>7.417961</v>
      </c>
      <c r="L592">
        <v>6.3160000000000004E-3</v>
      </c>
      <c r="M592">
        <v>45.869978000000003</v>
      </c>
      <c r="N592">
        <v>-213.36530200000001</v>
      </c>
      <c r="O592">
        <v>1.559382</v>
      </c>
      <c r="P592">
        <v>45.820380999999998</v>
      </c>
      <c r="Q592">
        <v>-213.34458900000001</v>
      </c>
      <c r="R592">
        <v>1.5639270000000001</v>
      </c>
      <c r="S592">
        <v>5.3747780000000001</v>
      </c>
      <c r="T592">
        <v>4.5450000000000004E-3</v>
      </c>
    </row>
    <row r="593" spans="1:20" x14ac:dyDescent="0.25">
      <c r="A593">
        <v>591</v>
      </c>
      <c r="B593">
        <v>7</v>
      </c>
      <c r="C593" t="s">
        <v>173</v>
      </c>
      <c r="D593" t="s">
        <v>173</v>
      </c>
      <c r="E593" t="s">
        <v>80</v>
      </c>
      <c r="F593">
        <v>0.36028300000000002</v>
      </c>
      <c r="G593">
        <v>474.40800000000002</v>
      </c>
      <c r="H593">
        <v>257.02699999999999</v>
      </c>
      <c r="I593">
        <v>7.7632009999999996</v>
      </c>
      <c r="J593">
        <v>0</v>
      </c>
      <c r="K593">
        <v>7.3241519999999998</v>
      </c>
      <c r="L593">
        <v>4.1330000000000004E-3</v>
      </c>
      <c r="M593">
        <v>45.894388999999997</v>
      </c>
      <c r="N593">
        <v>-212.49650500000001</v>
      </c>
      <c r="O593">
        <v>1.5692999999999999</v>
      </c>
      <c r="P593">
        <v>45.825741000000001</v>
      </c>
      <c r="Q593">
        <v>-212.46156300000001</v>
      </c>
      <c r="R593">
        <v>1.564506</v>
      </c>
      <c r="S593">
        <v>7.7029189999999996</v>
      </c>
      <c r="T593">
        <v>4.7930000000000004E-3</v>
      </c>
    </row>
    <row r="594" spans="1:20" x14ac:dyDescent="0.25">
      <c r="A594">
        <v>592</v>
      </c>
      <c r="B594">
        <v>7</v>
      </c>
      <c r="C594" t="s">
        <v>173</v>
      </c>
      <c r="D594" t="s">
        <v>173</v>
      </c>
      <c r="E594" t="s">
        <v>80</v>
      </c>
      <c r="F594">
        <v>7.3433999999999999E-2</v>
      </c>
      <c r="G594">
        <v>515.10799999999995</v>
      </c>
      <c r="H594">
        <v>316.85599999999999</v>
      </c>
      <c r="I594">
        <v>6.1358370000000004</v>
      </c>
      <c r="J594">
        <v>0</v>
      </c>
      <c r="K594">
        <v>7.2245480000000004</v>
      </c>
      <c r="L594">
        <v>1.0122000000000001E-2</v>
      </c>
      <c r="M594">
        <v>45.804605000000002</v>
      </c>
      <c r="N594">
        <v>-211.77665400000001</v>
      </c>
      <c r="O594">
        <v>1.56897</v>
      </c>
      <c r="P594">
        <v>45.828915000000002</v>
      </c>
      <c r="Q594">
        <v>-211.80728099999999</v>
      </c>
      <c r="R594">
        <v>1.56532</v>
      </c>
      <c r="S594">
        <v>3.9103029999999999</v>
      </c>
      <c r="T594">
        <v>3.65E-3</v>
      </c>
    </row>
    <row r="595" spans="1:20" x14ac:dyDescent="0.25">
      <c r="A595">
        <v>593</v>
      </c>
      <c r="B595">
        <v>6</v>
      </c>
      <c r="C595" t="s">
        <v>274</v>
      </c>
      <c r="D595" t="s">
        <v>274</v>
      </c>
      <c r="E595" t="s">
        <v>80</v>
      </c>
      <c r="F595">
        <v>8.1017000000000006E-2</v>
      </c>
      <c r="G595">
        <v>481.97500000000002</v>
      </c>
      <c r="H595">
        <v>310.68599999999998</v>
      </c>
      <c r="I595">
        <v>4.6574299999999997</v>
      </c>
      <c r="J595">
        <v>0</v>
      </c>
      <c r="K595">
        <v>7.1052270000000002</v>
      </c>
      <c r="L595">
        <v>8.1139999999999997E-3</v>
      </c>
      <c r="M595">
        <v>45.857011</v>
      </c>
      <c r="N595">
        <v>-210.949388</v>
      </c>
      <c r="O595">
        <v>1.568087</v>
      </c>
      <c r="P595">
        <v>45.832194999999999</v>
      </c>
      <c r="Q595">
        <v>-210.94686899999999</v>
      </c>
      <c r="R595">
        <v>1.566441</v>
      </c>
      <c r="S595">
        <v>2.4943550000000001</v>
      </c>
      <c r="T595">
        <v>1.645E-3</v>
      </c>
    </row>
    <row r="596" spans="1:20" x14ac:dyDescent="0.25">
      <c r="A596">
        <v>594</v>
      </c>
      <c r="B596">
        <v>6</v>
      </c>
      <c r="C596" t="s">
        <v>274</v>
      </c>
      <c r="D596" t="s">
        <v>274</v>
      </c>
      <c r="E596" t="s">
        <v>80</v>
      </c>
      <c r="F596">
        <v>2.8909000000000001E-2</v>
      </c>
      <c r="G596">
        <v>472.81200000000001</v>
      </c>
      <c r="H596">
        <v>233.952</v>
      </c>
      <c r="I596">
        <v>5.1528780000000003</v>
      </c>
      <c r="J596">
        <v>0</v>
      </c>
      <c r="K596">
        <v>6.9850440000000003</v>
      </c>
      <c r="L596">
        <v>5.4590000000000003E-3</v>
      </c>
      <c r="M596">
        <v>45.836165000000001</v>
      </c>
      <c r="N596">
        <v>-210.09981099999999</v>
      </c>
      <c r="O596">
        <v>1.567731</v>
      </c>
      <c r="P596">
        <v>45.834896000000001</v>
      </c>
      <c r="Q596">
        <v>-210.10093699999999</v>
      </c>
      <c r="R596">
        <v>1.5672410000000001</v>
      </c>
      <c r="S596">
        <v>0.16964099999999999</v>
      </c>
      <c r="T596">
        <v>4.9100000000000001E-4</v>
      </c>
    </row>
    <row r="597" spans="1:20" x14ac:dyDescent="0.25">
      <c r="A597">
        <v>595</v>
      </c>
      <c r="B597">
        <v>6</v>
      </c>
      <c r="C597" t="s">
        <v>275</v>
      </c>
      <c r="D597" t="s">
        <v>275</v>
      </c>
      <c r="E597" t="s">
        <v>80</v>
      </c>
      <c r="F597">
        <v>8.0195000000000002E-2</v>
      </c>
      <c r="G597">
        <v>438.053</v>
      </c>
      <c r="H597">
        <v>286.98200000000003</v>
      </c>
      <c r="I597">
        <v>4.3866589999999999</v>
      </c>
      <c r="J597">
        <v>0</v>
      </c>
      <c r="K597">
        <v>6.920884</v>
      </c>
      <c r="L597">
        <v>4.1879999999999999E-3</v>
      </c>
      <c r="M597">
        <v>45.776519</v>
      </c>
      <c r="N597">
        <v>-209.41517300000001</v>
      </c>
      <c r="O597">
        <v>1.5676129999999999</v>
      </c>
      <c r="P597">
        <v>45.836643000000002</v>
      </c>
      <c r="Q597">
        <v>-209.47554</v>
      </c>
      <c r="R597">
        <v>1.567666</v>
      </c>
      <c r="S597">
        <v>8.5200309999999995</v>
      </c>
      <c r="T597">
        <v>5.3000000000000001E-5</v>
      </c>
    </row>
    <row r="598" spans="1:20" x14ac:dyDescent="0.25">
      <c r="A598">
        <v>596</v>
      </c>
      <c r="B598">
        <v>8</v>
      </c>
      <c r="C598" t="s">
        <v>276</v>
      </c>
      <c r="D598" t="s">
        <v>276</v>
      </c>
      <c r="E598" t="s">
        <v>80</v>
      </c>
      <c r="F598">
        <v>3.4421E-2</v>
      </c>
      <c r="G598">
        <v>474.76299999999998</v>
      </c>
      <c r="H598">
        <v>342.34899999999999</v>
      </c>
      <c r="I598">
        <v>6.5265430000000002</v>
      </c>
      <c r="J598">
        <v>0</v>
      </c>
      <c r="K598">
        <v>6.8173550000000001</v>
      </c>
      <c r="L598">
        <v>2.418E-3</v>
      </c>
      <c r="M598">
        <v>45.845869</v>
      </c>
      <c r="N598">
        <v>-208.645972</v>
      </c>
      <c r="O598">
        <v>1.5686420000000001</v>
      </c>
      <c r="P598">
        <v>45.838737000000002</v>
      </c>
      <c r="Q598">
        <v>-208.65306100000001</v>
      </c>
      <c r="R598">
        <v>1.5680529999999999</v>
      </c>
      <c r="S598">
        <v>1.0055339999999999</v>
      </c>
      <c r="T598">
        <v>5.8900000000000001E-4</v>
      </c>
    </row>
    <row r="599" spans="1:20" x14ac:dyDescent="0.25">
      <c r="A599">
        <v>597</v>
      </c>
      <c r="B599">
        <v>8</v>
      </c>
      <c r="C599" t="s">
        <v>276</v>
      </c>
      <c r="D599" t="s">
        <v>276</v>
      </c>
      <c r="E599" t="s">
        <v>80</v>
      </c>
      <c r="F599">
        <v>0.157447</v>
      </c>
      <c r="G599">
        <v>661.09699999999998</v>
      </c>
      <c r="H599">
        <v>388.89299999999997</v>
      </c>
      <c r="I599">
        <v>6.7403360000000001</v>
      </c>
      <c r="J599">
        <v>0</v>
      </c>
      <c r="K599">
        <v>6.7222780000000002</v>
      </c>
      <c r="L599">
        <v>2.1689999999999999E-3</v>
      </c>
      <c r="M599">
        <v>45.831484000000003</v>
      </c>
      <c r="N599">
        <v>-208.04013399999999</v>
      </c>
      <c r="O599">
        <v>1.570344</v>
      </c>
      <c r="P599">
        <v>45.840176</v>
      </c>
      <c r="Q599">
        <v>-208.04425000000001</v>
      </c>
      <c r="R599">
        <v>1.5682590000000001</v>
      </c>
      <c r="S599">
        <v>0.96174700000000002</v>
      </c>
      <c r="T599">
        <v>2.085E-3</v>
      </c>
    </row>
    <row r="600" spans="1:20" x14ac:dyDescent="0.25">
      <c r="A600">
        <v>598</v>
      </c>
      <c r="B600">
        <v>8</v>
      </c>
      <c r="C600" t="s">
        <v>276</v>
      </c>
      <c r="D600" t="s">
        <v>276</v>
      </c>
      <c r="E600" t="s">
        <v>80</v>
      </c>
      <c r="F600">
        <v>0.29435800000000001</v>
      </c>
      <c r="G600">
        <v>558.49800000000005</v>
      </c>
      <c r="H600">
        <v>349.47</v>
      </c>
      <c r="I600">
        <v>7.2508169999999996</v>
      </c>
      <c r="J600">
        <v>0</v>
      </c>
      <c r="K600">
        <v>6.6209259999999999</v>
      </c>
      <c r="L600">
        <v>2.594E-3</v>
      </c>
      <c r="M600">
        <v>45.874943000000002</v>
      </c>
      <c r="N600">
        <v>-207.34522000000001</v>
      </c>
      <c r="O600">
        <v>1.556872</v>
      </c>
      <c r="P600">
        <v>45.841971999999998</v>
      </c>
      <c r="Q600">
        <v>-207.24290500000001</v>
      </c>
      <c r="R600">
        <v>1.568446</v>
      </c>
      <c r="S600">
        <v>10.749684999999999</v>
      </c>
      <c r="T600">
        <v>1.1575E-2</v>
      </c>
    </row>
    <row r="601" spans="1:20" x14ac:dyDescent="0.25">
      <c r="A601">
        <v>599</v>
      </c>
      <c r="B601">
        <v>9</v>
      </c>
      <c r="C601" t="s">
        <v>277</v>
      </c>
      <c r="D601" t="s">
        <v>277</v>
      </c>
      <c r="E601" t="s">
        <v>80</v>
      </c>
      <c r="F601">
        <v>8.8521000000000002E-2</v>
      </c>
      <c r="G601">
        <v>580.12099999999998</v>
      </c>
      <c r="H601">
        <v>273.98099999999999</v>
      </c>
      <c r="I601">
        <v>6.6768580000000002</v>
      </c>
      <c r="J601">
        <v>0</v>
      </c>
      <c r="K601">
        <v>6.5636770000000002</v>
      </c>
      <c r="L601">
        <v>3.1900000000000001E-3</v>
      </c>
      <c r="M601">
        <v>45.865116</v>
      </c>
      <c r="N601">
        <v>-206.67196899999999</v>
      </c>
      <c r="O601">
        <v>1.5688580000000001</v>
      </c>
      <c r="P601">
        <v>45.843040000000002</v>
      </c>
      <c r="Q601">
        <v>-206.649902</v>
      </c>
      <c r="R601">
        <v>1.5687219999999999</v>
      </c>
      <c r="S601">
        <v>3.1212979999999999</v>
      </c>
      <c r="T601">
        <v>1.36E-4</v>
      </c>
    </row>
    <row r="602" spans="1:20" x14ac:dyDescent="0.25">
      <c r="A602">
        <v>600</v>
      </c>
      <c r="B602">
        <v>9</v>
      </c>
      <c r="C602" t="s">
        <v>277</v>
      </c>
      <c r="D602" t="s">
        <v>277</v>
      </c>
      <c r="E602" t="s">
        <v>80</v>
      </c>
      <c r="F602">
        <v>0.15595999999999999</v>
      </c>
      <c r="G602">
        <v>570.78300000000002</v>
      </c>
      <c r="H602">
        <v>351.71600000000001</v>
      </c>
      <c r="I602">
        <v>7.2446020000000004</v>
      </c>
      <c r="J602">
        <v>0</v>
      </c>
      <c r="K602">
        <v>6.459708</v>
      </c>
      <c r="L602">
        <v>2.562E-3</v>
      </c>
      <c r="M602">
        <v>45.853304999999999</v>
      </c>
      <c r="N602">
        <v>-205.86676499999999</v>
      </c>
      <c r="O602">
        <v>1.5681160000000001</v>
      </c>
      <c r="P602">
        <v>45.844208000000002</v>
      </c>
      <c r="Q602">
        <v>-205.87025499999999</v>
      </c>
      <c r="R602">
        <v>1.569069</v>
      </c>
      <c r="S602">
        <v>0.974333</v>
      </c>
      <c r="T602">
        <v>9.5299999999999996E-4</v>
      </c>
    </row>
    <row r="603" spans="1:20" x14ac:dyDescent="0.25">
      <c r="A603">
        <v>601</v>
      </c>
      <c r="B603">
        <v>9</v>
      </c>
      <c r="C603" t="s">
        <v>277</v>
      </c>
      <c r="D603" t="s">
        <v>277</v>
      </c>
      <c r="E603" t="s">
        <v>80</v>
      </c>
      <c r="F603">
        <v>0.12499399999999999</v>
      </c>
      <c r="G603">
        <v>545.02499999999998</v>
      </c>
      <c r="H603">
        <v>272.04199999999997</v>
      </c>
      <c r="I603">
        <v>5.4408209999999997</v>
      </c>
      <c r="J603">
        <v>0</v>
      </c>
      <c r="K603">
        <v>6.3624369999999999</v>
      </c>
      <c r="L603">
        <v>1.9959999999999999E-3</v>
      </c>
      <c r="M603">
        <v>45.838403999999997</v>
      </c>
      <c r="N603">
        <v>-205.287216</v>
      </c>
      <c r="O603">
        <v>1.569172</v>
      </c>
      <c r="P603">
        <v>45.844959000000003</v>
      </c>
      <c r="Q603">
        <v>-205.29373200000001</v>
      </c>
      <c r="R603">
        <v>1.569278</v>
      </c>
      <c r="S603">
        <v>0.92427300000000001</v>
      </c>
      <c r="T603">
        <v>1.06E-4</v>
      </c>
    </row>
    <row r="604" spans="1:20" x14ac:dyDescent="0.25">
      <c r="A604">
        <v>602</v>
      </c>
      <c r="B604">
        <v>9</v>
      </c>
      <c r="C604" t="s">
        <v>277</v>
      </c>
      <c r="D604" t="s">
        <v>277</v>
      </c>
      <c r="E604" t="s">
        <v>80</v>
      </c>
      <c r="F604">
        <v>0.272341</v>
      </c>
      <c r="G604">
        <v>567.81600000000003</v>
      </c>
      <c r="H604">
        <v>250.16499999999999</v>
      </c>
      <c r="I604">
        <v>8.0824390000000008</v>
      </c>
      <c r="J604">
        <v>0</v>
      </c>
      <c r="K604">
        <v>6.2639899999999997</v>
      </c>
      <c r="L604">
        <v>1.511E-3</v>
      </c>
      <c r="M604">
        <v>45.800381000000002</v>
      </c>
      <c r="N604">
        <v>-204.49016700000001</v>
      </c>
      <c r="O604">
        <v>1.570505</v>
      </c>
      <c r="P604">
        <v>45.845824999999998</v>
      </c>
      <c r="Q604">
        <v>-204.53540000000001</v>
      </c>
      <c r="R604">
        <v>1.5694950000000001</v>
      </c>
      <c r="S604">
        <v>6.4118959999999996</v>
      </c>
      <c r="T604">
        <v>1.01E-3</v>
      </c>
    </row>
    <row r="605" spans="1:20" x14ac:dyDescent="0.25">
      <c r="A605">
        <v>603</v>
      </c>
      <c r="B605">
        <v>9</v>
      </c>
      <c r="C605" t="s">
        <v>277</v>
      </c>
      <c r="D605" t="s">
        <v>277</v>
      </c>
      <c r="E605" t="s">
        <v>80</v>
      </c>
      <c r="F605">
        <v>8.8419999999999999E-2</v>
      </c>
      <c r="G605">
        <v>546.49900000000002</v>
      </c>
      <c r="H605">
        <v>483.41</v>
      </c>
      <c r="I605">
        <v>7.0467649999999997</v>
      </c>
      <c r="J605">
        <v>0</v>
      </c>
      <c r="K605">
        <v>6.168329</v>
      </c>
      <c r="L605">
        <v>1.7000000000000001E-4</v>
      </c>
      <c r="M605">
        <v>45.850887999999998</v>
      </c>
      <c r="N605">
        <v>-203.79309799999999</v>
      </c>
      <c r="O605">
        <v>1.568746</v>
      </c>
      <c r="P605">
        <v>45.846687000000003</v>
      </c>
      <c r="Q605">
        <v>-203.788681</v>
      </c>
      <c r="R605">
        <v>1.569574</v>
      </c>
      <c r="S605">
        <v>0.60960300000000001</v>
      </c>
      <c r="T605">
        <v>8.2899999999999998E-4</v>
      </c>
    </row>
    <row r="606" spans="1:20" x14ac:dyDescent="0.25">
      <c r="A606">
        <v>604</v>
      </c>
      <c r="B606">
        <v>9</v>
      </c>
      <c r="C606" t="s">
        <v>277</v>
      </c>
      <c r="D606" t="s">
        <v>277</v>
      </c>
      <c r="E606" t="s">
        <v>80</v>
      </c>
      <c r="F606">
        <v>0.12503300000000001</v>
      </c>
      <c r="G606">
        <v>663.15099999999995</v>
      </c>
      <c r="H606">
        <v>406.33199999999999</v>
      </c>
      <c r="I606">
        <v>6.5357750000000001</v>
      </c>
      <c r="J606">
        <v>0</v>
      </c>
      <c r="K606">
        <v>6.1187279999999999</v>
      </c>
      <c r="L606">
        <v>1.46E-4</v>
      </c>
      <c r="M606">
        <v>45.836033</v>
      </c>
      <c r="N606">
        <v>-203.225426</v>
      </c>
      <c r="O606">
        <v>1.570058</v>
      </c>
      <c r="P606">
        <v>45.847340000000003</v>
      </c>
      <c r="Q606">
        <v>-203.236008</v>
      </c>
      <c r="R606">
        <v>1.5696000000000001</v>
      </c>
      <c r="S606">
        <v>1.5485640000000001</v>
      </c>
      <c r="T606">
        <v>4.57E-4</v>
      </c>
    </row>
    <row r="607" spans="1:20" x14ac:dyDescent="0.25">
      <c r="A607">
        <v>605</v>
      </c>
      <c r="B607">
        <v>8</v>
      </c>
      <c r="C607" t="s">
        <v>166</v>
      </c>
      <c r="D607" t="s">
        <v>166</v>
      </c>
      <c r="E607" t="s">
        <v>80</v>
      </c>
      <c r="F607">
        <v>9.8258999999999999E-2</v>
      </c>
      <c r="G607">
        <v>522.47</v>
      </c>
      <c r="H607">
        <v>344.00599999999997</v>
      </c>
      <c r="I607">
        <v>6.6549060000000004</v>
      </c>
      <c r="J607">
        <v>0</v>
      </c>
      <c r="K607">
        <v>6.0242820000000004</v>
      </c>
      <c r="L607">
        <v>4.8999999999999998E-5</v>
      </c>
      <c r="M607">
        <v>45.841833000000001</v>
      </c>
      <c r="N607">
        <v>-202.51468399999999</v>
      </c>
      <c r="O607">
        <v>1.5742389999999999</v>
      </c>
      <c r="P607">
        <v>45.84816</v>
      </c>
      <c r="Q607">
        <v>-202.50920099999999</v>
      </c>
      <c r="R607">
        <v>1.5696289999999999</v>
      </c>
      <c r="S607">
        <v>0.83722099999999999</v>
      </c>
      <c r="T607">
        <v>4.6100000000000004E-3</v>
      </c>
    </row>
    <row r="608" spans="1:20" x14ac:dyDescent="0.25">
      <c r="A608">
        <v>606</v>
      </c>
      <c r="B608">
        <v>8</v>
      </c>
      <c r="C608" t="s">
        <v>166</v>
      </c>
      <c r="D608" t="s">
        <v>166</v>
      </c>
      <c r="E608" t="s">
        <v>80</v>
      </c>
      <c r="F608">
        <v>0.10503999999999999</v>
      </c>
      <c r="G608">
        <v>495.00900000000001</v>
      </c>
      <c r="H608">
        <v>415.66399999999999</v>
      </c>
      <c r="I608">
        <v>4.9232620000000002</v>
      </c>
      <c r="J608">
        <v>0</v>
      </c>
      <c r="K608">
        <v>5.9369899999999998</v>
      </c>
      <c r="L608">
        <v>-3.4331E-2</v>
      </c>
      <c r="M608">
        <v>45.874898999999999</v>
      </c>
      <c r="N608">
        <v>-202.004099</v>
      </c>
      <c r="O608">
        <v>1.5682290000000001</v>
      </c>
      <c r="P608">
        <v>45.851688000000003</v>
      </c>
      <c r="Q608">
        <v>-201.971542</v>
      </c>
      <c r="R608">
        <v>1.567186</v>
      </c>
      <c r="S608">
        <v>3.9983089999999999</v>
      </c>
      <c r="T608">
        <v>1.0430000000000001E-3</v>
      </c>
    </row>
    <row r="609" spans="1:20" x14ac:dyDescent="0.25">
      <c r="A609">
        <v>607</v>
      </c>
      <c r="B609">
        <v>8</v>
      </c>
      <c r="C609" t="s">
        <v>166</v>
      </c>
      <c r="D609" t="s">
        <v>166</v>
      </c>
      <c r="E609" t="s">
        <v>80</v>
      </c>
      <c r="F609">
        <v>0.135822</v>
      </c>
      <c r="G609">
        <v>854.20299999999997</v>
      </c>
      <c r="H609">
        <v>563.95000000000005</v>
      </c>
      <c r="I609">
        <v>6.4135479999999996</v>
      </c>
      <c r="J609">
        <v>0</v>
      </c>
      <c r="K609">
        <v>5.8625030000000002</v>
      </c>
      <c r="L609">
        <v>-3.0970999999999999E-2</v>
      </c>
      <c r="M609">
        <v>45.862310000000001</v>
      </c>
      <c r="N609">
        <v>-201.26066</v>
      </c>
      <c r="O609">
        <v>1.5633410000000001</v>
      </c>
      <c r="P609">
        <v>45.859627000000003</v>
      </c>
      <c r="Q609">
        <v>-201.26269500000001</v>
      </c>
      <c r="R609">
        <v>1.5630580000000001</v>
      </c>
      <c r="S609">
        <v>0.33684700000000001</v>
      </c>
      <c r="T609">
        <v>2.8299999999999999E-4</v>
      </c>
    </row>
    <row r="610" spans="1:20" x14ac:dyDescent="0.25">
      <c r="A610">
        <v>608</v>
      </c>
      <c r="B610">
        <v>8</v>
      </c>
      <c r="C610" t="s">
        <v>166</v>
      </c>
      <c r="D610" t="s">
        <v>166</v>
      </c>
      <c r="E610" t="s">
        <v>80</v>
      </c>
      <c r="F610">
        <v>0.109917</v>
      </c>
      <c r="G610">
        <v>452.96899999999999</v>
      </c>
      <c r="H610">
        <v>300.00900000000001</v>
      </c>
      <c r="I610">
        <v>5.2979469999999997</v>
      </c>
      <c r="J610">
        <v>0</v>
      </c>
      <c r="K610">
        <v>5.7807550000000001</v>
      </c>
      <c r="L610">
        <v>-2.3172000000000002E-2</v>
      </c>
      <c r="M610">
        <v>45.889330999999999</v>
      </c>
      <c r="N610">
        <v>-200.58133799999999</v>
      </c>
      <c r="O610">
        <v>1.560074</v>
      </c>
      <c r="P610">
        <v>45.869349999999997</v>
      </c>
      <c r="Q610">
        <v>-200.56312600000001</v>
      </c>
      <c r="R610">
        <v>1.5597890000000001</v>
      </c>
      <c r="S610">
        <v>2.7035079999999998</v>
      </c>
      <c r="T610">
        <v>2.8499999999999999E-4</v>
      </c>
    </row>
    <row r="611" spans="1:20" x14ac:dyDescent="0.25">
      <c r="A611">
        <v>609</v>
      </c>
      <c r="B611">
        <v>8</v>
      </c>
      <c r="C611" t="s">
        <v>166</v>
      </c>
      <c r="D611" t="s">
        <v>166</v>
      </c>
      <c r="E611" t="s">
        <v>80</v>
      </c>
      <c r="F611">
        <v>0.121209</v>
      </c>
      <c r="G611">
        <v>636.97699999999998</v>
      </c>
      <c r="H611">
        <v>599.88099999999997</v>
      </c>
      <c r="I611">
        <v>4.2074680000000004</v>
      </c>
      <c r="J611">
        <v>0</v>
      </c>
      <c r="K611">
        <v>5.7325689999999998</v>
      </c>
      <c r="L611">
        <v>-1.9268E-2</v>
      </c>
      <c r="M611">
        <v>45.877488</v>
      </c>
      <c r="N611">
        <v>-200.03184099999999</v>
      </c>
      <c r="O611">
        <v>1.5551870000000001</v>
      </c>
      <c r="P611">
        <v>45.877361000000001</v>
      </c>
      <c r="Q611">
        <v>-200.045242</v>
      </c>
      <c r="R611">
        <v>1.5579099999999999</v>
      </c>
      <c r="S611">
        <v>1.3402080000000001</v>
      </c>
      <c r="T611">
        <v>2.7230000000000002E-3</v>
      </c>
    </row>
    <row r="612" spans="1:20" x14ac:dyDescent="0.25">
      <c r="A612">
        <v>610</v>
      </c>
      <c r="B612">
        <v>8</v>
      </c>
      <c r="C612" t="s">
        <v>166</v>
      </c>
      <c r="D612" t="s">
        <v>166</v>
      </c>
      <c r="E612" t="s">
        <v>80</v>
      </c>
      <c r="F612">
        <v>4.6679999999999999E-2</v>
      </c>
      <c r="G612">
        <v>722.96600000000001</v>
      </c>
      <c r="H612">
        <v>354.09899999999999</v>
      </c>
      <c r="I612">
        <v>5.5870660000000001</v>
      </c>
      <c r="J612">
        <v>0</v>
      </c>
      <c r="K612">
        <v>5.6345099999999997</v>
      </c>
      <c r="L612">
        <v>-1.4231000000000001E-2</v>
      </c>
      <c r="M612">
        <v>45.855327000000003</v>
      </c>
      <c r="N612">
        <v>-199.330693</v>
      </c>
      <c r="O612">
        <v>1.5560890000000001</v>
      </c>
      <c r="P612">
        <v>45.888657000000002</v>
      </c>
      <c r="Q612">
        <v>-199.36518899999999</v>
      </c>
      <c r="R612">
        <v>1.5559940000000001</v>
      </c>
      <c r="S612">
        <v>4.7966499999999996</v>
      </c>
      <c r="T612">
        <v>9.3999999999999994E-5</v>
      </c>
    </row>
    <row r="613" spans="1:20" x14ac:dyDescent="0.25">
      <c r="A613">
        <v>611</v>
      </c>
      <c r="B613">
        <v>8</v>
      </c>
      <c r="C613" t="s">
        <v>166</v>
      </c>
      <c r="D613" t="s">
        <v>166</v>
      </c>
      <c r="E613" t="s">
        <v>80</v>
      </c>
      <c r="F613">
        <v>8.9231000000000005E-2</v>
      </c>
      <c r="G613">
        <v>480.34800000000001</v>
      </c>
      <c r="H613">
        <v>306.54000000000002</v>
      </c>
      <c r="I613">
        <v>5.8600529999999997</v>
      </c>
      <c r="J613">
        <v>0</v>
      </c>
      <c r="K613">
        <v>5.5337899999999998</v>
      </c>
      <c r="L613">
        <v>-0.124942</v>
      </c>
      <c r="M613">
        <v>45.888131999999999</v>
      </c>
      <c r="N613">
        <v>-198.67675399999999</v>
      </c>
      <c r="O613">
        <v>1.54803</v>
      </c>
      <c r="P613">
        <v>45.908031000000001</v>
      </c>
      <c r="Q613">
        <v>-198.697205</v>
      </c>
      <c r="R613">
        <v>1.548065</v>
      </c>
      <c r="S613">
        <v>2.8534199999999998</v>
      </c>
      <c r="T613">
        <v>3.4999999999999997E-5</v>
      </c>
    </row>
    <row r="614" spans="1:20" x14ac:dyDescent="0.25">
      <c r="A614">
        <v>612</v>
      </c>
      <c r="B614">
        <v>8</v>
      </c>
      <c r="C614" t="s">
        <v>166</v>
      </c>
      <c r="D614" t="s">
        <v>166</v>
      </c>
      <c r="E614" t="s">
        <v>80</v>
      </c>
      <c r="F614">
        <v>0.17204</v>
      </c>
      <c r="G614">
        <v>483.39</v>
      </c>
      <c r="H614">
        <v>429.39600000000002</v>
      </c>
      <c r="I614">
        <v>6.0037570000000002</v>
      </c>
      <c r="J614">
        <v>0</v>
      </c>
      <c r="K614">
        <v>5.4538729999999997</v>
      </c>
      <c r="L614">
        <v>-0.122543</v>
      </c>
      <c r="M614">
        <v>45.836471000000003</v>
      </c>
      <c r="N614">
        <v>-198.100606</v>
      </c>
      <c r="O614">
        <v>1.5366109999999999</v>
      </c>
      <c r="P614">
        <v>45.933163</v>
      </c>
      <c r="Q614">
        <v>-198.20378099999999</v>
      </c>
      <c r="R614">
        <v>1.5366569999999999</v>
      </c>
      <c r="S614">
        <v>14.140109000000001</v>
      </c>
      <c r="T614">
        <v>4.5000000000000003E-5</v>
      </c>
    </row>
    <row r="615" spans="1:20" x14ac:dyDescent="0.25">
      <c r="A615">
        <v>613</v>
      </c>
      <c r="B615">
        <v>8</v>
      </c>
      <c r="C615" t="s">
        <v>166</v>
      </c>
      <c r="D615" t="s">
        <v>166</v>
      </c>
      <c r="E615" t="s">
        <v>80</v>
      </c>
      <c r="F615">
        <v>0.18061199999999999</v>
      </c>
      <c r="G615">
        <v>538.947</v>
      </c>
      <c r="H615">
        <v>271.31400000000002</v>
      </c>
      <c r="I615">
        <v>6.1488209999999999</v>
      </c>
      <c r="J615">
        <v>0</v>
      </c>
      <c r="K615">
        <v>5.3751389999999999</v>
      </c>
      <c r="L615">
        <v>-0.234958</v>
      </c>
      <c r="M615">
        <v>45.977992999999998</v>
      </c>
      <c r="N615">
        <v>-197.554757</v>
      </c>
      <c r="O615">
        <v>1.516807</v>
      </c>
      <c r="P615">
        <v>45.978256000000002</v>
      </c>
      <c r="Q615">
        <v>-197.55413799999999</v>
      </c>
      <c r="R615">
        <v>1.518656</v>
      </c>
      <c r="S615">
        <v>6.7239999999999994E-2</v>
      </c>
      <c r="T615">
        <v>1.8500000000000001E-3</v>
      </c>
    </row>
    <row r="616" spans="1:20" x14ac:dyDescent="0.25">
      <c r="A616">
        <v>614</v>
      </c>
      <c r="B616">
        <v>8</v>
      </c>
      <c r="C616" t="s">
        <v>166</v>
      </c>
      <c r="D616" t="s">
        <v>166</v>
      </c>
      <c r="E616" t="s">
        <v>80</v>
      </c>
      <c r="F616">
        <v>4.5504000000000003E-2</v>
      </c>
      <c r="G616">
        <v>467.05900000000003</v>
      </c>
      <c r="H616">
        <v>283.94</v>
      </c>
      <c r="I616">
        <v>5.2235209999999999</v>
      </c>
      <c r="J616">
        <v>0</v>
      </c>
      <c r="K616">
        <v>5.454555</v>
      </c>
      <c r="L616">
        <v>-0.328791</v>
      </c>
      <c r="M616">
        <v>46.035640999999998</v>
      </c>
      <c r="N616">
        <v>-197.06932900000001</v>
      </c>
      <c r="O616">
        <v>1.491431</v>
      </c>
      <c r="P616">
        <v>46.037089999999999</v>
      </c>
      <c r="Q616">
        <v>-197.07122799999999</v>
      </c>
      <c r="R616">
        <v>1.491339</v>
      </c>
      <c r="S616">
        <v>0.23890900000000001</v>
      </c>
      <c r="T616">
        <v>9.2999999999999997E-5</v>
      </c>
    </row>
    <row r="617" spans="1:20" x14ac:dyDescent="0.25">
      <c r="A617">
        <v>615</v>
      </c>
      <c r="B617">
        <v>8</v>
      </c>
      <c r="C617" t="s">
        <v>166</v>
      </c>
      <c r="D617" t="s">
        <v>166</v>
      </c>
      <c r="E617" t="s">
        <v>80</v>
      </c>
      <c r="F617">
        <v>0.137015</v>
      </c>
      <c r="G617">
        <v>848.99900000000002</v>
      </c>
      <c r="H617">
        <v>538.66999999999996</v>
      </c>
      <c r="I617">
        <v>6.9980690000000001</v>
      </c>
      <c r="J617">
        <v>0</v>
      </c>
      <c r="K617">
        <v>5.8091090000000003</v>
      </c>
      <c r="L617">
        <v>-0.43998900000000002</v>
      </c>
      <c r="M617">
        <v>46.145752999999999</v>
      </c>
      <c r="N617">
        <v>-196.409764</v>
      </c>
      <c r="O617">
        <v>1.4470350000000001</v>
      </c>
      <c r="P617">
        <v>46.146469000000003</v>
      </c>
      <c r="Q617">
        <v>-196.40382399999999</v>
      </c>
      <c r="R617">
        <v>1.4496519999999999</v>
      </c>
      <c r="S617">
        <v>0.59828300000000001</v>
      </c>
      <c r="T617">
        <v>2.617E-3</v>
      </c>
    </row>
    <row r="618" spans="1:20" x14ac:dyDescent="0.25">
      <c r="A618">
        <v>616</v>
      </c>
      <c r="B618">
        <v>8</v>
      </c>
      <c r="C618" t="s">
        <v>166</v>
      </c>
      <c r="D618" t="s">
        <v>166</v>
      </c>
      <c r="E618" t="s">
        <v>80</v>
      </c>
      <c r="F618">
        <v>4.9884999999999999E-2</v>
      </c>
      <c r="G618">
        <v>453.17</v>
      </c>
      <c r="H618">
        <v>270.44400000000002</v>
      </c>
      <c r="I618">
        <v>9.163316</v>
      </c>
      <c r="J618">
        <v>0</v>
      </c>
      <c r="K618">
        <v>6.3396869999999996</v>
      </c>
      <c r="L618">
        <v>-0.54383000000000004</v>
      </c>
      <c r="M618">
        <v>46.298591999999999</v>
      </c>
      <c r="N618">
        <v>-195.67268100000001</v>
      </c>
      <c r="O618">
        <v>1.3925689999999999</v>
      </c>
      <c r="P618">
        <v>46.312069000000001</v>
      </c>
      <c r="Q618">
        <v>-195.69085699999999</v>
      </c>
      <c r="R618">
        <v>1.3927480000000001</v>
      </c>
      <c r="S618">
        <v>2.2627449999999998</v>
      </c>
      <c r="T618">
        <v>1.7899999999999999E-4</v>
      </c>
    </row>
    <row r="619" spans="1:20" x14ac:dyDescent="0.25">
      <c r="A619">
        <v>617</v>
      </c>
      <c r="B619">
        <v>8</v>
      </c>
      <c r="C619" t="s">
        <v>166</v>
      </c>
      <c r="D619" t="s">
        <v>166</v>
      </c>
      <c r="E619" t="s">
        <v>80</v>
      </c>
      <c r="F619">
        <v>3.1553999999999999E-2</v>
      </c>
      <c r="G619">
        <v>949.04100000000005</v>
      </c>
      <c r="H619">
        <v>459.21800000000002</v>
      </c>
      <c r="I619">
        <v>9.3669879999999992</v>
      </c>
      <c r="J619">
        <v>0</v>
      </c>
      <c r="K619">
        <v>6.7517529999999999</v>
      </c>
      <c r="L619">
        <v>-0.732016</v>
      </c>
      <c r="M619">
        <v>46.486494999999998</v>
      </c>
      <c r="N619">
        <v>-195.12084100000001</v>
      </c>
      <c r="O619">
        <v>1.333097</v>
      </c>
      <c r="P619">
        <v>46.491455000000002</v>
      </c>
      <c r="Q619">
        <v>-195.12647999999999</v>
      </c>
      <c r="R619">
        <v>1.3326020000000001</v>
      </c>
      <c r="S619">
        <v>0.75107999999999997</v>
      </c>
      <c r="T619">
        <v>4.95E-4</v>
      </c>
    </row>
    <row r="620" spans="1:20" x14ac:dyDescent="0.25">
      <c r="A620">
        <v>618</v>
      </c>
      <c r="B620">
        <v>8</v>
      </c>
      <c r="C620" t="s">
        <v>166</v>
      </c>
      <c r="D620" t="s">
        <v>166</v>
      </c>
      <c r="E620" t="s">
        <v>80</v>
      </c>
      <c r="F620">
        <v>5.3307E-2</v>
      </c>
      <c r="G620">
        <v>816.61400000000003</v>
      </c>
      <c r="H620">
        <v>710.37</v>
      </c>
      <c r="I620">
        <v>14.446744000000001</v>
      </c>
      <c r="J620">
        <v>0</v>
      </c>
      <c r="K620">
        <v>7.3074110000000001</v>
      </c>
      <c r="L620">
        <v>-0.90383400000000003</v>
      </c>
      <c r="M620">
        <v>46.823126000000002</v>
      </c>
      <c r="N620">
        <v>-194.33527900000001</v>
      </c>
      <c r="O620">
        <v>1.236075</v>
      </c>
      <c r="P620">
        <v>46.819172000000002</v>
      </c>
      <c r="Q620">
        <v>-194.339935</v>
      </c>
      <c r="R620">
        <v>1.235455</v>
      </c>
      <c r="S620">
        <v>0.61084000000000005</v>
      </c>
      <c r="T620">
        <v>6.2100000000000002E-4</v>
      </c>
    </row>
    <row r="621" spans="1:20" x14ac:dyDescent="0.25">
      <c r="A621">
        <v>619</v>
      </c>
      <c r="B621">
        <v>8</v>
      </c>
      <c r="C621" t="s">
        <v>166</v>
      </c>
      <c r="D621" t="s">
        <v>166</v>
      </c>
      <c r="E621" t="s">
        <v>80</v>
      </c>
      <c r="F621">
        <v>0.106102</v>
      </c>
      <c r="G621">
        <v>577.30200000000002</v>
      </c>
      <c r="H621">
        <v>367.91199999999998</v>
      </c>
      <c r="I621">
        <v>11.84979</v>
      </c>
      <c r="J621">
        <v>0</v>
      </c>
      <c r="K621">
        <v>7.6947989999999997</v>
      </c>
      <c r="L621">
        <v>-1.118158</v>
      </c>
      <c r="M621">
        <v>47.157741000000001</v>
      </c>
      <c r="N621">
        <v>-193.77612300000001</v>
      </c>
      <c r="O621">
        <v>1.144244</v>
      </c>
      <c r="P621">
        <v>47.147860999999999</v>
      </c>
      <c r="Q621">
        <v>-193.74250799999999</v>
      </c>
      <c r="R621">
        <v>1.1436040000000001</v>
      </c>
      <c r="S621">
        <v>3.5036640000000001</v>
      </c>
      <c r="T621">
        <v>6.3900000000000003E-4</v>
      </c>
    </row>
    <row r="622" spans="1:20" x14ac:dyDescent="0.25">
      <c r="A622">
        <v>620</v>
      </c>
      <c r="B622">
        <v>8</v>
      </c>
      <c r="C622" t="s">
        <v>166</v>
      </c>
      <c r="D622" t="s">
        <v>166</v>
      </c>
      <c r="E622" t="s">
        <v>80</v>
      </c>
      <c r="F622">
        <v>4.6991999999999999E-2</v>
      </c>
      <c r="G622">
        <v>674.26900000000001</v>
      </c>
      <c r="H622">
        <v>479.93700000000001</v>
      </c>
      <c r="I622">
        <v>21.506936</v>
      </c>
      <c r="J622">
        <v>0</v>
      </c>
      <c r="K622">
        <v>7.8931170000000002</v>
      </c>
      <c r="L622">
        <v>-1.508823</v>
      </c>
      <c r="M622">
        <v>47.712358999999999</v>
      </c>
      <c r="N622">
        <v>-192.98496900000001</v>
      </c>
      <c r="O622">
        <v>0.98463000000000001</v>
      </c>
      <c r="P622">
        <v>47.719273000000001</v>
      </c>
      <c r="Q622">
        <v>-192.98710600000001</v>
      </c>
      <c r="R622">
        <v>0.98398200000000002</v>
      </c>
      <c r="S622">
        <v>0.72367199999999998</v>
      </c>
      <c r="T622">
        <v>6.4800000000000003E-4</v>
      </c>
    </row>
    <row r="623" spans="1:20" x14ac:dyDescent="0.25">
      <c r="A623">
        <v>621</v>
      </c>
      <c r="B623">
        <v>8</v>
      </c>
      <c r="C623" t="s">
        <v>166</v>
      </c>
      <c r="D623" t="s">
        <v>166</v>
      </c>
      <c r="E623" t="s">
        <v>80</v>
      </c>
      <c r="F623">
        <v>4.1752999999999998E-2</v>
      </c>
      <c r="G623">
        <v>465.21899999999999</v>
      </c>
      <c r="H623">
        <v>272.31599999999997</v>
      </c>
      <c r="I623">
        <v>25.314776999999999</v>
      </c>
      <c r="J623">
        <v>0</v>
      </c>
      <c r="K623">
        <v>7.7991619999999999</v>
      </c>
      <c r="L623">
        <v>-1.694928</v>
      </c>
      <c r="M623">
        <v>48.436143000000001</v>
      </c>
      <c r="N623">
        <v>-192.48762400000001</v>
      </c>
      <c r="O623">
        <v>0.78790800000000005</v>
      </c>
      <c r="P623">
        <v>48.430325000000003</v>
      </c>
      <c r="Q623">
        <v>-192.35438500000001</v>
      </c>
      <c r="R623">
        <v>0.790601</v>
      </c>
      <c r="S623">
        <v>13.336565</v>
      </c>
      <c r="T623">
        <v>2.6930000000000001E-3</v>
      </c>
    </row>
    <row r="624" spans="1:20" x14ac:dyDescent="0.25">
      <c r="A624">
        <v>622</v>
      </c>
      <c r="B624">
        <v>7</v>
      </c>
      <c r="C624" t="s">
        <v>165</v>
      </c>
      <c r="D624" t="s">
        <v>165</v>
      </c>
      <c r="E624" t="s">
        <v>80</v>
      </c>
      <c r="F624">
        <v>9.9582000000000004E-2</v>
      </c>
      <c r="G624">
        <v>764.50900000000001</v>
      </c>
      <c r="H624">
        <v>470.42500000000001</v>
      </c>
      <c r="I624">
        <v>16.343723000000001</v>
      </c>
      <c r="J624">
        <v>0</v>
      </c>
      <c r="K624">
        <v>7.7437129999999996</v>
      </c>
      <c r="L624">
        <v>-1.673654</v>
      </c>
      <c r="M624">
        <v>49.017440999999998</v>
      </c>
      <c r="N624">
        <v>-191.93821700000001</v>
      </c>
      <c r="O624">
        <v>0.64071599999999995</v>
      </c>
      <c r="P624">
        <v>49.031834000000003</v>
      </c>
      <c r="Q624">
        <v>-191.985229</v>
      </c>
      <c r="R624">
        <v>0.63865799999999995</v>
      </c>
      <c r="S624">
        <v>4.9166220000000003</v>
      </c>
      <c r="T624">
        <v>2.0579999999999999E-3</v>
      </c>
    </row>
    <row r="625" spans="1:20" x14ac:dyDescent="0.25">
      <c r="A625">
        <v>623</v>
      </c>
      <c r="B625">
        <v>7</v>
      </c>
      <c r="C625" t="s">
        <v>165</v>
      </c>
      <c r="D625" t="s">
        <v>165</v>
      </c>
      <c r="E625" t="s">
        <v>80</v>
      </c>
      <c r="F625">
        <v>6.5840999999999997E-2</v>
      </c>
      <c r="G625">
        <v>626.952</v>
      </c>
      <c r="H625">
        <v>307</v>
      </c>
      <c r="I625">
        <v>21.253539</v>
      </c>
      <c r="J625">
        <v>0</v>
      </c>
      <c r="K625">
        <v>7.8549749999999996</v>
      </c>
      <c r="L625">
        <v>-1.5141739999999999</v>
      </c>
      <c r="M625">
        <v>49.921196999999999</v>
      </c>
      <c r="N625">
        <v>-191.704306</v>
      </c>
      <c r="O625">
        <v>0.43960500000000002</v>
      </c>
      <c r="P625">
        <v>49.905022000000002</v>
      </c>
      <c r="Q625">
        <v>-191.63247699999999</v>
      </c>
      <c r="R625">
        <v>0.44409300000000002</v>
      </c>
      <c r="S625">
        <v>7.362832</v>
      </c>
      <c r="T625">
        <v>4.4879999999999998E-3</v>
      </c>
    </row>
    <row r="626" spans="1:20" x14ac:dyDescent="0.25">
      <c r="A626">
        <v>624</v>
      </c>
      <c r="B626">
        <v>7</v>
      </c>
      <c r="C626" t="s">
        <v>165</v>
      </c>
      <c r="D626" t="s">
        <v>165</v>
      </c>
      <c r="E626" t="s">
        <v>80</v>
      </c>
      <c r="F626">
        <v>0.200877</v>
      </c>
      <c r="G626">
        <v>753.91099999999994</v>
      </c>
      <c r="H626">
        <v>454.32299999999998</v>
      </c>
      <c r="I626">
        <v>14.238911</v>
      </c>
      <c r="J626">
        <v>0</v>
      </c>
      <c r="K626">
        <v>8.0034279999999995</v>
      </c>
      <c r="L626">
        <v>-1.3386549999999999</v>
      </c>
      <c r="M626">
        <v>50.593007</v>
      </c>
      <c r="N626">
        <v>-191.469628</v>
      </c>
      <c r="O626">
        <v>0.31567400000000001</v>
      </c>
      <c r="P626">
        <v>50.601951999999997</v>
      </c>
      <c r="Q626">
        <v>-191.45800800000001</v>
      </c>
      <c r="R626">
        <v>0.31530799999999998</v>
      </c>
      <c r="S626">
        <v>1.4664349999999999</v>
      </c>
      <c r="T626">
        <v>3.6600000000000001E-4</v>
      </c>
    </row>
    <row r="627" spans="1:20" x14ac:dyDescent="0.25">
      <c r="A627">
        <v>625</v>
      </c>
      <c r="B627">
        <v>6</v>
      </c>
      <c r="C627" t="s">
        <v>164</v>
      </c>
      <c r="D627" t="s">
        <v>164</v>
      </c>
      <c r="E627" t="s">
        <v>80</v>
      </c>
      <c r="F627">
        <v>6.4862000000000003E-2</v>
      </c>
      <c r="G627">
        <v>404.16199999999998</v>
      </c>
      <c r="H627">
        <v>267.96899999999999</v>
      </c>
      <c r="I627">
        <v>11.812408</v>
      </c>
      <c r="J627">
        <v>0</v>
      </c>
      <c r="K627">
        <v>8.1300629999999998</v>
      </c>
      <c r="L627">
        <v>-0.97176700000000005</v>
      </c>
      <c r="M627">
        <v>51.610796999999998</v>
      </c>
      <c r="N627">
        <v>-191.254041</v>
      </c>
      <c r="O627">
        <v>0.18704100000000001</v>
      </c>
      <c r="P627">
        <v>51.564704999999996</v>
      </c>
      <c r="Q627">
        <v>-191.315842</v>
      </c>
      <c r="R627">
        <v>0.18068300000000001</v>
      </c>
      <c r="S627">
        <v>7.7096419999999997</v>
      </c>
      <c r="T627">
        <v>6.3579999999999999E-3</v>
      </c>
    </row>
    <row r="628" spans="1:20" x14ac:dyDescent="0.25">
      <c r="A628">
        <v>626</v>
      </c>
      <c r="B628">
        <v>6</v>
      </c>
      <c r="C628" t="s">
        <v>164</v>
      </c>
      <c r="D628" t="s">
        <v>164</v>
      </c>
      <c r="E628" t="s">
        <v>80</v>
      </c>
      <c r="F628">
        <v>6.9683999999999996E-2</v>
      </c>
      <c r="G628">
        <v>462.20600000000002</v>
      </c>
      <c r="H628">
        <v>326.97199999999998</v>
      </c>
      <c r="I628">
        <v>7.5242230000000001</v>
      </c>
      <c r="J628">
        <v>0</v>
      </c>
      <c r="K628">
        <v>8.1009969999999996</v>
      </c>
      <c r="L628">
        <v>-0.71779400000000004</v>
      </c>
      <c r="M628">
        <v>52.316504999999999</v>
      </c>
      <c r="N628">
        <v>-191.23453900000001</v>
      </c>
      <c r="O628">
        <v>0.106779</v>
      </c>
      <c r="P628">
        <v>52.294719999999998</v>
      </c>
      <c r="Q628">
        <v>-191.26164199999999</v>
      </c>
      <c r="R628">
        <v>0.10657999999999999</v>
      </c>
      <c r="S628">
        <v>3.4772910000000001</v>
      </c>
      <c r="T628">
        <v>1.9900000000000001E-4</v>
      </c>
    </row>
    <row r="629" spans="1:20" x14ac:dyDescent="0.25">
      <c r="A629">
        <v>627</v>
      </c>
      <c r="B629">
        <v>6</v>
      </c>
      <c r="C629" t="s">
        <v>164</v>
      </c>
      <c r="D629" t="s">
        <v>164</v>
      </c>
      <c r="E629" t="s">
        <v>80</v>
      </c>
      <c r="F629">
        <v>0.15335199999999999</v>
      </c>
      <c r="G629">
        <v>430.81200000000001</v>
      </c>
      <c r="H629">
        <v>314.47000000000003</v>
      </c>
      <c r="I629">
        <v>7.9627980000000003</v>
      </c>
      <c r="J629">
        <v>0</v>
      </c>
      <c r="K629">
        <v>8.0418160000000007</v>
      </c>
      <c r="L629">
        <v>-0.40225699999999998</v>
      </c>
      <c r="M629">
        <v>53.333627999999997</v>
      </c>
      <c r="N629">
        <v>-191.20277400000001</v>
      </c>
      <c r="O629">
        <v>4.3836E-2</v>
      </c>
      <c r="P629">
        <v>53.264125999999997</v>
      </c>
      <c r="Q629">
        <v>-191.23732000000001</v>
      </c>
      <c r="R629">
        <v>3.9192999999999999E-2</v>
      </c>
      <c r="S629">
        <v>7.761444</v>
      </c>
      <c r="T629">
        <v>4.6430000000000004E-3</v>
      </c>
    </row>
    <row r="630" spans="1:20" x14ac:dyDescent="0.25">
      <c r="A630">
        <v>628</v>
      </c>
      <c r="B630">
        <v>6</v>
      </c>
      <c r="C630" t="s">
        <v>164</v>
      </c>
      <c r="D630" t="s">
        <v>164</v>
      </c>
      <c r="E630" t="s">
        <v>80</v>
      </c>
      <c r="F630">
        <v>9.1012999999999997E-2</v>
      </c>
      <c r="G630">
        <v>425.279</v>
      </c>
      <c r="H630">
        <v>309.17</v>
      </c>
      <c r="I630">
        <v>5.2845009999999997</v>
      </c>
      <c r="J630">
        <v>0</v>
      </c>
      <c r="K630">
        <v>8.0263550000000006</v>
      </c>
      <c r="L630">
        <v>-0.25871499999999997</v>
      </c>
      <c r="M630">
        <v>53.980527000000002</v>
      </c>
      <c r="N630">
        <v>-191.25645499999999</v>
      </c>
      <c r="O630">
        <v>1.3852E-2</v>
      </c>
      <c r="P630">
        <v>53.987053000000003</v>
      </c>
      <c r="Q630">
        <v>-191.23696899999999</v>
      </c>
      <c r="R630">
        <v>1.0885000000000001E-2</v>
      </c>
      <c r="S630">
        <v>2.0549849999999998</v>
      </c>
      <c r="T630">
        <v>2.9659999999999999E-3</v>
      </c>
    </row>
    <row r="631" spans="1:20" x14ac:dyDescent="0.25">
      <c r="A631">
        <v>629</v>
      </c>
      <c r="B631">
        <v>5</v>
      </c>
      <c r="C631" t="s">
        <v>163</v>
      </c>
      <c r="D631" t="s">
        <v>163</v>
      </c>
      <c r="E631" t="s">
        <v>80</v>
      </c>
      <c r="F631">
        <v>1.6718E-2</v>
      </c>
      <c r="G631">
        <v>343.45100000000002</v>
      </c>
      <c r="H631">
        <v>261.99099999999999</v>
      </c>
      <c r="I631">
        <v>4.4914249999999996</v>
      </c>
      <c r="J631">
        <v>0</v>
      </c>
      <c r="K631">
        <v>8.0334610000000009</v>
      </c>
      <c r="L631">
        <v>-0.15043100000000001</v>
      </c>
      <c r="M631">
        <v>54.965758999999998</v>
      </c>
      <c r="N631">
        <v>-191.23272700000001</v>
      </c>
      <c r="O631">
        <v>-1.1265000000000001E-2</v>
      </c>
      <c r="P631">
        <v>54.949050999999997</v>
      </c>
      <c r="Q631">
        <v>-191.252579</v>
      </c>
      <c r="R631">
        <v>-1.2076999999999999E-2</v>
      </c>
      <c r="S631">
        <v>2.5947040000000001</v>
      </c>
      <c r="T631">
        <v>8.12E-4</v>
      </c>
    </row>
    <row r="632" spans="1:20" x14ac:dyDescent="0.25">
      <c r="A632">
        <v>630</v>
      </c>
      <c r="B632">
        <v>5</v>
      </c>
      <c r="C632" t="s">
        <v>163</v>
      </c>
      <c r="D632" t="s">
        <v>163</v>
      </c>
      <c r="E632" t="s">
        <v>80</v>
      </c>
      <c r="F632">
        <v>0.13147300000000001</v>
      </c>
      <c r="G632">
        <v>647.62099999999998</v>
      </c>
      <c r="H632">
        <v>392.59100000000001</v>
      </c>
      <c r="I632">
        <v>3.4145210000000001</v>
      </c>
      <c r="J632">
        <v>0</v>
      </c>
      <c r="K632">
        <v>8.045909</v>
      </c>
      <c r="L632">
        <v>-0.10098</v>
      </c>
      <c r="M632">
        <v>55.687525999999998</v>
      </c>
      <c r="N632">
        <v>-191.25655</v>
      </c>
      <c r="O632">
        <v>-2.2537000000000001E-2</v>
      </c>
      <c r="P632">
        <v>55.672417000000003</v>
      </c>
      <c r="Q632">
        <v>-191.272415</v>
      </c>
      <c r="R632">
        <v>-2.2936000000000002E-2</v>
      </c>
      <c r="S632">
        <v>2.1909109999999998</v>
      </c>
      <c r="T632">
        <v>3.9899999999999999E-4</v>
      </c>
    </row>
    <row r="633" spans="1:20" x14ac:dyDescent="0.25">
      <c r="A633">
        <v>631</v>
      </c>
      <c r="B633">
        <v>5</v>
      </c>
      <c r="C633" t="s">
        <v>163</v>
      </c>
      <c r="D633" t="s">
        <v>163</v>
      </c>
      <c r="E633" t="s">
        <v>80</v>
      </c>
      <c r="F633">
        <v>5.2504000000000002E-2</v>
      </c>
      <c r="G633">
        <v>361.387</v>
      </c>
      <c r="H633">
        <v>373.65100000000001</v>
      </c>
      <c r="I633">
        <v>5.2224409999999999</v>
      </c>
      <c r="J633">
        <v>0</v>
      </c>
      <c r="K633">
        <v>8.0757639999999995</v>
      </c>
      <c r="L633">
        <v>-6.2300000000000001E-2</v>
      </c>
      <c r="M633">
        <v>56.623224</v>
      </c>
      <c r="N633">
        <v>-191.33412000000001</v>
      </c>
      <c r="O633">
        <v>-3.3183999999999998E-2</v>
      </c>
      <c r="P633">
        <v>56.640616999999999</v>
      </c>
      <c r="Q633">
        <v>-191.30569499999999</v>
      </c>
      <c r="R633">
        <v>-3.2414999999999999E-2</v>
      </c>
      <c r="S633">
        <v>3.3324889999999998</v>
      </c>
      <c r="T633">
        <v>7.6900000000000004E-4</v>
      </c>
    </row>
    <row r="634" spans="1:20" x14ac:dyDescent="0.25">
      <c r="A634">
        <v>632</v>
      </c>
      <c r="B634">
        <v>5</v>
      </c>
      <c r="C634" t="s">
        <v>163</v>
      </c>
      <c r="D634" t="s">
        <v>163</v>
      </c>
      <c r="E634" t="s">
        <v>80</v>
      </c>
      <c r="F634">
        <v>0.124066</v>
      </c>
      <c r="G634">
        <v>593.80799999999999</v>
      </c>
      <c r="H634">
        <v>403.60500000000002</v>
      </c>
      <c r="I634">
        <v>5.654007</v>
      </c>
      <c r="J634">
        <v>0</v>
      </c>
      <c r="K634">
        <v>8.0747370000000007</v>
      </c>
      <c r="L634">
        <v>-3.9010000000000003E-2</v>
      </c>
      <c r="M634">
        <v>57.599871999999998</v>
      </c>
      <c r="N634">
        <v>-191.323937</v>
      </c>
      <c r="O634">
        <v>-4.3526000000000002E-2</v>
      </c>
      <c r="P634">
        <v>57.610199000000001</v>
      </c>
      <c r="Q634">
        <v>-191.34410099999999</v>
      </c>
      <c r="R634">
        <v>-3.8309999999999997E-2</v>
      </c>
      <c r="S634">
        <v>2.2655020000000001</v>
      </c>
      <c r="T634">
        <v>5.215E-3</v>
      </c>
    </row>
    <row r="635" spans="1:20" x14ac:dyDescent="0.25">
      <c r="A635">
        <v>633</v>
      </c>
      <c r="B635">
        <v>5</v>
      </c>
      <c r="C635" t="s">
        <v>163</v>
      </c>
      <c r="D635" t="s">
        <v>163</v>
      </c>
      <c r="E635" t="s">
        <v>80</v>
      </c>
      <c r="F635">
        <v>6.8300000000000001E-3</v>
      </c>
      <c r="G635">
        <v>423.91899999999998</v>
      </c>
      <c r="H635">
        <v>352.53500000000003</v>
      </c>
      <c r="I635">
        <v>3.9161069999999998</v>
      </c>
      <c r="J635">
        <v>0</v>
      </c>
      <c r="K635">
        <v>8.0770309999999998</v>
      </c>
      <c r="L635">
        <v>3.4946999999999999E-2</v>
      </c>
      <c r="M635">
        <v>58.340528999999997</v>
      </c>
      <c r="N635">
        <v>-191.37519</v>
      </c>
      <c r="O635">
        <v>-4.0284E-2</v>
      </c>
      <c r="P635">
        <v>58.336548000000001</v>
      </c>
      <c r="Q635">
        <v>-191.37196399999999</v>
      </c>
      <c r="R635">
        <v>-3.8545999999999997E-2</v>
      </c>
      <c r="S635">
        <v>0.51246499999999995</v>
      </c>
      <c r="T635">
        <v>1.738E-3</v>
      </c>
    </row>
    <row r="636" spans="1:20" x14ac:dyDescent="0.25">
      <c r="A636">
        <v>634</v>
      </c>
      <c r="B636">
        <v>5</v>
      </c>
      <c r="C636" t="s">
        <v>163</v>
      </c>
      <c r="D636" t="s">
        <v>163</v>
      </c>
      <c r="E636" t="s">
        <v>80</v>
      </c>
      <c r="F636">
        <v>3.8586000000000002E-2</v>
      </c>
      <c r="G636">
        <v>405.71100000000001</v>
      </c>
      <c r="H636">
        <v>295.29599999999999</v>
      </c>
      <c r="I636">
        <v>3.4764810000000002</v>
      </c>
      <c r="J636">
        <v>0</v>
      </c>
      <c r="K636">
        <v>8.0486280000000008</v>
      </c>
      <c r="L636">
        <v>4.7705999999999998E-2</v>
      </c>
      <c r="M636">
        <v>59.061767000000003</v>
      </c>
      <c r="N636">
        <v>-191.39933099999999</v>
      </c>
      <c r="O636">
        <v>-3.5885E-2</v>
      </c>
      <c r="P636">
        <v>59.061653</v>
      </c>
      <c r="Q636">
        <v>-191.39482100000001</v>
      </c>
      <c r="R636">
        <v>-3.4484000000000001E-2</v>
      </c>
      <c r="S636">
        <v>0.45110299999999998</v>
      </c>
      <c r="T636">
        <v>1.4009999999999999E-3</v>
      </c>
    </row>
    <row r="637" spans="1:20" x14ac:dyDescent="0.25">
      <c r="A637">
        <v>635</v>
      </c>
      <c r="B637">
        <v>6</v>
      </c>
      <c r="C637" t="s">
        <v>278</v>
      </c>
      <c r="D637" t="s">
        <v>278</v>
      </c>
      <c r="E637" t="s">
        <v>80</v>
      </c>
      <c r="F637">
        <v>8.8802000000000006E-2</v>
      </c>
      <c r="G637">
        <v>791.77800000000002</v>
      </c>
      <c r="H637">
        <v>656.45399999999995</v>
      </c>
      <c r="I637">
        <v>6.149832</v>
      </c>
      <c r="J637">
        <v>0</v>
      </c>
      <c r="K637">
        <v>8.046856</v>
      </c>
      <c r="L637">
        <v>3.7046999999999997E-2</v>
      </c>
      <c r="M637">
        <v>60.026668999999998</v>
      </c>
      <c r="N637">
        <v>-191.42255499999999</v>
      </c>
      <c r="O637">
        <v>-3.0483E-2</v>
      </c>
      <c r="P637">
        <v>60.027892999999999</v>
      </c>
      <c r="Q637">
        <v>-191.42152400000001</v>
      </c>
      <c r="R637">
        <v>-2.9295999999999999E-2</v>
      </c>
      <c r="S637">
        <v>0.16000700000000001</v>
      </c>
      <c r="T637">
        <v>1.1869999999999999E-3</v>
      </c>
    </row>
    <row r="638" spans="1:20" x14ac:dyDescent="0.25">
      <c r="A638">
        <v>636</v>
      </c>
      <c r="B638">
        <v>6</v>
      </c>
      <c r="C638" t="s">
        <v>278</v>
      </c>
      <c r="D638" t="s">
        <v>278</v>
      </c>
      <c r="E638" t="s">
        <v>80</v>
      </c>
      <c r="F638">
        <v>0.16606599999999999</v>
      </c>
      <c r="G638">
        <v>708.69299999999998</v>
      </c>
      <c r="H638">
        <v>384.334</v>
      </c>
      <c r="I638">
        <v>4.5770929999999996</v>
      </c>
      <c r="J638">
        <v>0</v>
      </c>
      <c r="K638">
        <v>8.0696600000000007</v>
      </c>
      <c r="L638">
        <v>2.7761000000000001E-2</v>
      </c>
      <c r="M638">
        <v>60.725690999999998</v>
      </c>
      <c r="N638">
        <v>-191.421356</v>
      </c>
      <c r="O638">
        <v>-2.9156000000000001E-2</v>
      </c>
      <c r="P638">
        <v>60.753010000000003</v>
      </c>
      <c r="Q638">
        <v>-191.43966699999999</v>
      </c>
      <c r="R638">
        <v>-2.6443000000000001E-2</v>
      </c>
      <c r="S638">
        <v>3.2887369999999998</v>
      </c>
      <c r="T638">
        <v>2.7139999999999998E-3</v>
      </c>
    </row>
    <row r="639" spans="1:20" x14ac:dyDescent="0.25">
      <c r="A639">
        <v>637</v>
      </c>
      <c r="B639">
        <v>5</v>
      </c>
      <c r="C639" t="s">
        <v>161</v>
      </c>
      <c r="D639" t="s">
        <v>161</v>
      </c>
      <c r="E639" t="s">
        <v>80</v>
      </c>
      <c r="F639">
        <v>0.215223</v>
      </c>
      <c r="G639">
        <v>336.12200000000001</v>
      </c>
      <c r="H639">
        <v>289.50400000000002</v>
      </c>
      <c r="I639">
        <v>5.2412140000000003</v>
      </c>
      <c r="J639">
        <v>0</v>
      </c>
      <c r="K639">
        <v>8.0770999999999997</v>
      </c>
      <c r="L639">
        <v>1.7555999999999999E-2</v>
      </c>
      <c r="M639">
        <v>61.737738999999998</v>
      </c>
      <c r="N639">
        <v>-191.45131699999999</v>
      </c>
      <c r="O639">
        <v>-2.1558000000000001E-2</v>
      </c>
      <c r="P639">
        <v>61.720618999999999</v>
      </c>
      <c r="Q639">
        <v>-191.462143</v>
      </c>
      <c r="R639">
        <v>-2.3854E-2</v>
      </c>
      <c r="S639">
        <v>2.0255860000000001</v>
      </c>
      <c r="T639">
        <v>2.2959999999999999E-3</v>
      </c>
    </row>
    <row r="640" spans="1:20" x14ac:dyDescent="0.25">
      <c r="A640">
        <v>638</v>
      </c>
      <c r="B640">
        <v>5</v>
      </c>
      <c r="C640" t="s">
        <v>161</v>
      </c>
      <c r="D640" t="s">
        <v>161</v>
      </c>
      <c r="E640" t="s">
        <v>80</v>
      </c>
      <c r="F640">
        <v>1.9969000000000001E-2</v>
      </c>
      <c r="G640">
        <v>351.75</v>
      </c>
      <c r="H640">
        <v>225.41499999999999</v>
      </c>
      <c r="I640">
        <v>4.3339749999999997</v>
      </c>
      <c r="J640">
        <v>0</v>
      </c>
      <c r="K640">
        <v>8.0782159999999994</v>
      </c>
      <c r="L640">
        <v>1.0900999999999999E-2</v>
      </c>
      <c r="M640">
        <v>62.680520000000001</v>
      </c>
      <c r="N640">
        <v>-191.48505</v>
      </c>
      <c r="O640">
        <v>-1.8193999999999998E-2</v>
      </c>
      <c r="P640">
        <v>62.688758999999997</v>
      </c>
      <c r="Q640">
        <v>-191.48333700000001</v>
      </c>
      <c r="R640">
        <v>-2.2231999999999998E-2</v>
      </c>
      <c r="S640">
        <v>0.84145999999999999</v>
      </c>
      <c r="T640">
        <v>4.0390000000000001E-3</v>
      </c>
    </row>
    <row r="641" spans="1:20" x14ac:dyDescent="0.25">
      <c r="A641">
        <v>639</v>
      </c>
      <c r="B641">
        <v>5</v>
      </c>
      <c r="C641" t="s">
        <v>161</v>
      </c>
      <c r="D641" t="s">
        <v>161</v>
      </c>
      <c r="E641" t="s">
        <v>80</v>
      </c>
      <c r="F641">
        <v>6.1439000000000001E-2</v>
      </c>
      <c r="G641">
        <v>376.41500000000002</v>
      </c>
      <c r="H641">
        <v>279.01400000000001</v>
      </c>
      <c r="I641">
        <v>3.1437119999999998</v>
      </c>
      <c r="J641">
        <v>0</v>
      </c>
      <c r="K641">
        <v>8.058014</v>
      </c>
      <c r="L641">
        <v>3.4165000000000001E-2</v>
      </c>
      <c r="M641">
        <v>63.389597999999999</v>
      </c>
      <c r="N641">
        <v>-191.514286</v>
      </c>
      <c r="O641">
        <v>-2.6283000000000001E-2</v>
      </c>
      <c r="P641">
        <v>63.414661000000002</v>
      </c>
      <c r="Q641">
        <v>-191.49723800000001</v>
      </c>
      <c r="R641">
        <v>-2.0202000000000001E-2</v>
      </c>
      <c r="S641">
        <v>3.0311240000000002</v>
      </c>
      <c r="T641">
        <v>6.0809999999999996E-3</v>
      </c>
    </row>
    <row r="642" spans="1:20" x14ac:dyDescent="0.25">
      <c r="A642">
        <v>640</v>
      </c>
      <c r="B642">
        <v>5</v>
      </c>
      <c r="C642" t="s">
        <v>161</v>
      </c>
      <c r="D642" t="s">
        <v>161</v>
      </c>
      <c r="E642" t="s">
        <v>80</v>
      </c>
      <c r="F642">
        <v>0.31826199999999999</v>
      </c>
      <c r="G642">
        <v>319.20400000000001</v>
      </c>
      <c r="H642">
        <v>274.928</v>
      </c>
      <c r="I642">
        <v>5.3810520000000004</v>
      </c>
      <c r="J642">
        <v>0</v>
      </c>
      <c r="K642">
        <v>8.0548680000000008</v>
      </c>
      <c r="L642">
        <v>3.1172999999999999E-2</v>
      </c>
      <c r="M642">
        <v>64.352671000000001</v>
      </c>
      <c r="N642">
        <v>-191.538827</v>
      </c>
      <c r="O642">
        <v>-1.5551000000000001E-2</v>
      </c>
      <c r="P642">
        <v>64.382317</v>
      </c>
      <c r="Q642">
        <v>-191.51151999999999</v>
      </c>
      <c r="R642">
        <v>-1.6056000000000001E-2</v>
      </c>
      <c r="S642">
        <v>4.0305429999999998</v>
      </c>
      <c r="T642">
        <v>5.0500000000000002E-4</v>
      </c>
    </row>
    <row r="643" spans="1:20" x14ac:dyDescent="0.25">
      <c r="A643">
        <v>641</v>
      </c>
      <c r="B643">
        <v>5</v>
      </c>
      <c r="C643" t="s">
        <v>161</v>
      </c>
      <c r="D643" t="s">
        <v>161</v>
      </c>
      <c r="E643" t="s">
        <v>80</v>
      </c>
      <c r="F643">
        <v>0.25224299999999999</v>
      </c>
      <c r="G643">
        <v>495.73200000000003</v>
      </c>
      <c r="H643">
        <v>388.27499999999998</v>
      </c>
      <c r="I643">
        <v>3.6735709999999999</v>
      </c>
      <c r="J643">
        <v>0</v>
      </c>
      <c r="K643">
        <v>8.0715909999999997</v>
      </c>
      <c r="L643">
        <v>2.3980000000000001E-2</v>
      </c>
      <c r="M643">
        <v>65.057471000000007</v>
      </c>
      <c r="N643">
        <v>-191.57631599999999</v>
      </c>
      <c r="O643">
        <v>-1.2407E-2</v>
      </c>
      <c r="P643">
        <v>65.108024999999998</v>
      </c>
      <c r="Q643">
        <v>-191.52050800000001</v>
      </c>
      <c r="R643">
        <v>-1.3615E-2</v>
      </c>
      <c r="S643">
        <v>7.5300640000000003</v>
      </c>
      <c r="T643">
        <v>1.2080000000000001E-3</v>
      </c>
    </row>
    <row r="644" spans="1:20" x14ac:dyDescent="0.25">
      <c r="A644">
        <v>642</v>
      </c>
      <c r="B644">
        <v>5</v>
      </c>
      <c r="C644" t="s">
        <v>161</v>
      </c>
      <c r="D644" t="s">
        <v>161</v>
      </c>
      <c r="E644" t="s">
        <v>80</v>
      </c>
      <c r="F644">
        <v>7.4417999999999998E-2</v>
      </c>
      <c r="G644">
        <v>358.23399999999998</v>
      </c>
      <c r="H644">
        <v>278.72300000000001</v>
      </c>
      <c r="I644">
        <v>5.4302549999999998</v>
      </c>
      <c r="J644">
        <v>0</v>
      </c>
      <c r="K644">
        <v>8.0729839999999999</v>
      </c>
      <c r="L644">
        <v>1.5213000000000001E-2</v>
      </c>
      <c r="M644">
        <v>66.132765000000006</v>
      </c>
      <c r="N644">
        <v>-191.49632</v>
      </c>
      <c r="O644">
        <v>-1.7343999999999998E-2</v>
      </c>
      <c r="P644">
        <v>66.075614999999999</v>
      </c>
      <c r="Q644">
        <v>-191.53097500000001</v>
      </c>
      <c r="R644">
        <v>-1.1367E-2</v>
      </c>
      <c r="S644">
        <v>6.6836330000000004</v>
      </c>
      <c r="T644">
        <v>5.9769999999999997E-3</v>
      </c>
    </row>
    <row r="645" spans="1:20" x14ac:dyDescent="0.25">
      <c r="A645">
        <v>643</v>
      </c>
      <c r="B645">
        <v>5</v>
      </c>
      <c r="C645" t="s">
        <v>161</v>
      </c>
      <c r="D645" t="s">
        <v>161</v>
      </c>
      <c r="E645" t="s">
        <v>80</v>
      </c>
      <c r="F645">
        <v>2.9912000000000001E-2</v>
      </c>
      <c r="G645">
        <v>593.31399999999996</v>
      </c>
      <c r="H645">
        <v>438.68299999999999</v>
      </c>
      <c r="I645">
        <v>3.3653719999999998</v>
      </c>
      <c r="J645">
        <v>0</v>
      </c>
      <c r="K645">
        <v>8.0570579999999996</v>
      </c>
      <c r="L645">
        <v>1.043E-2</v>
      </c>
      <c r="M645">
        <v>66.788447000000005</v>
      </c>
      <c r="N645">
        <v>-191.55835500000001</v>
      </c>
      <c r="O645">
        <v>-1.2076999999999999E-2</v>
      </c>
      <c r="P645">
        <v>66.801361</v>
      </c>
      <c r="Q645">
        <v>-191.53804</v>
      </c>
      <c r="R645">
        <v>-1.0253999999999999E-2</v>
      </c>
      <c r="S645">
        <v>2.4072450000000001</v>
      </c>
      <c r="T645">
        <v>1.823E-3</v>
      </c>
    </row>
    <row r="646" spans="1:20" x14ac:dyDescent="0.25">
      <c r="A646">
        <v>644</v>
      </c>
      <c r="B646">
        <v>5</v>
      </c>
      <c r="C646" t="s">
        <v>161</v>
      </c>
      <c r="D646" t="s">
        <v>161</v>
      </c>
      <c r="E646" t="s">
        <v>80</v>
      </c>
      <c r="F646">
        <v>6.1133E-2</v>
      </c>
      <c r="G646">
        <v>379.995</v>
      </c>
      <c r="H646">
        <v>356.23700000000002</v>
      </c>
      <c r="I646">
        <v>4.2540570000000004</v>
      </c>
      <c r="J646">
        <v>0</v>
      </c>
      <c r="K646">
        <v>8.0575639999999993</v>
      </c>
      <c r="L646">
        <v>6.5900000000000004E-3</v>
      </c>
      <c r="M646">
        <v>67.752058000000005</v>
      </c>
      <c r="N646">
        <v>-191.521704</v>
      </c>
      <c r="O646">
        <v>-4.261E-3</v>
      </c>
      <c r="P646">
        <v>67.769233999999997</v>
      </c>
      <c r="Q646">
        <v>-191.54679899999999</v>
      </c>
      <c r="R646">
        <v>-9.2569999999999996E-3</v>
      </c>
      <c r="S646">
        <v>3.0409269999999999</v>
      </c>
      <c r="T646">
        <v>4.9959999999999996E-3</v>
      </c>
    </row>
    <row r="647" spans="1:20" x14ac:dyDescent="0.25">
      <c r="A647">
        <v>645</v>
      </c>
      <c r="B647">
        <v>5</v>
      </c>
      <c r="C647" t="s">
        <v>161</v>
      </c>
      <c r="D647" t="s">
        <v>161</v>
      </c>
      <c r="E647" t="s">
        <v>80</v>
      </c>
      <c r="F647">
        <v>4.5796000000000003E-2</v>
      </c>
      <c r="G647">
        <v>321.82100000000003</v>
      </c>
      <c r="H647">
        <v>358.935</v>
      </c>
      <c r="I647">
        <v>5.3423980000000002</v>
      </c>
      <c r="J647">
        <v>0</v>
      </c>
      <c r="K647">
        <v>8.0568869999999997</v>
      </c>
      <c r="L647">
        <v>1.499E-2</v>
      </c>
      <c r="M647">
        <v>68.767229999999998</v>
      </c>
      <c r="N647">
        <v>-191.50253499999999</v>
      </c>
      <c r="O647">
        <v>-2.568E-3</v>
      </c>
      <c r="P647">
        <v>68.737091000000007</v>
      </c>
      <c r="Q647">
        <v>-191.55354299999999</v>
      </c>
      <c r="R647">
        <v>-7.5209999999999999E-3</v>
      </c>
      <c r="S647">
        <v>5.9246540000000003</v>
      </c>
      <c r="T647">
        <v>4.9529999999999999E-3</v>
      </c>
    </row>
    <row r="648" spans="1:20" x14ac:dyDescent="0.25">
      <c r="A648">
        <v>646</v>
      </c>
      <c r="B648">
        <v>4</v>
      </c>
      <c r="C648" t="s">
        <v>279</v>
      </c>
      <c r="D648" t="s">
        <v>279</v>
      </c>
      <c r="E648" t="s">
        <v>80</v>
      </c>
      <c r="F648">
        <v>8.0940000000000005E-3</v>
      </c>
      <c r="G648">
        <v>297.26499999999999</v>
      </c>
      <c r="H648">
        <v>300.94</v>
      </c>
      <c r="I648">
        <v>2.8562099999999999</v>
      </c>
      <c r="J648">
        <v>0</v>
      </c>
      <c r="K648">
        <v>8.073518</v>
      </c>
      <c r="L648">
        <v>1.2226000000000001E-2</v>
      </c>
      <c r="M648">
        <v>69.491377999999997</v>
      </c>
      <c r="N648">
        <v>-191.52096399999999</v>
      </c>
      <c r="O648">
        <v>-4.4130000000000003E-3</v>
      </c>
      <c r="P648">
        <v>69.463036000000002</v>
      </c>
      <c r="Q648">
        <v>-191.557648</v>
      </c>
      <c r="R648">
        <v>-6.3029999999999996E-3</v>
      </c>
      <c r="S648">
        <v>4.6357309999999998</v>
      </c>
      <c r="T648">
        <v>1.8890000000000001E-3</v>
      </c>
    </row>
    <row r="649" spans="1:20" x14ac:dyDescent="0.25">
      <c r="A649">
        <v>647</v>
      </c>
      <c r="B649">
        <v>3</v>
      </c>
      <c r="C649" t="s">
        <v>159</v>
      </c>
      <c r="D649" t="s">
        <v>159</v>
      </c>
      <c r="E649" t="s">
        <v>80</v>
      </c>
      <c r="F649">
        <v>6.1726000000000003E-2</v>
      </c>
      <c r="G649">
        <v>205.80799999999999</v>
      </c>
      <c r="H649">
        <v>263.976</v>
      </c>
      <c r="I649">
        <v>3.3631419999999999</v>
      </c>
      <c r="J649">
        <v>0</v>
      </c>
      <c r="K649">
        <v>8.0733119999999996</v>
      </c>
      <c r="L649">
        <v>7.9240000000000005E-3</v>
      </c>
      <c r="M649">
        <v>70.425781999999998</v>
      </c>
      <c r="N649">
        <v>-191.59129799999999</v>
      </c>
      <c r="O649">
        <v>-8.7139999999999995E-3</v>
      </c>
      <c r="P649">
        <v>70.430801000000002</v>
      </c>
      <c r="Q649">
        <v>-191.562378</v>
      </c>
      <c r="R649">
        <v>-5.1440000000000001E-3</v>
      </c>
      <c r="S649">
        <v>2.9352339999999999</v>
      </c>
      <c r="T649">
        <v>3.5699999999999998E-3</v>
      </c>
    </row>
    <row r="650" spans="1:20" x14ac:dyDescent="0.25">
      <c r="A650">
        <v>648</v>
      </c>
      <c r="B650">
        <v>3</v>
      </c>
      <c r="C650" t="s">
        <v>159</v>
      </c>
      <c r="D650" t="s">
        <v>159</v>
      </c>
      <c r="E650" t="s">
        <v>80</v>
      </c>
      <c r="F650">
        <v>1.7406000000000001E-2</v>
      </c>
      <c r="G650">
        <v>242.792</v>
      </c>
      <c r="H650">
        <v>395.40899999999999</v>
      </c>
      <c r="I650">
        <v>2.0884740000000002</v>
      </c>
      <c r="J650">
        <v>0</v>
      </c>
      <c r="K650">
        <v>8.0563590000000005</v>
      </c>
      <c r="L650">
        <v>5.2709999999999996E-3</v>
      </c>
      <c r="M650">
        <v>71.174379000000002</v>
      </c>
      <c r="N650">
        <v>-191.60507899999999</v>
      </c>
      <c r="O650">
        <v>-1.2146000000000001E-2</v>
      </c>
      <c r="P650">
        <v>71.156540000000007</v>
      </c>
      <c r="Q650">
        <v>-191.56549100000001</v>
      </c>
      <c r="R650">
        <v>-4.568E-3</v>
      </c>
      <c r="S650">
        <v>4.3422090000000004</v>
      </c>
      <c r="T650">
        <v>7.5770000000000004E-3</v>
      </c>
    </row>
    <row r="651" spans="1:20" x14ac:dyDescent="0.25">
      <c r="A651">
        <v>649</v>
      </c>
      <c r="B651">
        <v>3</v>
      </c>
      <c r="C651" t="s">
        <v>159</v>
      </c>
      <c r="D651" t="s">
        <v>159</v>
      </c>
      <c r="E651" t="s">
        <v>80</v>
      </c>
      <c r="F651">
        <v>3.3605999999999997E-2</v>
      </c>
      <c r="G651">
        <v>204.26300000000001</v>
      </c>
      <c r="H651">
        <v>287.04599999999999</v>
      </c>
      <c r="I651">
        <v>2.9750589999999999</v>
      </c>
      <c r="J651">
        <v>0</v>
      </c>
      <c r="K651">
        <v>8.0566779999999998</v>
      </c>
      <c r="L651">
        <v>3.4459999999999998E-3</v>
      </c>
      <c r="M651">
        <v>72.219995999999995</v>
      </c>
      <c r="N651">
        <v>-191.509872</v>
      </c>
      <c r="O651">
        <v>5.1130000000000004E-3</v>
      </c>
      <c r="P651">
        <v>72.124352000000002</v>
      </c>
      <c r="Q651">
        <v>-191.56933599999999</v>
      </c>
      <c r="R651">
        <v>-4.0670000000000003E-3</v>
      </c>
      <c r="S651">
        <v>11.262206000000001</v>
      </c>
      <c r="T651">
        <v>1.0460000000000001E-3</v>
      </c>
    </row>
    <row r="652" spans="1:20" x14ac:dyDescent="0.25">
      <c r="A652">
        <v>650</v>
      </c>
      <c r="B652">
        <v>3</v>
      </c>
      <c r="C652" t="s">
        <v>159</v>
      </c>
      <c r="D652" t="s">
        <v>159</v>
      </c>
      <c r="E652" t="s">
        <v>80</v>
      </c>
      <c r="F652">
        <v>1.4697999999999999E-2</v>
      </c>
      <c r="G652">
        <v>376.13299999999998</v>
      </c>
      <c r="H652">
        <v>281.17099999999999</v>
      </c>
      <c r="I652">
        <v>1.8524590000000001</v>
      </c>
      <c r="J652">
        <v>0</v>
      </c>
      <c r="K652">
        <v>8.0739079999999994</v>
      </c>
      <c r="L652">
        <v>2.5010000000000002E-3</v>
      </c>
      <c r="M652">
        <v>72.845194000000006</v>
      </c>
      <c r="N652">
        <v>-191.53514200000001</v>
      </c>
      <c r="O652">
        <v>7.3399999999999995E-4</v>
      </c>
      <c r="P652">
        <v>72.850303999999994</v>
      </c>
      <c r="Q652">
        <v>-191.57205200000001</v>
      </c>
      <c r="R652">
        <v>-3.8140000000000001E-3</v>
      </c>
      <c r="S652">
        <v>3.726235</v>
      </c>
      <c r="T652">
        <v>3.0799999999999998E-3</v>
      </c>
    </row>
    <row r="653" spans="1:20" x14ac:dyDescent="0.25">
      <c r="A653">
        <v>651</v>
      </c>
      <c r="B653">
        <v>3</v>
      </c>
      <c r="C653" t="s">
        <v>159</v>
      </c>
      <c r="D653" t="s">
        <v>159</v>
      </c>
      <c r="E653" t="s">
        <v>80</v>
      </c>
      <c r="F653">
        <v>3.2190000000000003E-2</v>
      </c>
      <c r="G653">
        <v>225.494</v>
      </c>
      <c r="H653">
        <v>334.03100000000001</v>
      </c>
      <c r="I653">
        <v>3.3252679999999999</v>
      </c>
      <c r="J653">
        <v>0</v>
      </c>
      <c r="K653">
        <v>8.0738260000000004</v>
      </c>
      <c r="L653">
        <v>5.901E-3</v>
      </c>
      <c r="M653">
        <v>73.812093000000004</v>
      </c>
      <c r="N653">
        <v>-191.576099</v>
      </c>
      <c r="O653">
        <v>-2.6849999999999999E-3</v>
      </c>
      <c r="P653">
        <v>73.818138000000005</v>
      </c>
      <c r="Q653">
        <v>-191.57493600000001</v>
      </c>
      <c r="R653">
        <v>-3.1619999999999999E-3</v>
      </c>
      <c r="S653">
        <v>0.61555000000000004</v>
      </c>
      <c r="T653">
        <v>4.7699999999999999E-4</v>
      </c>
    </row>
    <row r="654" spans="1:20" x14ac:dyDescent="0.25">
      <c r="A654">
        <v>652</v>
      </c>
      <c r="B654">
        <v>3</v>
      </c>
      <c r="C654" t="s">
        <v>159</v>
      </c>
      <c r="D654" t="s">
        <v>159</v>
      </c>
      <c r="E654" t="s">
        <v>80</v>
      </c>
      <c r="F654">
        <v>7.1149000000000004E-2</v>
      </c>
      <c r="G654">
        <v>260.74700000000001</v>
      </c>
      <c r="H654">
        <v>326.214</v>
      </c>
      <c r="I654">
        <v>2.464483</v>
      </c>
      <c r="J654">
        <v>0</v>
      </c>
      <c r="K654">
        <v>8.0736880000000006</v>
      </c>
      <c r="L654">
        <v>4.4219999999999997E-3</v>
      </c>
      <c r="M654">
        <v>74.697851999999997</v>
      </c>
      <c r="N654">
        <v>-191.681591</v>
      </c>
      <c r="O654">
        <v>-5.5999999999999995E-4</v>
      </c>
      <c r="P654">
        <v>74.785956999999996</v>
      </c>
      <c r="Q654">
        <v>-191.57725500000001</v>
      </c>
      <c r="R654">
        <v>-2.562E-3</v>
      </c>
      <c r="S654">
        <v>13.655938000000001</v>
      </c>
      <c r="T654">
        <v>2.0019999999999999E-3</v>
      </c>
    </row>
    <row r="655" spans="1:20" x14ac:dyDescent="0.25">
      <c r="A655">
        <v>653</v>
      </c>
      <c r="B655">
        <v>3</v>
      </c>
      <c r="C655" t="s">
        <v>159</v>
      </c>
      <c r="D655" t="s">
        <v>159</v>
      </c>
      <c r="E655" t="s">
        <v>80</v>
      </c>
      <c r="F655">
        <v>5.6197999999999998E-2</v>
      </c>
      <c r="G655">
        <v>224.45099999999999</v>
      </c>
      <c r="H655">
        <v>307.61099999999999</v>
      </c>
      <c r="I655">
        <v>1.9782219999999999</v>
      </c>
      <c r="J655">
        <v>0</v>
      </c>
      <c r="K655">
        <v>8.0565180000000005</v>
      </c>
      <c r="L655">
        <v>3.1189999999999998E-3</v>
      </c>
      <c r="M655">
        <v>75.406846000000002</v>
      </c>
      <c r="N655">
        <v>-191.685171</v>
      </c>
      <c r="O655">
        <v>-3.7500000000000001E-4</v>
      </c>
      <c r="P655">
        <v>75.511725999999996</v>
      </c>
      <c r="Q655">
        <v>-191.578766</v>
      </c>
      <c r="R655">
        <v>-2.2399999999999998E-3</v>
      </c>
      <c r="S655">
        <v>14.940528</v>
      </c>
      <c r="T655">
        <v>1.8649999999999999E-3</v>
      </c>
    </row>
    <row r="656" spans="1:20" x14ac:dyDescent="0.25">
      <c r="A656">
        <v>654</v>
      </c>
      <c r="B656">
        <v>3</v>
      </c>
      <c r="C656" t="s">
        <v>159</v>
      </c>
      <c r="D656" t="s">
        <v>159</v>
      </c>
      <c r="E656" t="s">
        <v>80</v>
      </c>
      <c r="F656">
        <v>7.4503E-2</v>
      </c>
      <c r="G656">
        <v>224.739</v>
      </c>
      <c r="H656">
        <v>461.32100000000003</v>
      </c>
      <c r="I656">
        <v>3.5375420000000002</v>
      </c>
      <c r="J656">
        <v>0</v>
      </c>
      <c r="K656">
        <v>8.0565470000000001</v>
      </c>
      <c r="L656">
        <v>2.0249999999999999E-3</v>
      </c>
      <c r="M656">
        <v>76.499149000000003</v>
      </c>
      <c r="N656">
        <v>-191.55514099999999</v>
      </c>
      <c r="O656">
        <v>-2.3969999999999998E-3</v>
      </c>
      <c r="P656">
        <v>76.479538000000005</v>
      </c>
      <c r="Q656">
        <v>-191.58062699999999</v>
      </c>
      <c r="R656">
        <v>-1.951E-3</v>
      </c>
      <c r="S656">
        <v>3.2158370000000001</v>
      </c>
      <c r="T656">
        <v>4.46E-4</v>
      </c>
    </row>
    <row r="657" spans="1:20" x14ac:dyDescent="0.25">
      <c r="A657">
        <v>655</v>
      </c>
      <c r="B657">
        <v>3</v>
      </c>
      <c r="C657" t="s">
        <v>159</v>
      </c>
      <c r="D657" t="s">
        <v>159</v>
      </c>
      <c r="E657" t="s">
        <v>80</v>
      </c>
      <c r="F657">
        <v>7.4523000000000006E-2</v>
      </c>
      <c r="G657">
        <v>274.65699999999998</v>
      </c>
      <c r="H657">
        <v>383.81799999999998</v>
      </c>
      <c r="I657">
        <v>2.642274</v>
      </c>
      <c r="J657">
        <v>0</v>
      </c>
      <c r="K657">
        <v>8.0737179999999995</v>
      </c>
      <c r="L657">
        <v>1.6280000000000001E-3</v>
      </c>
      <c r="M657">
        <v>77.237110000000001</v>
      </c>
      <c r="N657">
        <v>-191.58211299999999</v>
      </c>
      <c r="O657">
        <v>-4.1469999999999996E-3</v>
      </c>
      <c r="P657">
        <v>77.205482000000003</v>
      </c>
      <c r="Q657">
        <v>-191.581863</v>
      </c>
      <c r="R657">
        <v>-1.7769999999999999E-3</v>
      </c>
      <c r="S657">
        <v>3.1628090000000002</v>
      </c>
      <c r="T657">
        <v>2.3700000000000001E-3</v>
      </c>
    </row>
    <row r="658" spans="1:20" x14ac:dyDescent="0.25">
      <c r="A658">
        <v>656</v>
      </c>
      <c r="B658">
        <v>3</v>
      </c>
      <c r="C658" t="s">
        <v>159</v>
      </c>
      <c r="D658" t="s">
        <v>159</v>
      </c>
      <c r="E658" t="s">
        <v>80</v>
      </c>
      <c r="F658">
        <v>7.5229000000000004E-2</v>
      </c>
      <c r="G658">
        <v>222.53299999999999</v>
      </c>
      <c r="H658">
        <v>310.06400000000002</v>
      </c>
      <c r="I658">
        <v>3.2871359999999998</v>
      </c>
      <c r="J658">
        <v>0</v>
      </c>
      <c r="K658">
        <v>8.0737559999999995</v>
      </c>
      <c r="L658">
        <v>1.885E-3</v>
      </c>
      <c r="M658">
        <v>78.154069000000007</v>
      </c>
      <c r="N658">
        <v>-191.612211</v>
      </c>
      <c r="O658">
        <v>-2.5829999999999998E-3</v>
      </c>
      <c r="P658">
        <v>78.173302000000007</v>
      </c>
      <c r="Q658">
        <v>-191.58351099999999</v>
      </c>
      <c r="R658">
        <v>-1.6570000000000001E-3</v>
      </c>
      <c r="S658">
        <v>3.4548299999999998</v>
      </c>
      <c r="T658">
        <v>9.2599999999999996E-4</v>
      </c>
    </row>
    <row r="659" spans="1:20" x14ac:dyDescent="0.25">
      <c r="A659">
        <v>657</v>
      </c>
      <c r="B659">
        <v>3</v>
      </c>
      <c r="C659" t="s">
        <v>159</v>
      </c>
      <c r="D659" t="s">
        <v>159</v>
      </c>
      <c r="E659" t="s">
        <v>80</v>
      </c>
      <c r="F659">
        <v>0.104088</v>
      </c>
      <c r="G659">
        <v>391.98200000000003</v>
      </c>
      <c r="H659">
        <v>444.58100000000002</v>
      </c>
      <c r="I659">
        <v>2.686903</v>
      </c>
      <c r="J659">
        <v>0</v>
      </c>
      <c r="K659">
        <v>8.0737469999999991</v>
      </c>
      <c r="L659">
        <v>2.1580000000000002E-3</v>
      </c>
      <c r="M659">
        <v>79.177220000000005</v>
      </c>
      <c r="N659">
        <v>-191.53457700000001</v>
      </c>
      <c r="O659">
        <v>1.4201999999999999E-2</v>
      </c>
      <c r="P659">
        <v>79.141129000000006</v>
      </c>
      <c r="Q659">
        <v>-191.58479299999999</v>
      </c>
      <c r="R659">
        <v>-1.4139999999999999E-3</v>
      </c>
      <c r="S659">
        <v>6.1840570000000001</v>
      </c>
      <c r="T659">
        <v>1.2788000000000001E-2</v>
      </c>
    </row>
    <row r="660" spans="1:20" x14ac:dyDescent="0.25">
      <c r="A660">
        <v>658</v>
      </c>
      <c r="B660">
        <v>3</v>
      </c>
      <c r="C660" t="s">
        <v>159</v>
      </c>
      <c r="D660" t="s">
        <v>159</v>
      </c>
      <c r="E660" t="s">
        <v>80</v>
      </c>
      <c r="F660">
        <v>6.1205000000000002E-2</v>
      </c>
      <c r="G660">
        <v>205.29400000000001</v>
      </c>
      <c r="H660">
        <v>347.88099999999997</v>
      </c>
      <c r="I660">
        <v>1.8551200000000001</v>
      </c>
      <c r="J660">
        <v>0</v>
      </c>
      <c r="K660">
        <v>8.0566030000000008</v>
      </c>
      <c r="L660">
        <v>1.209E-3</v>
      </c>
      <c r="M660">
        <v>79.948424000000003</v>
      </c>
      <c r="N660">
        <v>-191.559731</v>
      </c>
      <c r="O660">
        <v>9.1529999999999997E-3</v>
      </c>
      <c r="P660">
        <v>79.866905000000003</v>
      </c>
      <c r="Q660">
        <v>-191.585678</v>
      </c>
      <c r="R660">
        <v>-1.279E-3</v>
      </c>
      <c r="S660">
        <v>8.5548450000000003</v>
      </c>
      <c r="T660">
        <v>7.8740000000000008E-3</v>
      </c>
    </row>
    <row r="661" spans="1:20" x14ac:dyDescent="0.25">
      <c r="A661">
        <v>659</v>
      </c>
      <c r="B661">
        <v>3</v>
      </c>
      <c r="C661" t="s">
        <v>159</v>
      </c>
      <c r="D661" t="s">
        <v>159</v>
      </c>
      <c r="E661" t="s">
        <v>80</v>
      </c>
      <c r="F661">
        <v>1.7592E-2</v>
      </c>
      <c r="G661">
        <v>214.048</v>
      </c>
      <c r="H661">
        <v>275.70400000000001</v>
      </c>
      <c r="I661">
        <v>2.4975689999999999</v>
      </c>
      <c r="J661">
        <v>0</v>
      </c>
      <c r="K661">
        <v>8.0565809999999995</v>
      </c>
      <c r="L661">
        <v>9.4399999999999996E-4</v>
      </c>
      <c r="M661">
        <v>80.758830000000003</v>
      </c>
      <c r="N661">
        <v>-191.65709799999999</v>
      </c>
      <c r="O661">
        <v>-8.0199999999999998E-4</v>
      </c>
      <c r="P661">
        <v>80.834723999999994</v>
      </c>
      <c r="Q661">
        <v>-191.586838</v>
      </c>
      <c r="R661">
        <v>-1.181E-3</v>
      </c>
      <c r="S661">
        <v>10.342389000000001</v>
      </c>
      <c r="T661">
        <v>3.8000000000000002E-4</v>
      </c>
    </row>
    <row r="662" spans="1:20" x14ac:dyDescent="0.25">
      <c r="A662">
        <v>660</v>
      </c>
      <c r="B662">
        <v>4</v>
      </c>
      <c r="C662" t="s">
        <v>280</v>
      </c>
      <c r="D662" t="s">
        <v>280</v>
      </c>
      <c r="E662" t="s">
        <v>80</v>
      </c>
      <c r="F662">
        <v>3.0487E-2</v>
      </c>
      <c r="G662">
        <v>282.327</v>
      </c>
      <c r="H662">
        <v>349.84100000000001</v>
      </c>
      <c r="I662">
        <v>2.9005040000000002</v>
      </c>
      <c r="J662">
        <v>0</v>
      </c>
      <c r="K662">
        <v>8.0737059999999996</v>
      </c>
      <c r="L662">
        <v>4.64E-4</v>
      </c>
      <c r="M662">
        <v>81.573730999999995</v>
      </c>
      <c r="N662">
        <v>-191.573376</v>
      </c>
      <c r="O662">
        <v>-9.2900000000000003E-4</v>
      </c>
      <c r="P662">
        <v>81.560669000000004</v>
      </c>
      <c r="Q662">
        <v>-191.58755500000001</v>
      </c>
      <c r="R662">
        <v>-1.096E-3</v>
      </c>
      <c r="S662">
        <v>1.927848</v>
      </c>
      <c r="T662">
        <v>1.6699999999999999E-4</v>
      </c>
    </row>
    <row r="663" spans="1:20" x14ac:dyDescent="0.25">
      <c r="A663">
        <v>661</v>
      </c>
      <c r="B663">
        <v>3</v>
      </c>
      <c r="C663" t="s">
        <v>281</v>
      </c>
      <c r="D663" t="s">
        <v>281</v>
      </c>
      <c r="E663" t="s">
        <v>80</v>
      </c>
      <c r="F663">
        <v>0.149758</v>
      </c>
      <c r="G663">
        <v>255.31700000000001</v>
      </c>
      <c r="H663">
        <v>363.43099999999998</v>
      </c>
      <c r="I663">
        <v>2.6809150000000002</v>
      </c>
      <c r="J663">
        <v>0</v>
      </c>
      <c r="K663">
        <v>8.0737199999999998</v>
      </c>
      <c r="L663">
        <v>1.25E-4</v>
      </c>
      <c r="M663">
        <v>82.481669999999994</v>
      </c>
      <c r="N663">
        <v>-191.61149399999999</v>
      </c>
      <c r="O663">
        <v>-5.3530000000000001E-3</v>
      </c>
      <c r="P663">
        <v>82.528473000000005</v>
      </c>
      <c r="Q663">
        <v>-191.588516</v>
      </c>
      <c r="R663">
        <v>-1.0430000000000001E-3</v>
      </c>
      <c r="S663">
        <v>5.2138939999999998</v>
      </c>
      <c r="T663">
        <v>4.3099999999999996E-3</v>
      </c>
    </row>
    <row r="664" spans="1:20" x14ac:dyDescent="0.25">
      <c r="A664">
        <v>662</v>
      </c>
      <c r="B664">
        <v>3</v>
      </c>
      <c r="C664" t="s">
        <v>281</v>
      </c>
      <c r="D664" t="s">
        <v>281</v>
      </c>
      <c r="E664" t="s">
        <v>80</v>
      </c>
      <c r="F664">
        <v>0.25583400000000001</v>
      </c>
      <c r="G664">
        <v>281.11500000000001</v>
      </c>
      <c r="H664">
        <v>354.08</v>
      </c>
      <c r="I664">
        <v>3.094131</v>
      </c>
      <c r="J664">
        <v>0</v>
      </c>
      <c r="K664">
        <v>8.0566040000000001</v>
      </c>
      <c r="L664">
        <v>1.2509999999999999E-3</v>
      </c>
      <c r="M664">
        <v>83.242241000000007</v>
      </c>
      <c r="N664">
        <v>-191.63021000000001</v>
      </c>
      <c r="O664">
        <v>3.9709999999999997E-3</v>
      </c>
      <c r="P664">
        <v>83.254265000000004</v>
      </c>
      <c r="Q664">
        <v>-191.58918800000001</v>
      </c>
      <c r="R664">
        <v>-9.8900000000000008E-4</v>
      </c>
      <c r="S664">
        <v>4.274858</v>
      </c>
      <c r="T664">
        <v>2.9819999999999998E-3</v>
      </c>
    </row>
    <row r="665" spans="1:20" x14ac:dyDescent="0.25">
      <c r="A665">
        <v>663</v>
      </c>
      <c r="B665">
        <v>3</v>
      </c>
      <c r="C665" t="s">
        <v>281</v>
      </c>
      <c r="D665" t="s">
        <v>281</v>
      </c>
      <c r="E665" t="s">
        <v>80</v>
      </c>
      <c r="F665">
        <v>1.8891999999999999E-2</v>
      </c>
      <c r="G665">
        <v>285.54700000000003</v>
      </c>
      <c r="H665">
        <v>368.56700000000001</v>
      </c>
      <c r="I665">
        <v>3.2514270000000001</v>
      </c>
      <c r="J665">
        <v>0</v>
      </c>
      <c r="K665">
        <v>8.0566060000000004</v>
      </c>
      <c r="L665">
        <v>8.6499999999999999E-4</v>
      </c>
      <c r="M665">
        <v>84.217877000000001</v>
      </c>
      <c r="N665">
        <v>-191.50638900000001</v>
      </c>
      <c r="O665">
        <v>-5.9319999999999998E-3</v>
      </c>
      <c r="P665">
        <v>84.222099</v>
      </c>
      <c r="Q665">
        <v>-191.590057</v>
      </c>
      <c r="R665">
        <v>-8.9899999999999995E-4</v>
      </c>
      <c r="S665">
        <v>8.3774750000000004</v>
      </c>
      <c r="T665">
        <v>5.0340000000000003E-3</v>
      </c>
    </row>
    <row r="666" spans="1:20" x14ac:dyDescent="0.25">
      <c r="A666">
        <v>664</v>
      </c>
      <c r="B666">
        <v>4</v>
      </c>
      <c r="C666" t="s">
        <v>282</v>
      </c>
      <c r="D666" t="s">
        <v>282</v>
      </c>
      <c r="E666" t="s">
        <v>80</v>
      </c>
      <c r="F666">
        <v>0.19924600000000001</v>
      </c>
      <c r="G666">
        <v>253.75899999999999</v>
      </c>
      <c r="H666">
        <v>295.06099999999998</v>
      </c>
      <c r="I666">
        <v>3.6050409999999999</v>
      </c>
      <c r="J666">
        <v>0</v>
      </c>
      <c r="K666">
        <v>8.0566030000000008</v>
      </c>
      <c r="L666">
        <v>4.17E-4</v>
      </c>
      <c r="M666">
        <v>85.217626999999993</v>
      </c>
      <c r="N666">
        <v>-191.57779600000001</v>
      </c>
      <c r="O666">
        <v>-2.2439999999999999E-3</v>
      </c>
      <c r="P666">
        <v>85.189926</v>
      </c>
      <c r="Q666">
        <v>-191.59077500000001</v>
      </c>
      <c r="R666">
        <v>-8.0599999999999997E-4</v>
      </c>
      <c r="S666">
        <v>3.0590519999999999</v>
      </c>
      <c r="T666">
        <v>1.4369999999999999E-3</v>
      </c>
    </row>
    <row r="667" spans="1:20" x14ac:dyDescent="0.25">
      <c r="A667">
        <v>665</v>
      </c>
      <c r="B667">
        <v>5</v>
      </c>
      <c r="C667" t="s">
        <v>157</v>
      </c>
      <c r="D667" t="s">
        <v>157</v>
      </c>
      <c r="E667" t="s">
        <v>80</v>
      </c>
      <c r="F667">
        <v>0.31925999999999999</v>
      </c>
      <c r="G667">
        <v>425.18799999999999</v>
      </c>
      <c r="H667">
        <v>408.18400000000003</v>
      </c>
      <c r="I667">
        <v>4.7295400000000001</v>
      </c>
      <c r="J667">
        <v>0</v>
      </c>
      <c r="K667">
        <v>8.0737190000000005</v>
      </c>
      <c r="L667">
        <v>2.7500000000000002E-4</v>
      </c>
      <c r="M667">
        <v>85.955793</v>
      </c>
      <c r="N667">
        <v>-191.67206999999999</v>
      </c>
      <c r="O667">
        <v>7.6550000000000003E-3</v>
      </c>
      <c r="P667">
        <v>85.915886</v>
      </c>
      <c r="Q667">
        <v>-191.59132399999999</v>
      </c>
      <c r="R667">
        <v>-7.6400000000000003E-4</v>
      </c>
      <c r="S667">
        <v>9.0069479999999995</v>
      </c>
      <c r="T667">
        <v>6.8910000000000004E-3</v>
      </c>
    </row>
    <row r="668" spans="1:20" x14ac:dyDescent="0.25">
      <c r="A668">
        <v>666</v>
      </c>
      <c r="B668">
        <v>5</v>
      </c>
      <c r="C668" t="s">
        <v>157</v>
      </c>
      <c r="D668" t="s">
        <v>157</v>
      </c>
      <c r="E668" t="s">
        <v>80</v>
      </c>
      <c r="F668">
        <v>0.20077800000000001</v>
      </c>
      <c r="G668">
        <v>329.18799999999999</v>
      </c>
      <c r="H668">
        <v>276.59500000000003</v>
      </c>
      <c r="I668">
        <v>6.242597</v>
      </c>
      <c r="J668">
        <v>0</v>
      </c>
      <c r="K668">
        <v>8.0737159999999992</v>
      </c>
      <c r="L668">
        <v>8.9499999999999996E-4</v>
      </c>
      <c r="M668">
        <v>86.836539999999999</v>
      </c>
      <c r="N668">
        <v>-191.60340600000001</v>
      </c>
      <c r="O668">
        <v>5.032E-3</v>
      </c>
      <c r="P668">
        <v>86.883713</v>
      </c>
      <c r="Q668">
        <v>-191.59200999999999</v>
      </c>
      <c r="R668">
        <v>-6.9200000000000002E-4</v>
      </c>
      <c r="S668">
        <v>4.8529179999999998</v>
      </c>
      <c r="T668">
        <v>4.3400000000000001E-3</v>
      </c>
    </row>
    <row r="669" spans="1:20" x14ac:dyDescent="0.25">
      <c r="A669">
        <v>667</v>
      </c>
      <c r="B669">
        <v>5</v>
      </c>
      <c r="C669" t="s">
        <v>157</v>
      </c>
      <c r="D669" t="s">
        <v>157</v>
      </c>
      <c r="E669" t="s">
        <v>80</v>
      </c>
      <c r="F669">
        <v>0.128827</v>
      </c>
      <c r="G669">
        <v>309.68599999999998</v>
      </c>
      <c r="H669">
        <v>268.28500000000003</v>
      </c>
      <c r="I669">
        <v>5.3056530000000004</v>
      </c>
      <c r="J669">
        <v>0</v>
      </c>
      <c r="K669">
        <v>8.0737210000000008</v>
      </c>
      <c r="L669">
        <v>2.5799999999999998E-4</v>
      </c>
      <c r="M669">
        <v>87.769189999999995</v>
      </c>
      <c r="N669">
        <v>-191.54974899999999</v>
      </c>
      <c r="O669">
        <v>-5.0650000000000001E-3</v>
      </c>
      <c r="P669">
        <v>87.851532000000006</v>
      </c>
      <c r="Q669">
        <v>-191.592636</v>
      </c>
      <c r="R669">
        <v>-6.38E-4</v>
      </c>
      <c r="S669">
        <v>9.2841509999999996</v>
      </c>
      <c r="T669">
        <v>4.4270000000000004E-3</v>
      </c>
    </row>
    <row r="670" spans="1:20" x14ac:dyDescent="0.25">
      <c r="A670">
        <v>668</v>
      </c>
      <c r="B670">
        <v>5</v>
      </c>
      <c r="C670" t="s">
        <v>157</v>
      </c>
      <c r="D670" t="s">
        <v>157</v>
      </c>
      <c r="E670" t="s">
        <v>80</v>
      </c>
      <c r="F670">
        <v>0.12626999999999999</v>
      </c>
      <c r="G670">
        <v>916.52499999999998</v>
      </c>
      <c r="H670">
        <v>636.423</v>
      </c>
      <c r="I670">
        <v>4.5179289999999996</v>
      </c>
      <c r="J670">
        <v>0</v>
      </c>
      <c r="K670">
        <v>8.0565979999999993</v>
      </c>
      <c r="L670">
        <v>5.3999999999999998E-5</v>
      </c>
      <c r="M670">
        <v>88.651366999999993</v>
      </c>
      <c r="N670">
        <v>-191.58005600000001</v>
      </c>
      <c r="O670">
        <v>2.5890000000000002E-3</v>
      </c>
      <c r="P670">
        <v>88.577324000000004</v>
      </c>
      <c r="Q670">
        <v>-191.593155</v>
      </c>
      <c r="R670">
        <v>-6.2799999999999998E-4</v>
      </c>
      <c r="S670">
        <v>7.5193070000000004</v>
      </c>
      <c r="T670">
        <v>1.9610000000000001E-3</v>
      </c>
    </row>
    <row r="671" spans="1:20" x14ac:dyDescent="0.25">
      <c r="A671">
        <v>669</v>
      </c>
      <c r="B671">
        <v>5</v>
      </c>
      <c r="C671" t="s">
        <v>157</v>
      </c>
      <c r="D671" t="s">
        <v>157</v>
      </c>
      <c r="E671" t="s">
        <v>80</v>
      </c>
      <c r="F671">
        <v>0.248506</v>
      </c>
      <c r="G671">
        <v>336.34699999999998</v>
      </c>
      <c r="H671">
        <v>345.20299999999997</v>
      </c>
      <c r="I671">
        <v>5.8135859999999999</v>
      </c>
      <c r="J671">
        <v>0</v>
      </c>
      <c r="K671">
        <v>8.0565990000000003</v>
      </c>
      <c r="L671">
        <v>3.6200000000000002E-4</v>
      </c>
      <c r="M671">
        <v>89.614739999999998</v>
      </c>
      <c r="N671">
        <v>-191.48692500000001</v>
      </c>
      <c r="O671">
        <v>-3.7720000000000002E-3</v>
      </c>
      <c r="P671">
        <v>89.545151000000004</v>
      </c>
      <c r="Q671">
        <v>-191.59367399999999</v>
      </c>
      <c r="R671">
        <v>-5.5900000000000004E-4</v>
      </c>
      <c r="S671">
        <v>12.742872</v>
      </c>
      <c r="T671">
        <v>3.2130000000000001E-3</v>
      </c>
    </row>
    <row r="672" spans="1:20" x14ac:dyDescent="0.25">
      <c r="A672">
        <v>670</v>
      </c>
      <c r="B672">
        <v>5</v>
      </c>
      <c r="C672" t="s">
        <v>157</v>
      </c>
      <c r="D672" t="s">
        <v>157</v>
      </c>
      <c r="E672" t="s">
        <v>80</v>
      </c>
      <c r="F672">
        <v>0.105321</v>
      </c>
      <c r="G672">
        <v>569.101</v>
      </c>
      <c r="H672">
        <v>408.113</v>
      </c>
      <c r="I672">
        <v>4.1218050000000002</v>
      </c>
      <c r="J672">
        <v>0</v>
      </c>
      <c r="K672">
        <v>8.0737220000000001</v>
      </c>
      <c r="L672">
        <v>7.7000000000000001E-5</v>
      </c>
      <c r="M672">
        <v>90.331267999999994</v>
      </c>
      <c r="N672">
        <v>-191.57196500000001</v>
      </c>
      <c r="O672">
        <v>8.5300000000000003E-4</v>
      </c>
      <c r="P672">
        <v>90.271111000000005</v>
      </c>
      <c r="Q672">
        <v>-191.59402499999999</v>
      </c>
      <c r="R672">
        <v>-5.44E-4</v>
      </c>
      <c r="S672">
        <v>6.4074220000000004</v>
      </c>
      <c r="T672">
        <v>3.0899999999999998E-4</v>
      </c>
    </row>
    <row r="673" spans="1:20" x14ac:dyDescent="0.25">
      <c r="A673">
        <v>671</v>
      </c>
      <c r="B673">
        <v>4</v>
      </c>
      <c r="C673" t="s">
        <v>283</v>
      </c>
      <c r="D673" t="s">
        <v>283</v>
      </c>
      <c r="E673" t="s">
        <v>80</v>
      </c>
      <c r="F673">
        <v>5.4357999999999997E-2</v>
      </c>
      <c r="G673">
        <v>475.89400000000001</v>
      </c>
      <c r="H673">
        <v>448.68799999999999</v>
      </c>
      <c r="I673">
        <v>3.2629009999999998</v>
      </c>
      <c r="J673">
        <v>0</v>
      </c>
      <c r="K673">
        <v>8.0737220000000001</v>
      </c>
      <c r="L673">
        <v>1.0000000000000001E-5</v>
      </c>
      <c r="M673">
        <v>91.284248000000005</v>
      </c>
      <c r="N673">
        <v>-191.782206</v>
      </c>
      <c r="O673">
        <v>1.2722000000000001E-2</v>
      </c>
      <c r="P673">
        <v>91.238945000000001</v>
      </c>
      <c r="Q673">
        <v>-191.594482</v>
      </c>
      <c r="R673">
        <v>-5.4000000000000001E-4</v>
      </c>
      <c r="S673">
        <v>19.311264000000001</v>
      </c>
      <c r="T673">
        <v>1.2181000000000001E-2</v>
      </c>
    </row>
    <row r="674" spans="1:20" x14ac:dyDescent="0.25">
      <c r="A674">
        <v>672</v>
      </c>
      <c r="B674">
        <v>4</v>
      </c>
      <c r="C674" t="s">
        <v>283</v>
      </c>
      <c r="D674" t="s">
        <v>283</v>
      </c>
      <c r="E674" t="s">
        <v>80</v>
      </c>
      <c r="F674">
        <v>5.6938999999999997E-2</v>
      </c>
      <c r="G674">
        <v>258.31400000000002</v>
      </c>
      <c r="H674">
        <v>289.55200000000002</v>
      </c>
      <c r="I674">
        <v>4.5516829999999997</v>
      </c>
      <c r="J674">
        <v>0</v>
      </c>
      <c r="K674">
        <v>8.0737229999999993</v>
      </c>
      <c r="L674">
        <v>1.9999999999999999E-6</v>
      </c>
      <c r="M674">
        <v>92.340693000000002</v>
      </c>
      <c r="N674">
        <v>-191.503129</v>
      </c>
      <c r="O674">
        <v>1.9840000000000001E-3</v>
      </c>
      <c r="P674">
        <v>92.206772000000001</v>
      </c>
      <c r="Q674">
        <v>-191.594955</v>
      </c>
      <c r="R674">
        <v>-5.4000000000000001E-4</v>
      </c>
      <c r="S674">
        <v>16.237893</v>
      </c>
      <c r="T674">
        <v>1.444E-3</v>
      </c>
    </row>
    <row r="675" spans="1:20" x14ac:dyDescent="0.25">
      <c r="A675">
        <v>673</v>
      </c>
      <c r="B675">
        <v>4</v>
      </c>
      <c r="C675" t="s">
        <v>283</v>
      </c>
      <c r="D675" t="s">
        <v>283</v>
      </c>
      <c r="E675" t="s">
        <v>80</v>
      </c>
      <c r="F675">
        <v>6.5520999999999996E-2</v>
      </c>
      <c r="G675">
        <v>405.03300000000002</v>
      </c>
      <c r="H675">
        <v>447.56900000000002</v>
      </c>
      <c r="I675">
        <v>2.4853930000000002</v>
      </c>
      <c r="J675">
        <v>0</v>
      </c>
      <c r="K675">
        <v>8.0565990000000003</v>
      </c>
      <c r="L675">
        <v>3.7300000000000001E-4</v>
      </c>
      <c r="M675">
        <v>93.008847000000003</v>
      </c>
      <c r="N675">
        <v>-191.64092400000001</v>
      </c>
      <c r="O675">
        <v>8.7550000000000006E-3</v>
      </c>
      <c r="P675">
        <v>92.932563999999999</v>
      </c>
      <c r="Q675">
        <v>-191.59530599999999</v>
      </c>
      <c r="R675">
        <v>-4.8299999999999998E-4</v>
      </c>
      <c r="S675">
        <v>8.8882980000000007</v>
      </c>
      <c r="T675">
        <v>8.2719999999999998E-3</v>
      </c>
    </row>
    <row r="676" spans="1:20" x14ac:dyDescent="0.25">
      <c r="A676">
        <v>674</v>
      </c>
      <c r="B676">
        <v>4</v>
      </c>
      <c r="C676" t="s">
        <v>283</v>
      </c>
      <c r="D676" t="s">
        <v>283</v>
      </c>
      <c r="E676" t="s">
        <v>80</v>
      </c>
      <c r="F676">
        <v>0.11346100000000001</v>
      </c>
      <c r="G676">
        <v>373.14299999999997</v>
      </c>
      <c r="H676">
        <v>415.85399999999998</v>
      </c>
      <c r="I676">
        <v>4.2604860000000002</v>
      </c>
      <c r="J676">
        <v>0</v>
      </c>
      <c r="K676">
        <v>8.056597</v>
      </c>
      <c r="L676">
        <v>3.0899999999999998E-4</v>
      </c>
      <c r="M676">
        <v>93.88682</v>
      </c>
      <c r="N676">
        <v>-191.60503299999999</v>
      </c>
      <c r="O676">
        <v>-7.8899999999999999E-4</v>
      </c>
      <c r="P676">
        <v>93.900397999999996</v>
      </c>
      <c r="Q676">
        <v>-191.595764</v>
      </c>
      <c r="R676">
        <v>-4.37E-4</v>
      </c>
      <c r="S676">
        <v>1.6440490000000001</v>
      </c>
      <c r="T676">
        <v>3.5199999999999999E-4</v>
      </c>
    </row>
    <row r="677" spans="1:20" x14ac:dyDescent="0.25">
      <c r="A677">
        <v>675</v>
      </c>
      <c r="B677">
        <v>4</v>
      </c>
      <c r="C677" t="s">
        <v>283</v>
      </c>
      <c r="D677" t="s">
        <v>283</v>
      </c>
      <c r="E677" t="s">
        <v>80</v>
      </c>
      <c r="F677">
        <v>6.0691000000000002E-2</v>
      </c>
      <c r="G677">
        <v>366.83100000000002</v>
      </c>
      <c r="H677">
        <v>342.363</v>
      </c>
      <c r="I677">
        <v>3.3901530000000002</v>
      </c>
      <c r="J677">
        <v>0</v>
      </c>
      <c r="K677">
        <v>8.0737199999999998</v>
      </c>
      <c r="L677">
        <v>6.6000000000000005E-5</v>
      </c>
      <c r="M677">
        <v>94.549484000000007</v>
      </c>
      <c r="N677">
        <v>-191.49303800000001</v>
      </c>
      <c r="O677">
        <v>-7.9930000000000001E-3</v>
      </c>
      <c r="P677">
        <v>94.626357999999996</v>
      </c>
      <c r="Q677">
        <v>-191.596115</v>
      </c>
      <c r="R677">
        <v>-4.2400000000000001E-4</v>
      </c>
      <c r="S677">
        <v>12.858677</v>
      </c>
      <c r="T677">
        <v>7.5690000000000002E-3</v>
      </c>
    </row>
    <row r="678" spans="1:20" x14ac:dyDescent="0.25">
      <c r="A678">
        <v>676</v>
      </c>
      <c r="B678">
        <v>4</v>
      </c>
      <c r="C678" t="s">
        <v>283</v>
      </c>
      <c r="D678" t="s">
        <v>283</v>
      </c>
      <c r="E678" t="s">
        <v>80</v>
      </c>
      <c r="F678">
        <v>8.1010000000000006E-3</v>
      </c>
      <c r="G678">
        <v>276.78399999999999</v>
      </c>
      <c r="H678">
        <v>284.73599999999999</v>
      </c>
      <c r="I678">
        <v>4.1384569999999998</v>
      </c>
      <c r="J678">
        <v>0</v>
      </c>
      <c r="K678">
        <v>8.0737220000000001</v>
      </c>
      <c r="L678">
        <v>9.0000000000000002E-6</v>
      </c>
      <c r="M678">
        <v>95.598910000000004</v>
      </c>
      <c r="N678">
        <v>-191.60931500000001</v>
      </c>
      <c r="O678">
        <v>3.4000000000000002E-4</v>
      </c>
      <c r="P678">
        <v>95.594184999999996</v>
      </c>
      <c r="Q678">
        <v>-191.59657300000001</v>
      </c>
      <c r="R678">
        <v>-4.2099999999999999E-4</v>
      </c>
      <c r="S678">
        <v>1.3590370000000001</v>
      </c>
      <c r="T678">
        <v>8.1000000000000004E-5</v>
      </c>
    </row>
    <row r="679" spans="1:20" x14ac:dyDescent="0.25">
      <c r="A679">
        <v>677</v>
      </c>
      <c r="B679">
        <v>5</v>
      </c>
      <c r="C679" t="s">
        <v>284</v>
      </c>
      <c r="D679" t="s">
        <v>284</v>
      </c>
      <c r="E679" t="s">
        <v>80</v>
      </c>
      <c r="F679">
        <v>6.0782999999999997E-2</v>
      </c>
      <c r="G679">
        <v>681.81799999999998</v>
      </c>
      <c r="H679">
        <v>532.36199999999997</v>
      </c>
      <c r="I679">
        <v>4.9957060000000002</v>
      </c>
      <c r="J679">
        <v>0</v>
      </c>
      <c r="K679">
        <v>8.0737240000000003</v>
      </c>
      <c r="L679">
        <v>1.9999999999999999E-6</v>
      </c>
      <c r="M679">
        <v>96.581669000000005</v>
      </c>
      <c r="N679">
        <v>-191.62691100000001</v>
      </c>
      <c r="O679">
        <v>5.1110000000000001E-3</v>
      </c>
      <c r="P679">
        <v>96.562019000000006</v>
      </c>
      <c r="Q679">
        <v>-191.59704600000001</v>
      </c>
      <c r="R679">
        <v>-4.2099999999999999E-4</v>
      </c>
      <c r="S679">
        <v>3.5750039999999998</v>
      </c>
      <c r="T679">
        <v>4.6899999999999997E-3</v>
      </c>
    </row>
    <row r="680" spans="1:20" x14ac:dyDescent="0.25">
      <c r="A680">
        <v>678</v>
      </c>
      <c r="B680">
        <v>6</v>
      </c>
      <c r="C680" t="s">
        <v>154</v>
      </c>
      <c r="D680" t="s">
        <v>154</v>
      </c>
      <c r="E680" t="s">
        <v>80</v>
      </c>
      <c r="F680">
        <v>0.21770900000000001</v>
      </c>
      <c r="G680">
        <v>390.60300000000001</v>
      </c>
      <c r="H680">
        <v>289.70299999999997</v>
      </c>
      <c r="I680">
        <v>5.4571540000000001</v>
      </c>
      <c r="J680">
        <v>0</v>
      </c>
      <c r="K680">
        <v>8.0565999999999995</v>
      </c>
      <c r="L680">
        <v>0</v>
      </c>
      <c r="M680">
        <v>97.318533000000002</v>
      </c>
      <c r="N680">
        <v>-191.61062000000001</v>
      </c>
      <c r="O680">
        <v>1.4909999999999999E-3</v>
      </c>
      <c r="P680">
        <v>97.287811000000005</v>
      </c>
      <c r="Q680">
        <v>-191.597397</v>
      </c>
      <c r="R680">
        <v>-4.2099999999999999E-4</v>
      </c>
      <c r="S680">
        <v>3.3446799999999999</v>
      </c>
      <c r="T680">
        <v>1.07E-3</v>
      </c>
    </row>
    <row r="681" spans="1:20" x14ac:dyDescent="0.25">
      <c r="A681">
        <v>679</v>
      </c>
      <c r="B681">
        <v>6</v>
      </c>
      <c r="C681" t="s">
        <v>154</v>
      </c>
      <c r="D681" t="s">
        <v>154</v>
      </c>
      <c r="E681" t="s">
        <v>80</v>
      </c>
      <c r="F681">
        <v>8.5309999999999997E-2</v>
      </c>
      <c r="G681">
        <v>491.51100000000002</v>
      </c>
      <c r="H681">
        <v>511.18799999999999</v>
      </c>
      <c r="I681">
        <v>6.9086470000000002</v>
      </c>
      <c r="J681">
        <v>0</v>
      </c>
      <c r="K681">
        <v>8.0565990000000003</v>
      </c>
      <c r="L681">
        <v>1.11E-4</v>
      </c>
      <c r="M681">
        <v>98.253388999999999</v>
      </c>
      <c r="N681">
        <v>-191.60489799999999</v>
      </c>
      <c r="O681">
        <v>5.1099999999999995E-4</v>
      </c>
      <c r="P681">
        <v>98.255645999999999</v>
      </c>
      <c r="Q681">
        <v>-191.59780900000001</v>
      </c>
      <c r="R681">
        <v>-3.9199999999999999E-4</v>
      </c>
      <c r="S681">
        <v>0.74395</v>
      </c>
      <c r="T681">
        <v>1.1900000000000001E-4</v>
      </c>
    </row>
    <row r="682" spans="1:20" x14ac:dyDescent="0.25">
      <c r="A682">
        <v>680</v>
      </c>
      <c r="B682">
        <v>6</v>
      </c>
      <c r="C682" t="s">
        <v>154</v>
      </c>
      <c r="D682" t="s">
        <v>154</v>
      </c>
      <c r="E682" t="s">
        <v>80</v>
      </c>
      <c r="F682">
        <v>6.7045999999999994E-2</v>
      </c>
      <c r="G682">
        <v>378.79</v>
      </c>
      <c r="H682">
        <v>392.452</v>
      </c>
      <c r="I682">
        <v>4.4872560000000004</v>
      </c>
      <c r="J682">
        <v>0</v>
      </c>
      <c r="K682">
        <v>8.0737220000000001</v>
      </c>
      <c r="L682">
        <v>2.4000000000000001E-5</v>
      </c>
      <c r="M682">
        <v>98.930024000000003</v>
      </c>
      <c r="N682">
        <v>-191.61028999999999</v>
      </c>
      <c r="O682">
        <v>-2.3570000000000002E-3</v>
      </c>
      <c r="P682">
        <v>98.981598000000005</v>
      </c>
      <c r="Q682">
        <v>-191.59816000000001</v>
      </c>
      <c r="R682">
        <v>-3.88E-4</v>
      </c>
      <c r="S682">
        <v>5.2981509999999998</v>
      </c>
      <c r="T682">
        <v>1.97E-3</v>
      </c>
    </row>
    <row r="683" spans="1:20" x14ac:dyDescent="0.25">
      <c r="A683">
        <v>681</v>
      </c>
      <c r="B683">
        <v>6</v>
      </c>
      <c r="C683" t="s">
        <v>154</v>
      </c>
      <c r="D683" t="s">
        <v>154</v>
      </c>
      <c r="E683" t="s">
        <v>80</v>
      </c>
      <c r="F683">
        <v>0.112224</v>
      </c>
      <c r="G683">
        <v>591.78</v>
      </c>
      <c r="H683">
        <v>393.077</v>
      </c>
      <c r="I683">
        <v>7.1179839999999999</v>
      </c>
      <c r="J683">
        <v>0</v>
      </c>
      <c r="K683">
        <v>8.0737210000000008</v>
      </c>
      <c r="L683">
        <v>3.9999999999999998E-6</v>
      </c>
      <c r="M683">
        <v>100.008968</v>
      </c>
      <c r="N683">
        <v>-191.54918900000001</v>
      </c>
      <c r="O683">
        <v>3.9899999999999999E-4</v>
      </c>
      <c r="P683">
        <v>99.949432000000002</v>
      </c>
      <c r="Q683">
        <v>-191.59863300000001</v>
      </c>
      <c r="R683">
        <v>-3.8699999999999997E-4</v>
      </c>
      <c r="S683">
        <v>7.7389799999999997</v>
      </c>
      <c r="T683">
        <v>1.2E-5</v>
      </c>
    </row>
    <row r="684" spans="1:20" x14ac:dyDescent="0.25">
      <c r="A684">
        <v>682</v>
      </c>
      <c r="B684">
        <v>6</v>
      </c>
      <c r="C684" t="s">
        <v>154</v>
      </c>
      <c r="D684" t="s">
        <v>154</v>
      </c>
      <c r="E684" t="s">
        <v>80</v>
      </c>
      <c r="F684">
        <v>0.24446499999999999</v>
      </c>
      <c r="G684">
        <v>359.72699999999998</v>
      </c>
      <c r="H684">
        <v>242.62</v>
      </c>
      <c r="I684">
        <v>5.7676030000000003</v>
      </c>
      <c r="J684">
        <v>0</v>
      </c>
      <c r="K684">
        <v>8.0737210000000008</v>
      </c>
      <c r="L684">
        <v>9.9999999999999995E-7</v>
      </c>
      <c r="M684">
        <v>100.881145</v>
      </c>
      <c r="N684">
        <v>-191.65302800000001</v>
      </c>
      <c r="O684">
        <v>-5.6909999999999999E-3</v>
      </c>
      <c r="P684">
        <v>100.917267</v>
      </c>
      <c r="Q684">
        <v>-191.59909099999999</v>
      </c>
      <c r="R684">
        <v>-3.8699999999999997E-4</v>
      </c>
      <c r="S684">
        <v>6.4915620000000001</v>
      </c>
      <c r="T684">
        <v>5.3039999999999997E-3</v>
      </c>
    </row>
    <row r="685" spans="1:20" x14ac:dyDescent="0.25">
      <c r="A685">
        <v>683</v>
      </c>
      <c r="B685">
        <v>6</v>
      </c>
      <c r="C685" t="s">
        <v>154</v>
      </c>
      <c r="D685" t="s">
        <v>154</v>
      </c>
      <c r="E685" t="s">
        <v>80</v>
      </c>
      <c r="F685">
        <v>0.20240900000000001</v>
      </c>
      <c r="G685">
        <v>357.59399999999999</v>
      </c>
      <c r="H685">
        <v>245.654</v>
      </c>
      <c r="I685">
        <v>5.4290900000000004</v>
      </c>
      <c r="J685">
        <v>0</v>
      </c>
      <c r="K685">
        <v>8.056597</v>
      </c>
      <c r="L685">
        <v>6.8000000000000005E-4</v>
      </c>
      <c r="M685">
        <v>101.640619</v>
      </c>
      <c r="N685">
        <v>-191.61601099999999</v>
      </c>
      <c r="O685">
        <v>-1.9040000000000001E-3</v>
      </c>
      <c r="P685">
        <v>101.643051</v>
      </c>
      <c r="Q685">
        <v>-191.59939600000001</v>
      </c>
      <c r="R685">
        <v>-3.7199999999999999E-4</v>
      </c>
      <c r="S685">
        <v>1.679214</v>
      </c>
      <c r="T685">
        <v>1.5319999999999999E-3</v>
      </c>
    </row>
    <row r="686" spans="1:20" x14ac:dyDescent="0.25">
      <c r="A686">
        <v>684</v>
      </c>
      <c r="B686">
        <v>6</v>
      </c>
      <c r="C686" t="s">
        <v>154</v>
      </c>
      <c r="D686" t="s">
        <v>154</v>
      </c>
      <c r="E686" t="s">
        <v>80</v>
      </c>
      <c r="F686">
        <v>0.23580300000000001</v>
      </c>
      <c r="G686">
        <v>421.08699999999999</v>
      </c>
      <c r="H686">
        <v>274.68400000000003</v>
      </c>
      <c r="I686">
        <v>7.0712539999999997</v>
      </c>
      <c r="J686">
        <v>0</v>
      </c>
      <c r="K686">
        <v>8.0565219999999993</v>
      </c>
      <c r="L686">
        <v>-2.24E-4</v>
      </c>
      <c r="M686">
        <v>102.570086</v>
      </c>
      <c r="N686">
        <v>-191.57856899999999</v>
      </c>
      <c r="O686">
        <v>-7.3359999999999996E-3</v>
      </c>
      <c r="P686">
        <v>102.61088599999999</v>
      </c>
      <c r="Q686">
        <v>-191.59974700000001</v>
      </c>
      <c r="R686">
        <v>-3.8299999999999999E-4</v>
      </c>
      <c r="S686">
        <v>4.596851</v>
      </c>
      <c r="T686">
        <v>6.953E-3</v>
      </c>
    </row>
    <row r="687" spans="1:20" x14ac:dyDescent="0.25">
      <c r="A687">
        <v>685</v>
      </c>
      <c r="B687">
        <v>6</v>
      </c>
      <c r="C687" t="s">
        <v>154</v>
      </c>
      <c r="D687" t="s">
        <v>154</v>
      </c>
      <c r="E687" t="s">
        <v>80</v>
      </c>
      <c r="F687">
        <v>7.045E-3</v>
      </c>
      <c r="G687">
        <v>373.64499999999998</v>
      </c>
      <c r="H687">
        <v>280.51100000000002</v>
      </c>
      <c r="I687">
        <v>5.5738820000000002</v>
      </c>
      <c r="J687">
        <v>0</v>
      </c>
      <c r="K687">
        <v>8.026707</v>
      </c>
      <c r="L687">
        <v>6.3999999999999997E-5</v>
      </c>
      <c r="M687">
        <v>103.58780899999999</v>
      </c>
      <c r="N687">
        <v>-191.578835</v>
      </c>
      <c r="O687">
        <v>-1.15E-3</v>
      </c>
      <c r="P687">
        <v>103.57746899999999</v>
      </c>
      <c r="Q687">
        <v>-191.599976</v>
      </c>
      <c r="R687">
        <v>-3.5599999999999998E-4</v>
      </c>
      <c r="S687">
        <v>2.3533750000000002</v>
      </c>
      <c r="T687">
        <v>7.94E-4</v>
      </c>
    </row>
    <row r="688" spans="1:20" x14ac:dyDescent="0.25">
      <c r="A688">
        <v>686</v>
      </c>
      <c r="B688">
        <v>6</v>
      </c>
      <c r="C688" t="s">
        <v>154</v>
      </c>
      <c r="D688" t="s">
        <v>154</v>
      </c>
      <c r="E688" t="s">
        <v>80</v>
      </c>
      <c r="F688">
        <v>7.5525999999999996E-2</v>
      </c>
      <c r="G688">
        <v>395.041</v>
      </c>
      <c r="H688">
        <v>259.13</v>
      </c>
      <c r="I688">
        <v>3.8075969999999999</v>
      </c>
      <c r="J688">
        <v>0</v>
      </c>
      <c r="K688">
        <v>7.9633330000000004</v>
      </c>
      <c r="L688">
        <v>1.2E-5</v>
      </c>
      <c r="M688">
        <v>104.31491</v>
      </c>
      <c r="N688">
        <v>-191.601392</v>
      </c>
      <c r="O688">
        <v>2.2729999999999998E-3</v>
      </c>
      <c r="P688">
        <v>104.29705800000001</v>
      </c>
      <c r="Q688">
        <v>-191.60015899999999</v>
      </c>
      <c r="R688">
        <v>-3.5300000000000002E-4</v>
      </c>
      <c r="S688">
        <v>1.78949</v>
      </c>
      <c r="T688">
        <v>1.92E-3</v>
      </c>
    </row>
    <row r="689" spans="1:20" x14ac:dyDescent="0.25">
      <c r="A689">
        <v>687</v>
      </c>
      <c r="B689">
        <v>6</v>
      </c>
      <c r="C689" t="s">
        <v>154</v>
      </c>
      <c r="D689" t="s">
        <v>154</v>
      </c>
      <c r="E689" t="s">
        <v>80</v>
      </c>
      <c r="F689">
        <v>0.10533000000000001</v>
      </c>
      <c r="G689">
        <v>406.12799999999999</v>
      </c>
      <c r="H689">
        <v>300.70400000000001</v>
      </c>
      <c r="I689">
        <v>5.863912</v>
      </c>
      <c r="J689">
        <v>0</v>
      </c>
      <c r="K689">
        <v>7.7996280000000002</v>
      </c>
      <c r="L689">
        <v>-9.9999999999999995E-7</v>
      </c>
      <c r="M689">
        <v>105.235086</v>
      </c>
      <c r="N689">
        <v>-191.60075800000001</v>
      </c>
      <c r="O689">
        <v>3.3219999999999999E-3</v>
      </c>
      <c r="P689">
        <v>105.241241</v>
      </c>
      <c r="Q689">
        <v>-191.60038800000001</v>
      </c>
      <c r="R689">
        <v>-3.5300000000000002E-4</v>
      </c>
      <c r="S689">
        <v>0.61667400000000006</v>
      </c>
      <c r="T689">
        <v>2.97E-3</v>
      </c>
    </row>
    <row r="690" spans="1:20" x14ac:dyDescent="0.25">
      <c r="A690">
        <v>688</v>
      </c>
      <c r="B690">
        <v>6</v>
      </c>
      <c r="C690" t="s">
        <v>154</v>
      </c>
      <c r="D690" t="s">
        <v>154</v>
      </c>
      <c r="E690" t="s">
        <v>80</v>
      </c>
      <c r="F690">
        <v>0.117816</v>
      </c>
      <c r="G690">
        <v>639.822</v>
      </c>
      <c r="H690">
        <v>480.387</v>
      </c>
      <c r="I690">
        <v>5.8502159999999996</v>
      </c>
      <c r="J690">
        <v>0</v>
      </c>
      <c r="K690">
        <v>7.6539299999999999</v>
      </c>
      <c r="L690">
        <v>-2.6600000000000001E-4</v>
      </c>
      <c r="M690">
        <v>105.931265</v>
      </c>
      <c r="N690">
        <v>-191.602632</v>
      </c>
      <c r="O690">
        <v>-5.8399999999999999E-4</v>
      </c>
      <c r="P690">
        <v>105.935822</v>
      </c>
      <c r="Q690">
        <v>-191.60067699999999</v>
      </c>
      <c r="R690">
        <v>-3.8099999999999999E-4</v>
      </c>
      <c r="S690">
        <v>0.495836</v>
      </c>
      <c r="T690">
        <v>2.03E-4</v>
      </c>
    </row>
    <row r="691" spans="1:20" x14ac:dyDescent="0.25">
      <c r="A691">
        <v>689</v>
      </c>
      <c r="B691">
        <v>8</v>
      </c>
      <c r="C691" t="s">
        <v>285</v>
      </c>
      <c r="D691" t="s">
        <v>285</v>
      </c>
      <c r="E691" t="s">
        <v>80</v>
      </c>
      <c r="F691">
        <v>0.160334</v>
      </c>
      <c r="G691">
        <v>493.69099999999997</v>
      </c>
      <c r="H691">
        <v>295.30599999999998</v>
      </c>
      <c r="I691">
        <v>8.8083550000000006</v>
      </c>
      <c r="J691">
        <v>0</v>
      </c>
      <c r="K691">
        <v>7.5168160000000004</v>
      </c>
      <c r="L691">
        <v>-3.4999999999999997E-5</v>
      </c>
      <c r="M691">
        <v>106.90447</v>
      </c>
      <c r="N691">
        <v>-191.56240500000001</v>
      </c>
      <c r="O691">
        <v>2.8579999999999999E-3</v>
      </c>
      <c r="P691">
        <v>106.846062</v>
      </c>
      <c r="Q691">
        <v>-191.60115099999999</v>
      </c>
      <c r="R691">
        <v>-3.9300000000000001E-4</v>
      </c>
      <c r="S691">
        <v>7.0090459999999997</v>
      </c>
      <c r="T691">
        <v>2.4650000000000002E-3</v>
      </c>
    </row>
    <row r="692" spans="1:20" x14ac:dyDescent="0.25">
      <c r="A692">
        <v>690</v>
      </c>
      <c r="B692">
        <v>8</v>
      </c>
      <c r="C692" t="s">
        <v>285</v>
      </c>
      <c r="D692" t="s">
        <v>285</v>
      </c>
      <c r="E692" t="s">
        <v>80</v>
      </c>
      <c r="F692">
        <v>0.13203999999999999</v>
      </c>
      <c r="G692">
        <v>449.65600000000001</v>
      </c>
      <c r="H692">
        <v>285.99799999999999</v>
      </c>
      <c r="I692">
        <v>7.8286619999999996</v>
      </c>
      <c r="J692">
        <v>0</v>
      </c>
      <c r="K692">
        <v>7.4163810000000003</v>
      </c>
      <c r="L692">
        <v>-6.9999999999999999E-6</v>
      </c>
      <c r="M692">
        <v>107.749416</v>
      </c>
      <c r="N692">
        <v>-191.60810699999999</v>
      </c>
      <c r="O692">
        <v>-3.6589999999999999E-3</v>
      </c>
      <c r="P692">
        <v>107.742447</v>
      </c>
      <c r="Q692">
        <v>-191.60157799999999</v>
      </c>
      <c r="R692">
        <v>-3.9500000000000001E-4</v>
      </c>
      <c r="S692">
        <v>0.95497699999999996</v>
      </c>
      <c r="T692">
        <v>3.2650000000000001E-3</v>
      </c>
    </row>
    <row r="693" spans="1:20" x14ac:dyDescent="0.25">
      <c r="A693">
        <v>691</v>
      </c>
      <c r="B693">
        <v>7</v>
      </c>
      <c r="C693" t="s">
        <v>151</v>
      </c>
      <c r="D693" t="s">
        <v>151</v>
      </c>
      <c r="E693" t="s">
        <v>80</v>
      </c>
      <c r="F693">
        <v>9.3179999999999999E-2</v>
      </c>
      <c r="G693">
        <v>782.66499999999996</v>
      </c>
      <c r="H693">
        <v>374.64699999999999</v>
      </c>
      <c r="I693">
        <v>5.1292600000000004</v>
      </c>
      <c r="J693">
        <v>0</v>
      </c>
      <c r="K693">
        <v>7.3669580000000003</v>
      </c>
      <c r="L693">
        <v>-1.9999999999999999E-6</v>
      </c>
      <c r="M693">
        <v>108.45759</v>
      </c>
      <c r="N693">
        <v>-191.54426000000001</v>
      </c>
      <c r="O693">
        <v>-2.1450000000000002E-3</v>
      </c>
      <c r="P693">
        <v>108.407478</v>
      </c>
      <c r="Q693">
        <v>-191.601776</v>
      </c>
      <c r="R693">
        <v>-3.9500000000000001E-4</v>
      </c>
      <c r="S693">
        <v>7.6284140000000003</v>
      </c>
      <c r="T693">
        <v>1.75E-3</v>
      </c>
    </row>
    <row r="694" spans="1:20" x14ac:dyDescent="0.25">
      <c r="A694">
        <v>692</v>
      </c>
      <c r="B694">
        <v>7</v>
      </c>
      <c r="C694" t="s">
        <v>151</v>
      </c>
      <c r="D694" t="s">
        <v>151</v>
      </c>
      <c r="E694" t="s">
        <v>80</v>
      </c>
      <c r="F694">
        <v>0.19525000000000001</v>
      </c>
      <c r="G694">
        <v>397.06700000000001</v>
      </c>
      <c r="H694">
        <v>390.56599999999997</v>
      </c>
      <c r="I694">
        <v>7.2574230000000002</v>
      </c>
      <c r="J694">
        <v>0</v>
      </c>
      <c r="K694">
        <v>7.2647950000000003</v>
      </c>
      <c r="L694">
        <v>-1.9999999999999999E-6</v>
      </c>
      <c r="M694">
        <v>109.42025599999999</v>
      </c>
      <c r="N694">
        <v>-191.54808600000001</v>
      </c>
      <c r="O694">
        <v>6.986E-3</v>
      </c>
      <c r="P694">
        <v>109.283905</v>
      </c>
      <c r="Q694">
        <v>-191.60200499999999</v>
      </c>
      <c r="R694">
        <v>-3.9500000000000001E-4</v>
      </c>
      <c r="S694">
        <v>14.662452999999999</v>
      </c>
      <c r="T694">
        <v>6.5909999999999996E-3</v>
      </c>
    </row>
    <row r="695" spans="1:20" x14ac:dyDescent="0.25">
      <c r="A695">
        <v>693</v>
      </c>
      <c r="B695">
        <v>7</v>
      </c>
      <c r="C695" t="s">
        <v>151</v>
      </c>
      <c r="D695" t="s">
        <v>151</v>
      </c>
      <c r="E695" t="s">
        <v>80</v>
      </c>
      <c r="F695">
        <v>8.3737000000000006E-2</v>
      </c>
      <c r="G695">
        <v>573.13900000000001</v>
      </c>
      <c r="H695">
        <v>380.40100000000001</v>
      </c>
      <c r="I695">
        <v>4.221565</v>
      </c>
      <c r="J695">
        <v>0</v>
      </c>
      <c r="K695">
        <v>7.1576940000000002</v>
      </c>
      <c r="L695">
        <v>-3.0000000000000001E-6</v>
      </c>
      <c r="M695">
        <v>109.928648</v>
      </c>
      <c r="N695">
        <v>-191.60014200000001</v>
      </c>
      <c r="O695">
        <v>5.4699999999999996E-4</v>
      </c>
      <c r="P695">
        <v>109.93242600000001</v>
      </c>
      <c r="Q695">
        <v>-191.60218800000001</v>
      </c>
      <c r="R695">
        <v>-3.9599999999999998E-4</v>
      </c>
      <c r="S695">
        <v>0.42970000000000003</v>
      </c>
      <c r="T695">
        <v>1.5200000000000001E-4</v>
      </c>
    </row>
    <row r="696" spans="1:20" x14ac:dyDescent="0.25">
      <c r="A696">
        <v>694</v>
      </c>
      <c r="B696">
        <v>7</v>
      </c>
      <c r="C696" t="s">
        <v>151</v>
      </c>
      <c r="D696" t="s">
        <v>151</v>
      </c>
      <c r="E696" t="s">
        <v>80</v>
      </c>
      <c r="F696">
        <v>0.108478</v>
      </c>
      <c r="G696">
        <v>421.06099999999998</v>
      </c>
      <c r="H696">
        <v>265.84699999999998</v>
      </c>
      <c r="I696">
        <v>6.6133470000000001</v>
      </c>
      <c r="J696">
        <v>0</v>
      </c>
      <c r="K696">
        <v>7.0356529999999999</v>
      </c>
      <c r="L696">
        <v>-8.8999999999999995E-5</v>
      </c>
      <c r="M696">
        <v>110.763278</v>
      </c>
      <c r="N696">
        <v>-191.60120499999999</v>
      </c>
      <c r="O696">
        <v>-2.15E-3</v>
      </c>
      <c r="P696">
        <v>110.784584</v>
      </c>
      <c r="Q696">
        <v>-191.6026</v>
      </c>
      <c r="R696">
        <v>-4.2000000000000002E-4</v>
      </c>
      <c r="S696">
        <v>2.1352030000000002</v>
      </c>
      <c r="T696">
        <v>1.73E-3</v>
      </c>
    </row>
    <row r="697" spans="1:20" x14ac:dyDescent="0.25">
      <c r="A697">
        <v>695</v>
      </c>
      <c r="B697">
        <v>7</v>
      </c>
      <c r="C697" t="s">
        <v>151</v>
      </c>
      <c r="D697" t="s">
        <v>151</v>
      </c>
      <c r="E697" t="s">
        <v>80</v>
      </c>
      <c r="F697">
        <v>3.4243000000000003E-2</v>
      </c>
      <c r="G697">
        <v>791.77800000000002</v>
      </c>
      <c r="H697">
        <v>355.02499999999998</v>
      </c>
      <c r="I697">
        <v>5.5090630000000003</v>
      </c>
      <c r="J697">
        <v>0</v>
      </c>
      <c r="K697">
        <v>6.9204160000000003</v>
      </c>
      <c r="L697">
        <v>-1.2999999999999999E-5</v>
      </c>
      <c r="M697">
        <v>111.63137999999999</v>
      </c>
      <c r="N697">
        <v>-191.60371699999999</v>
      </c>
      <c r="O697">
        <v>7.7499999999999997E-4</v>
      </c>
      <c r="P697">
        <v>111.622467</v>
      </c>
      <c r="Q697">
        <v>-191.603058</v>
      </c>
      <c r="R697">
        <v>-4.2499999999999998E-4</v>
      </c>
      <c r="S697">
        <v>0.89374200000000004</v>
      </c>
      <c r="T697">
        <v>3.5E-4</v>
      </c>
    </row>
    <row r="698" spans="1:20" x14ac:dyDescent="0.25">
      <c r="A698">
        <v>696</v>
      </c>
      <c r="B698">
        <v>7</v>
      </c>
      <c r="C698" t="s">
        <v>151</v>
      </c>
      <c r="D698" t="s">
        <v>151</v>
      </c>
      <c r="E698" t="s">
        <v>80</v>
      </c>
      <c r="F698">
        <v>1.2430999999999999E-2</v>
      </c>
      <c r="G698">
        <v>429.1</v>
      </c>
      <c r="H698">
        <v>312.404</v>
      </c>
      <c r="I698">
        <v>4.4980320000000003</v>
      </c>
      <c r="J698">
        <v>0</v>
      </c>
      <c r="K698">
        <v>6.861129</v>
      </c>
      <c r="L698">
        <v>-3.0000000000000001E-6</v>
      </c>
      <c r="M698">
        <v>112.269949</v>
      </c>
      <c r="N698">
        <v>-191.583935</v>
      </c>
      <c r="O698">
        <v>9.6500000000000004E-4</v>
      </c>
      <c r="P698">
        <v>112.242302</v>
      </c>
      <c r="Q698">
        <v>-191.603317</v>
      </c>
      <c r="R698">
        <v>-4.2499999999999998E-4</v>
      </c>
      <c r="S698">
        <v>3.3763839999999998</v>
      </c>
      <c r="T698">
        <v>5.4000000000000001E-4</v>
      </c>
    </row>
    <row r="699" spans="1:20" x14ac:dyDescent="0.25">
      <c r="A699">
        <v>697</v>
      </c>
      <c r="B699">
        <v>7</v>
      </c>
      <c r="C699" t="s">
        <v>151</v>
      </c>
      <c r="D699" t="s">
        <v>151</v>
      </c>
      <c r="E699" t="s">
        <v>80</v>
      </c>
      <c r="F699">
        <v>0.122825</v>
      </c>
      <c r="G699">
        <v>783.96900000000005</v>
      </c>
      <c r="H699">
        <v>388.71499999999997</v>
      </c>
      <c r="I699">
        <v>5.1603820000000002</v>
      </c>
      <c r="J699">
        <v>0</v>
      </c>
      <c r="K699">
        <v>6.7608680000000003</v>
      </c>
      <c r="L699">
        <v>-1.9999999999999999E-6</v>
      </c>
      <c r="M699">
        <v>113.06435999999999</v>
      </c>
      <c r="N699">
        <v>-191.59333899999999</v>
      </c>
      <c r="O699">
        <v>-9.7300000000000002E-4</v>
      </c>
      <c r="P699">
        <v>113.05789900000001</v>
      </c>
      <c r="Q699">
        <v>-191.60354599999999</v>
      </c>
      <c r="R699">
        <v>-4.2499999999999998E-4</v>
      </c>
      <c r="S699">
        <v>1.2079850000000001</v>
      </c>
      <c r="T699">
        <v>5.4799999999999998E-4</v>
      </c>
    </row>
    <row r="700" spans="1:20" x14ac:dyDescent="0.25">
      <c r="A700">
        <v>698</v>
      </c>
      <c r="B700">
        <v>6</v>
      </c>
      <c r="C700" t="s">
        <v>286</v>
      </c>
      <c r="D700" t="s">
        <v>286</v>
      </c>
      <c r="E700" t="s">
        <v>80</v>
      </c>
      <c r="F700">
        <v>6.9012000000000004E-2</v>
      </c>
      <c r="G700">
        <v>514.57000000000005</v>
      </c>
      <c r="H700">
        <v>470.56599999999997</v>
      </c>
      <c r="I700">
        <v>4.4384360000000003</v>
      </c>
      <c r="J700">
        <v>0</v>
      </c>
      <c r="K700">
        <v>6.6652670000000001</v>
      </c>
      <c r="L700">
        <v>-1.9999999999999999E-6</v>
      </c>
      <c r="M700">
        <v>113.65150800000001</v>
      </c>
      <c r="N700">
        <v>-191.61825200000001</v>
      </c>
      <c r="O700">
        <v>7.1500000000000003E-4</v>
      </c>
      <c r="P700">
        <v>113.661621</v>
      </c>
      <c r="Q700">
        <v>-191.60372899999999</v>
      </c>
      <c r="R700">
        <v>-4.26E-4</v>
      </c>
      <c r="S700">
        <v>1.76972</v>
      </c>
      <c r="T700">
        <v>2.9E-4</v>
      </c>
    </row>
    <row r="701" spans="1:20" x14ac:dyDescent="0.25">
      <c r="A701">
        <v>699</v>
      </c>
      <c r="B701">
        <v>6</v>
      </c>
      <c r="C701" t="s">
        <v>286</v>
      </c>
      <c r="D701" t="s">
        <v>286</v>
      </c>
      <c r="E701" t="s">
        <v>80</v>
      </c>
      <c r="F701">
        <v>0.106396</v>
      </c>
      <c r="G701">
        <v>612.89800000000002</v>
      </c>
      <c r="H701">
        <v>376.89699999999999</v>
      </c>
      <c r="I701">
        <v>5.2975240000000001</v>
      </c>
      <c r="J701">
        <v>0</v>
      </c>
      <c r="K701">
        <v>6.5620019999999997</v>
      </c>
      <c r="L701">
        <v>-3.0000000000000001E-6</v>
      </c>
      <c r="M701">
        <v>114.43763199999999</v>
      </c>
      <c r="N701">
        <v>-191.62056200000001</v>
      </c>
      <c r="O701">
        <v>-7.36E-4</v>
      </c>
      <c r="P701">
        <v>114.455994</v>
      </c>
      <c r="Q701">
        <v>-191.60395800000001</v>
      </c>
      <c r="R701">
        <v>-4.26E-4</v>
      </c>
      <c r="S701">
        <v>2.4755750000000001</v>
      </c>
      <c r="T701">
        <v>3.1100000000000002E-4</v>
      </c>
    </row>
    <row r="702" spans="1:20" x14ac:dyDescent="0.25">
      <c r="A702">
        <v>700</v>
      </c>
      <c r="B702">
        <v>7</v>
      </c>
      <c r="C702" t="s">
        <v>287</v>
      </c>
      <c r="D702" t="s">
        <v>287</v>
      </c>
      <c r="E702" t="s">
        <v>80</v>
      </c>
      <c r="F702">
        <v>0.14091000000000001</v>
      </c>
      <c r="G702">
        <v>811.80100000000004</v>
      </c>
      <c r="H702">
        <v>548.26099999999997</v>
      </c>
      <c r="I702">
        <v>4.6833020000000003</v>
      </c>
      <c r="J702">
        <v>0</v>
      </c>
      <c r="K702">
        <v>6.5043189999999997</v>
      </c>
      <c r="L702">
        <v>-9.9999999999999995E-7</v>
      </c>
      <c r="M702">
        <v>115.050619</v>
      </c>
      <c r="N702">
        <v>-191.58214899999999</v>
      </c>
      <c r="O702">
        <v>9.810000000000001E-4</v>
      </c>
      <c r="P702">
        <v>115.043678</v>
      </c>
      <c r="Q702">
        <v>-191.604141</v>
      </c>
      <c r="R702">
        <v>-4.26E-4</v>
      </c>
      <c r="S702">
        <v>2.3061729999999998</v>
      </c>
      <c r="T702">
        <v>5.5500000000000005E-4</v>
      </c>
    </row>
    <row r="703" spans="1:20" x14ac:dyDescent="0.25">
      <c r="A703">
        <v>701</v>
      </c>
      <c r="B703">
        <v>7</v>
      </c>
      <c r="C703" t="s">
        <v>287</v>
      </c>
      <c r="D703" t="s">
        <v>287</v>
      </c>
      <c r="E703" t="s">
        <v>80</v>
      </c>
      <c r="F703">
        <v>0.12693199999999999</v>
      </c>
      <c r="G703">
        <v>503.10700000000003</v>
      </c>
      <c r="H703">
        <v>357.81299999999999</v>
      </c>
      <c r="I703">
        <v>5.6475790000000003</v>
      </c>
      <c r="J703">
        <v>0</v>
      </c>
      <c r="K703">
        <v>6.401599</v>
      </c>
      <c r="L703">
        <v>-1.9999999999999999E-6</v>
      </c>
      <c r="M703">
        <v>115.80491600000001</v>
      </c>
      <c r="N703">
        <v>-191.57947300000001</v>
      </c>
      <c r="O703">
        <v>-1.0456E-2</v>
      </c>
      <c r="P703">
        <v>115.816231</v>
      </c>
      <c r="Q703">
        <v>-191.60436999999999</v>
      </c>
      <c r="R703">
        <v>-4.26E-4</v>
      </c>
      <c r="S703">
        <v>2.7347769999999998</v>
      </c>
      <c r="T703">
        <v>1.0030000000000001E-2</v>
      </c>
    </row>
    <row r="704" spans="1:20" x14ac:dyDescent="0.25">
      <c r="A704">
        <v>702</v>
      </c>
      <c r="B704">
        <v>7</v>
      </c>
      <c r="C704" t="s">
        <v>287</v>
      </c>
      <c r="D704" t="s">
        <v>287</v>
      </c>
      <c r="E704" t="s">
        <v>80</v>
      </c>
      <c r="F704">
        <v>0.18673300000000001</v>
      </c>
      <c r="G704">
        <v>523.62300000000005</v>
      </c>
      <c r="H704">
        <v>446.65</v>
      </c>
      <c r="I704">
        <v>4.8506679999999998</v>
      </c>
      <c r="J704">
        <v>0</v>
      </c>
      <c r="K704">
        <v>6.3059940000000001</v>
      </c>
      <c r="L704">
        <v>-1.9999999999999999E-6</v>
      </c>
      <c r="M704">
        <v>116.36684099999999</v>
      </c>
      <c r="N704">
        <v>-191.610725</v>
      </c>
      <c r="O704">
        <v>-3.5370000000000002E-3</v>
      </c>
      <c r="P704">
        <v>116.387573</v>
      </c>
      <c r="Q704">
        <v>-191.60455300000001</v>
      </c>
      <c r="R704">
        <v>-4.26E-4</v>
      </c>
      <c r="S704">
        <v>2.1631490000000002</v>
      </c>
      <c r="T704">
        <v>3.1110000000000001E-3</v>
      </c>
    </row>
    <row r="705" spans="1:20" x14ac:dyDescent="0.25">
      <c r="A705">
        <v>703</v>
      </c>
      <c r="B705">
        <v>6</v>
      </c>
      <c r="C705" t="s">
        <v>149</v>
      </c>
      <c r="D705" t="s">
        <v>149</v>
      </c>
      <c r="E705" t="s">
        <v>80</v>
      </c>
      <c r="F705">
        <v>0.18304599999999999</v>
      </c>
      <c r="G705">
        <v>363.27800000000002</v>
      </c>
      <c r="H705">
        <v>292.16399999999999</v>
      </c>
      <c r="I705">
        <v>5.1082419999999997</v>
      </c>
      <c r="J705">
        <v>0</v>
      </c>
      <c r="K705">
        <v>6.2094740000000002</v>
      </c>
      <c r="L705">
        <v>-1.9999999999999999E-6</v>
      </c>
      <c r="M705">
        <v>117.175242</v>
      </c>
      <c r="N705">
        <v>-191.570044</v>
      </c>
      <c r="O705">
        <v>8.3999999999999995E-5</v>
      </c>
      <c r="P705">
        <v>117.13928199999999</v>
      </c>
      <c r="Q705">
        <v>-191.604782</v>
      </c>
      <c r="R705">
        <v>-4.2700000000000002E-4</v>
      </c>
      <c r="S705">
        <v>4.9998769999999997</v>
      </c>
      <c r="T705">
        <v>3.4200000000000002E-4</v>
      </c>
    </row>
    <row r="706" spans="1:20" x14ac:dyDescent="0.25">
      <c r="A706">
        <v>704</v>
      </c>
      <c r="B706">
        <v>6</v>
      </c>
      <c r="C706" t="s">
        <v>149</v>
      </c>
      <c r="D706" t="s">
        <v>149</v>
      </c>
      <c r="E706" t="s">
        <v>80</v>
      </c>
      <c r="F706">
        <v>3.9467000000000002E-2</v>
      </c>
      <c r="G706">
        <v>375.24599999999998</v>
      </c>
      <c r="H706">
        <v>246.04400000000001</v>
      </c>
      <c r="I706">
        <v>3.1609289999999999</v>
      </c>
      <c r="J706">
        <v>0</v>
      </c>
      <c r="K706">
        <v>6.1596169999999999</v>
      </c>
      <c r="L706">
        <v>-9.9999999999999995E-7</v>
      </c>
      <c r="M706">
        <v>117.74094700000001</v>
      </c>
      <c r="N706">
        <v>-191.55686700000001</v>
      </c>
      <c r="O706">
        <v>-1.0676E-2</v>
      </c>
      <c r="P706">
        <v>117.69564099999999</v>
      </c>
      <c r="Q706">
        <v>-191.60495</v>
      </c>
      <c r="R706">
        <v>-4.2700000000000002E-4</v>
      </c>
      <c r="S706">
        <v>6.6065009999999997</v>
      </c>
      <c r="T706">
        <v>1.0248999999999999E-2</v>
      </c>
    </row>
    <row r="707" spans="1:20" x14ac:dyDescent="0.25">
      <c r="A707">
        <v>705</v>
      </c>
      <c r="B707">
        <v>6</v>
      </c>
      <c r="C707" t="s">
        <v>149</v>
      </c>
      <c r="D707" t="s">
        <v>149</v>
      </c>
      <c r="E707" t="s">
        <v>80</v>
      </c>
      <c r="F707">
        <v>9.3764E-2</v>
      </c>
      <c r="G707">
        <v>398.44600000000003</v>
      </c>
      <c r="H707">
        <v>326.05900000000003</v>
      </c>
      <c r="I707">
        <v>4.5391110000000001</v>
      </c>
      <c r="J707">
        <v>0</v>
      </c>
      <c r="K707">
        <v>6.0650389999999996</v>
      </c>
      <c r="L707">
        <v>-2.0630000000000002E-3</v>
      </c>
      <c r="M707">
        <v>118.43842100000001</v>
      </c>
      <c r="N707">
        <v>-191.59503799999999</v>
      </c>
      <c r="O707">
        <v>9.1200000000000005E-4</v>
      </c>
      <c r="P707">
        <v>118.427361</v>
      </c>
      <c r="Q707">
        <v>-191.60543799999999</v>
      </c>
      <c r="R707">
        <v>-5.7600000000000001E-4</v>
      </c>
      <c r="S707">
        <v>1.5181629999999999</v>
      </c>
      <c r="T707">
        <v>3.3700000000000001E-4</v>
      </c>
    </row>
    <row r="708" spans="1:20" x14ac:dyDescent="0.25">
      <c r="A708">
        <v>706</v>
      </c>
      <c r="B708">
        <v>6</v>
      </c>
      <c r="C708" t="s">
        <v>149</v>
      </c>
      <c r="D708" t="s">
        <v>149</v>
      </c>
      <c r="E708" t="s">
        <v>80</v>
      </c>
      <c r="F708">
        <v>0.109084</v>
      </c>
      <c r="G708">
        <v>448.10700000000003</v>
      </c>
      <c r="H708">
        <v>361.03199999999998</v>
      </c>
      <c r="I708">
        <v>4.123882</v>
      </c>
      <c r="J708">
        <v>0</v>
      </c>
      <c r="K708">
        <v>5.9708370000000004</v>
      </c>
      <c r="L708">
        <v>-1.797E-3</v>
      </c>
      <c r="M708">
        <v>119.14089</v>
      </c>
      <c r="N708">
        <v>-191.599165</v>
      </c>
      <c r="O708">
        <v>-2.3709999999999998E-3</v>
      </c>
      <c r="P708">
        <v>119.14772000000001</v>
      </c>
      <c r="Q708">
        <v>-191.60611</v>
      </c>
      <c r="R708">
        <v>-8.1099999999999998E-4</v>
      </c>
      <c r="S708">
        <v>0.97404900000000005</v>
      </c>
      <c r="T708">
        <v>1.56E-3</v>
      </c>
    </row>
    <row r="709" spans="1:20" x14ac:dyDescent="0.25">
      <c r="A709">
        <v>707</v>
      </c>
      <c r="B709">
        <v>6</v>
      </c>
      <c r="C709" t="s">
        <v>149</v>
      </c>
      <c r="D709" t="s">
        <v>149</v>
      </c>
      <c r="E709" t="s">
        <v>80</v>
      </c>
      <c r="F709">
        <v>0.12676399999999999</v>
      </c>
      <c r="G709">
        <v>627.77700000000004</v>
      </c>
      <c r="H709">
        <v>365.18099999999998</v>
      </c>
      <c r="I709">
        <v>4.6268060000000002</v>
      </c>
      <c r="J709">
        <v>0</v>
      </c>
      <c r="K709">
        <v>5.8791120000000001</v>
      </c>
      <c r="L709">
        <v>-1.1249999999999999E-3</v>
      </c>
      <c r="M709">
        <v>119.72639700000001</v>
      </c>
      <c r="N709">
        <v>-191.572879</v>
      </c>
      <c r="O709">
        <v>-2.3340000000000001E-3</v>
      </c>
      <c r="P709">
        <v>119.680504</v>
      </c>
      <c r="Q709">
        <v>-191.60673499999999</v>
      </c>
      <c r="R709">
        <v>-9.3300000000000002E-4</v>
      </c>
      <c r="S709">
        <v>5.7030110000000001</v>
      </c>
      <c r="T709">
        <v>1.402E-3</v>
      </c>
    </row>
    <row r="710" spans="1:20" x14ac:dyDescent="0.25">
      <c r="A710">
        <v>708</v>
      </c>
      <c r="B710">
        <v>6</v>
      </c>
      <c r="C710" t="s">
        <v>149</v>
      </c>
      <c r="D710" t="s">
        <v>149</v>
      </c>
      <c r="E710" t="s">
        <v>80</v>
      </c>
      <c r="F710">
        <v>0.107641</v>
      </c>
      <c r="G710">
        <v>366.83300000000003</v>
      </c>
      <c r="H710">
        <v>431.726</v>
      </c>
      <c r="I710">
        <v>4.4597119999999997</v>
      </c>
      <c r="J710">
        <v>0</v>
      </c>
      <c r="K710">
        <v>5.7877640000000001</v>
      </c>
      <c r="L710">
        <v>-1.0089999999999999E-3</v>
      </c>
      <c r="M710">
        <v>120.398792</v>
      </c>
      <c r="N710">
        <v>-191.633814</v>
      </c>
      <c r="O710">
        <v>4.2389999999999997E-3</v>
      </c>
      <c r="P710">
        <v>120.381355</v>
      </c>
      <c r="Q710">
        <v>-191.60763499999999</v>
      </c>
      <c r="R710">
        <v>-1.0820000000000001E-3</v>
      </c>
      <c r="S710">
        <v>3.1453579999999999</v>
      </c>
      <c r="T710">
        <v>3.156E-3</v>
      </c>
    </row>
    <row r="711" spans="1:20" x14ac:dyDescent="0.25">
      <c r="A711">
        <v>709</v>
      </c>
      <c r="B711">
        <v>6</v>
      </c>
      <c r="C711" t="s">
        <v>149</v>
      </c>
      <c r="D711" t="s">
        <v>149</v>
      </c>
      <c r="E711" t="s">
        <v>80</v>
      </c>
      <c r="F711">
        <v>7.4312000000000003E-2</v>
      </c>
      <c r="G711">
        <v>367.73</v>
      </c>
      <c r="H711">
        <v>284.411</v>
      </c>
      <c r="I711">
        <v>3.3014679999999998</v>
      </c>
      <c r="J711">
        <v>0</v>
      </c>
      <c r="K711">
        <v>5.6985109999999999</v>
      </c>
      <c r="L711">
        <v>-7.3399999999999995E-4</v>
      </c>
      <c r="M711">
        <v>121.080753</v>
      </c>
      <c r="N711">
        <v>-191.59937300000001</v>
      </c>
      <c r="O711">
        <v>-1.1130000000000001E-3</v>
      </c>
      <c r="P711">
        <v>121.07139599999999</v>
      </c>
      <c r="Q711">
        <v>-191.60853599999999</v>
      </c>
      <c r="R711">
        <v>-1.188E-3</v>
      </c>
      <c r="S711">
        <v>1.3096449999999999</v>
      </c>
      <c r="T711">
        <v>7.4999999999999993E-5</v>
      </c>
    </row>
    <row r="712" spans="1:20" x14ac:dyDescent="0.25">
      <c r="A712">
        <v>710</v>
      </c>
      <c r="B712">
        <v>6</v>
      </c>
      <c r="C712" t="s">
        <v>149</v>
      </c>
      <c r="D712" t="s">
        <v>149</v>
      </c>
      <c r="E712" t="s">
        <v>80</v>
      </c>
      <c r="F712">
        <v>7.7677999999999997E-2</v>
      </c>
      <c r="G712">
        <v>693.76099999999997</v>
      </c>
      <c r="H712">
        <v>218.57499999999999</v>
      </c>
      <c r="I712">
        <v>3.4595690000000001</v>
      </c>
      <c r="J712">
        <v>0</v>
      </c>
      <c r="K712">
        <v>5.6550339999999997</v>
      </c>
      <c r="L712">
        <v>-1.6799999999999999E-4</v>
      </c>
      <c r="M712">
        <v>121.576109</v>
      </c>
      <c r="N712">
        <v>-191.61037400000001</v>
      </c>
      <c r="O712">
        <v>1.2110000000000001E-3</v>
      </c>
      <c r="P712">
        <v>121.58208500000001</v>
      </c>
      <c r="Q712">
        <v>-191.609207</v>
      </c>
      <c r="R712">
        <v>-1.2229999999999999E-3</v>
      </c>
      <c r="S712">
        <v>0.60888299999999995</v>
      </c>
      <c r="T712">
        <v>1.2999999999999999E-5</v>
      </c>
    </row>
    <row r="713" spans="1:20" x14ac:dyDescent="0.25">
      <c r="A713">
        <v>711</v>
      </c>
      <c r="B713">
        <v>7</v>
      </c>
      <c r="C713" t="s">
        <v>148</v>
      </c>
      <c r="D713" t="s">
        <v>148</v>
      </c>
      <c r="E713" t="s">
        <v>80</v>
      </c>
      <c r="F713">
        <v>0.111819</v>
      </c>
      <c r="G713">
        <v>696.63699999999994</v>
      </c>
      <c r="H713">
        <v>359.04500000000002</v>
      </c>
      <c r="I713">
        <v>5.0933440000000001</v>
      </c>
      <c r="J713">
        <v>0</v>
      </c>
      <c r="K713">
        <v>5.5684649999999998</v>
      </c>
      <c r="L713">
        <v>-1.5E-5</v>
      </c>
      <c r="M713">
        <v>122.258568</v>
      </c>
      <c r="N713">
        <v>-191.61168000000001</v>
      </c>
      <c r="O713">
        <v>-3.6540000000000001E-3</v>
      </c>
      <c r="P713">
        <v>122.253685</v>
      </c>
      <c r="Q713">
        <v>-191.610153</v>
      </c>
      <c r="R713">
        <v>-1.23E-3</v>
      </c>
      <c r="S713">
        <v>0.511598</v>
      </c>
      <c r="T713">
        <v>2.4239999999999999E-3</v>
      </c>
    </row>
    <row r="714" spans="1:20" x14ac:dyDescent="0.25">
      <c r="A714">
        <v>712</v>
      </c>
      <c r="B714">
        <v>7</v>
      </c>
      <c r="C714" t="s">
        <v>148</v>
      </c>
      <c r="D714" t="s">
        <v>148</v>
      </c>
      <c r="E714" t="s">
        <v>80</v>
      </c>
      <c r="F714">
        <v>0.156638</v>
      </c>
      <c r="G714">
        <v>461.55099999999999</v>
      </c>
      <c r="H714">
        <v>323.43599999999998</v>
      </c>
      <c r="I714">
        <v>3.9977109999999998</v>
      </c>
      <c r="J714">
        <v>0</v>
      </c>
      <c r="K714">
        <v>5.4819889999999996</v>
      </c>
      <c r="L714">
        <v>-3.9999999999999998E-6</v>
      </c>
      <c r="M714">
        <v>122.75866000000001</v>
      </c>
      <c r="N714">
        <v>-191.62738200000001</v>
      </c>
      <c r="O714">
        <v>-9.1649999999999995E-3</v>
      </c>
      <c r="P714">
        <v>122.75052599999999</v>
      </c>
      <c r="Q714">
        <v>-191.610703</v>
      </c>
      <c r="R714">
        <v>-1.2310000000000001E-3</v>
      </c>
      <c r="S714">
        <v>1.8556779999999999</v>
      </c>
      <c r="T714">
        <v>7.9340000000000001E-3</v>
      </c>
    </row>
    <row r="715" spans="1:20" x14ac:dyDescent="0.25">
      <c r="A715">
        <v>713</v>
      </c>
      <c r="B715">
        <v>7</v>
      </c>
      <c r="C715" t="s">
        <v>148</v>
      </c>
      <c r="D715" t="s">
        <v>148</v>
      </c>
      <c r="E715" t="s">
        <v>80</v>
      </c>
      <c r="F715">
        <v>3.0728999999999999E-2</v>
      </c>
      <c r="G715">
        <v>452.27100000000002</v>
      </c>
      <c r="H715">
        <v>300.91800000000001</v>
      </c>
      <c r="I715">
        <v>4.7616230000000002</v>
      </c>
      <c r="J715">
        <v>0</v>
      </c>
      <c r="K715">
        <v>5.4612280000000002</v>
      </c>
      <c r="L715">
        <v>-4.8842000000000003E-2</v>
      </c>
      <c r="M715">
        <v>123.40809900000001</v>
      </c>
      <c r="N715">
        <v>-191.611289</v>
      </c>
      <c r="O715">
        <v>-2.2070000000000002E-3</v>
      </c>
      <c r="P715">
        <v>123.406372</v>
      </c>
      <c r="Q715">
        <v>-191.61239599999999</v>
      </c>
      <c r="R715">
        <v>-2.1280000000000001E-3</v>
      </c>
      <c r="S715">
        <v>0.20510900000000001</v>
      </c>
      <c r="T715">
        <v>7.8999999999999996E-5</v>
      </c>
    </row>
    <row r="716" spans="1:20" x14ac:dyDescent="0.25">
      <c r="A716">
        <v>714</v>
      </c>
      <c r="B716">
        <v>7</v>
      </c>
      <c r="C716" t="s">
        <v>148</v>
      </c>
      <c r="D716" t="s">
        <v>148</v>
      </c>
      <c r="E716" t="s">
        <v>80</v>
      </c>
      <c r="F716">
        <v>8.9355000000000004E-2</v>
      </c>
      <c r="G716">
        <v>769.55700000000002</v>
      </c>
      <c r="H716">
        <v>244.881</v>
      </c>
      <c r="I716">
        <v>6.7184749999999998</v>
      </c>
      <c r="J716">
        <v>0</v>
      </c>
      <c r="K716">
        <v>5.6620889999999999</v>
      </c>
      <c r="L716">
        <v>-0.41369099999999998</v>
      </c>
      <c r="M716">
        <v>124.069391</v>
      </c>
      <c r="N716">
        <v>-191.66228599999999</v>
      </c>
      <c r="O716">
        <v>-3.6234000000000002E-2</v>
      </c>
      <c r="P716">
        <v>124.072311</v>
      </c>
      <c r="Q716">
        <v>-191.65489199999999</v>
      </c>
      <c r="R716">
        <v>-3.4994999999999998E-2</v>
      </c>
      <c r="S716">
        <v>0.79503000000000001</v>
      </c>
      <c r="T716">
        <v>1.238E-3</v>
      </c>
    </row>
    <row r="717" spans="1:20" x14ac:dyDescent="0.25">
      <c r="A717">
        <v>715</v>
      </c>
      <c r="B717">
        <v>7</v>
      </c>
      <c r="C717" t="s">
        <v>148</v>
      </c>
      <c r="D717" t="s">
        <v>148</v>
      </c>
      <c r="E717" t="s">
        <v>80</v>
      </c>
      <c r="F717">
        <v>7.1120000000000003E-2</v>
      </c>
      <c r="G717">
        <v>560.91099999999994</v>
      </c>
      <c r="H717">
        <v>492.01100000000002</v>
      </c>
      <c r="I717">
        <v>5.9753400000000001</v>
      </c>
      <c r="J717">
        <v>0</v>
      </c>
      <c r="K717">
        <v>6.0508309999999996</v>
      </c>
      <c r="L717">
        <v>-0.435195</v>
      </c>
      <c r="M717">
        <v>124.59827</v>
      </c>
      <c r="N717">
        <v>-191.72329500000001</v>
      </c>
      <c r="O717">
        <v>-7.4344999999999994E-2</v>
      </c>
      <c r="P717">
        <v>124.59729</v>
      </c>
      <c r="Q717">
        <v>-191.72345000000001</v>
      </c>
      <c r="R717">
        <v>-7.4216000000000004E-2</v>
      </c>
      <c r="S717">
        <v>9.9227999999999997E-2</v>
      </c>
      <c r="T717">
        <v>1.2999999999999999E-4</v>
      </c>
    </row>
    <row r="718" spans="1:20" x14ac:dyDescent="0.25">
      <c r="A718">
        <v>716</v>
      </c>
      <c r="B718">
        <v>6</v>
      </c>
      <c r="C718" t="s">
        <v>288</v>
      </c>
      <c r="D718" t="s">
        <v>288</v>
      </c>
      <c r="E718" t="s">
        <v>80</v>
      </c>
      <c r="F718">
        <v>5.9544E-2</v>
      </c>
      <c r="G718">
        <v>356.36799999999999</v>
      </c>
      <c r="H718">
        <v>321.70999999999998</v>
      </c>
      <c r="I718">
        <v>6.1068379999999998</v>
      </c>
      <c r="J718">
        <v>0</v>
      </c>
      <c r="K718">
        <v>6.6876629999999997</v>
      </c>
      <c r="L718">
        <v>-0.34132699999999999</v>
      </c>
      <c r="M718">
        <v>125.38948000000001</v>
      </c>
      <c r="N718">
        <v>-191.81810200000001</v>
      </c>
      <c r="O718">
        <v>-0.121461</v>
      </c>
      <c r="P718">
        <v>125.353233</v>
      </c>
      <c r="Q718">
        <v>-191.84674100000001</v>
      </c>
      <c r="R718">
        <v>-0.121354</v>
      </c>
      <c r="S718">
        <v>4.6195209999999998</v>
      </c>
      <c r="T718">
        <v>1.08E-4</v>
      </c>
    </row>
    <row r="719" spans="1:20" x14ac:dyDescent="0.25">
      <c r="A719">
        <v>717</v>
      </c>
      <c r="B719">
        <v>6</v>
      </c>
      <c r="C719" t="s">
        <v>288</v>
      </c>
      <c r="D719" t="s">
        <v>288</v>
      </c>
      <c r="E719" t="s">
        <v>80</v>
      </c>
      <c r="F719">
        <v>9.0524999999999994E-2</v>
      </c>
      <c r="G719">
        <v>427.22399999999999</v>
      </c>
      <c r="H719">
        <v>300.94099999999997</v>
      </c>
      <c r="I719">
        <v>4.0748949999999997</v>
      </c>
      <c r="J719">
        <v>0</v>
      </c>
      <c r="K719">
        <v>7.1861819999999996</v>
      </c>
      <c r="L719">
        <v>-0.312807</v>
      </c>
      <c r="M719">
        <v>125.95697199999999</v>
      </c>
      <c r="N719">
        <v>-191.96927099999999</v>
      </c>
      <c r="O719">
        <v>-0.15160499999999999</v>
      </c>
      <c r="P719">
        <v>125.970551</v>
      </c>
      <c r="Q719">
        <v>-191.96159399999999</v>
      </c>
      <c r="R719">
        <v>-0.150953</v>
      </c>
      <c r="S719">
        <v>1.559877</v>
      </c>
      <c r="T719">
        <v>6.5200000000000002E-4</v>
      </c>
    </row>
    <row r="720" spans="1:20" x14ac:dyDescent="0.25">
      <c r="A720">
        <v>718</v>
      </c>
      <c r="B720">
        <v>7</v>
      </c>
      <c r="C720" t="s">
        <v>147</v>
      </c>
      <c r="D720" t="s">
        <v>147</v>
      </c>
      <c r="E720" t="s">
        <v>80</v>
      </c>
      <c r="F720">
        <v>1.3540999999999999E-2</v>
      </c>
      <c r="G720">
        <v>670.96799999999996</v>
      </c>
      <c r="H720">
        <v>294.24200000000002</v>
      </c>
      <c r="I720">
        <v>7.0740619999999996</v>
      </c>
      <c r="J720">
        <v>0</v>
      </c>
      <c r="K720">
        <v>7.8511290000000002</v>
      </c>
      <c r="L720">
        <v>-0.241984</v>
      </c>
      <c r="M720">
        <v>126.86231600000001</v>
      </c>
      <c r="N720">
        <v>-192.13467700000001</v>
      </c>
      <c r="O720">
        <v>-0.18191199999999999</v>
      </c>
      <c r="P720">
        <v>126.860016</v>
      </c>
      <c r="Q720">
        <v>-192.14361600000001</v>
      </c>
      <c r="R720">
        <v>-0.183028</v>
      </c>
      <c r="S720">
        <v>0.92300800000000005</v>
      </c>
      <c r="T720">
        <v>1.1150000000000001E-3</v>
      </c>
    </row>
    <row r="721" spans="1:20" x14ac:dyDescent="0.25">
      <c r="A721">
        <v>719</v>
      </c>
      <c r="B721">
        <v>7</v>
      </c>
      <c r="C721" t="s">
        <v>147</v>
      </c>
      <c r="D721" t="s">
        <v>147</v>
      </c>
      <c r="E721" t="s">
        <v>80</v>
      </c>
      <c r="F721">
        <v>0.127058</v>
      </c>
      <c r="G721">
        <v>729.88300000000004</v>
      </c>
      <c r="H721">
        <v>651.34199999999998</v>
      </c>
      <c r="I721">
        <v>5.5025490000000001</v>
      </c>
      <c r="J721">
        <v>0</v>
      </c>
      <c r="K721">
        <v>8.1703960000000002</v>
      </c>
      <c r="L721">
        <v>-0.19991999999999999</v>
      </c>
      <c r="M721">
        <v>127.570099</v>
      </c>
      <c r="N721">
        <v>-192.31269399999999</v>
      </c>
      <c r="O721">
        <v>-0.204542</v>
      </c>
      <c r="P721">
        <v>127.568207</v>
      </c>
      <c r="Q721">
        <v>-192.299194</v>
      </c>
      <c r="R721">
        <v>-0.20244300000000001</v>
      </c>
      <c r="S721">
        <v>1.363167</v>
      </c>
      <c r="T721">
        <v>2.0990000000000002E-3</v>
      </c>
    </row>
    <row r="722" spans="1:20" x14ac:dyDescent="0.25">
      <c r="A722">
        <v>720</v>
      </c>
      <c r="B722">
        <v>7</v>
      </c>
      <c r="C722" t="s">
        <v>147</v>
      </c>
      <c r="D722" t="s">
        <v>147</v>
      </c>
      <c r="E722" t="s">
        <v>80</v>
      </c>
      <c r="F722">
        <v>8.5330000000000003E-2</v>
      </c>
      <c r="G722">
        <v>789.92100000000005</v>
      </c>
      <c r="H722">
        <v>640.56600000000003</v>
      </c>
      <c r="I722">
        <v>6.3973459999999998</v>
      </c>
      <c r="J722">
        <v>0</v>
      </c>
      <c r="K722">
        <v>8.1222440000000002</v>
      </c>
      <c r="L722">
        <v>-0.33495399999999997</v>
      </c>
      <c r="M722">
        <v>128.529729</v>
      </c>
      <c r="N722">
        <v>-192.52317099999999</v>
      </c>
      <c r="O722">
        <v>-0.22808700000000001</v>
      </c>
      <c r="P722">
        <v>128.52195699999999</v>
      </c>
      <c r="Q722">
        <v>-192.52709999999999</v>
      </c>
      <c r="R722">
        <v>-0.22792699999999999</v>
      </c>
      <c r="S722">
        <v>0.87083500000000003</v>
      </c>
      <c r="T722">
        <v>1.6000000000000001E-4</v>
      </c>
    </row>
    <row r="723" spans="1:20" x14ac:dyDescent="0.25">
      <c r="A723">
        <v>721</v>
      </c>
      <c r="B723">
        <v>7</v>
      </c>
      <c r="C723" t="s">
        <v>147</v>
      </c>
      <c r="D723" t="s">
        <v>147</v>
      </c>
      <c r="E723" t="s">
        <v>80</v>
      </c>
      <c r="F723">
        <v>0.152258</v>
      </c>
      <c r="G723">
        <v>485.49</v>
      </c>
      <c r="H723">
        <v>331.38299999999998</v>
      </c>
      <c r="I723">
        <v>6.5123870000000004</v>
      </c>
      <c r="J723">
        <v>0</v>
      </c>
      <c r="K723">
        <v>7.8793319999999998</v>
      </c>
      <c r="L723">
        <v>-0.72332799999999997</v>
      </c>
      <c r="M723">
        <v>129.162949</v>
      </c>
      <c r="N723">
        <v>-192.78669600000001</v>
      </c>
      <c r="O723">
        <v>-0.26587300000000003</v>
      </c>
      <c r="P723">
        <v>129.208405</v>
      </c>
      <c r="Q723">
        <v>-192.74411000000001</v>
      </c>
      <c r="R723">
        <v>-0.27732099999999998</v>
      </c>
      <c r="S723">
        <v>6.2287710000000001</v>
      </c>
      <c r="T723">
        <v>1.1448E-2</v>
      </c>
    </row>
    <row r="724" spans="1:20" x14ac:dyDescent="0.25">
      <c r="A724">
        <v>722</v>
      </c>
      <c r="B724">
        <v>7</v>
      </c>
      <c r="C724" t="s">
        <v>147</v>
      </c>
      <c r="D724" t="s">
        <v>147</v>
      </c>
      <c r="E724" t="s">
        <v>80</v>
      </c>
      <c r="F724">
        <v>0.12475799999999999</v>
      </c>
      <c r="G724">
        <v>788.87300000000005</v>
      </c>
      <c r="H724">
        <v>394.24400000000003</v>
      </c>
      <c r="I724">
        <v>14.417296</v>
      </c>
      <c r="J724">
        <v>0</v>
      </c>
      <c r="K724">
        <v>7.5941929999999997</v>
      </c>
      <c r="L724">
        <v>-1.181603</v>
      </c>
      <c r="M724">
        <v>130.071313</v>
      </c>
      <c r="N724">
        <v>-193.11630299999999</v>
      </c>
      <c r="O724">
        <v>-0.39661800000000003</v>
      </c>
      <c r="P724">
        <v>130.046875</v>
      </c>
      <c r="Q724">
        <v>-193.13751199999999</v>
      </c>
      <c r="R724">
        <v>-0.39874199999999999</v>
      </c>
      <c r="S724">
        <v>3.2358289999999998</v>
      </c>
      <c r="T724">
        <v>2.124E-3</v>
      </c>
    </row>
    <row r="725" spans="1:20" x14ac:dyDescent="0.25">
      <c r="A725">
        <v>723</v>
      </c>
      <c r="B725">
        <v>7</v>
      </c>
      <c r="C725" t="s">
        <v>147</v>
      </c>
      <c r="D725" t="s">
        <v>147</v>
      </c>
      <c r="E725" t="s">
        <v>80</v>
      </c>
      <c r="F725">
        <v>0.12095500000000001</v>
      </c>
      <c r="G725">
        <v>415.30700000000002</v>
      </c>
      <c r="H725">
        <v>318.755</v>
      </c>
      <c r="I725">
        <v>13.092988</v>
      </c>
      <c r="J725">
        <v>0</v>
      </c>
      <c r="K725">
        <v>7.5715789999999998</v>
      </c>
      <c r="L725">
        <v>-1.4552700000000001</v>
      </c>
      <c r="M725">
        <v>130.51850200000001</v>
      </c>
      <c r="N725">
        <v>-193.55098100000001</v>
      </c>
      <c r="O725">
        <v>-0.51916799999999996</v>
      </c>
      <c r="P725">
        <v>130.61424299999999</v>
      </c>
      <c r="Q725">
        <v>-193.52462800000001</v>
      </c>
      <c r="R725">
        <v>-0.51889799999999997</v>
      </c>
      <c r="S725">
        <v>9.9301139999999997</v>
      </c>
      <c r="T725">
        <v>2.7E-4</v>
      </c>
    </row>
    <row r="726" spans="1:20" x14ac:dyDescent="0.25">
      <c r="A726">
        <v>724</v>
      </c>
      <c r="B726">
        <v>6</v>
      </c>
      <c r="C726" t="s">
        <v>146</v>
      </c>
      <c r="D726" t="s">
        <v>146</v>
      </c>
      <c r="E726" t="s">
        <v>80</v>
      </c>
      <c r="F726">
        <v>3.4154999999999998E-2</v>
      </c>
      <c r="G726">
        <v>646.61</v>
      </c>
      <c r="H726">
        <v>303.12599999999998</v>
      </c>
      <c r="I726">
        <v>16.345465999999998</v>
      </c>
      <c r="J726">
        <v>0</v>
      </c>
      <c r="K726">
        <v>7.6858719999999998</v>
      </c>
      <c r="L726">
        <v>-1.7154240000000001</v>
      </c>
      <c r="M726">
        <v>131.25819100000001</v>
      </c>
      <c r="N726">
        <v>-194.175499</v>
      </c>
      <c r="O726">
        <v>-0.71024200000000004</v>
      </c>
      <c r="P726">
        <v>131.27171300000001</v>
      </c>
      <c r="Q726">
        <v>-194.1763</v>
      </c>
      <c r="R726">
        <v>-0.70984199999999997</v>
      </c>
      <c r="S726">
        <v>1.3546400000000001</v>
      </c>
      <c r="T726">
        <v>4.0000000000000002E-4</v>
      </c>
    </row>
    <row r="727" spans="1:20" x14ac:dyDescent="0.25">
      <c r="A727">
        <v>725</v>
      </c>
      <c r="B727">
        <v>6</v>
      </c>
      <c r="C727" t="s">
        <v>146</v>
      </c>
      <c r="D727" t="s">
        <v>146</v>
      </c>
      <c r="E727" t="s">
        <v>80</v>
      </c>
      <c r="F727">
        <v>2.5069000000000001E-2</v>
      </c>
      <c r="G727">
        <v>454.84800000000001</v>
      </c>
      <c r="H727">
        <v>348.78</v>
      </c>
      <c r="I727">
        <v>13.099945999999999</v>
      </c>
      <c r="J727">
        <v>0</v>
      </c>
      <c r="K727">
        <v>7.6970270000000003</v>
      </c>
      <c r="L727">
        <v>-1.8420859999999999</v>
      </c>
      <c r="M727">
        <v>131.63933499999999</v>
      </c>
      <c r="N727">
        <v>-194.753871</v>
      </c>
      <c r="O727">
        <v>-0.87138599999999999</v>
      </c>
      <c r="P727">
        <v>131.663803</v>
      </c>
      <c r="Q727">
        <v>-194.75801100000001</v>
      </c>
      <c r="R727">
        <v>-0.87170999999999998</v>
      </c>
      <c r="S727">
        <v>2.4816099999999999</v>
      </c>
      <c r="T727">
        <v>3.2400000000000001E-4</v>
      </c>
    </row>
    <row r="728" spans="1:20" x14ac:dyDescent="0.25">
      <c r="A728">
        <v>726</v>
      </c>
      <c r="B728">
        <v>7</v>
      </c>
      <c r="C728" t="s">
        <v>209</v>
      </c>
      <c r="D728" t="s">
        <v>209</v>
      </c>
      <c r="E728" t="s">
        <v>80</v>
      </c>
      <c r="F728">
        <v>4.6285E-2</v>
      </c>
      <c r="G728">
        <v>595.65300000000002</v>
      </c>
      <c r="H728">
        <v>389.99700000000001</v>
      </c>
      <c r="I728">
        <v>22.500354000000002</v>
      </c>
      <c r="J728">
        <v>0</v>
      </c>
      <c r="K728">
        <v>7.899051</v>
      </c>
      <c r="L728">
        <v>-1.6818310000000001</v>
      </c>
      <c r="M728">
        <v>132.03228899999999</v>
      </c>
      <c r="N728">
        <v>-195.62477200000001</v>
      </c>
      <c r="O728">
        <v>-1.085863</v>
      </c>
      <c r="P728">
        <v>132.03872699999999</v>
      </c>
      <c r="Q728">
        <v>-195.62712099999999</v>
      </c>
      <c r="R728">
        <v>-1.087529</v>
      </c>
      <c r="S728">
        <v>0.68535100000000004</v>
      </c>
      <c r="T728">
        <v>1.665E-3</v>
      </c>
    </row>
    <row r="729" spans="1:20" x14ac:dyDescent="0.25">
      <c r="A729">
        <v>727</v>
      </c>
      <c r="B729">
        <v>7</v>
      </c>
      <c r="C729" t="s">
        <v>209</v>
      </c>
      <c r="D729" t="s">
        <v>209</v>
      </c>
      <c r="E729" t="s">
        <v>80</v>
      </c>
      <c r="F729">
        <v>0.158274</v>
      </c>
      <c r="G729">
        <v>477.77699999999999</v>
      </c>
      <c r="H729">
        <v>323.42</v>
      </c>
      <c r="I729">
        <v>14.848526</v>
      </c>
      <c r="J729">
        <v>0</v>
      </c>
      <c r="K729">
        <v>8.0511330000000001</v>
      </c>
      <c r="L729">
        <v>-1.450728</v>
      </c>
      <c r="M729">
        <v>132.23458400000001</v>
      </c>
      <c r="N729">
        <v>-196.33770799999999</v>
      </c>
      <c r="O729">
        <v>-1.2289540000000001</v>
      </c>
      <c r="P729">
        <v>132.22996499999999</v>
      </c>
      <c r="Q729">
        <v>-196.326447</v>
      </c>
      <c r="R729">
        <v>-1.2273099999999999</v>
      </c>
      <c r="S729">
        <v>1.217233</v>
      </c>
      <c r="T729">
        <v>1.6440000000000001E-3</v>
      </c>
    </row>
    <row r="730" spans="1:20" x14ac:dyDescent="0.25">
      <c r="A730">
        <v>728</v>
      </c>
      <c r="B730">
        <v>7</v>
      </c>
      <c r="C730" t="s">
        <v>209</v>
      </c>
      <c r="D730" t="s">
        <v>209</v>
      </c>
      <c r="E730" t="s">
        <v>80</v>
      </c>
      <c r="F730">
        <v>6.6757999999999998E-2</v>
      </c>
      <c r="G730">
        <v>435.846</v>
      </c>
      <c r="H730">
        <v>279.86200000000002</v>
      </c>
      <c r="I730">
        <v>15.811004000000001</v>
      </c>
      <c r="J730">
        <v>0</v>
      </c>
      <c r="K730">
        <v>8.1188409999999998</v>
      </c>
      <c r="L730">
        <v>-1.031828</v>
      </c>
      <c r="M730">
        <v>132.33728600000001</v>
      </c>
      <c r="N730">
        <v>-197.25260700000001</v>
      </c>
      <c r="O730">
        <v>-1.373086</v>
      </c>
      <c r="P730">
        <v>132.38681</v>
      </c>
      <c r="Q730">
        <v>-197.28829999999999</v>
      </c>
      <c r="R730">
        <v>-1.3737429999999999</v>
      </c>
      <c r="S730">
        <v>6.1045920000000002</v>
      </c>
      <c r="T730">
        <v>6.5600000000000001E-4</v>
      </c>
    </row>
    <row r="731" spans="1:20" x14ac:dyDescent="0.25">
      <c r="A731">
        <v>729</v>
      </c>
      <c r="B731">
        <v>7</v>
      </c>
      <c r="C731" t="s">
        <v>209</v>
      </c>
      <c r="D731" t="s">
        <v>209</v>
      </c>
      <c r="E731" t="s">
        <v>80</v>
      </c>
      <c r="F731">
        <v>5.6349999999999997E-2</v>
      </c>
      <c r="G731">
        <v>834.01300000000003</v>
      </c>
      <c r="H731">
        <v>386.971</v>
      </c>
      <c r="I731">
        <v>10.027203999999999</v>
      </c>
      <c r="J731">
        <v>0</v>
      </c>
      <c r="K731">
        <v>8.0703560000000003</v>
      </c>
      <c r="L731">
        <v>-0.730854</v>
      </c>
      <c r="M731">
        <v>132.43994000000001</v>
      </c>
      <c r="N731">
        <v>-198.005426</v>
      </c>
      <c r="O731">
        <v>-1.4502120000000001</v>
      </c>
      <c r="P731">
        <v>132.451233</v>
      </c>
      <c r="Q731">
        <v>-198.01538099999999</v>
      </c>
      <c r="R731">
        <v>-1.4506159999999999</v>
      </c>
      <c r="S731">
        <v>1.505417</v>
      </c>
      <c r="T731">
        <v>4.0400000000000001E-4</v>
      </c>
    </row>
    <row r="732" spans="1:20" x14ac:dyDescent="0.25">
      <c r="A732">
        <v>730</v>
      </c>
      <c r="B732">
        <v>7</v>
      </c>
      <c r="C732" t="s">
        <v>209</v>
      </c>
      <c r="D732" t="s">
        <v>209</v>
      </c>
      <c r="E732" t="s">
        <v>80</v>
      </c>
      <c r="F732">
        <v>4.3815E-2</v>
      </c>
      <c r="G732">
        <v>433.495</v>
      </c>
      <c r="H732">
        <v>301.90800000000002</v>
      </c>
      <c r="I732">
        <v>9.9906690000000005</v>
      </c>
      <c r="J732">
        <v>0</v>
      </c>
      <c r="K732">
        <v>8.0045509999999993</v>
      </c>
      <c r="L732">
        <v>-0.471717</v>
      </c>
      <c r="M732">
        <v>132.45528400000001</v>
      </c>
      <c r="N732">
        <v>-198.95332500000001</v>
      </c>
      <c r="O732">
        <v>-1.52413</v>
      </c>
      <c r="P732">
        <v>132.48599200000001</v>
      </c>
      <c r="Q732">
        <v>-198.98028600000001</v>
      </c>
      <c r="R732">
        <v>-1.521015</v>
      </c>
      <c r="S732">
        <v>4.0864450000000003</v>
      </c>
      <c r="T732">
        <v>3.1159999999999998E-3</v>
      </c>
    </row>
    <row r="733" spans="1:20" x14ac:dyDescent="0.25">
      <c r="A733">
        <v>731</v>
      </c>
      <c r="B733">
        <v>7</v>
      </c>
      <c r="C733" t="s">
        <v>209</v>
      </c>
      <c r="D733" t="s">
        <v>209</v>
      </c>
      <c r="E733" t="s">
        <v>80</v>
      </c>
      <c r="F733">
        <v>5.2391E-2</v>
      </c>
      <c r="G733">
        <v>659.69100000000003</v>
      </c>
      <c r="H733">
        <v>249.142</v>
      </c>
      <c r="I733">
        <v>9.0796209999999995</v>
      </c>
      <c r="J733">
        <v>0</v>
      </c>
      <c r="K733">
        <v>7.9981260000000001</v>
      </c>
      <c r="L733">
        <v>-0.307778</v>
      </c>
      <c r="M733">
        <v>132.47797600000001</v>
      </c>
      <c r="N733">
        <v>-199.94274799999999</v>
      </c>
      <c r="O733">
        <v>-1.5658369999999999</v>
      </c>
      <c r="P733">
        <v>132.48080400000001</v>
      </c>
      <c r="Q733">
        <v>-199.94107099999999</v>
      </c>
      <c r="R733">
        <v>-1.566622</v>
      </c>
      <c r="S733">
        <v>0.32882699999999998</v>
      </c>
      <c r="T733">
        <v>7.85E-4</v>
      </c>
    </row>
    <row r="734" spans="1:20" x14ac:dyDescent="0.25">
      <c r="A734">
        <v>732</v>
      </c>
      <c r="B734">
        <v>7</v>
      </c>
      <c r="C734" t="s">
        <v>209</v>
      </c>
      <c r="D734" t="s">
        <v>209</v>
      </c>
      <c r="E734" t="s">
        <v>80</v>
      </c>
      <c r="F734">
        <v>0.108904</v>
      </c>
      <c r="G734">
        <v>805.64800000000002</v>
      </c>
      <c r="H734">
        <v>366.62200000000001</v>
      </c>
      <c r="I734">
        <v>5.5410259999999996</v>
      </c>
      <c r="J734">
        <v>0</v>
      </c>
      <c r="K734">
        <v>8.0492190000000008</v>
      </c>
      <c r="L734">
        <v>-0.14472399999999999</v>
      </c>
      <c r="M734">
        <v>132.468546</v>
      </c>
      <c r="N734">
        <v>-200.66036</v>
      </c>
      <c r="O734">
        <v>-1.590284</v>
      </c>
      <c r="P734">
        <v>132.46322599999999</v>
      </c>
      <c r="Q734">
        <v>-200.663239</v>
      </c>
      <c r="R734">
        <v>-1.58666</v>
      </c>
      <c r="S734">
        <v>0.604819</v>
      </c>
      <c r="T734">
        <v>3.6240000000000001E-3</v>
      </c>
    </row>
    <row r="735" spans="1:20" x14ac:dyDescent="0.25">
      <c r="A735">
        <v>733</v>
      </c>
      <c r="B735">
        <v>8</v>
      </c>
      <c r="C735" t="s">
        <v>208</v>
      </c>
      <c r="D735" t="s">
        <v>208</v>
      </c>
      <c r="E735" t="s">
        <v>80</v>
      </c>
      <c r="F735">
        <v>3.2156999999999998E-2</v>
      </c>
      <c r="G735">
        <v>494.08</v>
      </c>
      <c r="H735">
        <v>261.62400000000002</v>
      </c>
      <c r="I735">
        <v>8.5423580000000001</v>
      </c>
      <c r="J735">
        <v>0</v>
      </c>
      <c r="K735">
        <v>8.0893750000000004</v>
      </c>
      <c r="L735">
        <v>-5.4894999999999999E-2</v>
      </c>
      <c r="M735">
        <v>132.44761500000001</v>
      </c>
      <c r="N735">
        <v>-201.647853</v>
      </c>
      <c r="O735">
        <v>-1.5953710000000001</v>
      </c>
      <c r="P735">
        <v>132.43687399999999</v>
      </c>
      <c r="Q735">
        <v>-201.630661</v>
      </c>
      <c r="R735">
        <v>-1.596976</v>
      </c>
      <c r="S735">
        <v>2.0270839999999999</v>
      </c>
      <c r="T735">
        <v>1.6050000000000001E-3</v>
      </c>
    </row>
    <row r="736" spans="1:20" x14ac:dyDescent="0.25">
      <c r="A736">
        <v>734</v>
      </c>
      <c r="B736">
        <v>9</v>
      </c>
      <c r="C736" t="s">
        <v>207</v>
      </c>
      <c r="D736" t="s">
        <v>207</v>
      </c>
      <c r="E736" t="s">
        <v>80</v>
      </c>
      <c r="F736">
        <v>3.2489999999999998E-2</v>
      </c>
      <c r="G736">
        <v>671.37</v>
      </c>
      <c r="H736">
        <v>389.80799999999999</v>
      </c>
      <c r="I736">
        <v>6.2657280000000002</v>
      </c>
      <c r="J736">
        <v>0</v>
      </c>
      <c r="K736">
        <v>8.0810960000000005</v>
      </c>
      <c r="L736">
        <v>-3.0463E-2</v>
      </c>
      <c r="M736">
        <v>132.410675</v>
      </c>
      <c r="N736">
        <v>-202.352992</v>
      </c>
      <c r="O736">
        <v>-1.600835</v>
      </c>
      <c r="P736">
        <v>132.414581</v>
      </c>
      <c r="Q736">
        <v>-202.35813899999999</v>
      </c>
      <c r="R736">
        <v>-1.600541</v>
      </c>
      <c r="S736">
        <v>0.64610500000000004</v>
      </c>
      <c r="T736">
        <v>2.9399999999999999E-4</v>
      </c>
    </row>
    <row r="737" spans="1:20" x14ac:dyDescent="0.25">
      <c r="A737">
        <v>735</v>
      </c>
      <c r="B737">
        <v>9</v>
      </c>
      <c r="C737" t="s">
        <v>207</v>
      </c>
      <c r="D737" t="s">
        <v>207</v>
      </c>
      <c r="E737" t="s">
        <v>80</v>
      </c>
      <c r="F737">
        <v>7.2753999999999999E-2</v>
      </c>
      <c r="G737">
        <v>974.96699999999998</v>
      </c>
      <c r="H737">
        <v>335.77600000000001</v>
      </c>
      <c r="I737">
        <v>9.392417</v>
      </c>
      <c r="J737">
        <v>0</v>
      </c>
      <c r="K737">
        <v>8.0676919999999992</v>
      </c>
      <c r="L737">
        <v>-1.6240000000000001E-2</v>
      </c>
      <c r="M737">
        <v>132.40463199999999</v>
      </c>
      <c r="N737">
        <v>-203.35007300000001</v>
      </c>
      <c r="O737">
        <v>-1.603119</v>
      </c>
      <c r="P737">
        <v>132.38287399999999</v>
      </c>
      <c r="Q737">
        <v>-203.32766699999999</v>
      </c>
      <c r="R737">
        <v>-1.6031770000000001</v>
      </c>
      <c r="S737">
        <v>3.123224</v>
      </c>
      <c r="T737">
        <v>5.8E-5</v>
      </c>
    </row>
    <row r="738" spans="1:20" x14ac:dyDescent="0.25">
      <c r="A738">
        <v>736</v>
      </c>
      <c r="B738">
        <v>9</v>
      </c>
      <c r="C738" t="s">
        <v>207</v>
      </c>
      <c r="D738" t="s">
        <v>207</v>
      </c>
      <c r="E738" t="s">
        <v>80</v>
      </c>
      <c r="F738">
        <v>0.11350200000000001</v>
      </c>
      <c r="G738">
        <v>662.26599999999996</v>
      </c>
      <c r="H738">
        <v>415.16199999999998</v>
      </c>
      <c r="I738">
        <v>6.9125249999999996</v>
      </c>
      <c r="J738">
        <v>0</v>
      </c>
      <c r="K738">
        <v>8.0705810000000007</v>
      </c>
      <c r="L738">
        <v>-1.0995E-2</v>
      </c>
      <c r="M738">
        <v>132.36205799999999</v>
      </c>
      <c r="N738">
        <v>-204.059732</v>
      </c>
      <c r="O738">
        <v>-1.6034569999999999</v>
      </c>
      <c r="P738">
        <v>132.35820000000001</v>
      </c>
      <c r="Q738">
        <v>-204.05345199999999</v>
      </c>
      <c r="R738">
        <v>-1.604357</v>
      </c>
      <c r="S738">
        <v>0.73711199999999999</v>
      </c>
      <c r="T738">
        <v>8.9899999999999995E-4</v>
      </c>
    </row>
    <row r="739" spans="1:20" x14ac:dyDescent="0.25">
      <c r="A739">
        <v>737</v>
      </c>
      <c r="B739">
        <v>9</v>
      </c>
      <c r="C739" t="s">
        <v>207</v>
      </c>
      <c r="D739" t="s">
        <v>207</v>
      </c>
      <c r="E739" t="s">
        <v>80</v>
      </c>
      <c r="F739">
        <v>0.22302900000000001</v>
      </c>
      <c r="G739">
        <v>656.55899999999997</v>
      </c>
      <c r="H739">
        <v>354.45699999999999</v>
      </c>
      <c r="I739">
        <v>8.680472</v>
      </c>
      <c r="J739">
        <v>0</v>
      </c>
      <c r="K739">
        <v>8.0625129999999992</v>
      </c>
      <c r="L739">
        <v>-6.6680000000000003E-3</v>
      </c>
      <c r="M739">
        <v>132.29146299999999</v>
      </c>
      <c r="N739">
        <v>-204.975965</v>
      </c>
      <c r="O739">
        <v>-1.611002</v>
      </c>
      <c r="P739">
        <v>132.32463100000001</v>
      </c>
      <c r="Q739">
        <v>-205.01959199999999</v>
      </c>
      <c r="R739">
        <v>-1.605362</v>
      </c>
      <c r="S739">
        <v>5.4803559999999996</v>
      </c>
      <c r="T739">
        <v>5.6389999999999999E-3</v>
      </c>
    </row>
    <row r="740" spans="1:20" x14ac:dyDescent="0.25">
      <c r="A740">
        <v>738</v>
      </c>
      <c r="B740">
        <v>8</v>
      </c>
      <c r="C740" t="s">
        <v>206</v>
      </c>
      <c r="D740" t="s">
        <v>206</v>
      </c>
      <c r="E740" t="s">
        <v>80</v>
      </c>
      <c r="F740">
        <v>5.1274E-2</v>
      </c>
      <c r="G740">
        <v>491.35599999999999</v>
      </c>
      <c r="H740">
        <v>243.22800000000001</v>
      </c>
      <c r="I740">
        <v>9.2748860000000004</v>
      </c>
      <c r="J740">
        <v>0</v>
      </c>
      <c r="K740">
        <v>8.0666449999999994</v>
      </c>
      <c r="L740">
        <v>4.8438000000000002E-2</v>
      </c>
      <c r="M740">
        <v>132.30403999999999</v>
      </c>
      <c r="N740">
        <v>-205.99885</v>
      </c>
      <c r="O740">
        <v>-1.603934</v>
      </c>
      <c r="P740">
        <v>132.29492200000001</v>
      </c>
      <c r="Q740">
        <v>-205.985794</v>
      </c>
      <c r="R740">
        <v>-1.6023069999999999</v>
      </c>
      <c r="S740">
        <v>1.5924849999999999</v>
      </c>
      <c r="T740">
        <v>1.627E-3</v>
      </c>
    </row>
    <row r="741" spans="1:20" x14ac:dyDescent="0.25">
      <c r="A741">
        <v>739</v>
      </c>
      <c r="B741">
        <v>8</v>
      </c>
      <c r="C741" t="s">
        <v>206</v>
      </c>
      <c r="D741" t="s">
        <v>206</v>
      </c>
      <c r="E741" t="s">
        <v>80</v>
      </c>
      <c r="F741">
        <v>3.1323999999999998E-2</v>
      </c>
      <c r="G741">
        <v>660.27800000000002</v>
      </c>
      <c r="H741">
        <v>345.53300000000002</v>
      </c>
      <c r="I741">
        <v>6.197832</v>
      </c>
      <c r="J741">
        <v>0</v>
      </c>
      <c r="K741">
        <v>8.0570199999999996</v>
      </c>
      <c r="L741">
        <v>4.4061999999999997E-2</v>
      </c>
      <c r="M741">
        <v>132.28412700000001</v>
      </c>
      <c r="N741">
        <v>-206.715461</v>
      </c>
      <c r="O741">
        <v>-1.597181</v>
      </c>
      <c r="P741">
        <v>132.277008</v>
      </c>
      <c r="Q741">
        <v>-206.711105</v>
      </c>
      <c r="R741">
        <v>-1.5980730000000001</v>
      </c>
      <c r="S741">
        <v>0.83460299999999998</v>
      </c>
      <c r="T741">
        <v>8.92E-4</v>
      </c>
    </row>
    <row r="742" spans="1:20" x14ac:dyDescent="0.25">
      <c r="A742">
        <v>740</v>
      </c>
      <c r="B742">
        <v>8</v>
      </c>
      <c r="C742" t="s">
        <v>206</v>
      </c>
      <c r="D742" t="s">
        <v>206</v>
      </c>
      <c r="E742" t="s">
        <v>80</v>
      </c>
      <c r="F742">
        <v>0.214361</v>
      </c>
      <c r="G742">
        <v>476.32100000000003</v>
      </c>
      <c r="H742">
        <v>311.89499999999998</v>
      </c>
      <c r="I742">
        <v>8.4990260000000006</v>
      </c>
      <c r="J742">
        <v>0</v>
      </c>
      <c r="K742">
        <v>8.0622199999999999</v>
      </c>
      <c r="L742">
        <v>3.0528E-2</v>
      </c>
      <c r="M742">
        <v>132.30546799999999</v>
      </c>
      <c r="N742">
        <v>-207.738923</v>
      </c>
      <c r="O742">
        <v>-1.596258</v>
      </c>
      <c r="P742">
        <v>132.25611900000001</v>
      </c>
      <c r="Q742">
        <v>-207.679169</v>
      </c>
      <c r="R742">
        <v>-1.5936189999999999</v>
      </c>
      <c r="S742">
        <v>7.7498060000000004</v>
      </c>
      <c r="T742">
        <v>2.6389999999999999E-3</v>
      </c>
    </row>
    <row r="743" spans="1:20" x14ac:dyDescent="0.25">
      <c r="A743">
        <v>741</v>
      </c>
      <c r="B743">
        <v>8</v>
      </c>
      <c r="C743" t="s">
        <v>206</v>
      </c>
      <c r="D743" t="s">
        <v>206</v>
      </c>
      <c r="E743" t="s">
        <v>80</v>
      </c>
      <c r="F743">
        <v>9.5355999999999996E-2</v>
      </c>
      <c r="G743">
        <v>880.25199999999995</v>
      </c>
      <c r="H743">
        <v>431.21600000000001</v>
      </c>
      <c r="I743">
        <v>6.5330450000000004</v>
      </c>
      <c r="J743">
        <v>0</v>
      </c>
      <c r="K743">
        <v>8.0781189999999992</v>
      </c>
      <c r="L743">
        <v>2.2343999999999999E-2</v>
      </c>
      <c r="M743">
        <v>132.237809</v>
      </c>
      <c r="N743">
        <v>-208.39846800000001</v>
      </c>
      <c r="O743">
        <v>-1.5914699999999999</v>
      </c>
      <c r="P743">
        <v>132.24202</v>
      </c>
      <c r="Q743">
        <v>-208.40545700000001</v>
      </c>
      <c r="R743">
        <v>-1.591305</v>
      </c>
      <c r="S743">
        <v>0.81584699999999999</v>
      </c>
      <c r="T743">
        <v>1.65E-4</v>
      </c>
    </row>
    <row r="744" spans="1:20" x14ac:dyDescent="0.25">
      <c r="A744">
        <v>742</v>
      </c>
      <c r="B744">
        <v>7</v>
      </c>
      <c r="C744" t="s">
        <v>205</v>
      </c>
      <c r="D744" t="s">
        <v>205</v>
      </c>
      <c r="E744" t="s">
        <v>80</v>
      </c>
      <c r="F744">
        <v>0.23704800000000001</v>
      </c>
      <c r="G744">
        <v>430.06900000000002</v>
      </c>
      <c r="H744">
        <v>278.24900000000002</v>
      </c>
      <c r="I744">
        <v>7.1705899999999998</v>
      </c>
      <c r="J744">
        <v>0</v>
      </c>
      <c r="K744">
        <v>8.0736539999999994</v>
      </c>
      <c r="L744">
        <v>1.4005E-2</v>
      </c>
      <c r="M744">
        <v>132.19682499999999</v>
      </c>
      <c r="N744">
        <v>-209.34652399999999</v>
      </c>
      <c r="O744">
        <v>-1.589038</v>
      </c>
      <c r="P744">
        <v>132.224594</v>
      </c>
      <c r="Q744">
        <v>-209.37335200000001</v>
      </c>
      <c r="R744">
        <v>-1.5892379999999999</v>
      </c>
      <c r="S744">
        <v>3.8611620000000002</v>
      </c>
      <c r="T744">
        <v>2.0000000000000001E-4</v>
      </c>
    </row>
    <row r="745" spans="1:20" x14ac:dyDescent="0.25">
      <c r="A745">
        <v>743</v>
      </c>
      <c r="B745">
        <v>7</v>
      </c>
      <c r="C745" t="s">
        <v>205</v>
      </c>
      <c r="D745" t="s">
        <v>205</v>
      </c>
      <c r="E745" t="s">
        <v>80</v>
      </c>
      <c r="F745">
        <v>0.174314</v>
      </c>
      <c r="G745">
        <v>604.04399999999998</v>
      </c>
      <c r="H745">
        <v>450.38900000000001</v>
      </c>
      <c r="I745">
        <v>6.3759439999999996</v>
      </c>
      <c r="J745">
        <v>0</v>
      </c>
      <c r="K745">
        <v>8.0542850000000001</v>
      </c>
      <c r="L745">
        <v>9.6030000000000004E-3</v>
      </c>
      <c r="M745">
        <v>132.23233400000001</v>
      </c>
      <c r="N745">
        <v>-210.10954699999999</v>
      </c>
      <c r="O745">
        <v>-1.585351</v>
      </c>
      <c r="P745">
        <v>132.212265</v>
      </c>
      <c r="Q745">
        <v>-210.098907</v>
      </c>
      <c r="R745">
        <v>-1.588219</v>
      </c>
      <c r="S745">
        <v>2.2714919999999998</v>
      </c>
      <c r="T745">
        <v>2.869E-3</v>
      </c>
    </row>
    <row r="746" spans="1:20" x14ac:dyDescent="0.25">
      <c r="A746">
        <v>744</v>
      </c>
      <c r="B746">
        <v>6</v>
      </c>
      <c r="C746" t="s">
        <v>515</v>
      </c>
      <c r="D746" t="s">
        <v>515</v>
      </c>
      <c r="E746" t="s">
        <v>80</v>
      </c>
      <c r="F746">
        <v>0.117184</v>
      </c>
      <c r="G746">
        <v>427.43700000000001</v>
      </c>
      <c r="H746">
        <v>400.29199999999997</v>
      </c>
      <c r="I746">
        <v>5.7883829999999996</v>
      </c>
      <c r="J746">
        <v>0</v>
      </c>
      <c r="K746">
        <v>8.0541889999999992</v>
      </c>
      <c r="L746">
        <v>2.6927E-2</v>
      </c>
      <c r="M746">
        <v>132.19646399999999</v>
      </c>
      <c r="N746">
        <v>-211.06897000000001</v>
      </c>
      <c r="O746">
        <v>-1.585523</v>
      </c>
      <c r="P746">
        <v>132.19824199999999</v>
      </c>
      <c r="Q746">
        <v>-211.066284</v>
      </c>
      <c r="R746">
        <v>-1.585847</v>
      </c>
      <c r="S746">
        <v>0.32211000000000001</v>
      </c>
      <c r="T746">
        <v>3.2299999999999999E-4</v>
      </c>
    </row>
    <row r="747" spans="1:20" x14ac:dyDescent="0.25">
      <c r="A747">
        <v>745</v>
      </c>
      <c r="B747">
        <v>6</v>
      </c>
      <c r="C747" t="s">
        <v>515</v>
      </c>
      <c r="D747" t="s">
        <v>515</v>
      </c>
      <c r="E747" t="s">
        <v>80</v>
      </c>
      <c r="F747">
        <v>5.5858999999999999E-2</v>
      </c>
      <c r="G747">
        <v>364.62799999999999</v>
      </c>
      <c r="H747">
        <v>280.07600000000002</v>
      </c>
      <c r="I747">
        <v>6.202769</v>
      </c>
      <c r="J747">
        <v>0</v>
      </c>
      <c r="K747">
        <v>8.029121</v>
      </c>
      <c r="L747">
        <v>2.1680000000000001E-2</v>
      </c>
      <c r="M747">
        <v>132.232395</v>
      </c>
      <c r="N747">
        <v>-211.99751599999999</v>
      </c>
      <c r="O747">
        <v>-1.57548</v>
      </c>
      <c r="P747">
        <v>132.18746899999999</v>
      </c>
      <c r="Q747">
        <v>-212.03282200000001</v>
      </c>
      <c r="R747">
        <v>-1.5828390000000001</v>
      </c>
      <c r="S747">
        <v>5.7138010000000001</v>
      </c>
      <c r="T747">
        <v>7.3590000000000001E-3</v>
      </c>
    </row>
    <row r="748" spans="1:20" x14ac:dyDescent="0.25">
      <c r="A748">
        <v>746</v>
      </c>
      <c r="B748">
        <v>6</v>
      </c>
      <c r="C748" t="s">
        <v>515</v>
      </c>
      <c r="D748" t="s">
        <v>515</v>
      </c>
      <c r="E748" t="s">
        <v>80</v>
      </c>
      <c r="F748">
        <v>0.16733899999999999</v>
      </c>
      <c r="G748">
        <v>434.36200000000002</v>
      </c>
      <c r="H748">
        <v>353.33199999999999</v>
      </c>
      <c r="I748">
        <v>5.1899749999999996</v>
      </c>
      <c r="J748">
        <v>0</v>
      </c>
      <c r="K748">
        <v>7.9692340000000002</v>
      </c>
      <c r="L748">
        <v>1.6281E-2</v>
      </c>
      <c r="M748">
        <v>132.20120700000001</v>
      </c>
      <c r="N748">
        <v>-212.76499200000001</v>
      </c>
      <c r="O748">
        <v>-1.5797939999999999</v>
      </c>
      <c r="P748">
        <v>132.18061800000001</v>
      </c>
      <c r="Q748">
        <v>-212.752792</v>
      </c>
      <c r="R748">
        <v>-1.5811660000000001</v>
      </c>
      <c r="S748">
        <v>2.3931779999999998</v>
      </c>
      <c r="T748">
        <v>1.372E-3</v>
      </c>
    </row>
    <row r="749" spans="1:20" x14ac:dyDescent="0.25">
      <c r="A749">
        <v>747</v>
      </c>
      <c r="B749">
        <v>6</v>
      </c>
      <c r="C749" t="s">
        <v>515</v>
      </c>
      <c r="D749" t="s">
        <v>515</v>
      </c>
      <c r="E749" t="s">
        <v>80</v>
      </c>
      <c r="F749">
        <v>3.4626999999999998E-2</v>
      </c>
      <c r="G749">
        <v>450.71600000000001</v>
      </c>
      <c r="H749">
        <v>311.75099999999998</v>
      </c>
      <c r="I749">
        <v>5.8748459999999998</v>
      </c>
      <c r="J749">
        <v>0</v>
      </c>
      <c r="K749">
        <v>7.8068039999999996</v>
      </c>
      <c r="L749">
        <v>1.0141000000000001E-2</v>
      </c>
      <c r="M749">
        <v>132.148403</v>
      </c>
      <c r="N749">
        <v>-213.66878600000001</v>
      </c>
      <c r="O749">
        <v>-1.582182</v>
      </c>
      <c r="P749">
        <v>132.17259200000001</v>
      </c>
      <c r="Q749">
        <v>-213.69778400000001</v>
      </c>
      <c r="R749">
        <v>-1.5796600000000001</v>
      </c>
      <c r="S749">
        <v>3.7762419999999999</v>
      </c>
      <c r="T749">
        <v>2.5219999999999999E-3</v>
      </c>
    </row>
    <row r="750" spans="1:20" x14ac:dyDescent="0.25">
      <c r="A750">
        <v>748</v>
      </c>
      <c r="B750">
        <v>7</v>
      </c>
      <c r="C750" t="s">
        <v>516</v>
      </c>
      <c r="D750" t="s">
        <v>516</v>
      </c>
      <c r="E750" t="s">
        <v>80</v>
      </c>
      <c r="F750">
        <v>6.2335000000000002E-2</v>
      </c>
      <c r="G750">
        <v>546.16899999999998</v>
      </c>
      <c r="H750">
        <v>298.28199999999998</v>
      </c>
      <c r="I750">
        <v>5.2186440000000003</v>
      </c>
      <c r="J750">
        <v>0</v>
      </c>
      <c r="K750">
        <v>7.6598670000000002</v>
      </c>
      <c r="L750">
        <v>6.7739999999999996E-3</v>
      </c>
      <c r="M750">
        <v>132.122919</v>
      </c>
      <c r="N750">
        <v>-214.36123499999999</v>
      </c>
      <c r="O750">
        <v>-1.5776589999999999</v>
      </c>
      <c r="P750">
        <v>132.167191</v>
      </c>
      <c r="Q750">
        <v>-214.39292900000001</v>
      </c>
      <c r="R750">
        <v>-1.5789260000000001</v>
      </c>
      <c r="S750">
        <v>5.4447089999999996</v>
      </c>
      <c r="T750">
        <v>1.2669999999999999E-3</v>
      </c>
    </row>
    <row r="751" spans="1:20" x14ac:dyDescent="0.25">
      <c r="A751">
        <v>749</v>
      </c>
      <c r="B751">
        <v>7</v>
      </c>
      <c r="C751" t="s">
        <v>516</v>
      </c>
      <c r="D751" t="s">
        <v>516</v>
      </c>
      <c r="E751" t="s">
        <v>80</v>
      </c>
      <c r="F751">
        <v>4.6483999999999998E-2</v>
      </c>
      <c r="G751">
        <v>459.56700000000001</v>
      </c>
      <c r="H751">
        <v>263.87299999999999</v>
      </c>
      <c r="I751">
        <v>6.3504329999999998</v>
      </c>
      <c r="J751">
        <v>0</v>
      </c>
      <c r="K751">
        <v>7.5204250000000004</v>
      </c>
      <c r="L751">
        <v>4.1650000000000003E-3</v>
      </c>
      <c r="M751">
        <v>132.17029400000001</v>
      </c>
      <c r="N751">
        <v>-215.321552</v>
      </c>
      <c r="O751">
        <v>-1.577135</v>
      </c>
      <c r="P751">
        <v>132.160538</v>
      </c>
      <c r="Q751">
        <v>-215.30371099999999</v>
      </c>
      <c r="R751">
        <v>-1.578287</v>
      </c>
      <c r="S751">
        <v>2.0334110000000001</v>
      </c>
      <c r="T751">
        <v>1.152E-3</v>
      </c>
    </row>
    <row r="752" spans="1:20" x14ac:dyDescent="0.25">
      <c r="A752">
        <v>750</v>
      </c>
      <c r="B752">
        <v>6</v>
      </c>
      <c r="C752" t="s">
        <v>202</v>
      </c>
      <c r="D752" t="s">
        <v>202</v>
      </c>
      <c r="E752" t="s">
        <v>80</v>
      </c>
      <c r="F752">
        <v>9.6204999999999999E-2</v>
      </c>
      <c r="G752">
        <v>523.41899999999998</v>
      </c>
      <c r="H752">
        <v>337.38799999999998</v>
      </c>
      <c r="I752">
        <v>4.0741889999999996</v>
      </c>
      <c r="J752">
        <v>0</v>
      </c>
      <c r="K752">
        <v>7.4608040000000004</v>
      </c>
      <c r="L752">
        <v>1.1008E-2</v>
      </c>
      <c r="M752">
        <v>132.126631</v>
      </c>
      <c r="N752">
        <v>-215.94207</v>
      </c>
      <c r="O752">
        <v>-1.578274</v>
      </c>
      <c r="P752">
        <v>132.15649400000001</v>
      </c>
      <c r="Q752">
        <v>-215.97743199999999</v>
      </c>
      <c r="R752">
        <v>-1.5774090000000001</v>
      </c>
      <c r="S752">
        <v>4.6284530000000004</v>
      </c>
      <c r="T752">
        <v>8.6499999999999999E-4</v>
      </c>
    </row>
    <row r="753" spans="1:20" x14ac:dyDescent="0.25">
      <c r="A753">
        <v>751</v>
      </c>
      <c r="B753">
        <v>6</v>
      </c>
      <c r="C753" t="s">
        <v>202</v>
      </c>
      <c r="D753" t="s">
        <v>202</v>
      </c>
      <c r="E753" t="s">
        <v>80</v>
      </c>
      <c r="F753">
        <v>0.26310299999999998</v>
      </c>
      <c r="G753">
        <v>537.79700000000003</v>
      </c>
      <c r="H753">
        <v>323.35300000000001</v>
      </c>
      <c r="I753">
        <v>5.3226570000000004</v>
      </c>
      <c r="J753">
        <v>0</v>
      </c>
      <c r="K753">
        <v>7.3699479999999999</v>
      </c>
      <c r="L753">
        <v>8.5970000000000005E-3</v>
      </c>
      <c r="M753">
        <v>132.10390899999999</v>
      </c>
      <c r="N753">
        <v>-216.881167</v>
      </c>
      <c r="O753">
        <v>-1.5672109999999999</v>
      </c>
      <c r="P753">
        <v>132.15209999999999</v>
      </c>
      <c r="Q753">
        <v>-216.86567700000001</v>
      </c>
      <c r="R753">
        <v>-1.5762400000000001</v>
      </c>
      <c r="S753">
        <v>5.0619490000000003</v>
      </c>
      <c r="T753">
        <v>9.0290000000000006E-3</v>
      </c>
    </row>
    <row r="754" spans="1:20" x14ac:dyDescent="0.25">
      <c r="A754">
        <v>752</v>
      </c>
      <c r="B754">
        <v>6</v>
      </c>
      <c r="C754" t="s">
        <v>202</v>
      </c>
      <c r="D754" t="s">
        <v>202</v>
      </c>
      <c r="E754" t="s">
        <v>80</v>
      </c>
      <c r="F754">
        <v>2.6835999999999999E-2</v>
      </c>
      <c r="G754">
        <v>401.41699999999997</v>
      </c>
      <c r="H754">
        <v>266.71600000000001</v>
      </c>
      <c r="I754">
        <v>4.7409100000000004</v>
      </c>
      <c r="J754">
        <v>0</v>
      </c>
      <c r="K754">
        <v>7.2688480000000002</v>
      </c>
      <c r="L754">
        <v>5.8310000000000002E-3</v>
      </c>
      <c r="M754">
        <v>132.127364</v>
      </c>
      <c r="N754">
        <v>-217.74624800000001</v>
      </c>
      <c r="O754">
        <v>-1.5716639999999999</v>
      </c>
      <c r="P754">
        <v>132.148346</v>
      </c>
      <c r="Q754">
        <v>-217.74255400000001</v>
      </c>
      <c r="R754">
        <v>-1.5754220000000001</v>
      </c>
      <c r="S754">
        <v>2.1304430000000001</v>
      </c>
      <c r="T754">
        <v>3.7580000000000001E-3</v>
      </c>
    </row>
    <row r="755" spans="1:20" x14ac:dyDescent="0.25">
      <c r="A755">
        <v>753</v>
      </c>
      <c r="B755">
        <v>7</v>
      </c>
      <c r="C755" t="s">
        <v>201</v>
      </c>
      <c r="D755" t="s">
        <v>201</v>
      </c>
      <c r="E755" t="s">
        <v>80</v>
      </c>
      <c r="F755">
        <v>0.135542</v>
      </c>
      <c r="G755">
        <v>510.24299999999999</v>
      </c>
      <c r="H755">
        <v>322.267</v>
      </c>
      <c r="I755">
        <v>5.1259860000000002</v>
      </c>
      <c r="J755">
        <v>0</v>
      </c>
      <c r="K755">
        <v>7.1622050000000002</v>
      </c>
      <c r="L755">
        <v>3.594E-3</v>
      </c>
      <c r="M755">
        <v>132.14445900000001</v>
      </c>
      <c r="N755">
        <v>-218.40277499999999</v>
      </c>
      <c r="O755">
        <v>-1.571237</v>
      </c>
      <c r="P755">
        <v>132.145782</v>
      </c>
      <c r="Q755">
        <v>-218.39141799999999</v>
      </c>
      <c r="R755">
        <v>-1.575018</v>
      </c>
      <c r="S755">
        <v>1.1433199999999999</v>
      </c>
      <c r="T755">
        <v>3.7810000000000001E-3</v>
      </c>
    </row>
    <row r="756" spans="1:20" x14ac:dyDescent="0.25">
      <c r="A756">
        <v>754</v>
      </c>
      <c r="B756">
        <v>7</v>
      </c>
      <c r="C756" t="s">
        <v>201</v>
      </c>
      <c r="D756" t="s">
        <v>201</v>
      </c>
      <c r="E756" t="s">
        <v>80</v>
      </c>
      <c r="F756">
        <v>3.9371000000000003E-2</v>
      </c>
      <c r="G756">
        <v>822.48099999999999</v>
      </c>
      <c r="H756">
        <v>398.39699999999999</v>
      </c>
      <c r="I756">
        <v>5.5792260000000002</v>
      </c>
      <c r="J756">
        <v>0</v>
      </c>
      <c r="K756">
        <v>7.0399839999999996</v>
      </c>
      <c r="L756">
        <v>2.643E-3</v>
      </c>
      <c r="M756">
        <v>132.13939400000001</v>
      </c>
      <c r="N756">
        <v>-219.22851800000001</v>
      </c>
      <c r="O756">
        <v>-1.5768200000000001</v>
      </c>
      <c r="P756">
        <v>132.14265399999999</v>
      </c>
      <c r="Q756">
        <v>-219.24411000000001</v>
      </c>
      <c r="R756">
        <v>-1.5746260000000001</v>
      </c>
      <c r="S756">
        <v>1.5929599999999999</v>
      </c>
      <c r="T756">
        <v>2.1940000000000002E-3</v>
      </c>
    </row>
    <row r="757" spans="1:20" x14ac:dyDescent="0.25">
      <c r="A757">
        <v>755</v>
      </c>
      <c r="B757">
        <v>7</v>
      </c>
      <c r="C757" t="s">
        <v>201</v>
      </c>
      <c r="D757" t="s">
        <v>201</v>
      </c>
      <c r="E757" t="s">
        <v>80</v>
      </c>
      <c r="F757">
        <v>0.10477400000000001</v>
      </c>
      <c r="G757">
        <v>810.58900000000006</v>
      </c>
      <c r="H757">
        <v>405.3</v>
      </c>
      <c r="I757">
        <v>6.2298970000000002</v>
      </c>
      <c r="J757">
        <v>0</v>
      </c>
      <c r="K757">
        <v>6.9719480000000003</v>
      </c>
      <c r="L757">
        <v>1.8289999999999999E-3</v>
      </c>
      <c r="M757">
        <v>132.18278100000001</v>
      </c>
      <c r="N757">
        <v>-219.90856099999999</v>
      </c>
      <c r="O757">
        <v>-1.573475</v>
      </c>
      <c r="P757">
        <v>132.140457</v>
      </c>
      <c r="Q757">
        <v>-219.87423699999999</v>
      </c>
      <c r="R757">
        <v>-1.574435</v>
      </c>
      <c r="S757">
        <v>5.4492609999999999</v>
      </c>
      <c r="T757">
        <v>9.6000000000000002E-4</v>
      </c>
    </row>
    <row r="758" spans="1:20" x14ac:dyDescent="0.25">
      <c r="A758">
        <v>756</v>
      </c>
      <c r="B758">
        <v>8</v>
      </c>
      <c r="C758" t="s">
        <v>517</v>
      </c>
      <c r="D758" t="s">
        <v>517</v>
      </c>
      <c r="E758" t="s">
        <v>80</v>
      </c>
      <c r="F758">
        <v>0.172402</v>
      </c>
      <c r="G758">
        <v>730.726</v>
      </c>
      <c r="H758">
        <v>404.11200000000002</v>
      </c>
      <c r="I758">
        <v>7.1918499999999996</v>
      </c>
      <c r="J758">
        <v>0</v>
      </c>
      <c r="K758">
        <v>6.864547</v>
      </c>
      <c r="L758">
        <v>3.839E-3</v>
      </c>
      <c r="M758">
        <v>132.146309</v>
      </c>
      <c r="N758">
        <v>-220.70638400000001</v>
      </c>
      <c r="O758">
        <v>-1.576306</v>
      </c>
      <c r="P758">
        <v>132.13780199999999</v>
      </c>
      <c r="Q758">
        <v>-220.70259100000001</v>
      </c>
      <c r="R758">
        <v>-1.574139</v>
      </c>
      <c r="S758">
        <v>0.93139400000000006</v>
      </c>
      <c r="T758">
        <v>2.1670000000000001E-3</v>
      </c>
    </row>
    <row r="759" spans="1:20" x14ac:dyDescent="0.25">
      <c r="A759">
        <v>757</v>
      </c>
      <c r="B759">
        <v>8</v>
      </c>
      <c r="C759" t="s">
        <v>517</v>
      </c>
      <c r="D759" t="s">
        <v>517</v>
      </c>
      <c r="E759" t="s">
        <v>80</v>
      </c>
      <c r="F759">
        <v>9.6119999999999997E-2</v>
      </c>
      <c r="G759">
        <v>916.67200000000003</v>
      </c>
      <c r="H759">
        <v>379.9</v>
      </c>
      <c r="I759">
        <v>5.2485299999999997</v>
      </c>
      <c r="J759">
        <v>0</v>
      </c>
      <c r="K759">
        <v>6.7689519999999996</v>
      </c>
      <c r="L759">
        <v>3.6250000000000002E-3</v>
      </c>
      <c r="M759">
        <v>132.16707400000001</v>
      </c>
      <c r="N759">
        <v>-221.345697</v>
      </c>
      <c r="O759">
        <v>-1.57365</v>
      </c>
      <c r="P759">
        <v>132.136154</v>
      </c>
      <c r="Q759">
        <v>-221.31559799999999</v>
      </c>
      <c r="R759">
        <v>-1.5737969999999999</v>
      </c>
      <c r="S759">
        <v>4.3151320000000002</v>
      </c>
      <c r="T759">
        <v>1.47E-4</v>
      </c>
    </row>
    <row r="760" spans="1:20" x14ac:dyDescent="0.25">
      <c r="A760">
        <v>758</v>
      </c>
      <c r="B760">
        <v>8</v>
      </c>
      <c r="C760" t="s">
        <v>517</v>
      </c>
      <c r="D760" t="s">
        <v>517</v>
      </c>
      <c r="E760" t="s">
        <v>80</v>
      </c>
      <c r="F760">
        <v>4.9218999999999999E-2</v>
      </c>
      <c r="G760">
        <v>745.12900000000002</v>
      </c>
      <c r="H760">
        <v>373.745</v>
      </c>
      <c r="I760">
        <v>6.3965889999999996</v>
      </c>
      <c r="J760">
        <v>0</v>
      </c>
      <c r="K760">
        <v>6.6688210000000003</v>
      </c>
      <c r="L760">
        <v>2.6979999999999999E-3</v>
      </c>
      <c r="M760">
        <v>132.14443299999999</v>
      </c>
      <c r="N760">
        <v>-222.13309100000001</v>
      </c>
      <c r="O760">
        <v>-1.5731299999999999</v>
      </c>
      <c r="P760">
        <v>132.13421600000001</v>
      </c>
      <c r="Q760">
        <v>-222.12262000000001</v>
      </c>
      <c r="R760">
        <v>-1.573428</v>
      </c>
      <c r="S760">
        <v>1.462993</v>
      </c>
      <c r="T760">
        <v>2.9799999999999998E-4</v>
      </c>
    </row>
    <row r="761" spans="1:20" x14ac:dyDescent="0.25">
      <c r="A761">
        <v>759</v>
      </c>
      <c r="B761">
        <v>8</v>
      </c>
      <c r="C761" t="s">
        <v>517</v>
      </c>
      <c r="D761" t="s">
        <v>517</v>
      </c>
      <c r="E761" t="s">
        <v>80</v>
      </c>
      <c r="F761">
        <v>0.146952</v>
      </c>
      <c r="G761">
        <v>501.36399999999998</v>
      </c>
      <c r="H761">
        <v>277.50400000000002</v>
      </c>
      <c r="I761">
        <v>8.0388979999999997</v>
      </c>
      <c r="J761">
        <v>0</v>
      </c>
      <c r="K761">
        <v>6.5657220000000001</v>
      </c>
      <c r="L761">
        <v>1.799E-3</v>
      </c>
      <c r="M761">
        <v>132.09633500000001</v>
      </c>
      <c r="N761">
        <v>-222.88191800000001</v>
      </c>
      <c r="O761">
        <v>-1.5698970000000001</v>
      </c>
      <c r="P761">
        <v>132.13244599999999</v>
      </c>
      <c r="Q761">
        <v>-222.91745</v>
      </c>
      <c r="R761">
        <v>-1.573153</v>
      </c>
      <c r="S761">
        <v>5.0661170000000002</v>
      </c>
      <c r="T761">
        <v>3.2569999999999999E-3</v>
      </c>
    </row>
    <row r="762" spans="1:20" x14ac:dyDescent="0.25">
      <c r="A762">
        <v>760</v>
      </c>
      <c r="B762">
        <v>8</v>
      </c>
      <c r="C762" t="s">
        <v>517</v>
      </c>
      <c r="D762" t="s">
        <v>517</v>
      </c>
      <c r="E762" t="s">
        <v>80</v>
      </c>
      <c r="F762">
        <v>0.12178600000000001</v>
      </c>
      <c r="G762">
        <v>543.30399999999997</v>
      </c>
      <c r="H762">
        <v>299.49400000000003</v>
      </c>
      <c r="I762">
        <v>4.7664400000000002</v>
      </c>
      <c r="J762">
        <v>0</v>
      </c>
      <c r="K762">
        <v>6.5080030000000004</v>
      </c>
      <c r="L762">
        <v>1.2110000000000001E-3</v>
      </c>
      <c r="M762">
        <v>132.12929600000001</v>
      </c>
      <c r="N762">
        <v>-223.48970499999999</v>
      </c>
      <c r="O762">
        <v>-1.5719350000000001</v>
      </c>
      <c r="P762">
        <v>132.13114899999999</v>
      </c>
      <c r="Q762">
        <v>-223.50550799999999</v>
      </c>
      <c r="R762">
        <v>-1.5730770000000001</v>
      </c>
      <c r="S762">
        <v>1.591154</v>
      </c>
      <c r="T762">
        <v>1.142E-3</v>
      </c>
    </row>
    <row r="763" spans="1:20" x14ac:dyDescent="0.25">
      <c r="A763">
        <v>761</v>
      </c>
      <c r="B763">
        <v>8</v>
      </c>
      <c r="C763" t="s">
        <v>517</v>
      </c>
      <c r="D763" t="s">
        <v>517</v>
      </c>
      <c r="E763" t="s">
        <v>80</v>
      </c>
      <c r="F763">
        <v>8.6879999999999995E-3</v>
      </c>
      <c r="G763">
        <v>562.20500000000004</v>
      </c>
      <c r="H763">
        <v>298.76299999999998</v>
      </c>
      <c r="I763">
        <v>6.5052310000000002</v>
      </c>
      <c r="J763">
        <v>0</v>
      </c>
      <c r="K763">
        <v>6.4051010000000002</v>
      </c>
      <c r="L763">
        <v>1.06E-3</v>
      </c>
      <c r="M763">
        <v>132.12917400000001</v>
      </c>
      <c r="N763">
        <v>-224.28116600000001</v>
      </c>
      <c r="O763">
        <v>-1.572147</v>
      </c>
      <c r="P763">
        <v>132.129547</v>
      </c>
      <c r="Q763">
        <v>-224.27847299999999</v>
      </c>
      <c r="R763">
        <v>-1.5729500000000001</v>
      </c>
      <c r="S763">
        <v>0.27184199999999997</v>
      </c>
      <c r="T763">
        <v>8.0400000000000003E-4</v>
      </c>
    </row>
    <row r="764" spans="1:20" x14ac:dyDescent="0.25">
      <c r="A764">
        <v>762</v>
      </c>
      <c r="B764">
        <v>9</v>
      </c>
      <c r="C764" t="s">
        <v>518</v>
      </c>
      <c r="D764" t="s">
        <v>518</v>
      </c>
      <c r="E764" t="s">
        <v>80</v>
      </c>
      <c r="F764">
        <v>7.7587000000000003E-2</v>
      </c>
      <c r="G764">
        <v>513.64800000000002</v>
      </c>
      <c r="H764">
        <v>257.94799999999998</v>
      </c>
      <c r="I764">
        <v>7.518167</v>
      </c>
      <c r="J764">
        <v>0</v>
      </c>
      <c r="K764">
        <v>6.3060669999999996</v>
      </c>
      <c r="L764">
        <v>2.9599999999999998E-4</v>
      </c>
      <c r="M764">
        <v>132.13228599999999</v>
      </c>
      <c r="N764">
        <v>-225.04854900000001</v>
      </c>
      <c r="O764">
        <v>-1.5714159999999999</v>
      </c>
      <c r="P764">
        <v>132.12802099999999</v>
      </c>
      <c r="Q764">
        <v>-225.03933699999999</v>
      </c>
      <c r="R764">
        <v>-1.5728489999999999</v>
      </c>
      <c r="S764">
        <v>1.0151509999999999</v>
      </c>
      <c r="T764">
        <v>1.433E-3</v>
      </c>
    </row>
    <row r="765" spans="1:20" x14ac:dyDescent="0.25">
      <c r="A765">
        <v>763</v>
      </c>
      <c r="B765">
        <v>8</v>
      </c>
      <c r="C765" t="s">
        <v>519</v>
      </c>
      <c r="D765" t="s">
        <v>519</v>
      </c>
      <c r="E765" t="s">
        <v>80</v>
      </c>
      <c r="F765">
        <v>0.19407099999999999</v>
      </c>
      <c r="G765">
        <v>487.94099999999997</v>
      </c>
      <c r="H765">
        <v>328.69499999999999</v>
      </c>
      <c r="I765">
        <v>5.0339410000000004</v>
      </c>
      <c r="J765">
        <v>0</v>
      </c>
      <c r="K765">
        <v>6.2124490000000003</v>
      </c>
      <c r="L765">
        <v>-1.7614000000000001E-2</v>
      </c>
      <c r="M765">
        <v>132.13504499999999</v>
      </c>
      <c r="N765">
        <v>-225.60886400000001</v>
      </c>
      <c r="O765">
        <v>-1.572738</v>
      </c>
      <c r="P765">
        <v>132.12596099999999</v>
      </c>
      <c r="Q765">
        <v>-225.602203</v>
      </c>
      <c r="R765">
        <v>-1.5736600000000001</v>
      </c>
      <c r="S765">
        <v>1.126371</v>
      </c>
      <c r="T765">
        <v>9.2199999999999997E-4</v>
      </c>
    </row>
    <row r="766" spans="1:20" x14ac:dyDescent="0.25">
      <c r="A766">
        <v>764</v>
      </c>
      <c r="B766">
        <v>8</v>
      </c>
      <c r="C766" t="s">
        <v>519</v>
      </c>
      <c r="D766" t="s">
        <v>519</v>
      </c>
      <c r="E766" t="s">
        <v>80</v>
      </c>
      <c r="F766">
        <v>6.7878999999999995E-2</v>
      </c>
      <c r="G766">
        <v>601.61199999999997</v>
      </c>
      <c r="H766">
        <v>310.65199999999999</v>
      </c>
      <c r="I766">
        <v>5.593807</v>
      </c>
      <c r="J766">
        <v>0</v>
      </c>
      <c r="K766">
        <v>6.1176740000000001</v>
      </c>
      <c r="L766">
        <v>-1.7491E-2</v>
      </c>
      <c r="M766">
        <v>132.097611</v>
      </c>
      <c r="N766">
        <v>-226.326043</v>
      </c>
      <c r="O766">
        <v>-1.5801689999999999</v>
      </c>
      <c r="P766">
        <v>132.12088</v>
      </c>
      <c r="Q766">
        <v>-226.34272799999999</v>
      </c>
      <c r="R766">
        <v>-1.5759339999999999</v>
      </c>
      <c r="S766">
        <v>2.8632590000000002</v>
      </c>
      <c r="T766">
        <v>4.235E-3</v>
      </c>
    </row>
    <row r="767" spans="1:20" x14ac:dyDescent="0.25">
      <c r="A767">
        <v>765</v>
      </c>
      <c r="B767">
        <v>8</v>
      </c>
      <c r="C767" t="s">
        <v>519</v>
      </c>
      <c r="D767" t="s">
        <v>519</v>
      </c>
      <c r="E767" t="s">
        <v>80</v>
      </c>
      <c r="F767">
        <v>2.8157000000000001E-2</v>
      </c>
      <c r="G767">
        <v>763.226</v>
      </c>
      <c r="H767">
        <v>721.45100000000002</v>
      </c>
      <c r="I767">
        <v>5.3814209999999996</v>
      </c>
      <c r="J767">
        <v>0</v>
      </c>
      <c r="K767">
        <v>6.023212</v>
      </c>
      <c r="L767">
        <v>-1.2886999999999999E-2</v>
      </c>
      <c r="M767">
        <v>132.11354399999999</v>
      </c>
      <c r="N767">
        <v>-227.091612</v>
      </c>
      <c r="O767">
        <v>-1.582687</v>
      </c>
      <c r="P767">
        <v>132.114746</v>
      </c>
      <c r="Q767">
        <v>-227.071991</v>
      </c>
      <c r="R767">
        <v>-1.577771</v>
      </c>
      <c r="S767">
        <v>1.965803</v>
      </c>
      <c r="T767">
        <v>4.9160000000000002E-3</v>
      </c>
    </row>
    <row r="768" spans="1:20" x14ac:dyDescent="0.25">
      <c r="A768">
        <v>766</v>
      </c>
      <c r="B768">
        <v>8</v>
      </c>
      <c r="C768" t="s">
        <v>519</v>
      </c>
      <c r="D768" t="s">
        <v>519</v>
      </c>
      <c r="E768" t="s">
        <v>80</v>
      </c>
      <c r="F768">
        <v>6.9726999999999997E-2</v>
      </c>
      <c r="G768">
        <v>582.08100000000002</v>
      </c>
      <c r="H768">
        <v>330.34399999999999</v>
      </c>
      <c r="I768">
        <v>3.8934540000000002</v>
      </c>
      <c r="J768">
        <v>0</v>
      </c>
      <c r="K768">
        <v>5.9743009999999996</v>
      </c>
      <c r="L768">
        <v>-1.0411999999999999E-2</v>
      </c>
      <c r="M768">
        <v>132.08030199999999</v>
      </c>
      <c r="N768">
        <v>-227.58122900000001</v>
      </c>
      <c r="O768">
        <v>-1.5787</v>
      </c>
      <c r="P768">
        <v>132.10974100000001</v>
      </c>
      <c r="Q768">
        <v>-227.61163300000001</v>
      </c>
      <c r="R768">
        <v>-1.578803</v>
      </c>
      <c r="S768">
        <v>4.2321070000000001</v>
      </c>
      <c r="T768">
        <v>1.0399999999999999E-4</v>
      </c>
    </row>
    <row r="769" spans="1:20" x14ac:dyDescent="0.25">
      <c r="A769">
        <v>767</v>
      </c>
      <c r="B769">
        <v>7</v>
      </c>
      <c r="C769" t="s">
        <v>195</v>
      </c>
      <c r="D769" t="s">
        <v>195</v>
      </c>
      <c r="E769" t="s">
        <v>80</v>
      </c>
      <c r="F769">
        <v>0.13600899999999999</v>
      </c>
      <c r="G769">
        <v>445.262</v>
      </c>
      <c r="H769">
        <v>323.02999999999997</v>
      </c>
      <c r="I769">
        <v>4.6888050000000003</v>
      </c>
      <c r="J769">
        <v>0</v>
      </c>
      <c r="K769">
        <v>5.8813089999999999</v>
      </c>
      <c r="L769">
        <v>-7.4929999999999997E-3</v>
      </c>
      <c r="M769">
        <v>132.100877</v>
      </c>
      <c r="N769">
        <v>-228.27262500000001</v>
      </c>
      <c r="O769">
        <v>-1.573593</v>
      </c>
      <c r="P769">
        <v>132.102722</v>
      </c>
      <c r="Q769">
        <v>-228.321213</v>
      </c>
      <c r="R769">
        <v>-1.579825</v>
      </c>
      <c r="S769">
        <v>4.862247</v>
      </c>
      <c r="T769">
        <v>6.2310000000000004E-3</v>
      </c>
    </row>
    <row r="770" spans="1:20" x14ac:dyDescent="0.25">
      <c r="A770">
        <v>768</v>
      </c>
      <c r="B770">
        <v>7</v>
      </c>
      <c r="C770" t="s">
        <v>195</v>
      </c>
      <c r="D770" t="s">
        <v>195</v>
      </c>
      <c r="E770" t="s">
        <v>80</v>
      </c>
      <c r="F770">
        <v>0.107875</v>
      </c>
      <c r="G770">
        <v>452.072</v>
      </c>
      <c r="H770">
        <v>340.34800000000001</v>
      </c>
      <c r="I770">
        <v>5.6095350000000002</v>
      </c>
      <c r="J770">
        <v>0</v>
      </c>
      <c r="K770">
        <v>5.7904619999999998</v>
      </c>
      <c r="L770">
        <v>-5.4019999999999997E-3</v>
      </c>
      <c r="M770">
        <v>132.086837</v>
      </c>
      <c r="N770">
        <v>-229.02000899999999</v>
      </c>
      <c r="O770">
        <v>-1.580036</v>
      </c>
      <c r="P770">
        <v>132.09544399999999</v>
      </c>
      <c r="Q770">
        <v>-229.01966899999999</v>
      </c>
      <c r="R770">
        <v>-1.5805610000000001</v>
      </c>
      <c r="S770">
        <v>0.86133199999999999</v>
      </c>
      <c r="T770">
        <v>5.2400000000000005E-4</v>
      </c>
    </row>
    <row r="771" spans="1:20" x14ac:dyDescent="0.25">
      <c r="A771">
        <v>769</v>
      </c>
      <c r="B771">
        <v>7</v>
      </c>
      <c r="C771" t="s">
        <v>195</v>
      </c>
      <c r="D771" t="s">
        <v>195</v>
      </c>
      <c r="E771" t="s">
        <v>80</v>
      </c>
      <c r="F771">
        <v>3.1891000000000003E-2</v>
      </c>
      <c r="G771">
        <v>455.15899999999999</v>
      </c>
      <c r="H771">
        <v>368.024</v>
      </c>
      <c r="I771">
        <v>3.4627520000000001</v>
      </c>
      <c r="J771">
        <v>0</v>
      </c>
      <c r="K771">
        <v>5.701492</v>
      </c>
      <c r="L771">
        <v>-4.1029999999999999E-3</v>
      </c>
      <c r="M771">
        <v>132.05269000000001</v>
      </c>
      <c r="N771">
        <v>-229.51312799999999</v>
      </c>
      <c r="O771">
        <v>-1.576659</v>
      </c>
      <c r="P771">
        <v>132.08989</v>
      </c>
      <c r="Q771">
        <v>-229.536316</v>
      </c>
      <c r="R771">
        <v>-1.580973</v>
      </c>
      <c r="S771">
        <v>4.3834410000000004</v>
      </c>
      <c r="T771">
        <v>4.3140000000000001E-3</v>
      </c>
    </row>
    <row r="772" spans="1:20" x14ac:dyDescent="0.25">
      <c r="A772">
        <v>770</v>
      </c>
      <c r="B772">
        <v>7</v>
      </c>
      <c r="C772" t="s">
        <v>195</v>
      </c>
      <c r="D772" t="s">
        <v>195</v>
      </c>
      <c r="E772" t="s">
        <v>80</v>
      </c>
      <c r="F772">
        <v>4.1057999999999997E-2</v>
      </c>
      <c r="G772">
        <v>758.11699999999996</v>
      </c>
      <c r="H772">
        <v>370.02699999999999</v>
      </c>
      <c r="I772">
        <v>5.3260310000000004</v>
      </c>
      <c r="J772">
        <v>0</v>
      </c>
      <c r="K772">
        <v>5.6138490000000001</v>
      </c>
      <c r="L772">
        <v>-3.0200000000000001E-3</v>
      </c>
      <c r="M772">
        <v>132.08832899999999</v>
      </c>
      <c r="N772">
        <v>-230.20443599999999</v>
      </c>
      <c r="O772">
        <v>-1.580023</v>
      </c>
      <c r="P772">
        <v>132.082413</v>
      </c>
      <c r="Q772">
        <v>-230.216095</v>
      </c>
      <c r="R772">
        <v>-1.5813980000000001</v>
      </c>
      <c r="S772">
        <v>1.3074209999999999</v>
      </c>
      <c r="T772">
        <v>1.3749999999999999E-3</v>
      </c>
    </row>
    <row r="773" spans="1:20" x14ac:dyDescent="0.25">
      <c r="A773">
        <v>771</v>
      </c>
      <c r="B773">
        <v>7</v>
      </c>
      <c r="C773" t="s">
        <v>195</v>
      </c>
      <c r="D773" t="s">
        <v>195</v>
      </c>
      <c r="E773" t="s">
        <v>80</v>
      </c>
      <c r="F773">
        <v>0.12299599999999999</v>
      </c>
      <c r="G773">
        <v>797.52099999999996</v>
      </c>
      <c r="H773">
        <v>465.43200000000002</v>
      </c>
      <c r="I773">
        <v>5.290241</v>
      </c>
      <c r="J773">
        <v>0</v>
      </c>
      <c r="K773">
        <v>5.5070880000000004</v>
      </c>
      <c r="L773">
        <v>-0.17882200000000001</v>
      </c>
      <c r="M773">
        <v>132.08334199999999</v>
      </c>
      <c r="N773">
        <v>-230.85809800000001</v>
      </c>
      <c r="O773">
        <v>-1.58982</v>
      </c>
      <c r="P773">
        <v>132.057999</v>
      </c>
      <c r="Q773">
        <v>-230.88357500000001</v>
      </c>
      <c r="R773">
        <v>-1.5956379999999999</v>
      </c>
      <c r="S773">
        <v>3.5935389999999998</v>
      </c>
      <c r="T773">
        <v>5.8180000000000003E-3</v>
      </c>
    </row>
    <row r="774" spans="1:20" x14ac:dyDescent="0.25">
      <c r="A774">
        <v>772</v>
      </c>
      <c r="B774">
        <v>7</v>
      </c>
      <c r="C774" t="s">
        <v>195</v>
      </c>
      <c r="D774" t="s">
        <v>195</v>
      </c>
      <c r="E774" t="s">
        <v>80</v>
      </c>
      <c r="F774">
        <v>2.5739000000000001E-2</v>
      </c>
      <c r="G774">
        <v>418.88400000000001</v>
      </c>
      <c r="H774">
        <v>299.88099999999997</v>
      </c>
      <c r="I774">
        <v>4.4769779999999999</v>
      </c>
      <c r="J774">
        <v>0</v>
      </c>
      <c r="K774">
        <v>5.4188799999999997</v>
      </c>
      <c r="L774">
        <v>-0.28365800000000002</v>
      </c>
      <c r="M774">
        <v>131.95276899999999</v>
      </c>
      <c r="N774">
        <v>-231.48352399999999</v>
      </c>
      <c r="O774">
        <v>-1.622647</v>
      </c>
      <c r="P774">
        <v>132.00851399999999</v>
      </c>
      <c r="Q774">
        <v>-231.53874200000001</v>
      </c>
      <c r="R774">
        <v>-1.6216470000000001</v>
      </c>
      <c r="S774">
        <v>7.8463770000000004</v>
      </c>
      <c r="T774">
        <v>1E-3</v>
      </c>
    </row>
    <row r="775" spans="1:20" x14ac:dyDescent="0.25">
      <c r="A775">
        <v>773</v>
      </c>
      <c r="B775">
        <v>7</v>
      </c>
      <c r="C775" t="s">
        <v>195</v>
      </c>
      <c r="D775" t="s">
        <v>195</v>
      </c>
      <c r="E775" t="s">
        <v>80</v>
      </c>
      <c r="F775">
        <v>3.8407999999999998E-2</v>
      </c>
      <c r="G775">
        <v>499.07400000000001</v>
      </c>
      <c r="H775">
        <v>276.14600000000002</v>
      </c>
      <c r="I775">
        <v>3.6103339999999999</v>
      </c>
      <c r="J775">
        <v>0</v>
      </c>
      <c r="K775">
        <v>5.5036060000000004</v>
      </c>
      <c r="L775">
        <v>-0.33951900000000002</v>
      </c>
      <c r="M775">
        <v>131.971431</v>
      </c>
      <c r="N775">
        <v>-232.02132499999999</v>
      </c>
      <c r="O775">
        <v>-1.6535120000000001</v>
      </c>
      <c r="P775">
        <v>131.94747899999999</v>
      </c>
      <c r="Q775">
        <v>-232.02583300000001</v>
      </c>
      <c r="R775">
        <v>-1.650989</v>
      </c>
      <c r="S775">
        <v>2.437271</v>
      </c>
      <c r="T775">
        <v>2.5230000000000001E-3</v>
      </c>
    </row>
    <row r="776" spans="1:20" x14ac:dyDescent="0.25">
      <c r="A776">
        <v>774</v>
      </c>
      <c r="B776">
        <v>7</v>
      </c>
      <c r="C776" t="s">
        <v>195</v>
      </c>
      <c r="D776" t="s">
        <v>195</v>
      </c>
      <c r="E776" t="s">
        <v>80</v>
      </c>
      <c r="F776">
        <v>0.16331300000000001</v>
      </c>
      <c r="G776">
        <v>427.57299999999998</v>
      </c>
      <c r="H776">
        <v>278.68799999999999</v>
      </c>
      <c r="I776">
        <v>6.505922</v>
      </c>
      <c r="J776">
        <v>0</v>
      </c>
      <c r="K776">
        <v>5.8222259999999997</v>
      </c>
      <c r="L776">
        <v>-0.52370499999999998</v>
      </c>
      <c r="M776">
        <v>131.92514700000001</v>
      </c>
      <c r="N776">
        <v>-232.81528900000001</v>
      </c>
      <c r="O776">
        <v>-1.7018519999999999</v>
      </c>
      <c r="P776">
        <v>131.82176200000001</v>
      </c>
      <c r="Q776">
        <v>-232.69296299999999</v>
      </c>
      <c r="R776">
        <v>-1.7050000000000001</v>
      </c>
      <c r="S776">
        <v>16.016286000000001</v>
      </c>
      <c r="T776">
        <v>3.1470000000000001E-3</v>
      </c>
    </row>
    <row r="777" spans="1:20" x14ac:dyDescent="0.25">
      <c r="A777">
        <v>775</v>
      </c>
      <c r="B777">
        <v>7</v>
      </c>
      <c r="C777" t="s">
        <v>195</v>
      </c>
      <c r="D777" t="s">
        <v>195</v>
      </c>
      <c r="E777" t="s">
        <v>80</v>
      </c>
      <c r="F777">
        <v>0.13555</v>
      </c>
      <c r="G777">
        <v>679.64400000000001</v>
      </c>
      <c r="H777">
        <v>428.81799999999998</v>
      </c>
      <c r="I777">
        <v>7.2267169999999998</v>
      </c>
      <c r="J777">
        <v>0</v>
      </c>
      <c r="K777">
        <v>6.2550629999999998</v>
      </c>
      <c r="L777">
        <v>-0.80091199999999996</v>
      </c>
      <c r="M777">
        <v>131.688727</v>
      </c>
      <c r="N777">
        <v>-233.46905799999999</v>
      </c>
      <c r="O777">
        <v>-1.7822370000000001</v>
      </c>
      <c r="P777">
        <v>131.618774</v>
      </c>
      <c r="Q777">
        <v>-233.393066</v>
      </c>
      <c r="R777">
        <v>-1.784818</v>
      </c>
      <c r="S777">
        <v>10.328643</v>
      </c>
      <c r="T777">
        <v>2.581E-3</v>
      </c>
    </row>
    <row r="778" spans="1:20" x14ac:dyDescent="0.25">
      <c r="A778">
        <v>776</v>
      </c>
      <c r="B778">
        <v>7</v>
      </c>
      <c r="C778" t="s">
        <v>195</v>
      </c>
      <c r="D778" t="s">
        <v>195</v>
      </c>
      <c r="E778" t="s">
        <v>80</v>
      </c>
      <c r="F778">
        <v>0.196436</v>
      </c>
      <c r="G778">
        <v>586.45799999999997</v>
      </c>
      <c r="H778">
        <v>502.48200000000003</v>
      </c>
      <c r="I778">
        <v>8.1635439999999999</v>
      </c>
      <c r="J778">
        <v>0</v>
      </c>
      <c r="K778">
        <v>6.6801320000000004</v>
      </c>
      <c r="L778">
        <v>-0.89517000000000002</v>
      </c>
      <c r="M778">
        <v>131.39035200000001</v>
      </c>
      <c r="N778">
        <v>-233.92983899999999</v>
      </c>
      <c r="O778">
        <v>-1.86016</v>
      </c>
      <c r="P778">
        <v>131.400543</v>
      </c>
      <c r="Q778">
        <v>-233.93931599999999</v>
      </c>
      <c r="R778">
        <v>-1.860727</v>
      </c>
      <c r="S778">
        <v>1.391653</v>
      </c>
      <c r="T778">
        <v>5.6599999999999999E-4</v>
      </c>
    </row>
    <row r="779" spans="1:20" x14ac:dyDescent="0.25">
      <c r="A779">
        <v>777</v>
      </c>
      <c r="B779">
        <v>7</v>
      </c>
      <c r="C779" t="s">
        <v>195</v>
      </c>
      <c r="D779" t="s">
        <v>195</v>
      </c>
      <c r="E779" t="s">
        <v>80</v>
      </c>
      <c r="F779">
        <v>1.7971999999999998E-2</v>
      </c>
      <c r="G779">
        <v>514.053</v>
      </c>
      <c r="H779">
        <v>363.47399999999999</v>
      </c>
      <c r="I779">
        <v>11.633858</v>
      </c>
      <c r="J779">
        <v>0</v>
      </c>
      <c r="K779">
        <v>7.2347450000000002</v>
      </c>
      <c r="L779">
        <v>-1.036117</v>
      </c>
      <c r="M779">
        <v>130.99975900000001</v>
      </c>
      <c r="N779">
        <v>-234.67909299999999</v>
      </c>
      <c r="O779">
        <v>-1.977967</v>
      </c>
      <c r="P779">
        <v>131.01026899999999</v>
      </c>
      <c r="Q779">
        <v>-234.68956</v>
      </c>
      <c r="R779">
        <v>-1.977392</v>
      </c>
      <c r="S779">
        <v>1.483304</v>
      </c>
      <c r="T779">
        <v>5.7499999999999999E-4</v>
      </c>
    </row>
    <row r="780" spans="1:20" x14ac:dyDescent="0.25">
      <c r="A780">
        <v>778</v>
      </c>
      <c r="B780">
        <v>7</v>
      </c>
      <c r="C780" t="s">
        <v>195</v>
      </c>
      <c r="D780" t="s">
        <v>195</v>
      </c>
      <c r="E780" t="s">
        <v>80</v>
      </c>
      <c r="F780">
        <v>1.7434999999999999E-2</v>
      </c>
      <c r="G780">
        <v>504.71499999999997</v>
      </c>
      <c r="H780">
        <v>347.80700000000002</v>
      </c>
      <c r="I780">
        <v>10.741073999999999</v>
      </c>
      <c r="J780">
        <v>0</v>
      </c>
      <c r="K780">
        <v>7.5221669999999996</v>
      </c>
      <c r="L780">
        <v>-1.355162</v>
      </c>
      <c r="M780">
        <v>130.62724800000001</v>
      </c>
      <c r="N780">
        <v>-235.256441</v>
      </c>
      <c r="O780">
        <v>-2.0841159999999999</v>
      </c>
      <c r="P780">
        <v>130.62764000000001</v>
      </c>
      <c r="Q780">
        <v>-235.24395799999999</v>
      </c>
      <c r="R780">
        <v>-2.0850029999999999</v>
      </c>
      <c r="S780">
        <v>1.2489129999999999</v>
      </c>
      <c r="T780">
        <v>8.8699999999999998E-4</v>
      </c>
    </row>
    <row r="781" spans="1:20" x14ac:dyDescent="0.25">
      <c r="A781">
        <v>779</v>
      </c>
      <c r="B781">
        <v>7</v>
      </c>
      <c r="C781" t="s">
        <v>195</v>
      </c>
      <c r="D781" t="s">
        <v>195</v>
      </c>
      <c r="E781" t="s">
        <v>80</v>
      </c>
      <c r="F781">
        <v>8.1722000000000003E-2</v>
      </c>
      <c r="G781">
        <v>444.137</v>
      </c>
      <c r="H781">
        <v>339.90800000000002</v>
      </c>
      <c r="I781">
        <v>18.512169</v>
      </c>
      <c r="J781">
        <v>0</v>
      </c>
      <c r="K781">
        <v>7.799042</v>
      </c>
      <c r="L781">
        <v>-1.6967589999999999</v>
      </c>
      <c r="M781">
        <v>129.97520900000001</v>
      </c>
      <c r="N781">
        <v>-235.86412799999999</v>
      </c>
      <c r="O781">
        <v>-2.273244</v>
      </c>
      <c r="P781">
        <v>129.974457</v>
      </c>
      <c r="Q781">
        <v>-235.90817300000001</v>
      </c>
      <c r="R781">
        <v>-2.2711519999999998</v>
      </c>
      <c r="S781">
        <v>4.405068</v>
      </c>
      <c r="T781">
        <v>2.0920000000000001E-3</v>
      </c>
    </row>
    <row r="782" spans="1:20" x14ac:dyDescent="0.25">
      <c r="A782">
        <v>780</v>
      </c>
      <c r="B782">
        <v>7</v>
      </c>
      <c r="C782" t="s">
        <v>195</v>
      </c>
      <c r="D782" t="s">
        <v>195</v>
      </c>
      <c r="E782" t="s">
        <v>80</v>
      </c>
      <c r="F782">
        <v>0.11368399999999999</v>
      </c>
      <c r="G782">
        <v>501.233</v>
      </c>
      <c r="H782">
        <v>322.37700000000001</v>
      </c>
      <c r="I782">
        <v>16.068228999999999</v>
      </c>
      <c r="J782">
        <v>0</v>
      </c>
      <c r="K782">
        <v>7.841399</v>
      </c>
      <c r="L782">
        <v>-1.7767919999999999</v>
      </c>
      <c r="M782">
        <v>129.38195200000001</v>
      </c>
      <c r="N782">
        <v>-236.30998700000001</v>
      </c>
      <c r="O782">
        <v>-2.4287230000000002</v>
      </c>
      <c r="P782">
        <v>129.38902300000001</v>
      </c>
      <c r="Q782">
        <v>-236.31565900000001</v>
      </c>
      <c r="R782">
        <v>-2.429764</v>
      </c>
      <c r="S782">
        <v>0.90643099999999999</v>
      </c>
      <c r="T782">
        <v>1.041E-3</v>
      </c>
    </row>
    <row r="783" spans="1:20" x14ac:dyDescent="0.25">
      <c r="A783">
        <v>781</v>
      </c>
      <c r="B783">
        <v>7</v>
      </c>
      <c r="C783" t="s">
        <v>195</v>
      </c>
      <c r="D783" t="s">
        <v>195</v>
      </c>
      <c r="E783" t="s">
        <v>80</v>
      </c>
      <c r="F783">
        <v>9.7230999999999998E-2</v>
      </c>
      <c r="G783">
        <v>830.89099999999996</v>
      </c>
      <c r="H783">
        <v>414.84300000000002</v>
      </c>
      <c r="I783">
        <v>20.967677999999999</v>
      </c>
      <c r="J783">
        <v>0</v>
      </c>
      <c r="K783">
        <v>7.9086639999999999</v>
      </c>
      <c r="L783">
        <v>-1.6345350000000001</v>
      </c>
      <c r="M783">
        <v>128.49905999999999</v>
      </c>
      <c r="N783">
        <v>-236.77932699999999</v>
      </c>
      <c r="O783">
        <v>-2.6374960000000001</v>
      </c>
      <c r="P783">
        <v>128.52557400000001</v>
      </c>
      <c r="Q783">
        <v>-236.72541799999999</v>
      </c>
      <c r="R783">
        <v>-2.6353680000000002</v>
      </c>
      <c r="S783">
        <v>6.0075960000000004</v>
      </c>
      <c r="T783">
        <v>2.1280000000000001E-3</v>
      </c>
    </row>
    <row r="784" spans="1:20" x14ac:dyDescent="0.25">
      <c r="A784">
        <v>782</v>
      </c>
      <c r="B784">
        <v>7</v>
      </c>
      <c r="C784" t="s">
        <v>195</v>
      </c>
      <c r="D784" t="s">
        <v>195</v>
      </c>
      <c r="E784" t="s">
        <v>80</v>
      </c>
      <c r="F784">
        <v>0.19639100000000001</v>
      </c>
      <c r="G784">
        <v>822.62300000000005</v>
      </c>
      <c r="H784">
        <v>427.26600000000002</v>
      </c>
      <c r="I784">
        <v>13.393157</v>
      </c>
      <c r="J784">
        <v>0</v>
      </c>
      <c r="K784">
        <v>7.9458609999999998</v>
      </c>
      <c r="L784">
        <v>-1.4488369999999999</v>
      </c>
      <c r="M784">
        <v>127.833122</v>
      </c>
      <c r="N784">
        <v>-236.941756</v>
      </c>
      <c r="O784">
        <v>-2.7737919999999998</v>
      </c>
      <c r="P784">
        <v>127.838432</v>
      </c>
      <c r="Q784">
        <v>-236.93585200000001</v>
      </c>
      <c r="R784">
        <v>-2.7735219999999998</v>
      </c>
      <c r="S784">
        <v>0.79408599999999996</v>
      </c>
      <c r="T784">
        <v>2.6899999999999998E-4</v>
      </c>
    </row>
    <row r="785" spans="1:20" x14ac:dyDescent="0.25">
      <c r="A785">
        <v>783</v>
      </c>
      <c r="B785">
        <v>7</v>
      </c>
      <c r="C785" t="s">
        <v>195</v>
      </c>
      <c r="D785" t="s">
        <v>195</v>
      </c>
      <c r="E785" t="s">
        <v>80</v>
      </c>
      <c r="F785">
        <v>7.5435000000000002E-2</v>
      </c>
      <c r="G785">
        <v>686.38499999999999</v>
      </c>
      <c r="H785">
        <v>424.54700000000003</v>
      </c>
      <c r="I785">
        <v>15.301107</v>
      </c>
      <c r="J785">
        <v>0</v>
      </c>
      <c r="K785">
        <v>8.0429729999999999</v>
      </c>
      <c r="L785">
        <v>-1.055034</v>
      </c>
      <c r="M785">
        <v>126.85751500000001</v>
      </c>
      <c r="N785">
        <v>-237.15201500000001</v>
      </c>
      <c r="O785">
        <v>-2.922418</v>
      </c>
      <c r="P785">
        <v>126.890503</v>
      </c>
      <c r="Q785">
        <v>-237.11227400000001</v>
      </c>
      <c r="R785">
        <v>-2.9213279999999999</v>
      </c>
      <c r="S785">
        <v>5.164866</v>
      </c>
      <c r="T785">
        <v>1.09E-3</v>
      </c>
    </row>
    <row r="786" spans="1:20" x14ac:dyDescent="0.25">
      <c r="A786">
        <v>784</v>
      </c>
      <c r="B786">
        <v>7</v>
      </c>
      <c r="C786" t="s">
        <v>195</v>
      </c>
      <c r="D786" t="s">
        <v>195</v>
      </c>
      <c r="E786" t="s">
        <v>80</v>
      </c>
      <c r="F786">
        <v>0.13450300000000001</v>
      </c>
      <c r="G786">
        <v>706.74</v>
      </c>
      <c r="H786">
        <v>407.964</v>
      </c>
      <c r="I786">
        <v>8.5348159999999993</v>
      </c>
      <c r="J786">
        <v>0</v>
      </c>
      <c r="K786">
        <v>8.0658379999999994</v>
      </c>
      <c r="L786">
        <v>-0.80110400000000004</v>
      </c>
      <c r="M786">
        <v>126.19627300000001</v>
      </c>
      <c r="N786">
        <v>-237.15362099999999</v>
      </c>
      <c r="O786">
        <v>-3.0061089999999999</v>
      </c>
      <c r="P786">
        <v>126.16746500000001</v>
      </c>
      <c r="Q786">
        <v>-237.18661499999999</v>
      </c>
      <c r="R786">
        <v>-3.0028890000000001</v>
      </c>
      <c r="S786">
        <v>4.380064</v>
      </c>
      <c r="T786">
        <v>3.2200000000000002E-3</v>
      </c>
    </row>
    <row r="787" spans="1:20" x14ac:dyDescent="0.25">
      <c r="A787">
        <v>785</v>
      </c>
      <c r="B787">
        <v>7</v>
      </c>
      <c r="C787" t="s">
        <v>195</v>
      </c>
      <c r="D787" t="s">
        <v>195</v>
      </c>
      <c r="E787" t="s">
        <v>80</v>
      </c>
      <c r="F787">
        <v>0.271038</v>
      </c>
      <c r="G787">
        <v>857.31100000000004</v>
      </c>
      <c r="H787">
        <v>432.55799999999999</v>
      </c>
      <c r="I787">
        <v>9.1578549999999996</v>
      </c>
      <c r="J787">
        <v>0</v>
      </c>
      <c r="K787">
        <v>8.0517450000000004</v>
      </c>
      <c r="L787">
        <v>-0.54266199999999998</v>
      </c>
      <c r="M787">
        <v>125.20416899999999</v>
      </c>
      <c r="N787">
        <v>-237.21948599999999</v>
      </c>
      <c r="O787">
        <v>-3.082268</v>
      </c>
      <c r="P787">
        <v>125.200233</v>
      </c>
      <c r="Q787">
        <v>-237.22966</v>
      </c>
      <c r="R787">
        <v>-3.0806719999999999</v>
      </c>
      <c r="S787">
        <v>1.090897</v>
      </c>
      <c r="T787">
        <v>1.596E-3</v>
      </c>
    </row>
    <row r="788" spans="1:20" x14ac:dyDescent="0.25">
      <c r="A788">
        <v>786</v>
      </c>
      <c r="B788">
        <v>7</v>
      </c>
      <c r="C788" t="s">
        <v>195</v>
      </c>
      <c r="D788" t="s">
        <v>195</v>
      </c>
      <c r="E788" t="s">
        <v>80</v>
      </c>
      <c r="F788">
        <v>9.2910999999999994E-2</v>
      </c>
      <c r="G788">
        <v>607.90300000000002</v>
      </c>
      <c r="H788">
        <v>398.65600000000001</v>
      </c>
      <c r="I788">
        <v>6.3588800000000001</v>
      </c>
      <c r="J788">
        <v>0</v>
      </c>
      <c r="K788">
        <v>8.0475969999999997</v>
      </c>
      <c r="L788">
        <v>-0.31528</v>
      </c>
      <c r="M788">
        <v>124.46572</v>
      </c>
      <c r="N788">
        <v>-237.263925</v>
      </c>
      <c r="O788">
        <v>-3.113245</v>
      </c>
      <c r="P788">
        <v>124.475594</v>
      </c>
      <c r="Q788">
        <v>-237.23497</v>
      </c>
      <c r="R788">
        <v>-3.1184050000000001</v>
      </c>
      <c r="S788">
        <v>3.059151</v>
      </c>
      <c r="T788">
        <v>5.1609999999999998E-3</v>
      </c>
    </row>
    <row r="789" spans="1:20" x14ac:dyDescent="0.25">
      <c r="A789">
        <v>787</v>
      </c>
      <c r="B789">
        <v>7</v>
      </c>
      <c r="C789" t="s">
        <v>195</v>
      </c>
      <c r="D789" t="s">
        <v>195</v>
      </c>
      <c r="E789" t="s">
        <v>80</v>
      </c>
      <c r="F789">
        <v>3.9453000000000002E-2</v>
      </c>
      <c r="G789">
        <v>412.03</v>
      </c>
      <c r="H789">
        <v>293.72300000000001</v>
      </c>
      <c r="I789">
        <v>6.4561140000000004</v>
      </c>
      <c r="J789">
        <v>0</v>
      </c>
      <c r="K789">
        <v>8.0459449999999997</v>
      </c>
      <c r="L789">
        <v>-0.163911</v>
      </c>
      <c r="M789">
        <v>123.51525100000001</v>
      </c>
      <c r="N789">
        <v>-237.22517500000001</v>
      </c>
      <c r="O789">
        <v>3.1371120000000001</v>
      </c>
      <c r="P789">
        <v>123.51010100000001</v>
      </c>
      <c r="Q789">
        <v>-237.22671500000001</v>
      </c>
      <c r="R789">
        <v>3.137613</v>
      </c>
      <c r="S789">
        <v>0.537493</v>
      </c>
      <c r="T789">
        <v>5.0100000000000003E-4</v>
      </c>
    </row>
    <row r="790" spans="1:20" x14ac:dyDescent="0.25">
      <c r="A790">
        <v>788</v>
      </c>
      <c r="B790">
        <v>7</v>
      </c>
      <c r="C790" t="s">
        <v>195</v>
      </c>
      <c r="D790" t="s">
        <v>195</v>
      </c>
      <c r="E790" t="s">
        <v>80</v>
      </c>
      <c r="F790">
        <v>8.2228999999999997E-2</v>
      </c>
      <c r="G790">
        <v>433.14299999999997</v>
      </c>
      <c r="H790">
        <v>252.70400000000001</v>
      </c>
      <c r="I790">
        <v>5.2030849999999997</v>
      </c>
      <c r="J790">
        <v>0</v>
      </c>
      <c r="K790">
        <v>8.0547830000000005</v>
      </c>
      <c r="L790">
        <v>-0.115563</v>
      </c>
      <c r="M790">
        <v>122.791861</v>
      </c>
      <c r="N790">
        <v>-237.242763</v>
      </c>
      <c r="O790">
        <v>3.1299000000000001</v>
      </c>
      <c r="P790">
        <v>122.785698</v>
      </c>
      <c r="Q790">
        <v>-237.21185299999999</v>
      </c>
      <c r="R790">
        <v>3.1255380000000001</v>
      </c>
      <c r="S790">
        <v>3.1517940000000002</v>
      </c>
      <c r="T790">
        <v>4.3620000000000004E-3</v>
      </c>
    </row>
    <row r="791" spans="1:20" x14ac:dyDescent="0.25">
      <c r="A791">
        <v>789</v>
      </c>
      <c r="B791">
        <v>6</v>
      </c>
      <c r="C791" t="s">
        <v>266</v>
      </c>
      <c r="D791" t="s">
        <v>266</v>
      </c>
      <c r="E791" t="s">
        <v>80</v>
      </c>
      <c r="F791">
        <v>4.1932999999999998E-2</v>
      </c>
      <c r="G791">
        <v>392.39</v>
      </c>
      <c r="H791">
        <v>306.12</v>
      </c>
      <c r="I791">
        <v>5.0423999999999998</v>
      </c>
      <c r="J791">
        <v>0</v>
      </c>
      <c r="K791">
        <v>8.0688689999999994</v>
      </c>
      <c r="L791">
        <v>-7.0919999999999997E-2</v>
      </c>
      <c r="M791">
        <v>121.836091</v>
      </c>
      <c r="N791">
        <v>-237.168688</v>
      </c>
      <c r="O791">
        <v>3.115586</v>
      </c>
      <c r="P791">
        <v>121.818504</v>
      </c>
      <c r="Q791">
        <v>-237.184708</v>
      </c>
      <c r="R791">
        <v>3.1154109999999999</v>
      </c>
      <c r="S791">
        <v>2.3788860000000001</v>
      </c>
      <c r="T791">
        <v>1.75E-4</v>
      </c>
    </row>
    <row r="792" spans="1:20" x14ac:dyDescent="0.25">
      <c r="A792">
        <v>790</v>
      </c>
      <c r="B792">
        <v>6</v>
      </c>
      <c r="C792" t="s">
        <v>266</v>
      </c>
      <c r="D792" t="s">
        <v>266</v>
      </c>
      <c r="E792" t="s">
        <v>80</v>
      </c>
      <c r="F792">
        <v>8.0564999999999998E-2</v>
      </c>
      <c r="G792">
        <v>724.70500000000004</v>
      </c>
      <c r="H792">
        <v>381.48399999999998</v>
      </c>
      <c r="I792">
        <v>4.3811939999999998</v>
      </c>
      <c r="J792">
        <v>0</v>
      </c>
      <c r="K792">
        <v>8.0731819999999992</v>
      </c>
      <c r="L792">
        <v>-4.1349999999999998E-2</v>
      </c>
      <c r="M792">
        <v>121.09134400000001</v>
      </c>
      <c r="N792">
        <v>-237.20231799999999</v>
      </c>
      <c r="O792">
        <v>3.1036139999999999</v>
      </c>
      <c r="P792">
        <v>121.092438</v>
      </c>
      <c r="Q792">
        <v>-237.160675</v>
      </c>
      <c r="R792">
        <v>3.1105839999999998</v>
      </c>
      <c r="S792">
        <v>4.1657099999999998</v>
      </c>
      <c r="T792">
        <v>6.9699999999999996E-3</v>
      </c>
    </row>
    <row r="793" spans="1:20" x14ac:dyDescent="0.25">
      <c r="A793">
        <v>791</v>
      </c>
      <c r="B793">
        <v>5</v>
      </c>
      <c r="C793" t="s">
        <v>193</v>
      </c>
      <c r="D793" t="s">
        <v>193</v>
      </c>
      <c r="E793" t="s">
        <v>80</v>
      </c>
      <c r="F793">
        <v>3.3783000000000001E-2</v>
      </c>
      <c r="G793">
        <v>358.06299999999999</v>
      </c>
      <c r="H793">
        <v>356.63900000000001</v>
      </c>
      <c r="I793">
        <v>4.8719590000000004</v>
      </c>
      <c r="J793">
        <v>0</v>
      </c>
      <c r="K793">
        <v>8.0696700000000003</v>
      </c>
      <c r="L793">
        <v>-2.4060000000000002E-2</v>
      </c>
      <c r="M793">
        <v>120.07424899999999</v>
      </c>
      <c r="N793">
        <v>-237.184483</v>
      </c>
      <c r="O793">
        <v>3.1076359999999998</v>
      </c>
      <c r="P793">
        <v>120.12445099999999</v>
      </c>
      <c r="Q793">
        <v>-237.12567100000001</v>
      </c>
      <c r="R793">
        <v>3.1063040000000002</v>
      </c>
      <c r="S793">
        <v>7.7324320000000002</v>
      </c>
      <c r="T793">
        <v>1.3320000000000001E-3</v>
      </c>
    </row>
    <row r="794" spans="1:20" x14ac:dyDescent="0.25">
      <c r="A794">
        <v>792</v>
      </c>
      <c r="B794">
        <v>5</v>
      </c>
      <c r="C794" t="s">
        <v>193</v>
      </c>
      <c r="D794" t="s">
        <v>193</v>
      </c>
      <c r="E794" t="s">
        <v>80</v>
      </c>
      <c r="F794">
        <v>4.7334000000000001E-2</v>
      </c>
      <c r="G794">
        <v>629.03200000000004</v>
      </c>
      <c r="H794">
        <v>485.029</v>
      </c>
      <c r="I794">
        <v>4.2225960000000002</v>
      </c>
      <c r="J794">
        <v>0</v>
      </c>
      <c r="K794">
        <v>8.0616029999999999</v>
      </c>
      <c r="L794">
        <v>4.6972E-2</v>
      </c>
      <c r="M794">
        <v>119.169629</v>
      </c>
      <c r="N794">
        <v>-237.095519</v>
      </c>
      <c r="O794">
        <v>3.1088939999999998</v>
      </c>
      <c r="P794">
        <v>119.157196</v>
      </c>
      <c r="Q794">
        <v>-237.09343000000001</v>
      </c>
      <c r="R794">
        <v>3.107828</v>
      </c>
      <c r="S794">
        <v>1.260715</v>
      </c>
      <c r="T794">
        <v>1.0660000000000001E-3</v>
      </c>
    </row>
    <row r="795" spans="1:20" x14ac:dyDescent="0.25">
      <c r="A795">
        <v>793</v>
      </c>
      <c r="B795">
        <v>5</v>
      </c>
      <c r="C795" t="s">
        <v>193</v>
      </c>
      <c r="D795" t="s">
        <v>193</v>
      </c>
      <c r="E795" t="s">
        <v>80</v>
      </c>
      <c r="F795">
        <v>6.3320000000000001E-2</v>
      </c>
      <c r="G795">
        <v>623.39700000000005</v>
      </c>
      <c r="H795">
        <v>346.97300000000001</v>
      </c>
      <c r="I795">
        <v>3.4962849999999999</v>
      </c>
      <c r="J795">
        <v>0</v>
      </c>
      <c r="K795">
        <v>8.0604410000000009</v>
      </c>
      <c r="L795">
        <v>3.8912000000000002E-2</v>
      </c>
      <c r="M795">
        <v>118.425164</v>
      </c>
      <c r="N795">
        <v>-237.077842</v>
      </c>
      <c r="O795">
        <v>3.11158</v>
      </c>
      <c r="P795">
        <v>118.432007</v>
      </c>
      <c r="Q795">
        <v>-237.07376099999999</v>
      </c>
      <c r="R795">
        <v>3.1117919999999999</v>
      </c>
      <c r="S795">
        <v>0.796767</v>
      </c>
      <c r="T795">
        <v>2.12E-4</v>
      </c>
    </row>
    <row r="796" spans="1:20" x14ac:dyDescent="0.25">
      <c r="A796">
        <v>794</v>
      </c>
      <c r="B796">
        <v>5</v>
      </c>
      <c r="C796" t="s">
        <v>193</v>
      </c>
      <c r="D796" t="s">
        <v>193</v>
      </c>
      <c r="E796" t="s">
        <v>80</v>
      </c>
      <c r="F796">
        <v>3.0956000000000001E-2</v>
      </c>
      <c r="G796">
        <v>621.11199999999997</v>
      </c>
      <c r="H796">
        <v>335.13200000000001</v>
      </c>
      <c r="I796">
        <v>4.9672520000000002</v>
      </c>
      <c r="J796">
        <v>0</v>
      </c>
      <c r="K796">
        <v>8.0633579999999991</v>
      </c>
      <c r="L796">
        <v>2.6467999999999998E-2</v>
      </c>
      <c r="M796">
        <v>117.48860999999999</v>
      </c>
      <c r="N796">
        <v>-237.00983400000001</v>
      </c>
      <c r="O796">
        <v>3.1198809999999999</v>
      </c>
      <c r="P796">
        <v>117.464867</v>
      </c>
      <c r="Q796">
        <v>-237.050476</v>
      </c>
      <c r="R796">
        <v>3.1162130000000001</v>
      </c>
      <c r="S796">
        <v>4.7069479999999997</v>
      </c>
      <c r="T796">
        <v>3.6670000000000001E-3</v>
      </c>
    </row>
    <row r="797" spans="1:20" x14ac:dyDescent="0.25">
      <c r="A797">
        <v>795</v>
      </c>
      <c r="B797">
        <v>5</v>
      </c>
      <c r="C797" t="s">
        <v>193</v>
      </c>
      <c r="D797" t="s">
        <v>193</v>
      </c>
      <c r="E797" t="s">
        <v>80</v>
      </c>
      <c r="F797">
        <v>0.133322</v>
      </c>
      <c r="G797">
        <v>355.14400000000001</v>
      </c>
      <c r="H797">
        <v>286.10000000000002</v>
      </c>
      <c r="I797">
        <v>3.958656</v>
      </c>
      <c r="J797">
        <v>0</v>
      </c>
      <c r="K797">
        <v>8.065963</v>
      </c>
      <c r="L797">
        <v>2.6855E-2</v>
      </c>
      <c r="M797">
        <v>116.756286</v>
      </c>
      <c r="N797">
        <v>-237.02229399999999</v>
      </c>
      <c r="O797">
        <v>3.117702</v>
      </c>
      <c r="P797">
        <v>116.739204</v>
      </c>
      <c r="Q797">
        <v>-237.034592</v>
      </c>
      <c r="R797">
        <v>3.118592</v>
      </c>
      <c r="S797">
        <v>2.1047389999999999</v>
      </c>
      <c r="T797">
        <v>8.8999999999999995E-4</v>
      </c>
    </row>
    <row r="798" spans="1:20" x14ac:dyDescent="0.25">
      <c r="A798">
        <v>796</v>
      </c>
      <c r="B798">
        <v>5</v>
      </c>
      <c r="C798" t="s">
        <v>193</v>
      </c>
      <c r="D798" t="s">
        <v>193</v>
      </c>
      <c r="E798" t="s">
        <v>80</v>
      </c>
      <c r="F798">
        <v>6.7047999999999996E-2</v>
      </c>
      <c r="G798">
        <v>386.75299999999999</v>
      </c>
      <c r="H798">
        <v>547.27099999999996</v>
      </c>
      <c r="I798">
        <v>5.7008299999999998</v>
      </c>
      <c r="J798">
        <v>0</v>
      </c>
      <c r="K798">
        <v>8.0671990000000005</v>
      </c>
      <c r="L798">
        <v>1.8489999999999999E-2</v>
      </c>
      <c r="M798">
        <v>115.769965</v>
      </c>
      <c r="N798">
        <v>-237.02078599999999</v>
      </c>
      <c r="O798">
        <v>3.1194600000000001</v>
      </c>
      <c r="P798">
        <v>115.771385</v>
      </c>
      <c r="Q798">
        <v>-237.01473999999999</v>
      </c>
      <c r="R798">
        <v>3.1206740000000002</v>
      </c>
      <c r="S798">
        <v>0.62100299999999997</v>
      </c>
      <c r="T798">
        <v>1.214E-3</v>
      </c>
    </row>
    <row r="799" spans="1:20" x14ac:dyDescent="0.25">
      <c r="A799">
        <v>797</v>
      </c>
      <c r="B799">
        <v>5</v>
      </c>
      <c r="C799" t="s">
        <v>193</v>
      </c>
      <c r="D799" t="s">
        <v>193</v>
      </c>
      <c r="E799" t="s">
        <v>80</v>
      </c>
      <c r="F799">
        <v>0.11482299999999999</v>
      </c>
      <c r="G799">
        <v>607.84299999999996</v>
      </c>
      <c r="H799">
        <v>372.774</v>
      </c>
      <c r="I799">
        <v>4.3349349999999998</v>
      </c>
      <c r="J799">
        <v>0</v>
      </c>
      <c r="K799">
        <v>8.0664060000000006</v>
      </c>
      <c r="L799">
        <v>5.3889999999999997E-3</v>
      </c>
      <c r="M799">
        <v>115.082812</v>
      </c>
      <c r="N799">
        <v>-236.95613900000001</v>
      </c>
      <c r="O799">
        <v>3.1204489999999998</v>
      </c>
      <c r="P799">
        <v>115.045502</v>
      </c>
      <c r="Q799">
        <v>-237.000641</v>
      </c>
      <c r="R799">
        <v>3.121667</v>
      </c>
      <c r="S799">
        <v>5.8073230000000002</v>
      </c>
      <c r="T799">
        <v>1.217E-3</v>
      </c>
    </row>
    <row r="800" spans="1:20" x14ac:dyDescent="0.25">
      <c r="A800">
        <v>798</v>
      </c>
      <c r="B800">
        <v>6</v>
      </c>
      <c r="C800" t="s">
        <v>192</v>
      </c>
      <c r="D800" t="s">
        <v>192</v>
      </c>
      <c r="E800" t="s">
        <v>80</v>
      </c>
      <c r="F800">
        <v>2.7685000000000001E-2</v>
      </c>
      <c r="G800">
        <v>708.98</v>
      </c>
      <c r="H800">
        <v>430.904</v>
      </c>
      <c r="I800">
        <v>6.0038349999999996</v>
      </c>
      <c r="J800">
        <v>0</v>
      </c>
      <c r="K800">
        <v>8.0643279999999997</v>
      </c>
      <c r="L800">
        <v>2.7292E-2</v>
      </c>
      <c r="M800">
        <v>114.061294</v>
      </c>
      <c r="N800">
        <v>-237.00387599999999</v>
      </c>
      <c r="O800">
        <v>3.1260309999999998</v>
      </c>
      <c r="P800">
        <v>114.077827</v>
      </c>
      <c r="Q800">
        <v>-236.98464999999999</v>
      </c>
      <c r="R800">
        <v>3.1243919999999998</v>
      </c>
      <c r="S800">
        <v>2.535768</v>
      </c>
      <c r="T800">
        <v>1.639E-3</v>
      </c>
    </row>
    <row r="801" spans="1:20" x14ac:dyDescent="0.25">
      <c r="A801">
        <v>799</v>
      </c>
      <c r="B801">
        <v>6</v>
      </c>
      <c r="C801" t="s">
        <v>192</v>
      </c>
      <c r="D801" t="s">
        <v>192</v>
      </c>
      <c r="E801" t="s">
        <v>80</v>
      </c>
      <c r="F801">
        <v>0.22369800000000001</v>
      </c>
      <c r="G801">
        <v>694.11800000000005</v>
      </c>
      <c r="H801">
        <v>389.238</v>
      </c>
      <c r="I801">
        <v>5.3344750000000003</v>
      </c>
      <c r="J801">
        <v>0</v>
      </c>
      <c r="K801">
        <v>8.0639070000000004</v>
      </c>
      <c r="L801">
        <v>3.2518999999999999E-2</v>
      </c>
      <c r="M801">
        <v>113.416499</v>
      </c>
      <c r="N801">
        <v>-236.96620799999999</v>
      </c>
      <c r="O801">
        <v>3.1242580000000002</v>
      </c>
      <c r="P801">
        <v>113.352127</v>
      </c>
      <c r="Q801">
        <v>-236.975235</v>
      </c>
      <c r="R801">
        <v>3.1271529999999998</v>
      </c>
      <c r="S801">
        <v>6.5001660000000001</v>
      </c>
      <c r="T801">
        <v>2.895E-3</v>
      </c>
    </row>
    <row r="802" spans="1:20" x14ac:dyDescent="0.25">
      <c r="A802">
        <v>800</v>
      </c>
      <c r="B802">
        <v>6</v>
      </c>
      <c r="C802" t="s">
        <v>192</v>
      </c>
      <c r="D802" t="s">
        <v>192</v>
      </c>
      <c r="E802" t="s">
        <v>80</v>
      </c>
      <c r="F802">
        <v>0.155253</v>
      </c>
      <c r="G802">
        <v>706.94899999999996</v>
      </c>
      <c r="H802">
        <v>396.01100000000002</v>
      </c>
      <c r="I802">
        <v>6.0077569999999998</v>
      </c>
      <c r="J802">
        <v>0</v>
      </c>
      <c r="K802">
        <v>8.0645869999999995</v>
      </c>
      <c r="L802">
        <v>2.3449000000000001E-2</v>
      </c>
      <c r="M802">
        <v>112.457202</v>
      </c>
      <c r="N802">
        <v>-236.85514499999999</v>
      </c>
      <c r="O802">
        <v>3.1193270000000002</v>
      </c>
      <c r="P802">
        <v>112.384491</v>
      </c>
      <c r="Q802">
        <v>-236.964584</v>
      </c>
      <c r="R802">
        <v>3.129902</v>
      </c>
      <c r="S802">
        <v>13.139215</v>
      </c>
      <c r="T802">
        <v>1.0574999999999999E-2</v>
      </c>
    </row>
    <row r="803" spans="1:20" x14ac:dyDescent="0.25">
      <c r="A803">
        <v>801</v>
      </c>
      <c r="B803">
        <v>6</v>
      </c>
      <c r="C803" t="s">
        <v>192</v>
      </c>
      <c r="D803" t="s">
        <v>192</v>
      </c>
      <c r="E803" t="s">
        <v>80</v>
      </c>
      <c r="F803">
        <v>0.26482099999999997</v>
      </c>
      <c r="G803">
        <v>719.81</v>
      </c>
      <c r="H803">
        <v>411.37299999999999</v>
      </c>
      <c r="I803">
        <v>5.6568050000000003</v>
      </c>
      <c r="J803">
        <v>0</v>
      </c>
      <c r="K803">
        <v>8.0652790000000003</v>
      </c>
      <c r="L803">
        <v>8.8090000000000009E-3</v>
      </c>
      <c r="M803">
        <v>111.620076</v>
      </c>
      <c r="N803">
        <v>-236.99467200000001</v>
      </c>
      <c r="O803">
        <v>3.1311119999999999</v>
      </c>
      <c r="P803">
        <v>111.658676</v>
      </c>
      <c r="Q803">
        <v>-236.95761100000001</v>
      </c>
      <c r="R803">
        <v>3.1312639999999998</v>
      </c>
      <c r="S803">
        <v>5.3511430000000004</v>
      </c>
      <c r="T803">
        <v>1.5200000000000001E-4</v>
      </c>
    </row>
    <row r="804" spans="1:20" x14ac:dyDescent="0.25">
      <c r="A804">
        <v>802</v>
      </c>
      <c r="B804">
        <v>6</v>
      </c>
      <c r="C804" t="s">
        <v>192</v>
      </c>
      <c r="D804" t="s">
        <v>192</v>
      </c>
      <c r="E804" t="s">
        <v>80</v>
      </c>
      <c r="F804">
        <v>4.9414E-2</v>
      </c>
      <c r="G804">
        <v>708.05</v>
      </c>
      <c r="H804">
        <v>498.19299999999998</v>
      </c>
      <c r="I804">
        <v>6.1342530000000002</v>
      </c>
      <c r="J804">
        <v>0</v>
      </c>
      <c r="K804">
        <v>8.0656269999999992</v>
      </c>
      <c r="L804">
        <v>3.7450000000000001E-3</v>
      </c>
      <c r="M804">
        <v>110.70212600000001</v>
      </c>
      <c r="N804">
        <v>-236.926176</v>
      </c>
      <c r="O804">
        <v>3.130315</v>
      </c>
      <c r="P804">
        <v>110.690826</v>
      </c>
      <c r="Q804">
        <v>-236.94911200000001</v>
      </c>
      <c r="R804">
        <v>3.1325159999999999</v>
      </c>
      <c r="S804">
        <v>2.556845</v>
      </c>
      <c r="T804">
        <v>2.202E-3</v>
      </c>
    </row>
    <row r="805" spans="1:20" x14ac:dyDescent="0.25">
      <c r="A805">
        <v>803</v>
      </c>
      <c r="B805">
        <v>6</v>
      </c>
      <c r="C805" t="s">
        <v>192</v>
      </c>
      <c r="D805" t="s">
        <v>192</v>
      </c>
      <c r="E805" t="s">
        <v>80</v>
      </c>
      <c r="F805">
        <v>6.3646999999999995E-2</v>
      </c>
      <c r="G805">
        <v>406.83100000000002</v>
      </c>
      <c r="H805">
        <v>351.55900000000003</v>
      </c>
      <c r="I805">
        <v>4.5539800000000001</v>
      </c>
      <c r="J805">
        <v>0</v>
      </c>
      <c r="K805">
        <v>8.0654409999999999</v>
      </c>
      <c r="L805">
        <v>1.0430999999999999E-2</v>
      </c>
      <c r="M805">
        <v>109.95639799999999</v>
      </c>
      <c r="N805">
        <v>-236.947272</v>
      </c>
      <c r="O805">
        <v>3.1309710000000002</v>
      </c>
      <c r="P805">
        <v>109.964951</v>
      </c>
      <c r="Q805">
        <v>-236.943161</v>
      </c>
      <c r="R805">
        <v>3.133181</v>
      </c>
      <c r="S805">
        <v>0.94890600000000003</v>
      </c>
      <c r="T805">
        <v>2.2100000000000002E-3</v>
      </c>
    </row>
    <row r="806" spans="1:20" x14ac:dyDescent="0.25">
      <c r="A806">
        <v>804</v>
      </c>
      <c r="B806">
        <v>6</v>
      </c>
      <c r="C806" t="s">
        <v>192</v>
      </c>
      <c r="D806" t="s">
        <v>192</v>
      </c>
      <c r="E806" t="s">
        <v>80</v>
      </c>
      <c r="F806">
        <v>0.24298400000000001</v>
      </c>
      <c r="G806">
        <v>487.99200000000002</v>
      </c>
      <c r="H806">
        <v>420.84199999999998</v>
      </c>
      <c r="I806">
        <v>5.7857000000000003</v>
      </c>
      <c r="J806">
        <v>0</v>
      </c>
      <c r="K806">
        <v>8.0649689999999996</v>
      </c>
      <c r="L806">
        <v>1.8075000000000001E-2</v>
      </c>
      <c r="M806">
        <v>109.021905</v>
      </c>
      <c r="N806">
        <v>-236.916721</v>
      </c>
      <c r="O806">
        <v>3.1350250000000002</v>
      </c>
      <c r="P806">
        <v>108.997124</v>
      </c>
      <c r="Q806">
        <v>-236.936905</v>
      </c>
      <c r="R806">
        <v>3.1347019999999999</v>
      </c>
      <c r="S806">
        <v>3.1960760000000001</v>
      </c>
      <c r="T806">
        <v>3.2299999999999999E-4</v>
      </c>
    </row>
    <row r="807" spans="1:20" x14ac:dyDescent="0.25">
      <c r="A807">
        <v>805</v>
      </c>
      <c r="B807">
        <v>6</v>
      </c>
      <c r="C807" t="s">
        <v>192</v>
      </c>
      <c r="D807" t="s">
        <v>192</v>
      </c>
      <c r="E807" t="s">
        <v>80</v>
      </c>
      <c r="F807">
        <v>0.54636799999999996</v>
      </c>
      <c r="G807">
        <v>460.01900000000001</v>
      </c>
      <c r="H807">
        <v>287.28199999999998</v>
      </c>
      <c r="I807">
        <v>8.6695720000000005</v>
      </c>
      <c r="J807">
        <v>0</v>
      </c>
      <c r="K807">
        <v>8.0648579999999992</v>
      </c>
      <c r="L807">
        <v>1.4343E-2</v>
      </c>
      <c r="M807">
        <v>108.031707</v>
      </c>
      <c r="N807">
        <v>-236.94501199999999</v>
      </c>
      <c r="O807">
        <v>3.139656</v>
      </c>
      <c r="P807">
        <v>108.029388</v>
      </c>
      <c r="Q807">
        <v>-236.93193099999999</v>
      </c>
      <c r="R807">
        <v>3.136088</v>
      </c>
      <c r="S807">
        <v>1.32853</v>
      </c>
      <c r="T807">
        <v>3.5669999999999999E-3</v>
      </c>
    </row>
    <row r="808" spans="1:20" x14ac:dyDescent="0.25">
      <c r="A808">
        <v>806</v>
      </c>
      <c r="B808">
        <v>5</v>
      </c>
      <c r="C808" t="s">
        <v>267</v>
      </c>
      <c r="D808" t="s">
        <v>267</v>
      </c>
      <c r="E808" t="s">
        <v>80</v>
      </c>
      <c r="F808">
        <v>3.7603999999999999E-2</v>
      </c>
      <c r="G808">
        <v>473.84</v>
      </c>
      <c r="H808">
        <v>431.12700000000001</v>
      </c>
      <c r="I808">
        <v>3.4709660000000002</v>
      </c>
      <c r="J808">
        <v>0</v>
      </c>
      <c r="K808">
        <v>8.0649750000000004</v>
      </c>
      <c r="L808">
        <v>2.2859999999999998E-3</v>
      </c>
      <c r="M808">
        <v>107.290785</v>
      </c>
      <c r="N808">
        <v>-236.92021700000001</v>
      </c>
      <c r="O808">
        <v>3.135942</v>
      </c>
      <c r="P808">
        <v>107.30360400000001</v>
      </c>
      <c r="Q808">
        <v>-236.92871099999999</v>
      </c>
      <c r="R808">
        <v>3.1367729999999998</v>
      </c>
      <c r="S808">
        <v>1.537782</v>
      </c>
      <c r="T808">
        <v>8.3199999999999995E-4</v>
      </c>
    </row>
    <row r="809" spans="1:20" x14ac:dyDescent="0.25">
      <c r="A809">
        <v>807</v>
      </c>
      <c r="B809">
        <v>4</v>
      </c>
      <c r="C809" t="s">
        <v>190</v>
      </c>
      <c r="D809" t="s">
        <v>190</v>
      </c>
      <c r="E809" t="s">
        <v>80</v>
      </c>
      <c r="F809">
        <v>4.3631000000000003E-2</v>
      </c>
      <c r="G809">
        <v>295.32100000000003</v>
      </c>
      <c r="H809">
        <v>357.53699999999998</v>
      </c>
      <c r="I809">
        <v>3.9632580000000002</v>
      </c>
      <c r="J809">
        <v>0</v>
      </c>
      <c r="K809">
        <v>8.065156</v>
      </c>
      <c r="L809">
        <v>-3.5199999999999999E-4</v>
      </c>
      <c r="M809">
        <v>106.268083</v>
      </c>
      <c r="N809">
        <v>-236.979941</v>
      </c>
      <c r="O809">
        <v>3.1358929999999998</v>
      </c>
      <c r="P809">
        <v>106.335762</v>
      </c>
      <c r="Q809">
        <v>-236.924835</v>
      </c>
      <c r="R809">
        <v>3.137429</v>
      </c>
      <c r="S809">
        <v>8.7276229999999995</v>
      </c>
      <c r="T809">
        <v>1.537E-3</v>
      </c>
    </row>
    <row r="810" spans="1:20" x14ac:dyDescent="0.25">
      <c r="A810">
        <v>808</v>
      </c>
      <c r="B810">
        <v>4</v>
      </c>
      <c r="C810" t="s">
        <v>190</v>
      </c>
      <c r="D810" t="s">
        <v>190</v>
      </c>
      <c r="E810" t="s">
        <v>80</v>
      </c>
      <c r="F810">
        <v>1.2737999999999999E-2</v>
      </c>
      <c r="G810">
        <v>313.56299999999999</v>
      </c>
      <c r="H810">
        <v>291.22899999999998</v>
      </c>
      <c r="I810">
        <v>2.8389720000000001</v>
      </c>
      <c r="J810">
        <v>0</v>
      </c>
      <c r="K810">
        <v>8.0652109999999997</v>
      </c>
      <c r="L810">
        <v>7.5459999999999998E-3</v>
      </c>
      <c r="M810">
        <v>105.565665</v>
      </c>
      <c r="N810">
        <v>-236.957324</v>
      </c>
      <c r="O810">
        <v>3.1372779999999998</v>
      </c>
      <c r="P810">
        <v>105.609871</v>
      </c>
      <c r="Q810">
        <v>-236.92216500000001</v>
      </c>
      <c r="R810">
        <v>3.1377969999999999</v>
      </c>
      <c r="S810">
        <v>5.6482659999999996</v>
      </c>
      <c r="T810">
        <v>5.1800000000000001E-4</v>
      </c>
    </row>
    <row r="811" spans="1:20" x14ac:dyDescent="0.25">
      <c r="A811">
        <v>809</v>
      </c>
      <c r="B811">
        <v>4</v>
      </c>
      <c r="C811" t="s">
        <v>190</v>
      </c>
      <c r="D811" t="s">
        <v>190</v>
      </c>
      <c r="E811" t="s">
        <v>80</v>
      </c>
      <c r="F811">
        <v>0.211313</v>
      </c>
      <c r="G811">
        <v>302.99299999999999</v>
      </c>
      <c r="H811">
        <v>272.87900000000002</v>
      </c>
      <c r="I811">
        <v>4.084047</v>
      </c>
      <c r="J811">
        <v>0</v>
      </c>
      <c r="K811">
        <v>8.0651600000000006</v>
      </c>
      <c r="L811">
        <v>8.9720000000000008E-3</v>
      </c>
      <c r="M811">
        <v>104.597234</v>
      </c>
      <c r="N811">
        <v>-237.021974</v>
      </c>
      <c r="O811">
        <v>3.140574</v>
      </c>
      <c r="P811">
        <v>104.642021</v>
      </c>
      <c r="Q811">
        <v>-236.918823</v>
      </c>
      <c r="R811">
        <v>3.1381130000000002</v>
      </c>
      <c r="S811">
        <v>11.245407</v>
      </c>
      <c r="T811">
        <v>2.4610000000000001E-3</v>
      </c>
    </row>
    <row r="812" spans="1:20" x14ac:dyDescent="0.25">
      <c r="A812">
        <v>810</v>
      </c>
      <c r="B812">
        <v>4</v>
      </c>
      <c r="C812" t="s">
        <v>190</v>
      </c>
      <c r="D812" t="s">
        <v>190</v>
      </c>
      <c r="E812" t="s">
        <v>80</v>
      </c>
      <c r="F812">
        <v>0.147454</v>
      </c>
      <c r="G812">
        <v>266.70299999999997</v>
      </c>
      <c r="H812">
        <v>265.90600000000001</v>
      </c>
      <c r="I812">
        <v>3.636917</v>
      </c>
      <c r="J812">
        <v>0</v>
      </c>
      <c r="K812">
        <v>8.0650759999999995</v>
      </c>
      <c r="L812">
        <v>9.6229999999999996E-3</v>
      </c>
      <c r="M812">
        <v>103.67303</v>
      </c>
      <c r="N812">
        <v>-236.949434</v>
      </c>
      <c r="O812">
        <v>3.1399569999999999</v>
      </c>
      <c r="P812">
        <v>103.674164</v>
      </c>
      <c r="Q812">
        <v>-236.91622899999999</v>
      </c>
      <c r="R812">
        <v>3.1387209999999999</v>
      </c>
      <c r="S812">
        <v>3.3224589999999998</v>
      </c>
      <c r="T812">
        <v>1.2359999999999999E-3</v>
      </c>
    </row>
    <row r="813" spans="1:20" x14ac:dyDescent="0.25">
      <c r="A813">
        <v>811</v>
      </c>
      <c r="B813">
        <v>4</v>
      </c>
      <c r="C813" t="s">
        <v>190</v>
      </c>
      <c r="D813" t="s">
        <v>190</v>
      </c>
      <c r="E813" t="s">
        <v>80</v>
      </c>
      <c r="F813">
        <v>5.5202000000000001E-2</v>
      </c>
      <c r="G813">
        <v>375.488</v>
      </c>
      <c r="H813">
        <v>437.22800000000001</v>
      </c>
      <c r="I813">
        <v>2.5028100000000002</v>
      </c>
      <c r="J813">
        <v>0</v>
      </c>
      <c r="K813">
        <v>8.065061</v>
      </c>
      <c r="L813">
        <v>-8.1700000000000002E-4</v>
      </c>
      <c r="M813">
        <v>102.94461099999999</v>
      </c>
      <c r="N813">
        <v>-236.936733</v>
      </c>
      <c r="O813">
        <v>3.1411709999999999</v>
      </c>
      <c r="P813">
        <v>102.94828</v>
      </c>
      <c r="Q813">
        <v>-236.91455099999999</v>
      </c>
      <c r="R813">
        <v>3.1390530000000001</v>
      </c>
      <c r="S813">
        <v>2.2483680000000001</v>
      </c>
      <c r="T813">
        <v>2.1180000000000001E-3</v>
      </c>
    </row>
    <row r="814" spans="1:20" x14ac:dyDescent="0.25">
      <c r="A814">
        <v>812</v>
      </c>
      <c r="B814">
        <v>4</v>
      </c>
      <c r="C814" t="s">
        <v>190</v>
      </c>
      <c r="D814" t="s">
        <v>190</v>
      </c>
      <c r="E814" t="s">
        <v>80</v>
      </c>
      <c r="F814">
        <v>6.2603000000000006E-2</v>
      </c>
      <c r="G814">
        <v>327.60899999999998</v>
      </c>
      <c r="H814">
        <v>335.899</v>
      </c>
      <c r="I814">
        <v>4.2297960000000003</v>
      </c>
      <c r="J814">
        <v>0</v>
      </c>
      <c r="K814">
        <v>8.0650820000000003</v>
      </c>
      <c r="L814">
        <v>-1.9810000000000001E-3</v>
      </c>
      <c r="M814">
        <v>101.872466</v>
      </c>
      <c r="N814">
        <v>-236.96467200000001</v>
      </c>
      <c r="O814">
        <v>3.1342210000000001</v>
      </c>
      <c r="P814">
        <v>101.980431</v>
      </c>
      <c r="Q814">
        <v>-236.91253699999999</v>
      </c>
      <c r="R814">
        <v>3.139421</v>
      </c>
      <c r="S814">
        <v>11.98935</v>
      </c>
      <c r="T814">
        <v>5.1999999999999998E-3</v>
      </c>
    </row>
    <row r="815" spans="1:20" x14ac:dyDescent="0.25">
      <c r="A815">
        <v>813</v>
      </c>
      <c r="B815">
        <v>4</v>
      </c>
      <c r="C815" t="s">
        <v>190</v>
      </c>
      <c r="D815" t="s">
        <v>190</v>
      </c>
      <c r="E815" t="s">
        <v>80</v>
      </c>
      <c r="F815">
        <v>0.159412</v>
      </c>
      <c r="G815">
        <v>520.61900000000003</v>
      </c>
      <c r="H815">
        <v>393.82299999999998</v>
      </c>
      <c r="I815">
        <v>4.3945379999999998</v>
      </c>
      <c r="J815">
        <v>0</v>
      </c>
      <c r="K815">
        <v>8.065118</v>
      </c>
      <c r="L815">
        <v>-3.7910000000000001E-3</v>
      </c>
      <c r="M815">
        <v>101.027461</v>
      </c>
      <c r="N815">
        <v>-236.90715599999999</v>
      </c>
      <c r="O815">
        <v>3.140015</v>
      </c>
      <c r="P815">
        <v>101.012573</v>
      </c>
      <c r="Q815">
        <v>-236.910675</v>
      </c>
      <c r="R815">
        <v>3.139621</v>
      </c>
      <c r="S815">
        <v>1.529809</v>
      </c>
      <c r="T815">
        <v>3.9399999999999998E-4</v>
      </c>
    </row>
    <row r="816" spans="1:20" x14ac:dyDescent="0.25">
      <c r="A816">
        <v>814</v>
      </c>
      <c r="B816">
        <v>4</v>
      </c>
      <c r="C816" t="s">
        <v>190</v>
      </c>
      <c r="D816" t="s">
        <v>190</v>
      </c>
      <c r="E816" t="s">
        <v>80</v>
      </c>
      <c r="F816">
        <v>6.8032999999999996E-2</v>
      </c>
      <c r="G816">
        <v>308.03199999999998</v>
      </c>
      <c r="H816">
        <v>291.31400000000002</v>
      </c>
      <c r="I816">
        <v>2.633969</v>
      </c>
      <c r="J816">
        <v>0</v>
      </c>
      <c r="K816">
        <v>8.0651279999999996</v>
      </c>
      <c r="L816">
        <v>6.1609999999999998E-3</v>
      </c>
      <c r="M816">
        <v>100.268057</v>
      </c>
      <c r="N816">
        <v>-236.94665900000001</v>
      </c>
      <c r="O816">
        <v>3.1404930000000002</v>
      </c>
      <c r="P816">
        <v>100.28668999999999</v>
      </c>
      <c r="Q816">
        <v>-236.90936300000001</v>
      </c>
      <c r="R816">
        <v>3.1397879999999998</v>
      </c>
      <c r="S816">
        <v>4.1692070000000001</v>
      </c>
      <c r="T816">
        <v>7.0500000000000001E-4</v>
      </c>
    </row>
    <row r="817" spans="1:20" x14ac:dyDescent="0.25">
      <c r="A817">
        <v>815</v>
      </c>
      <c r="B817">
        <v>4</v>
      </c>
      <c r="C817" t="s">
        <v>190</v>
      </c>
      <c r="D817" t="s">
        <v>190</v>
      </c>
      <c r="E817" t="s">
        <v>80</v>
      </c>
      <c r="F817">
        <v>0.20072599999999999</v>
      </c>
      <c r="G817">
        <v>474.96800000000002</v>
      </c>
      <c r="H817">
        <v>452.17500000000001</v>
      </c>
      <c r="I817">
        <v>3.1551179999999999</v>
      </c>
      <c r="J817">
        <v>0</v>
      </c>
      <c r="K817">
        <v>8.0651150000000005</v>
      </c>
      <c r="L817">
        <v>6.7939999999999997E-3</v>
      </c>
      <c r="M817">
        <v>99.264242999999993</v>
      </c>
      <c r="N817">
        <v>-236.891074</v>
      </c>
      <c r="O817">
        <v>-3.1380590000000002</v>
      </c>
      <c r="P817">
        <v>99.318832</v>
      </c>
      <c r="Q817">
        <v>-236.90776099999999</v>
      </c>
      <c r="R817">
        <v>3.139939</v>
      </c>
      <c r="S817">
        <v>5.7082550000000003</v>
      </c>
      <c r="T817">
        <v>1.8799999999999999E-3</v>
      </c>
    </row>
    <row r="818" spans="1:20" x14ac:dyDescent="0.25">
      <c r="A818">
        <v>816</v>
      </c>
      <c r="B818">
        <v>4</v>
      </c>
      <c r="C818" t="s">
        <v>190</v>
      </c>
      <c r="D818" t="s">
        <v>190</v>
      </c>
      <c r="E818" t="s">
        <v>80</v>
      </c>
      <c r="F818">
        <v>7.3431999999999997E-2</v>
      </c>
      <c r="G818">
        <v>517.76300000000003</v>
      </c>
      <c r="H818">
        <v>372.65699999999998</v>
      </c>
      <c r="I818">
        <v>3.0483769999999999</v>
      </c>
      <c r="J818">
        <v>0</v>
      </c>
      <c r="K818">
        <v>8.0651069999999994</v>
      </c>
      <c r="L818">
        <v>-3.5969999999999999E-3</v>
      </c>
      <c r="M818">
        <v>98.631602999999998</v>
      </c>
      <c r="N818">
        <v>-236.87191100000001</v>
      </c>
      <c r="O818">
        <v>3.1403979999999998</v>
      </c>
      <c r="P818">
        <v>98.592949000000004</v>
      </c>
      <c r="Q818">
        <v>-236.906769</v>
      </c>
      <c r="R818">
        <v>3.1400619999999999</v>
      </c>
      <c r="S818">
        <v>5.2049830000000004</v>
      </c>
      <c r="T818">
        <v>3.3599999999999998E-4</v>
      </c>
    </row>
    <row r="819" spans="1:20" x14ac:dyDescent="0.25">
      <c r="A819">
        <v>817</v>
      </c>
      <c r="B819">
        <v>2</v>
      </c>
      <c r="C819" t="s">
        <v>188</v>
      </c>
      <c r="D819" t="s">
        <v>188</v>
      </c>
      <c r="E819" t="s">
        <v>80</v>
      </c>
      <c r="F819">
        <v>8.4007999999999999E-2</v>
      </c>
      <c r="G819">
        <v>233.36</v>
      </c>
      <c r="H819">
        <v>302.80599999999998</v>
      </c>
      <c r="I819">
        <v>1.6315809999999999</v>
      </c>
      <c r="J819">
        <v>0</v>
      </c>
      <c r="K819">
        <v>8.0650949999999995</v>
      </c>
      <c r="L819">
        <v>-3.2569999999999999E-3</v>
      </c>
      <c r="M819">
        <v>97.765461999999999</v>
      </c>
      <c r="N819">
        <v>-236.718999</v>
      </c>
      <c r="O819">
        <v>3.1357529999999998</v>
      </c>
      <c r="P819">
        <v>97.625099000000006</v>
      </c>
      <c r="Q819">
        <v>-236.90550200000001</v>
      </c>
      <c r="R819">
        <v>3.1402070000000002</v>
      </c>
      <c r="S819">
        <v>23.342054999999998</v>
      </c>
      <c r="T819">
        <v>4.4539999999999996E-3</v>
      </c>
    </row>
    <row r="820" spans="1:20" x14ac:dyDescent="0.25">
      <c r="A820">
        <v>818</v>
      </c>
      <c r="B820">
        <v>2</v>
      </c>
      <c r="C820" t="s">
        <v>188</v>
      </c>
      <c r="D820" t="s">
        <v>188</v>
      </c>
      <c r="E820" t="s">
        <v>80</v>
      </c>
      <c r="F820">
        <v>8.5341E-2</v>
      </c>
      <c r="G820">
        <v>162.79499999999999</v>
      </c>
      <c r="H820">
        <v>333.83199999999999</v>
      </c>
      <c r="I820">
        <v>1.9596739999999999</v>
      </c>
      <c r="J820">
        <v>0</v>
      </c>
      <c r="K820">
        <v>8.0651010000000003</v>
      </c>
      <c r="L820">
        <v>-3.6089999999999998E-3</v>
      </c>
      <c r="M820">
        <v>96.565027999999998</v>
      </c>
      <c r="N820">
        <v>-236.88650000000001</v>
      </c>
      <c r="O820">
        <v>-3.133874</v>
      </c>
      <c r="P820">
        <v>96.657241999999997</v>
      </c>
      <c r="Q820">
        <v>-236.90429700000001</v>
      </c>
      <c r="R820">
        <v>3.1403020000000001</v>
      </c>
      <c r="S820">
        <v>9.3915670000000002</v>
      </c>
      <c r="T820">
        <v>6.4279999999999997E-3</v>
      </c>
    </row>
    <row r="821" spans="1:20" x14ac:dyDescent="0.25">
      <c r="A821">
        <v>819</v>
      </c>
      <c r="B821">
        <v>2</v>
      </c>
      <c r="C821" t="s">
        <v>188</v>
      </c>
      <c r="D821" t="s">
        <v>188</v>
      </c>
      <c r="E821" t="s">
        <v>80</v>
      </c>
      <c r="F821">
        <v>0.16494200000000001</v>
      </c>
      <c r="G821">
        <v>312.94799999999998</v>
      </c>
      <c r="H821">
        <v>466.63099999999997</v>
      </c>
      <c r="I821">
        <v>1.0786230000000001</v>
      </c>
      <c r="J821">
        <v>0</v>
      </c>
      <c r="K821">
        <v>8.0651080000000004</v>
      </c>
      <c r="L821">
        <v>5.0080000000000003E-3</v>
      </c>
      <c r="M821">
        <v>95.846874</v>
      </c>
      <c r="N821">
        <v>-236.84934699999999</v>
      </c>
      <c r="O821">
        <v>-3.1311819999999999</v>
      </c>
      <c r="P821">
        <v>95.931358000000003</v>
      </c>
      <c r="Q821">
        <v>-236.903458</v>
      </c>
      <c r="R821">
        <v>3.1404320000000001</v>
      </c>
      <c r="S821">
        <v>10.032724999999999</v>
      </c>
      <c r="T821">
        <v>9.2499999999999995E-3</v>
      </c>
    </row>
    <row r="822" spans="1:20" x14ac:dyDescent="0.25">
      <c r="A822">
        <v>820</v>
      </c>
      <c r="B822">
        <v>2</v>
      </c>
      <c r="C822" t="s">
        <v>188</v>
      </c>
      <c r="D822" t="s">
        <v>188</v>
      </c>
      <c r="E822" t="s">
        <v>80</v>
      </c>
      <c r="F822">
        <v>7.6694999999999999E-2</v>
      </c>
      <c r="G822">
        <v>195.21299999999999</v>
      </c>
      <c r="H822">
        <v>268.55500000000001</v>
      </c>
      <c r="I822">
        <v>1.3781779999999999</v>
      </c>
      <c r="J822">
        <v>0</v>
      </c>
      <c r="K822">
        <v>8.0651100000000007</v>
      </c>
      <c r="L822">
        <v>5.3930000000000002E-3</v>
      </c>
      <c r="M822">
        <v>95.159358999999995</v>
      </c>
      <c r="N822">
        <v>-236.698621</v>
      </c>
      <c r="O822">
        <v>-3.140326</v>
      </c>
      <c r="P822">
        <v>94.963500999999994</v>
      </c>
      <c r="Q822">
        <v>-236.90239</v>
      </c>
      <c r="R822">
        <v>3.1405029999999998</v>
      </c>
      <c r="S822">
        <v>28.263387000000002</v>
      </c>
      <c r="T822">
        <v>1.7699999999999999E-4</v>
      </c>
    </row>
    <row r="823" spans="1:20" x14ac:dyDescent="0.25">
      <c r="A823">
        <v>821</v>
      </c>
      <c r="B823">
        <v>2</v>
      </c>
      <c r="C823" t="s">
        <v>188</v>
      </c>
      <c r="D823" t="s">
        <v>188</v>
      </c>
      <c r="E823" t="s">
        <v>80</v>
      </c>
      <c r="F823">
        <v>3.6380000000000002E-3</v>
      </c>
      <c r="G823">
        <v>173.614</v>
      </c>
      <c r="H823">
        <v>401.77300000000002</v>
      </c>
      <c r="I823">
        <v>1.813974</v>
      </c>
      <c r="J823">
        <v>0</v>
      </c>
      <c r="K823">
        <v>8.0651100000000007</v>
      </c>
      <c r="L823">
        <v>-4.2319999999999997E-3</v>
      </c>
      <c r="M823">
        <v>94.236823999999999</v>
      </c>
      <c r="N823">
        <v>-236.87553600000001</v>
      </c>
      <c r="O823">
        <v>3.138995</v>
      </c>
      <c r="P823">
        <v>94.237617</v>
      </c>
      <c r="Q823">
        <v>-236.90167199999999</v>
      </c>
      <c r="R823">
        <v>3.1405270000000001</v>
      </c>
      <c r="S823">
        <v>2.6148440000000002</v>
      </c>
      <c r="T823">
        <v>1.5319999999999999E-3</v>
      </c>
    </row>
    <row r="824" spans="1:20" x14ac:dyDescent="0.25">
      <c r="A824">
        <v>822</v>
      </c>
      <c r="B824">
        <v>2</v>
      </c>
      <c r="C824" t="s">
        <v>188</v>
      </c>
      <c r="D824" t="s">
        <v>188</v>
      </c>
      <c r="E824" t="s">
        <v>80</v>
      </c>
      <c r="F824">
        <v>7.0417999999999994E-2</v>
      </c>
      <c r="G824">
        <v>179.322</v>
      </c>
      <c r="H824">
        <v>292.81200000000001</v>
      </c>
      <c r="I824">
        <v>2.1699419999999998</v>
      </c>
      <c r="J824">
        <v>0</v>
      </c>
      <c r="K824">
        <v>8.0651069999999994</v>
      </c>
      <c r="L824">
        <v>-3.5430000000000001E-3</v>
      </c>
      <c r="M824">
        <v>93.375653</v>
      </c>
      <c r="N824">
        <v>-236.85482300000001</v>
      </c>
      <c r="O824">
        <v>3.131837</v>
      </c>
      <c r="P824">
        <v>93.269760000000005</v>
      </c>
      <c r="Q824">
        <v>-236.900711</v>
      </c>
      <c r="R824">
        <v>3.1405829999999999</v>
      </c>
      <c r="S824">
        <v>11.540797</v>
      </c>
      <c r="T824">
        <v>8.7460000000000003E-3</v>
      </c>
    </row>
    <row r="825" spans="1:20" x14ac:dyDescent="0.25">
      <c r="A825">
        <v>823</v>
      </c>
      <c r="B825">
        <v>2</v>
      </c>
      <c r="C825" t="s">
        <v>188</v>
      </c>
      <c r="D825" t="s">
        <v>188</v>
      </c>
      <c r="E825" t="s">
        <v>80</v>
      </c>
      <c r="F825">
        <v>1.3339999999999999E-3</v>
      </c>
      <c r="G825">
        <v>174.76900000000001</v>
      </c>
      <c r="H825">
        <v>233.65199999999999</v>
      </c>
      <c r="I825">
        <v>2.0667430000000002</v>
      </c>
      <c r="J825">
        <v>0</v>
      </c>
      <c r="K825">
        <v>8.0651050000000009</v>
      </c>
      <c r="L825">
        <v>-4.1320000000000003E-3</v>
      </c>
      <c r="M825">
        <v>92.330779000000007</v>
      </c>
      <c r="N825">
        <v>-236.87136799999999</v>
      </c>
      <c r="O825">
        <v>3.140838</v>
      </c>
      <c r="P825">
        <v>92.301910000000007</v>
      </c>
      <c r="Q825">
        <v>-236.89984100000001</v>
      </c>
      <c r="R825">
        <v>3.1406529999999999</v>
      </c>
      <c r="S825">
        <v>4.0547800000000001</v>
      </c>
      <c r="T825">
        <v>1.85E-4</v>
      </c>
    </row>
    <row r="826" spans="1:20" x14ac:dyDescent="0.25">
      <c r="A826">
        <v>824</v>
      </c>
      <c r="B826">
        <v>3</v>
      </c>
      <c r="C826" t="s">
        <v>187</v>
      </c>
      <c r="D826" t="s">
        <v>187</v>
      </c>
      <c r="E826" t="s">
        <v>80</v>
      </c>
      <c r="F826">
        <v>2.826E-2</v>
      </c>
      <c r="G826">
        <v>228.93700000000001</v>
      </c>
      <c r="H826">
        <v>265.17099999999999</v>
      </c>
      <c r="I826">
        <v>2.6195750000000002</v>
      </c>
      <c r="J826">
        <v>0</v>
      </c>
      <c r="K826">
        <v>8.0651039999999998</v>
      </c>
      <c r="L826">
        <v>4.8009999999999997E-3</v>
      </c>
      <c r="M826">
        <v>91.569775000000007</v>
      </c>
      <c r="N826">
        <v>-236.87273400000001</v>
      </c>
      <c r="O826">
        <v>-3.1380159999999999</v>
      </c>
      <c r="P826">
        <v>91.576026999999996</v>
      </c>
      <c r="Q826">
        <v>-236.89927700000001</v>
      </c>
      <c r="R826">
        <v>3.1407590000000001</v>
      </c>
      <c r="S826">
        <v>2.726947</v>
      </c>
      <c r="T826">
        <v>2.7430000000000002E-3</v>
      </c>
    </row>
    <row r="827" spans="1:20" x14ac:dyDescent="0.25">
      <c r="A827">
        <v>825</v>
      </c>
      <c r="B827">
        <v>3</v>
      </c>
      <c r="C827" t="s">
        <v>187</v>
      </c>
      <c r="D827" t="s">
        <v>187</v>
      </c>
      <c r="E827" t="s">
        <v>80</v>
      </c>
      <c r="F827">
        <v>3.1220999999999999E-2</v>
      </c>
      <c r="G827">
        <v>257.07799999999997</v>
      </c>
      <c r="H827">
        <v>247.50399999999999</v>
      </c>
      <c r="I827">
        <v>2.704002</v>
      </c>
      <c r="J827">
        <v>0</v>
      </c>
      <c r="K827">
        <v>8.0651050000000009</v>
      </c>
      <c r="L827">
        <v>5.0559999999999997E-3</v>
      </c>
      <c r="M827">
        <v>90.603729000000001</v>
      </c>
      <c r="N827">
        <v>-236.88763299999999</v>
      </c>
      <c r="O827">
        <v>3.1397849999999998</v>
      </c>
      <c r="P827">
        <v>90.608170000000001</v>
      </c>
      <c r="Q827">
        <v>-236.89857499999999</v>
      </c>
      <c r="R827">
        <v>3.140876</v>
      </c>
      <c r="S827">
        <v>1.1808559999999999</v>
      </c>
      <c r="T827">
        <v>1.091E-3</v>
      </c>
    </row>
    <row r="828" spans="1:20" x14ac:dyDescent="0.25">
      <c r="A828">
        <v>826</v>
      </c>
      <c r="B828">
        <v>3</v>
      </c>
      <c r="C828" t="s">
        <v>187</v>
      </c>
      <c r="D828" t="s">
        <v>187</v>
      </c>
      <c r="E828" t="s">
        <v>80</v>
      </c>
      <c r="F828">
        <v>0.13286700000000001</v>
      </c>
      <c r="G828">
        <v>217.74799999999999</v>
      </c>
      <c r="H828">
        <v>336.28399999999999</v>
      </c>
      <c r="I828">
        <v>1.90838</v>
      </c>
      <c r="J828">
        <v>0</v>
      </c>
      <c r="K828">
        <v>8.0651069999999994</v>
      </c>
      <c r="L828">
        <v>-4.4180000000000001E-3</v>
      </c>
      <c r="M828">
        <v>89.876748000000006</v>
      </c>
      <c r="N828">
        <v>-236.644924</v>
      </c>
      <c r="O828">
        <v>-3.126166</v>
      </c>
      <c r="P828">
        <v>89.882285999999993</v>
      </c>
      <c r="Q828">
        <v>-236.89804100000001</v>
      </c>
      <c r="R828">
        <v>3.1408529999999999</v>
      </c>
      <c r="S828">
        <v>25.317692000000001</v>
      </c>
      <c r="T828">
        <v>1.4687E-2</v>
      </c>
    </row>
    <row r="829" spans="1:20" x14ac:dyDescent="0.25">
      <c r="A829">
        <v>827</v>
      </c>
      <c r="B829">
        <v>3</v>
      </c>
      <c r="C829" t="s">
        <v>187</v>
      </c>
      <c r="D829" t="s">
        <v>187</v>
      </c>
      <c r="E829" t="s">
        <v>80</v>
      </c>
      <c r="F829">
        <v>0.16764899999999999</v>
      </c>
      <c r="G829">
        <v>228.53200000000001</v>
      </c>
      <c r="H829">
        <v>360</v>
      </c>
      <c r="I829">
        <v>2.2944830000000001</v>
      </c>
      <c r="J829">
        <v>0</v>
      </c>
      <c r="K829">
        <v>8.0651080000000004</v>
      </c>
      <c r="L829">
        <v>-4.5149999999999999E-3</v>
      </c>
      <c r="M829">
        <v>88.958949000000004</v>
      </c>
      <c r="N829">
        <v>-236.90914599999999</v>
      </c>
      <c r="O829">
        <v>3.1296349999999999</v>
      </c>
      <c r="P829">
        <v>88.914428999999998</v>
      </c>
      <c r="Q829">
        <v>-236.89733899999999</v>
      </c>
      <c r="R829">
        <v>3.1408580000000001</v>
      </c>
      <c r="S829">
        <v>4.605899</v>
      </c>
      <c r="T829">
        <v>1.1224E-2</v>
      </c>
    </row>
    <row r="830" spans="1:20" x14ac:dyDescent="0.25">
      <c r="A830">
        <v>828</v>
      </c>
      <c r="B830">
        <v>3</v>
      </c>
      <c r="C830" t="s">
        <v>187</v>
      </c>
      <c r="D830" t="s">
        <v>187</v>
      </c>
      <c r="E830" t="s">
        <v>80</v>
      </c>
      <c r="F830">
        <v>0.14570900000000001</v>
      </c>
      <c r="G830">
        <v>246.738</v>
      </c>
      <c r="H830">
        <v>262.97699999999998</v>
      </c>
      <c r="I830">
        <v>2.6591680000000002</v>
      </c>
      <c r="J830">
        <v>0</v>
      </c>
      <c r="K830">
        <v>8.0651069999999994</v>
      </c>
      <c r="L830">
        <v>4.7569999999999999E-3</v>
      </c>
      <c r="M830">
        <v>88.111806000000001</v>
      </c>
      <c r="N830">
        <v>-236.91664900000001</v>
      </c>
      <c r="O830">
        <v>-3.1288680000000002</v>
      </c>
      <c r="P830">
        <v>88.188545000000005</v>
      </c>
      <c r="Q830">
        <v>-236.896805</v>
      </c>
      <c r="R830">
        <v>3.1409310000000001</v>
      </c>
      <c r="S830">
        <v>7.9263669999999999</v>
      </c>
      <c r="T830">
        <v>1.2063000000000001E-2</v>
      </c>
    </row>
    <row r="831" spans="1:20" x14ac:dyDescent="0.25">
      <c r="A831">
        <v>829</v>
      </c>
      <c r="B831">
        <v>3</v>
      </c>
      <c r="C831" t="s">
        <v>187</v>
      </c>
      <c r="D831" t="s">
        <v>187</v>
      </c>
      <c r="E831" t="s">
        <v>80</v>
      </c>
      <c r="F831">
        <v>4.0634999999999998E-2</v>
      </c>
      <c r="G831">
        <v>257.10899999999998</v>
      </c>
      <c r="H831">
        <v>265.404</v>
      </c>
      <c r="I831">
        <v>3.1863350000000001</v>
      </c>
      <c r="J831">
        <v>0</v>
      </c>
      <c r="K831">
        <v>8.0651060000000001</v>
      </c>
      <c r="L831">
        <v>4.5580000000000004E-3</v>
      </c>
      <c r="M831">
        <v>87.147023000000004</v>
      </c>
      <c r="N831">
        <v>-237.03161299999999</v>
      </c>
      <c r="O831">
        <v>-3.1389140000000002</v>
      </c>
      <c r="P831">
        <v>87.220687999999996</v>
      </c>
      <c r="Q831">
        <v>-236.89610300000001</v>
      </c>
      <c r="R831">
        <v>3.1409410000000002</v>
      </c>
      <c r="S831">
        <v>15.423844000000001</v>
      </c>
      <c r="T831">
        <v>2.0270000000000002E-3</v>
      </c>
    </row>
    <row r="832" spans="1:20" x14ac:dyDescent="0.25">
      <c r="A832">
        <v>830</v>
      </c>
      <c r="B832">
        <v>3</v>
      </c>
      <c r="C832" t="s">
        <v>187</v>
      </c>
      <c r="D832" t="s">
        <v>187</v>
      </c>
      <c r="E832" t="s">
        <v>80</v>
      </c>
      <c r="F832">
        <v>2.5444000000000001E-2</v>
      </c>
      <c r="G832">
        <v>219.95599999999999</v>
      </c>
      <c r="H832">
        <v>349.87700000000001</v>
      </c>
      <c r="I832">
        <v>2.873961</v>
      </c>
      <c r="J832">
        <v>0</v>
      </c>
      <c r="K832">
        <v>8.0651069999999994</v>
      </c>
      <c r="L832">
        <v>5.2570000000000004E-3</v>
      </c>
      <c r="M832">
        <v>86.234120000000004</v>
      </c>
      <c r="N832">
        <v>-236.859172</v>
      </c>
      <c r="O832">
        <v>3.138725</v>
      </c>
      <c r="P832">
        <v>86.252837999999997</v>
      </c>
      <c r="Q832">
        <v>-236.89544699999999</v>
      </c>
      <c r="R832">
        <v>3.1409579999999999</v>
      </c>
      <c r="S832">
        <v>4.0819000000000001</v>
      </c>
      <c r="T832">
        <v>2.2330000000000002E-3</v>
      </c>
    </row>
    <row r="833" spans="1:20" x14ac:dyDescent="0.25">
      <c r="A833">
        <v>831</v>
      </c>
      <c r="B833">
        <v>3</v>
      </c>
      <c r="C833" t="s">
        <v>187</v>
      </c>
      <c r="D833" t="s">
        <v>187</v>
      </c>
      <c r="E833" t="s">
        <v>80</v>
      </c>
      <c r="F833">
        <v>0.115893</v>
      </c>
      <c r="G833">
        <v>388.01400000000001</v>
      </c>
      <c r="H833">
        <v>396.67</v>
      </c>
      <c r="I833">
        <v>2.2478359999999999</v>
      </c>
      <c r="J833">
        <v>0</v>
      </c>
      <c r="K833">
        <v>8.0651080000000004</v>
      </c>
      <c r="L833">
        <v>-4.2249999999999996E-3</v>
      </c>
      <c r="M833">
        <v>85.597863000000004</v>
      </c>
      <c r="N833">
        <v>-236.855693</v>
      </c>
      <c r="O833">
        <v>-3.1274099999999998</v>
      </c>
      <c r="P833">
        <v>85.526955000000001</v>
      </c>
      <c r="Q833">
        <v>-236.89506499999999</v>
      </c>
      <c r="R833">
        <v>3.1409579999999999</v>
      </c>
      <c r="S833">
        <v>8.1105839999999993</v>
      </c>
      <c r="T833">
        <v>1.3547999999999999E-2</v>
      </c>
    </row>
    <row r="834" spans="1:20" x14ac:dyDescent="0.25">
      <c r="A834">
        <v>832</v>
      </c>
      <c r="B834">
        <v>3</v>
      </c>
      <c r="C834" t="s">
        <v>187</v>
      </c>
      <c r="D834" t="s">
        <v>187</v>
      </c>
      <c r="E834" t="s">
        <v>80</v>
      </c>
      <c r="F834">
        <v>0.231734</v>
      </c>
      <c r="G834">
        <v>250.57300000000001</v>
      </c>
      <c r="H834">
        <v>416.98</v>
      </c>
      <c r="I834">
        <v>3.730426</v>
      </c>
      <c r="J834">
        <v>0</v>
      </c>
      <c r="K834">
        <v>8.0651060000000001</v>
      </c>
      <c r="L834">
        <v>-3.7669999999999999E-3</v>
      </c>
      <c r="M834">
        <v>84.395071000000002</v>
      </c>
      <c r="N834">
        <v>-236.859329</v>
      </c>
      <c r="O834">
        <v>3.131011</v>
      </c>
      <c r="P834">
        <v>84.559096999999994</v>
      </c>
      <c r="Q834">
        <v>-236.894577</v>
      </c>
      <c r="R834">
        <v>3.1409880000000001</v>
      </c>
      <c r="S834">
        <v>16.777062000000001</v>
      </c>
      <c r="T834">
        <v>9.9760000000000005E-3</v>
      </c>
    </row>
    <row r="835" spans="1:20" x14ac:dyDescent="0.25">
      <c r="A835">
        <v>833</v>
      </c>
      <c r="B835">
        <v>2</v>
      </c>
      <c r="C835" t="s">
        <v>186</v>
      </c>
      <c r="D835" t="s">
        <v>186</v>
      </c>
      <c r="E835" t="s">
        <v>80</v>
      </c>
      <c r="F835">
        <v>1.7833000000000002E-2</v>
      </c>
      <c r="G835">
        <v>184.3</v>
      </c>
      <c r="H835">
        <v>286.02800000000002</v>
      </c>
      <c r="I835">
        <v>0.92371000000000003</v>
      </c>
      <c r="J835">
        <v>0</v>
      </c>
      <c r="K835">
        <v>8.0651050000000009</v>
      </c>
      <c r="L835">
        <v>5.3410000000000003E-3</v>
      </c>
      <c r="M835">
        <v>83.892837</v>
      </c>
      <c r="N835">
        <v>-236.83532600000001</v>
      </c>
      <c r="O835">
        <v>3.1334330000000001</v>
      </c>
      <c r="P835">
        <v>83.833213999999998</v>
      </c>
      <c r="Q835">
        <v>-236.89421100000001</v>
      </c>
      <c r="R835">
        <v>3.1410680000000002</v>
      </c>
      <c r="S835">
        <v>8.3799729999999997</v>
      </c>
      <c r="T835">
        <v>7.6350000000000003E-3</v>
      </c>
    </row>
    <row r="836" spans="1:20" x14ac:dyDescent="0.25">
      <c r="A836">
        <v>834</v>
      </c>
      <c r="B836">
        <v>2</v>
      </c>
      <c r="C836" t="s">
        <v>186</v>
      </c>
      <c r="D836" t="s">
        <v>186</v>
      </c>
      <c r="E836" t="s">
        <v>80</v>
      </c>
      <c r="F836">
        <v>7.7400000000000004E-3</v>
      </c>
      <c r="G836">
        <v>203.77099999999999</v>
      </c>
      <c r="H836">
        <v>268.74599999999998</v>
      </c>
      <c r="I836">
        <v>2.1391900000000001</v>
      </c>
      <c r="J836">
        <v>0</v>
      </c>
      <c r="K836">
        <v>8.0651069999999994</v>
      </c>
      <c r="L836">
        <v>4.3629999999999997E-3</v>
      </c>
      <c r="M836">
        <v>82.846711999999997</v>
      </c>
      <c r="N836">
        <v>-236.91305299999999</v>
      </c>
      <c r="O836">
        <v>-3.1353849999999999</v>
      </c>
      <c r="P836">
        <v>82.865356000000006</v>
      </c>
      <c r="Q836">
        <v>-236.89370700000001</v>
      </c>
      <c r="R836">
        <v>3.1410659999999999</v>
      </c>
      <c r="S836">
        <v>2.6867760000000001</v>
      </c>
      <c r="T836">
        <v>5.6820000000000004E-3</v>
      </c>
    </row>
    <row r="837" spans="1:20" x14ac:dyDescent="0.25">
      <c r="A837">
        <v>835</v>
      </c>
      <c r="B837">
        <v>2</v>
      </c>
      <c r="C837" t="s">
        <v>186</v>
      </c>
      <c r="D837" t="s">
        <v>186</v>
      </c>
      <c r="E837" t="s">
        <v>80</v>
      </c>
      <c r="F837">
        <v>4.2174999999999997E-2</v>
      </c>
      <c r="G837">
        <v>158.37299999999999</v>
      </c>
      <c r="H837">
        <v>264.983</v>
      </c>
      <c r="I837">
        <v>2.226083</v>
      </c>
      <c r="J837">
        <v>0</v>
      </c>
      <c r="K837">
        <v>8.0651080000000004</v>
      </c>
      <c r="L837">
        <v>4.4299999999999999E-3</v>
      </c>
      <c r="M837">
        <v>81.775358999999995</v>
      </c>
      <c r="N837">
        <v>-237.02743799999999</v>
      </c>
      <c r="O837">
        <v>-3.132911</v>
      </c>
      <c r="P837">
        <v>81.897530000000003</v>
      </c>
      <c r="Q837">
        <v>-236.89308199999999</v>
      </c>
      <c r="R837">
        <v>3.141025</v>
      </c>
      <c r="S837">
        <v>18.159666999999999</v>
      </c>
      <c r="T837">
        <v>8.1139999999999997E-3</v>
      </c>
    </row>
    <row r="838" spans="1:20" x14ac:dyDescent="0.25">
      <c r="A838">
        <v>836</v>
      </c>
      <c r="B838">
        <v>2</v>
      </c>
      <c r="C838" t="s">
        <v>186</v>
      </c>
      <c r="D838" t="s">
        <v>186</v>
      </c>
      <c r="E838" t="s">
        <v>80</v>
      </c>
      <c r="F838">
        <v>4.3439999999999998E-3</v>
      </c>
      <c r="G838">
        <v>171.14699999999999</v>
      </c>
      <c r="H838">
        <v>250.643</v>
      </c>
      <c r="I838">
        <v>1.384274</v>
      </c>
      <c r="J838">
        <v>0</v>
      </c>
      <c r="K838">
        <v>8.0651069999999994</v>
      </c>
      <c r="L838">
        <v>-4.5500000000000002E-3</v>
      </c>
      <c r="M838">
        <v>81.125501</v>
      </c>
      <c r="N838">
        <v>-236.95192800000001</v>
      </c>
      <c r="O838">
        <v>3.1393369999999998</v>
      </c>
      <c r="P838">
        <v>81.171683999999999</v>
      </c>
      <c r="Q838">
        <v>-236.89274599999999</v>
      </c>
      <c r="R838">
        <v>3.1409750000000001</v>
      </c>
      <c r="S838">
        <v>7.5069210000000002</v>
      </c>
      <c r="T838">
        <v>1.6379999999999999E-3</v>
      </c>
    </row>
    <row r="839" spans="1:20" x14ac:dyDescent="0.25">
      <c r="A839">
        <v>837</v>
      </c>
      <c r="B839">
        <v>3</v>
      </c>
      <c r="C839" t="s">
        <v>185</v>
      </c>
      <c r="D839" t="s">
        <v>185</v>
      </c>
      <c r="E839" t="s">
        <v>80</v>
      </c>
      <c r="F839">
        <v>2.7011E-2</v>
      </c>
      <c r="G839">
        <v>387.738</v>
      </c>
      <c r="H839">
        <v>363.60599999999999</v>
      </c>
      <c r="I839">
        <v>2.7356389999999999</v>
      </c>
      <c r="J839">
        <v>0</v>
      </c>
      <c r="K839">
        <v>8.0651060000000001</v>
      </c>
      <c r="L839">
        <v>-4.4200000000000003E-3</v>
      </c>
      <c r="M839">
        <v>80.255916999999997</v>
      </c>
      <c r="N839">
        <v>-236.80076399999999</v>
      </c>
      <c r="O839">
        <v>-3.139856</v>
      </c>
      <c r="P839">
        <v>80.203896</v>
      </c>
      <c r="Q839">
        <v>-236.89227299999999</v>
      </c>
      <c r="R839">
        <v>3.141022</v>
      </c>
      <c r="S839">
        <v>10.526199999999999</v>
      </c>
      <c r="T839">
        <v>1.1659999999999999E-3</v>
      </c>
    </row>
    <row r="840" spans="1:20" x14ac:dyDescent="0.25">
      <c r="A840">
        <v>838</v>
      </c>
      <c r="B840">
        <v>3</v>
      </c>
      <c r="C840" t="s">
        <v>185</v>
      </c>
      <c r="D840" t="s">
        <v>185</v>
      </c>
      <c r="E840" t="s">
        <v>80</v>
      </c>
      <c r="F840">
        <v>3.9835000000000002E-2</v>
      </c>
      <c r="G840">
        <v>398.04199999999997</v>
      </c>
      <c r="H840">
        <v>408.85</v>
      </c>
      <c r="I840">
        <v>2.696421</v>
      </c>
      <c r="J840">
        <v>0</v>
      </c>
      <c r="K840">
        <v>8.0651060000000001</v>
      </c>
      <c r="L840">
        <v>3.604E-3</v>
      </c>
      <c r="M840">
        <v>79.462089000000006</v>
      </c>
      <c r="N840">
        <v>-236.90671399999999</v>
      </c>
      <c r="O840">
        <v>-3.1355749999999998</v>
      </c>
      <c r="P840">
        <v>79.478049999999996</v>
      </c>
      <c r="Q840">
        <v>-236.89181500000001</v>
      </c>
      <c r="R840">
        <v>3.1410309999999999</v>
      </c>
      <c r="S840">
        <v>2.1834690000000001</v>
      </c>
      <c r="T840">
        <v>5.4549999999999998E-3</v>
      </c>
    </row>
    <row r="841" spans="1:20" x14ac:dyDescent="0.25">
      <c r="A841">
        <v>839</v>
      </c>
      <c r="B841">
        <v>3</v>
      </c>
      <c r="C841" t="s">
        <v>185</v>
      </c>
      <c r="D841" t="s">
        <v>185</v>
      </c>
      <c r="E841" t="s">
        <v>80</v>
      </c>
      <c r="F841">
        <v>0.40144800000000003</v>
      </c>
      <c r="G841">
        <v>284.26400000000001</v>
      </c>
      <c r="H841">
        <v>502.30900000000003</v>
      </c>
      <c r="I841">
        <v>2.6671149999999999</v>
      </c>
      <c r="J841">
        <v>0</v>
      </c>
      <c r="K841">
        <v>8.0651069999999994</v>
      </c>
      <c r="L841">
        <v>4.5900000000000003E-3</v>
      </c>
      <c r="M841">
        <v>78.698736999999994</v>
      </c>
      <c r="N841">
        <v>-236.59417199999999</v>
      </c>
      <c r="O841">
        <v>3.1186980000000002</v>
      </c>
      <c r="P841">
        <v>78.510254000000003</v>
      </c>
      <c r="Q841">
        <v>-236.89128099999999</v>
      </c>
      <c r="R841">
        <v>3.141032</v>
      </c>
      <c r="S841">
        <v>35.185133</v>
      </c>
      <c r="T841">
        <v>2.2334E-2</v>
      </c>
    </row>
    <row r="842" spans="1:20" x14ac:dyDescent="0.25">
      <c r="A842">
        <v>840</v>
      </c>
      <c r="B842">
        <v>3</v>
      </c>
      <c r="C842" t="s">
        <v>185</v>
      </c>
      <c r="D842" t="s">
        <v>185</v>
      </c>
      <c r="E842" t="s">
        <v>80</v>
      </c>
      <c r="F842">
        <v>0.14702200000000001</v>
      </c>
      <c r="G842">
        <v>213.11199999999999</v>
      </c>
      <c r="H842">
        <v>277.76</v>
      </c>
      <c r="I842">
        <v>2.9159350000000002</v>
      </c>
      <c r="J842">
        <v>0</v>
      </c>
      <c r="K842">
        <v>8.0651080000000004</v>
      </c>
      <c r="L842">
        <v>4.1799999999999997E-3</v>
      </c>
      <c r="M842">
        <v>77.578838000000005</v>
      </c>
      <c r="N842">
        <v>-236.81917999999999</v>
      </c>
      <c r="O842">
        <v>-3.1374379999999999</v>
      </c>
      <c r="P842">
        <v>77.542465000000007</v>
      </c>
      <c r="Q842">
        <v>-236.89065600000001</v>
      </c>
      <c r="R842">
        <v>3.1409769999999999</v>
      </c>
      <c r="S842">
        <v>8.0198149999999995</v>
      </c>
      <c r="T842">
        <v>3.539E-3</v>
      </c>
    </row>
    <row r="843" spans="1:20" x14ac:dyDescent="0.25">
      <c r="A843">
        <v>841</v>
      </c>
      <c r="B843">
        <v>3</v>
      </c>
      <c r="C843" t="s">
        <v>185</v>
      </c>
      <c r="D843" t="s">
        <v>185</v>
      </c>
      <c r="E843" t="s">
        <v>80</v>
      </c>
      <c r="F843">
        <v>9.7802E-2</v>
      </c>
      <c r="G843">
        <v>229.50700000000001</v>
      </c>
      <c r="H843">
        <v>312.87700000000001</v>
      </c>
      <c r="I843">
        <v>2.7594289999999999</v>
      </c>
      <c r="J843">
        <v>0</v>
      </c>
      <c r="K843">
        <v>8.0651060000000001</v>
      </c>
      <c r="L843">
        <v>-4.6030000000000003E-3</v>
      </c>
      <c r="M843">
        <v>76.807715999999999</v>
      </c>
      <c r="N843">
        <v>-236.86658299999999</v>
      </c>
      <c r="O843">
        <v>-3.1357439999999999</v>
      </c>
      <c r="P843">
        <v>76.81662</v>
      </c>
      <c r="Q843">
        <v>-236.890152</v>
      </c>
      <c r="R843">
        <v>3.140917</v>
      </c>
      <c r="S843">
        <v>2.5195219999999998</v>
      </c>
      <c r="T843">
        <v>5.1729999999999996E-3</v>
      </c>
    </row>
    <row r="844" spans="1:20" x14ac:dyDescent="0.25">
      <c r="A844">
        <v>842</v>
      </c>
      <c r="B844">
        <v>3</v>
      </c>
      <c r="C844" t="s">
        <v>185</v>
      </c>
      <c r="D844" t="s">
        <v>185</v>
      </c>
      <c r="E844" t="s">
        <v>80</v>
      </c>
      <c r="F844">
        <v>2.9131000000000001E-2</v>
      </c>
      <c r="G844">
        <v>385.09399999999999</v>
      </c>
      <c r="H844">
        <v>400.53899999999999</v>
      </c>
      <c r="I844">
        <v>2.8262330000000002</v>
      </c>
      <c r="J844">
        <v>0</v>
      </c>
      <c r="K844">
        <v>8.0651060000000001</v>
      </c>
      <c r="L844">
        <v>-4.5389999999999996E-3</v>
      </c>
      <c r="M844">
        <v>75.907814999999999</v>
      </c>
      <c r="N844">
        <v>-236.76940300000001</v>
      </c>
      <c r="O844">
        <v>-3.1322359999999998</v>
      </c>
      <c r="P844">
        <v>75.848823999999993</v>
      </c>
      <c r="Q844">
        <v>-236.88945000000001</v>
      </c>
      <c r="R844">
        <v>3.140914</v>
      </c>
      <c r="S844">
        <v>13.375814999999999</v>
      </c>
      <c r="T844">
        <v>8.6779999999999999E-3</v>
      </c>
    </row>
    <row r="845" spans="1:20" x14ac:dyDescent="0.25">
      <c r="A845">
        <v>843</v>
      </c>
      <c r="B845">
        <v>3</v>
      </c>
      <c r="C845" t="s">
        <v>185</v>
      </c>
      <c r="D845" t="s">
        <v>185</v>
      </c>
      <c r="E845" t="s">
        <v>80</v>
      </c>
      <c r="F845">
        <v>6.6414000000000001E-2</v>
      </c>
      <c r="G845">
        <v>211.82900000000001</v>
      </c>
      <c r="H845">
        <v>235.61799999999999</v>
      </c>
      <c r="I845">
        <v>3.3489100000000001</v>
      </c>
      <c r="J845">
        <v>0</v>
      </c>
      <c r="K845">
        <v>8.0651069999999994</v>
      </c>
      <c r="L845">
        <v>-3.5820000000000001E-3</v>
      </c>
      <c r="M845">
        <v>74.833273000000005</v>
      </c>
      <c r="N845">
        <v>-236.89587299999999</v>
      </c>
      <c r="O845">
        <v>-3.1257640000000002</v>
      </c>
      <c r="P845">
        <v>74.881034999999997</v>
      </c>
      <c r="Q845">
        <v>-236.88883999999999</v>
      </c>
      <c r="R845">
        <v>3.1409560000000001</v>
      </c>
      <c r="S845">
        <v>4.8276750000000002</v>
      </c>
      <c r="T845">
        <v>1.5191E-2</v>
      </c>
    </row>
    <row r="846" spans="1:20" x14ac:dyDescent="0.25">
      <c r="A846">
        <v>844</v>
      </c>
      <c r="B846">
        <v>3</v>
      </c>
      <c r="C846" t="s">
        <v>185</v>
      </c>
      <c r="D846" t="s">
        <v>185</v>
      </c>
      <c r="E846" t="s">
        <v>80</v>
      </c>
      <c r="F846">
        <v>8.3820000000000006E-3</v>
      </c>
      <c r="G846">
        <v>283.82400000000001</v>
      </c>
      <c r="H846">
        <v>360.072</v>
      </c>
      <c r="I846">
        <v>2.1143019999999999</v>
      </c>
      <c r="J846">
        <v>0</v>
      </c>
      <c r="K846">
        <v>8.0651069999999994</v>
      </c>
      <c r="L846">
        <v>4.6550000000000003E-3</v>
      </c>
      <c r="M846">
        <v>74.128265999999996</v>
      </c>
      <c r="N846">
        <v>-236.877464</v>
      </c>
      <c r="O846">
        <v>-3.1365340000000002</v>
      </c>
      <c r="P846">
        <v>74.155190000000005</v>
      </c>
      <c r="Q846">
        <v>-236.88845800000001</v>
      </c>
      <c r="R846">
        <v>3.1410290000000001</v>
      </c>
      <c r="S846">
        <v>2.9081959999999998</v>
      </c>
      <c r="T846">
        <v>4.4949999999999999E-3</v>
      </c>
    </row>
    <row r="847" spans="1:20" x14ac:dyDescent="0.25">
      <c r="A847">
        <v>845</v>
      </c>
      <c r="B847">
        <v>3</v>
      </c>
      <c r="C847" t="s">
        <v>185</v>
      </c>
      <c r="D847" t="s">
        <v>185</v>
      </c>
      <c r="E847" t="s">
        <v>80</v>
      </c>
      <c r="F847">
        <v>0.35467500000000002</v>
      </c>
      <c r="G847">
        <v>363.15300000000002</v>
      </c>
      <c r="H847">
        <v>428.233</v>
      </c>
      <c r="I847">
        <v>2.4639869999999999</v>
      </c>
      <c r="J847">
        <v>0</v>
      </c>
      <c r="K847">
        <v>8.0651060000000001</v>
      </c>
      <c r="L847">
        <v>4.4539999999999996E-3</v>
      </c>
      <c r="M847">
        <v>73.195018000000005</v>
      </c>
      <c r="N847">
        <v>-236.81858600000001</v>
      </c>
      <c r="O847">
        <v>-3.1224080000000001</v>
      </c>
      <c r="P847">
        <v>73.187393</v>
      </c>
      <c r="Q847">
        <v>-236.887924</v>
      </c>
      <c r="R847">
        <v>3.1410390000000001</v>
      </c>
      <c r="S847">
        <v>6.9756499999999999</v>
      </c>
      <c r="T847">
        <v>1.8631000000000002E-2</v>
      </c>
    </row>
    <row r="848" spans="1:20" x14ac:dyDescent="0.25">
      <c r="A848">
        <v>846</v>
      </c>
      <c r="B848">
        <v>3</v>
      </c>
      <c r="C848" t="s">
        <v>185</v>
      </c>
      <c r="D848" t="s">
        <v>185</v>
      </c>
      <c r="E848" t="s">
        <v>80</v>
      </c>
      <c r="F848">
        <v>0.24745700000000001</v>
      </c>
      <c r="G848">
        <v>270.41500000000002</v>
      </c>
      <c r="H848">
        <v>359.25900000000001</v>
      </c>
      <c r="I848">
        <v>2.2949419999999998</v>
      </c>
      <c r="J848">
        <v>0</v>
      </c>
      <c r="K848">
        <v>8.0647369999999992</v>
      </c>
      <c r="L848">
        <v>-4.5450000000000004E-3</v>
      </c>
      <c r="M848">
        <v>72.400695999999996</v>
      </c>
      <c r="N848">
        <v>-236.85178999999999</v>
      </c>
      <c r="O848">
        <v>-3.1071219999999999</v>
      </c>
      <c r="P848">
        <v>72.461547999999993</v>
      </c>
      <c r="Q848">
        <v>-236.88758899999999</v>
      </c>
      <c r="R848">
        <v>3.1409910000000001</v>
      </c>
      <c r="S848">
        <v>7.0601130000000003</v>
      </c>
      <c r="T848">
        <v>3.3869000000000003E-2</v>
      </c>
    </row>
    <row r="849" spans="1:20" x14ac:dyDescent="0.25">
      <c r="A849">
        <v>847</v>
      </c>
      <c r="B849">
        <v>3</v>
      </c>
      <c r="C849" t="s">
        <v>185</v>
      </c>
      <c r="D849" t="s">
        <v>185</v>
      </c>
      <c r="E849" t="s">
        <v>80</v>
      </c>
      <c r="F849">
        <v>6.6020999999999996E-2</v>
      </c>
      <c r="G849">
        <v>219.28899999999999</v>
      </c>
      <c r="H849">
        <v>315.65499999999997</v>
      </c>
      <c r="I849">
        <v>3.6229979999999999</v>
      </c>
      <c r="J849">
        <v>0</v>
      </c>
      <c r="K849">
        <v>8.027927</v>
      </c>
      <c r="L849">
        <v>-4.4640000000000001E-3</v>
      </c>
      <c r="M849">
        <v>71.457711000000003</v>
      </c>
      <c r="N849">
        <v>-237.00838300000001</v>
      </c>
      <c r="O849">
        <v>3.128981</v>
      </c>
      <c r="P849">
        <v>71.495391999999995</v>
      </c>
      <c r="Q849">
        <v>-236.88700900000001</v>
      </c>
      <c r="R849">
        <v>3.1409820000000002</v>
      </c>
      <c r="S849">
        <v>12.708890999999999</v>
      </c>
      <c r="T849">
        <v>1.2001E-2</v>
      </c>
    </row>
    <row r="850" spans="1:20" x14ac:dyDescent="0.25">
      <c r="A850">
        <v>848</v>
      </c>
      <c r="B850">
        <v>3</v>
      </c>
      <c r="C850" t="s">
        <v>185</v>
      </c>
      <c r="D850" t="s">
        <v>185</v>
      </c>
      <c r="E850" t="s">
        <v>80</v>
      </c>
      <c r="F850">
        <v>8.2869999999999992E-3</v>
      </c>
      <c r="G850">
        <v>222.613</v>
      </c>
      <c r="H850">
        <v>313.67399999999998</v>
      </c>
      <c r="I850">
        <v>2.8169439999999999</v>
      </c>
      <c r="J850">
        <v>0</v>
      </c>
      <c r="K850">
        <v>7.9028559999999999</v>
      </c>
      <c r="L850">
        <v>-5.0819999999999997E-3</v>
      </c>
      <c r="M850">
        <v>70.545786000000007</v>
      </c>
      <c r="N850">
        <v>-236.888048</v>
      </c>
      <c r="O850">
        <v>3.135138</v>
      </c>
      <c r="P850">
        <v>70.539406</v>
      </c>
      <c r="Q850">
        <v>-236.88644400000001</v>
      </c>
      <c r="R850">
        <v>3.1409609999999999</v>
      </c>
      <c r="S850">
        <v>0.65782700000000005</v>
      </c>
      <c r="T850">
        <v>5.8230000000000001E-3</v>
      </c>
    </row>
    <row r="851" spans="1:20" x14ac:dyDescent="0.25">
      <c r="A851">
        <v>849</v>
      </c>
      <c r="B851">
        <v>3</v>
      </c>
      <c r="C851" t="s">
        <v>185</v>
      </c>
      <c r="D851" t="s">
        <v>185</v>
      </c>
      <c r="E851" t="s">
        <v>80</v>
      </c>
      <c r="F851">
        <v>4.0767999999999999E-2</v>
      </c>
      <c r="G851">
        <v>238.13399999999999</v>
      </c>
      <c r="H851">
        <v>267.65499999999997</v>
      </c>
      <c r="I851">
        <v>2.0389059999999999</v>
      </c>
      <c r="J851">
        <v>0</v>
      </c>
      <c r="K851">
        <v>7.7747669999999998</v>
      </c>
      <c r="L851">
        <v>4.9760000000000004E-3</v>
      </c>
      <c r="M851">
        <v>69.828918999999999</v>
      </c>
      <c r="N851">
        <v>-236.89012199999999</v>
      </c>
      <c r="O851">
        <v>3.1415150000000001</v>
      </c>
      <c r="P851">
        <v>69.834502999999998</v>
      </c>
      <c r="Q851">
        <v>-236.885986</v>
      </c>
      <c r="R851">
        <v>3.1410019999999998</v>
      </c>
      <c r="S851">
        <v>0.69491700000000001</v>
      </c>
      <c r="T851">
        <v>5.13E-4</v>
      </c>
    </row>
    <row r="852" spans="1:20" x14ac:dyDescent="0.25">
      <c r="A852">
        <v>850</v>
      </c>
      <c r="B852">
        <v>4</v>
      </c>
      <c r="C852" t="s">
        <v>184</v>
      </c>
      <c r="D852" t="s">
        <v>184</v>
      </c>
      <c r="E852" t="s">
        <v>80</v>
      </c>
      <c r="F852">
        <v>0.13850100000000001</v>
      </c>
      <c r="G852">
        <v>332.95699999999999</v>
      </c>
      <c r="H852">
        <v>368.31599999999997</v>
      </c>
      <c r="I852">
        <v>4.2182690000000003</v>
      </c>
      <c r="J852">
        <v>0</v>
      </c>
      <c r="K852">
        <v>7.6120749999999999</v>
      </c>
      <c r="L852">
        <v>5.0210000000000003E-3</v>
      </c>
      <c r="M852">
        <v>68.896057999999996</v>
      </c>
      <c r="N852">
        <v>-236.91536300000001</v>
      </c>
      <c r="O852">
        <v>3.1372200000000001</v>
      </c>
      <c r="P852">
        <v>68.912452999999999</v>
      </c>
      <c r="Q852">
        <v>-236.88552899999999</v>
      </c>
      <c r="R852">
        <v>3.141</v>
      </c>
      <c r="S852">
        <v>3.4042189999999999</v>
      </c>
      <c r="T852">
        <v>3.7799999999999999E-3</v>
      </c>
    </row>
    <row r="853" spans="1:20" x14ac:dyDescent="0.25">
      <c r="A853">
        <v>851</v>
      </c>
      <c r="B853">
        <v>4</v>
      </c>
      <c r="C853" t="s">
        <v>184</v>
      </c>
      <c r="D853" t="s">
        <v>184</v>
      </c>
      <c r="E853" t="s">
        <v>80</v>
      </c>
      <c r="F853">
        <v>0.81453200000000003</v>
      </c>
      <c r="G853">
        <v>284.21199999999999</v>
      </c>
      <c r="H853">
        <v>295.93400000000003</v>
      </c>
      <c r="I853">
        <v>4.945519</v>
      </c>
      <c r="J853">
        <v>0</v>
      </c>
      <c r="K853">
        <v>7.5159770000000004</v>
      </c>
      <c r="L853">
        <v>-5.0000000000000001E-3</v>
      </c>
      <c r="M853">
        <v>68.248339000000001</v>
      </c>
      <c r="N853">
        <v>-236.868684</v>
      </c>
      <c r="O853">
        <v>-3.1403479999999999</v>
      </c>
      <c r="P853">
        <v>68.232353000000003</v>
      </c>
      <c r="Q853">
        <v>-236.88519299999999</v>
      </c>
      <c r="R853">
        <v>3.140949</v>
      </c>
      <c r="S853">
        <v>2.297987</v>
      </c>
      <c r="T853">
        <v>6.0099999999999997E-4</v>
      </c>
    </row>
    <row r="854" spans="1:20" x14ac:dyDescent="0.25">
      <c r="A854">
        <v>852</v>
      </c>
      <c r="B854">
        <v>4</v>
      </c>
      <c r="C854" t="s">
        <v>184</v>
      </c>
      <c r="D854" t="s">
        <v>184</v>
      </c>
      <c r="E854" t="s">
        <v>80</v>
      </c>
      <c r="F854">
        <v>4.2618000000000003E-2</v>
      </c>
      <c r="G854">
        <v>780.73400000000004</v>
      </c>
      <c r="H854">
        <v>450.74900000000002</v>
      </c>
      <c r="I854">
        <v>3.468629</v>
      </c>
      <c r="J854">
        <v>0</v>
      </c>
      <c r="K854">
        <v>7.4172209999999996</v>
      </c>
      <c r="L854">
        <v>-5.1250000000000002E-3</v>
      </c>
      <c r="M854">
        <v>67.331867000000003</v>
      </c>
      <c r="N854">
        <v>-236.902208</v>
      </c>
      <c r="O854">
        <v>-3.1380059999999999</v>
      </c>
      <c r="P854">
        <v>67.337067000000005</v>
      </c>
      <c r="Q854">
        <v>-236.88455200000001</v>
      </c>
      <c r="R854">
        <v>3.1409189999999998</v>
      </c>
      <c r="S854">
        <v>1.8406089999999999</v>
      </c>
      <c r="T854">
        <v>2.9129999999999998E-3</v>
      </c>
    </row>
    <row r="855" spans="1:20" x14ac:dyDescent="0.25">
      <c r="A855">
        <v>853</v>
      </c>
      <c r="B855">
        <v>4</v>
      </c>
      <c r="C855" t="s">
        <v>184</v>
      </c>
      <c r="D855" t="s">
        <v>184</v>
      </c>
      <c r="E855" t="s">
        <v>80</v>
      </c>
      <c r="F855">
        <v>0.16946900000000001</v>
      </c>
      <c r="G855">
        <v>271.52800000000002</v>
      </c>
      <c r="H855">
        <v>262.30099999999999</v>
      </c>
      <c r="I855">
        <v>3.8126419999999999</v>
      </c>
      <c r="J855">
        <v>0</v>
      </c>
      <c r="K855">
        <v>7.3243479999999996</v>
      </c>
      <c r="L855">
        <v>-5.5579999999999996E-3</v>
      </c>
      <c r="M855">
        <v>66.363606000000004</v>
      </c>
      <c r="N855">
        <v>-236.96769</v>
      </c>
      <c r="O855">
        <v>3.1391390000000001</v>
      </c>
      <c r="P855">
        <v>66.452933999999999</v>
      </c>
      <c r="Q855">
        <v>-236.88400300000001</v>
      </c>
      <c r="R855">
        <v>3.1409229999999999</v>
      </c>
      <c r="S855">
        <v>12.240534999999999</v>
      </c>
      <c r="T855">
        <v>1.7849999999999999E-3</v>
      </c>
    </row>
    <row r="856" spans="1:20" x14ac:dyDescent="0.25">
      <c r="A856">
        <v>854</v>
      </c>
      <c r="B856">
        <v>4</v>
      </c>
      <c r="C856" t="s">
        <v>184</v>
      </c>
      <c r="D856" t="s">
        <v>184</v>
      </c>
      <c r="E856" t="s">
        <v>80</v>
      </c>
      <c r="F856">
        <v>9.0209999999999995E-3</v>
      </c>
      <c r="G856">
        <v>270.97500000000002</v>
      </c>
      <c r="H856">
        <v>272.31299999999999</v>
      </c>
      <c r="I856">
        <v>2.429567</v>
      </c>
      <c r="J856">
        <v>0</v>
      </c>
      <c r="K856">
        <v>7.244936</v>
      </c>
      <c r="L856">
        <v>5.1139999999999996E-3</v>
      </c>
      <c r="M856">
        <v>65.799432999999993</v>
      </c>
      <c r="N856">
        <v>-236.90217100000001</v>
      </c>
      <c r="O856">
        <v>3.1401089999999998</v>
      </c>
      <c r="P856">
        <v>65.797638000000006</v>
      </c>
      <c r="Q856">
        <v>-236.88360599999999</v>
      </c>
      <c r="R856">
        <v>3.140965</v>
      </c>
      <c r="S856">
        <v>1.8652089999999999</v>
      </c>
      <c r="T856">
        <v>8.5599999999999999E-4</v>
      </c>
    </row>
    <row r="857" spans="1:20" x14ac:dyDescent="0.25">
      <c r="A857">
        <v>855</v>
      </c>
      <c r="B857">
        <v>3</v>
      </c>
      <c r="C857" t="s">
        <v>183</v>
      </c>
      <c r="D857" t="s">
        <v>183</v>
      </c>
      <c r="E857" t="s">
        <v>80</v>
      </c>
      <c r="F857">
        <v>0.35847899999999999</v>
      </c>
      <c r="G857">
        <v>224.041</v>
      </c>
      <c r="H857">
        <v>299.88600000000002</v>
      </c>
      <c r="I857">
        <v>2.7423649999999999</v>
      </c>
      <c r="J857">
        <v>0</v>
      </c>
      <c r="K857">
        <v>7.1261640000000002</v>
      </c>
      <c r="L857">
        <v>5.2420000000000001E-3</v>
      </c>
      <c r="M857">
        <v>64.886705000000006</v>
      </c>
      <c r="N857">
        <v>-236.96329900000001</v>
      </c>
      <c r="O857">
        <v>3.1351119999999999</v>
      </c>
      <c r="P857">
        <v>64.935874999999996</v>
      </c>
      <c r="Q857">
        <v>-236.88313299999999</v>
      </c>
      <c r="R857">
        <v>3.1409639999999999</v>
      </c>
      <c r="S857">
        <v>9.4043709999999994</v>
      </c>
      <c r="T857">
        <v>5.8520000000000004E-3</v>
      </c>
    </row>
    <row r="858" spans="1:20" x14ac:dyDescent="0.25">
      <c r="A858">
        <v>856</v>
      </c>
      <c r="B858">
        <v>3</v>
      </c>
      <c r="C858" t="s">
        <v>183</v>
      </c>
      <c r="D858" t="s">
        <v>183</v>
      </c>
      <c r="E858" t="s">
        <v>80</v>
      </c>
      <c r="F858">
        <v>6.4352999999999994E-2</v>
      </c>
      <c r="G858">
        <v>306.89400000000001</v>
      </c>
      <c r="H858">
        <v>357.77600000000001</v>
      </c>
      <c r="I858">
        <v>1.762632</v>
      </c>
      <c r="J858">
        <v>0</v>
      </c>
      <c r="K858">
        <v>7.0152150000000004</v>
      </c>
      <c r="L858">
        <v>-5.4429999999999999E-3</v>
      </c>
      <c r="M858">
        <v>64.351457999999994</v>
      </c>
      <c r="N858">
        <v>-236.86131</v>
      </c>
      <c r="O858">
        <v>-3.1357149999999998</v>
      </c>
      <c r="P858">
        <v>64.299805000000006</v>
      </c>
      <c r="Q858">
        <v>-236.88278199999999</v>
      </c>
      <c r="R858">
        <v>3.1409099999999999</v>
      </c>
      <c r="S858">
        <v>5.5938189999999999</v>
      </c>
      <c r="T858">
        <v>5.195E-3</v>
      </c>
    </row>
    <row r="859" spans="1:20" x14ac:dyDescent="0.25">
      <c r="A859">
        <v>857</v>
      </c>
      <c r="B859">
        <v>4</v>
      </c>
      <c r="C859" t="s">
        <v>182</v>
      </c>
      <c r="D859" t="s">
        <v>182</v>
      </c>
      <c r="E859" t="s">
        <v>80</v>
      </c>
      <c r="F859">
        <v>0.26322499999999999</v>
      </c>
      <c r="G859">
        <v>446.76499999999999</v>
      </c>
      <c r="H859">
        <v>388.42200000000003</v>
      </c>
      <c r="I859">
        <v>3.4782479999999998</v>
      </c>
      <c r="J859">
        <v>0</v>
      </c>
      <c r="K859">
        <v>6.8795900000000003</v>
      </c>
      <c r="L859">
        <v>-5.1679999999999999E-3</v>
      </c>
      <c r="M859">
        <v>63.501415000000001</v>
      </c>
      <c r="N859">
        <v>-236.84950900000001</v>
      </c>
      <c r="O859">
        <v>3.1407850000000002</v>
      </c>
      <c r="P859">
        <v>63.467444999999998</v>
      </c>
      <c r="Q859">
        <v>-236.88232400000001</v>
      </c>
      <c r="R859">
        <v>3.140933</v>
      </c>
      <c r="S859">
        <v>4.7231180000000004</v>
      </c>
      <c r="T859">
        <v>1.4799999999999999E-4</v>
      </c>
    </row>
    <row r="860" spans="1:20" x14ac:dyDescent="0.25">
      <c r="A860">
        <v>858</v>
      </c>
      <c r="B860">
        <v>5</v>
      </c>
      <c r="C860" t="s">
        <v>268</v>
      </c>
      <c r="D860" t="s">
        <v>268</v>
      </c>
      <c r="E860" t="s">
        <v>80</v>
      </c>
      <c r="F860">
        <v>0.11285000000000001</v>
      </c>
      <c r="G860">
        <v>318.55</v>
      </c>
      <c r="H860">
        <v>239.89400000000001</v>
      </c>
      <c r="I860">
        <v>4.6269729999999996</v>
      </c>
      <c r="J860">
        <v>0</v>
      </c>
      <c r="K860">
        <v>6.800103</v>
      </c>
      <c r="L860">
        <v>-5.4120000000000001E-3</v>
      </c>
      <c r="M860">
        <v>62.647906999999996</v>
      </c>
      <c r="N860">
        <v>-236.84305699999999</v>
      </c>
      <c r="O860">
        <v>-3.139926</v>
      </c>
      <c r="P860">
        <v>62.647427</v>
      </c>
      <c r="Q860">
        <v>-236.88180500000001</v>
      </c>
      <c r="R860">
        <v>3.1409150000000001</v>
      </c>
      <c r="S860">
        <v>3.8751389999999999</v>
      </c>
      <c r="T860">
        <v>9.8900000000000008E-4</v>
      </c>
    </row>
    <row r="861" spans="1:20" x14ac:dyDescent="0.25">
      <c r="A861">
        <v>859</v>
      </c>
      <c r="B861">
        <v>5</v>
      </c>
      <c r="C861" t="s">
        <v>268</v>
      </c>
      <c r="D861" t="s">
        <v>268</v>
      </c>
      <c r="E861" t="s">
        <v>80</v>
      </c>
      <c r="F861">
        <v>0.355823</v>
      </c>
      <c r="G861">
        <v>395.58199999999999</v>
      </c>
      <c r="H861">
        <v>287.75400000000002</v>
      </c>
      <c r="I861">
        <v>4.570449</v>
      </c>
      <c r="J861">
        <v>0</v>
      </c>
      <c r="K861">
        <v>6.7503979999999997</v>
      </c>
      <c r="L861">
        <v>5.9899999999999997E-3</v>
      </c>
      <c r="M861">
        <v>61.983215000000001</v>
      </c>
      <c r="N861">
        <v>-236.93597800000001</v>
      </c>
      <c r="O861">
        <v>3.1404139999999998</v>
      </c>
      <c r="P861">
        <v>62.037833999999997</v>
      </c>
      <c r="Q861">
        <v>-236.881439</v>
      </c>
      <c r="R861">
        <v>3.1409790000000002</v>
      </c>
      <c r="S861">
        <v>7.7186490000000001</v>
      </c>
      <c r="T861">
        <v>5.6400000000000005E-4</v>
      </c>
    </row>
    <row r="862" spans="1:20" x14ac:dyDescent="0.25">
      <c r="A862">
        <v>860</v>
      </c>
      <c r="B862">
        <v>6</v>
      </c>
      <c r="C862" t="s">
        <v>180</v>
      </c>
      <c r="D862" t="s">
        <v>180</v>
      </c>
      <c r="E862" t="s">
        <v>80</v>
      </c>
      <c r="F862">
        <v>0.185531</v>
      </c>
      <c r="G862">
        <v>428.572</v>
      </c>
      <c r="H862">
        <v>241.83099999999999</v>
      </c>
      <c r="I862">
        <v>4.6890039999999997</v>
      </c>
      <c r="J862">
        <v>0</v>
      </c>
      <c r="K862">
        <v>6.6627510000000001</v>
      </c>
      <c r="L862">
        <v>5.5059999999999996E-3</v>
      </c>
      <c r="M862">
        <v>61.238101</v>
      </c>
      <c r="N862">
        <v>-236.886707</v>
      </c>
      <c r="O862">
        <v>3.1400679999999999</v>
      </c>
      <c r="P862">
        <v>61.233162</v>
      </c>
      <c r="Q862">
        <v>-236.880966</v>
      </c>
      <c r="R862">
        <v>3.1409950000000002</v>
      </c>
      <c r="S862">
        <v>0.75729000000000002</v>
      </c>
      <c r="T862">
        <v>9.2699999999999998E-4</v>
      </c>
    </row>
    <row r="863" spans="1:20" x14ac:dyDescent="0.25">
      <c r="A863">
        <v>861</v>
      </c>
      <c r="B863">
        <v>6</v>
      </c>
      <c r="C863" t="s">
        <v>180</v>
      </c>
      <c r="D863" t="s">
        <v>180</v>
      </c>
      <c r="E863" t="s">
        <v>80</v>
      </c>
      <c r="F863">
        <v>2.0722000000000001E-2</v>
      </c>
      <c r="G863">
        <v>386.02499999999998</v>
      </c>
      <c r="H863">
        <v>352.25599999999997</v>
      </c>
      <c r="I863">
        <v>4.2182459999999997</v>
      </c>
      <c r="J863">
        <v>0</v>
      </c>
      <c r="K863">
        <v>6.5777089999999996</v>
      </c>
      <c r="L863">
        <v>-6.3049999999999998E-3</v>
      </c>
      <c r="M863">
        <v>60.629731999999997</v>
      </c>
      <c r="N863">
        <v>-236.86760000000001</v>
      </c>
      <c r="O863">
        <v>-3.1413790000000001</v>
      </c>
      <c r="P863">
        <v>60.637684</v>
      </c>
      <c r="Q863">
        <v>-236.88059999999999</v>
      </c>
      <c r="R863">
        <v>3.1408999999999998</v>
      </c>
      <c r="S863">
        <v>1.5239450000000001</v>
      </c>
      <c r="T863">
        <v>4.7899999999999999E-4</v>
      </c>
    </row>
    <row r="864" spans="1:20" x14ac:dyDescent="0.25">
      <c r="A864">
        <v>862</v>
      </c>
      <c r="B864">
        <v>6</v>
      </c>
      <c r="C864" t="s">
        <v>180</v>
      </c>
      <c r="D864" t="s">
        <v>180</v>
      </c>
      <c r="E864" t="s">
        <v>80</v>
      </c>
      <c r="F864">
        <v>0.10957799999999999</v>
      </c>
      <c r="G864">
        <v>499.13499999999999</v>
      </c>
      <c r="H864">
        <v>417.68</v>
      </c>
      <c r="I864">
        <v>4.2128519999999998</v>
      </c>
      <c r="J864">
        <v>0</v>
      </c>
      <c r="K864">
        <v>6.4562439999999999</v>
      </c>
      <c r="L864">
        <v>-5.6280000000000002E-3</v>
      </c>
      <c r="M864">
        <v>59.965912000000003</v>
      </c>
      <c r="N864">
        <v>-236.80218600000001</v>
      </c>
      <c r="O864">
        <v>3.1376369999999998</v>
      </c>
      <c r="P864">
        <v>59.856288999999997</v>
      </c>
      <c r="Q864">
        <v>-236.88012699999999</v>
      </c>
      <c r="R864">
        <v>3.140908</v>
      </c>
      <c r="S864">
        <v>13.450659999999999</v>
      </c>
      <c r="T864">
        <v>3.271E-3</v>
      </c>
    </row>
    <row r="865" spans="1:20" x14ac:dyDescent="0.25">
      <c r="A865">
        <v>863</v>
      </c>
      <c r="B865">
        <v>6</v>
      </c>
      <c r="C865" t="s">
        <v>180</v>
      </c>
      <c r="D865" t="s">
        <v>180</v>
      </c>
      <c r="E865" t="s">
        <v>80</v>
      </c>
      <c r="F865">
        <v>0.199272</v>
      </c>
      <c r="G865">
        <v>470.334</v>
      </c>
      <c r="H865">
        <v>313.851</v>
      </c>
      <c r="I865">
        <v>5.9408060000000003</v>
      </c>
      <c r="J865">
        <v>0</v>
      </c>
      <c r="K865">
        <v>6.3466750000000003</v>
      </c>
      <c r="L865">
        <v>-7.2830000000000004E-3</v>
      </c>
      <c r="M865">
        <v>59.078633000000004</v>
      </c>
      <c r="N865">
        <v>-236.89095599999999</v>
      </c>
      <c r="O865">
        <v>3.1343160000000001</v>
      </c>
      <c r="P865">
        <v>59.088856</v>
      </c>
      <c r="Q865">
        <v>-236.87943999999999</v>
      </c>
      <c r="R865">
        <v>3.140752</v>
      </c>
      <c r="S865">
        <v>1.539833</v>
      </c>
      <c r="T865">
        <v>6.4349999999999997E-3</v>
      </c>
    </row>
    <row r="866" spans="1:20" x14ac:dyDescent="0.25">
      <c r="A866">
        <v>864</v>
      </c>
      <c r="B866">
        <v>6</v>
      </c>
      <c r="C866" t="s">
        <v>180</v>
      </c>
      <c r="D866" t="s">
        <v>180</v>
      </c>
      <c r="E866" t="s">
        <v>80</v>
      </c>
      <c r="F866">
        <v>5.5633000000000002E-2</v>
      </c>
      <c r="G866">
        <v>732.42100000000005</v>
      </c>
      <c r="H866">
        <v>383.30599999999998</v>
      </c>
      <c r="I866">
        <v>3.419187</v>
      </c>
      <c r="J866">
        <v>0</v>
      </c>
      <c r="K866">
        <v>6.2762919999999998</v>
      </c>
      <c r="L866">
        <v>3.9899999999999996E-3</v>
      </c>
      <c r="M866">
        <v>58.565181000000003</v>
      </c>
      <c r="N866">
        <v>-236.83952400000001</v>
      </c>
      <c r="O866">
        <v>3.139621</v>
      </c>
      <c r="P866">
        <v>58.521233000000002</v>
      </c>
      <c r="Q866">
        <v>-236.878784</v>
      </c>
      <c r="R866">
        <v>3.1406619999999998</v>
      </c>
      <c r="S866">
        <v>5.8930639999999999</v>
      </c>
      <c r="T866">
        <v>1.041E-3</v>
      </c>
    </row>
    <row r="867" spans="1:20" x14ac:dyDescent="0.25">
      <c r="A867">
        <v>865</v>
      </c>
      <c r="B867">
        <v>6</v>
      </c>
      <c r="C867" t="s">
        <v>180</v>
      </c>
      <c r="D867" t="s">
        <v>180</v>
      </c>
      <c r="E867" t="s">
        <v>80</v>
      </c>
      <c r="F867">
        <v>0.336094</v>
      </c>
      <c r="G867">
        <v>419.68200000000002</v>
      </c>
      <c r="H867">
        <v>292.42700000000002</v>
      </c>
      <c r="I867">
        <v>5.0123949999999997</v>
      </c>
      <c r="J867">
        <v>0</v>
      </c>
      <c r="K867">
        <v>6.1898030000000004</v>
      </c>
      <c r="L867">
        <v>4.646E-3</v>
      </c>
      <c r="M867">
        <v>57.788531999999996</v>
      </c>
      <c r="N867">
        <v>-236.86183399999999</v>
      </c>
      <c r="O867">
        <v>3.1402730000000001</v>
      </c>
      <c r="P867">
        <v>57.773719999999997</v>
      </c>
      <c r="Q867">
        <v>-236.87788399999999</v>
      </c>
      <c r="R867">
        <v>3.1405090000000002</v>
      </c>
      <c r="S867">
        <v>2.1840320000000002</v>
      </c>
      <c r="T867">
        <v>2.3599999999999999E-4</v>
      </c>
    </row>
    <row r="868" spans="1:20" x14ac:dyDescent="0.25">
      <c r="A868">
        <v>866</v>
      </c>
      <c r="B868">
        <v>6</v>
      </c>
      <c r="C868" t="s">
        <v>180</v>
      </c>
      <c r="D868" t="s">
        <v>180</v>
      </c>
      <c r="E868" t="s">
        <v>80</v>
      </c>
      <c r="F868">
        <v>6.5166000000000002E-2</v>
      </c>
      <c r="G868">
        <v>430.57</v>
      </c>
      <c r="H868">
        <v>299.505</v>
      </c>
      <c r="I868">
        <v>3.1208559999999999</v>
      </c>
      <c r="J868">
        <v>0</v>
      </c>
      <c r="K868">
        <v>6.1229570000000004</v>
      </c>
      <c r="L868">
        <v>-6.6100000000000004E-3</v>
      </c>
      <c r="M868">
        <v>57.285369000000003</v>
      </c>
      <c r="N868">
        <v>-236.81886299999999</v>
      </c>
      <c r="O868">
        <v>3.1394250000000001</v>
      </c>
      <c r="P868">
        <v>57.219943999999998</v>
      </c>
      <c r="Q868">
        <v>-236.87724299999999</v>
      </c>
      <c r="R868">
        <v>3.1403799999999999</v>
      </c>
      <c r="S868">
        <v>8.7684820000000006</v>
      </c>
      <c r="T868">
        <v>9.5500000000000001E-4</v>
      </c>
    </row>
    <row r="869" spans="1:20" x14ac:dyDescent="0.25">
      <c r="A869">
        <v>867</v>
      </c>
      <c r="B869">
        <v>6</v>
      </c>
      <c r="C869" t="s">
        <v>180</v>
      </c>
      <c r="D869" t="s">
        <v>180</v>
      </c>
      <c r="E869" t="s">
        <v>80</v>
      </c>
      <c r="F869">
        <v>4.7491999999999999E-2</v>
      </c>
      <c r="G869">
        <v>403.03300000000002</v>
      </c>
      <c r="H869">
        <v>244.11199999999999</v>
      </c>
      <c r="I869">
        <v>5.9020900000000003</v>
      </c>
      <c r="J869">
        <v>0</v>
      </c>
      <c r="K869">
        <v>6.0271140000000001</v>
      </c>
      <c r="L869">
        <v>-5.8960000000000002E-3</v>
      </c>
      <c r="M869">
        <v>56.452725999999998</v>
      </c>
      <c r="N869">
        <v>-236.91710900000001</v>
      </c>
      <c r="O869">
        <v>-3.1415730000000002</v>
      </c>
      <c r="P869">
        <v>56.491356000000003</v>
      </c>
      <c r="Q869">
        <v>-236.87629699999999</v>
      </c>
      <c r="R869">
        <v>3.140355</v>
      </c>
      <c r="S869">
        <v>5.6194649999999999</v>
      </c>
      <c r="T869">
        <v>1.2179999999999999E-3</v>
      </c>
    </row>
    <row r="870" spans="1:20" x14ac:dyDescent="0.25">
      <c r="A870">
        <v>868</v>
      </c>
      <c r="B870">
        <v>6</v>
      </c>
      <c r="C870" t="s">
        <v>180</v>
      </c>
      <c r="D870" t="s">
        <v>180</v>
      </c>
      <c r="E870" t="s">
        <v>80</v>
      </c>
      <c r="F870">
        <v>5.0215999999999997E-2</v>
      </c>
      <c r="G870">
        <v>716.66099999999994</v>
      </c>
      <c r="H870">
        <v>388.87700000000001</v>
      </c>
      <c r="I870">
        <v>3.8243499999999999</v>
      </c>
      <c r="J870">
        <v>0</v>
      </c>
      <c r="K870">
        <v>5.9281699999999997</v>
      </c>
      <c r="L870">
        <v>-6.6670000000000002E-3</v>
      </c>
      <c r="M870">
        <v>55.771858999999999</v>
      </c>
      <c r="N870">
        <v>-236.87729200000001</v>
      </c>
      <c r="O870">
        <v>3.1400730000000001</v>
      </c>
      <c r="P870">
        <v>55.774543999999999</v>
      </c>
      <c r="Q870">
        <v>-236.875381</v>
      </c>
      <c r="R870">
        <v>3.1403180000000002</v>
      </c>
      <c r="S870">
        <v>0.32956099999999999</v>
      </c>
      <c r="T870">
        <v>2.4499999999999999E-4</v>
      </c>
    </row>
    <row r="871" spans="1:20" x14ac:dyDescent="0.25">
      <c r="A871">
        <v>869</v>
      </c>
      <c r="B871">
        <v>6</v>
      </c>
      <c r="C871" t="s">
        <v>180</v>
      </c>
      <c r="D871" t="s">
        <v>180</v>
      </c>
      <c r="E871" t="s">
        <v>80</v>
      </c>
      <c r="F871">
        <v>3.3592999999999998E-2</v>
      </c>
      <c r="G871">
        <v>422.1</v>
      </c>
      <c r="H871">
        <v>309.702</v>
      </c>
      <c r="I871">
        <v>3.4130639999999999</v>
      </c>
      <c r="J871">
        <v>0</v>
      </c>
      <c r="K871">
        <v>5.8564290000000003</v>
      </c>
      <c r="L871">
        <v>5.2589999999999998E-3</v>
      </c>
      <c r="M871">
        <v>55.251412000000002</v>
      </c>
      <c r="N871">
        <v>-236.87369000000001</v>
      </c>
      <c r="O871">
        <v>3.1410939999999998</v>
      </c>
      <c r="P871">
        <v>55.244621000000002</v>
      </c>
      <c r="Q871">
        <v>-236.874664</v>
      </c>
      <c r="R871">
        <v>3.1403439999999998</v>
      </c>
      <c r="S871">
        <v>0.68605700000000003</v>
      </c>
      <c r="T871">
        <v>7.5000000000000002E-4</v>
      </c>
    </row>
    <row r="872" spans="1:20" x14ac:dyDescent="0.25">
      <c r="A872">
        <v>870</v>
      </c>
      <c r="B872">
        <v>6</v>
      </c>
      <c r="C872" t="s">
        <v>180</v>
      </c>
      <c r="D872" t="s">
        <v>180</v>
      </c>
      <c r="E872" t="s">
        <v>80</v>
      </c>
      <c r="F872">
        <v>0.17780599999999999</v>
      </c>
      <c r="G872">
        <v>390.358</v>
      </c>
      <c r="H872">
        <v>340.82299999999998</v>
      </c>
      <c r="I872">
        <v>5.8703019999999997</v>
      </c>
      <c r="J872">
        <v>0</v>
      </c>
      <c r="K872">
        <v>5.7709020000000004</v>
      </c>
      <c r="L872">
        <v>-4.8748E-2</v>
      </c>
      <c r="M872">
        <v>54.502577000000002</v>
      </c>
      <c r="N872">
        <v>-236.90519499999999</v>
      </c>
      <c r="O872">
        <v>3.1342159999999999</v>
      </c>
      <c r="P872">
        <v>54.547665000000002</v>
      </c>
      <c r="Q872">
        <v>-236.87271100000001</v>
      </c>
      <c r="R872">
        <v>3.139351</v>
      </c>
      <c r="S872">
        <v>5.5570430000000002</v>
      </c>
      <c r="T872">
        <v>5.1339999999999997E-3</v>
      </c>
    </row>
    <row r="873" spans="1:20" x14ac:dyDescent="0.25">
      <c r="A873">
        <v>871</v>
      </c>
      <c r="B873">
        <v>6</v>
      </c>
      <c r="C873" t="s">
        <v>180</v>
      </c>
      <c r="D873" t="s">
        <v>180</v>
      </c>
      <c r="E873" t="s">
        <v>80</v>
      </c>
      <c r="F873">
        <v>3.5799999999999998E-2</v>
      </c>
      <c r="G873">
        <v>440.43200000000002</v>
      </c>
      <c r="H873">
        <v>279.57900000000001</v>
      </c>
      <c r="I873">
        <v>2.9993539999999999</v>
      </c>
      <c r="J873">
        <v>0</v>
      </c>
      <c r="K873">
        <v>5.757949</v>
      </c>
      <c r="L873">
        <v>-0.37071199999999999</v>
      </c>
      <c r="M873">
        <v>54.053573999999998</v>
      </c>
      <c r="N873">
        <v>-236.804157</v>
      </c>
      <c r="O873">
        <v>3.1251470000000001</v>
      </c>
      <c r="P873">
        <v>54.030239000000002</v>
      </c>
      <c r="Q873">
        <v>-236.847488</v>
      </c>
      <c r="R873">
        <v>3.1188060000000002</v>
      </c>
      <c r="S873">
        <v>4.9215390000000001</v>
      </c>
      <c r="T873">
        <v>6.3410000000000003E-3</v>
      </c>
    </row>
    <row r="874" spans="1:20" x14ac:dyDescent="0.25">
      <c r="A874">
        <v>872</v>
      </c>
      <c r="B874">
        <v>6</v>
      </c>
      <c r="C874" t="s">
        <v>180</v>
      </c>
      <c r="D874" t="s">
        <v>180</v>
      </c>
      <c r="E874" t="s">
        <v>80</v>
      </c>
      <c r="F874">
        <v>8.7036000000000002E-2</v>
      </c>
      <c r="G874">
        <v>697.56100000000004</v>
      </c>
      <c r="H874">
        <v>397.96600000000001</v>
      </c>
      <c r="I874">
        <v>5.6389889999999996</v>
      </c>
      <c r="J874">
        <v>0</v>
      </c>
      <c r="K874">
        <v>6.1004170000000002</v>
      </c>
      <c r="L874">
        <v>-0.42541000000000001</v>
      </c>
      <c r="M874">
        <v>53.323951999999998</v>
      </c>
      <c r="N874">
        <v>-236.75144299999999</v>
      </c>
      <c r="O874">
        <v>3.0692560000000002</v>
      </c>
      <c r="P874">
        <v>53.323833</v>
      </c>
      <c r="Q874">
        <v>-236.76370199999999</v>
      </c>
      <c r="R874">
        <v>3.0684930000000001</v>
      </c>
      <c r="S874">
        <v>1.226016</v>
      </c>
      <c r="T874">
        <v>7.6300000000000001E-4</v>
      </c>
    </row>
    <row r="875" spans="1:20" x14ac:dyDescent="0.25">
      <c r="A875">
        <v>873</v>
      </c>
      <c r="B875">
        <v>6</v>
      </c>
      <c r="C875" t="s">
        <v>180</v>
      </c>
      <c r="D875" t="s">
        <v>180</v>
      </c>
      <c r="E875" t="s">
        <v>80</v>
      </c>
      <c r="F875">
        <v>0.11744400000000001</v>
      </c>
      <c r="G875">
        <v>371.65300000000002</v>
      </c>
      <c r="H875">
        <v>261.154</v>
      </c>
      <c r="I875">
        <v>6.0341259999999997</v>
      </c>
      <c r="J875">
        <v>0</v>
      </c>
      <c r="K875">
        <v>6.6661799999999998</v>
      </c>
      <c r="L875">
        <v>-0.35546699999999998</v>
      </c>
      <c r="M875">
        <v>52.592505000000003</v>
      </c>
      <c r="N875">
        <v>-236.60961800000001</v>
      </c>
      <c r="O875">
        <v>3.0182310000000001</v>
      </c>
      <c r="P875">
        <v>52.564247000000002</v>
      </c>
      <c r="Q875">
        <v>-236.64300499999999</v>
      </c>
      <c r="R875">
        <v>3.0225840000000002</v>
      </c>
      <c r="S875">
        <v>4.3740420000000002</v>
      </c>
      <c r="T875">
        <v>4.3530000000000001E-3</v>
      </c>
    </row>
    <row r="876" spans="1:20" x14ac:dyDescent="0.25">
      <c r="A876">
        <v>874</v>
      </c>
      <c r="B876">
        <v>6</v>
      </c>
      <c r="C876" t="s">
        <v>180</v>
      </c>
      <c r="D876" t="s">
        <v>180</v>
      </c>
      <c r="E876" t="s">
        <v>80</v>
      </c>
      <c r="F876">
        <v>8.0407999999999993E-2</v>
      </c>
      <c r="G876">
        <v>697.13099999999997</v>
      </c>
      <c r="H876">
        <v>357.52800000000002</v>
      </c>
      <c r="I876">
        <v>4.1088139999999997</v>
      </c>
      <c r="J876">
        <v>0</v>
      </c>
      <c r="K876">
        <v>7.1455460000000004</v>
      </c>
      <c r="L876">
        <v>-0.29372199999999998</v>
      </c>
      <c r="M876">
        <v>51.991256</v>
      </c>
      <c r="N876">
        <v>-236.49587</v>
      </c>
      <c r="O876">
        <v>2.9918610000000001</v>
      </c>
      <c r="P876">
        <v>51.949936000000001</v>
      </c>
      <c r="Q876">
        <v>-236.53143299999999</v>
      </c>
      <c r="R876">
        <v>2.9939300000000002</v>
      </c>
      <c r="S876">
        <v>5.4516559999999998</v>
      </c>
      <c r="T876">
        <v>2.0690000000000001E-3</v>
      </c>
    </row>
    <row r="877" spans="1:20" x14ac:dyDescent="0.25">
      <c r="A877">
        <v>875</v>
      </c>
      <c r="B877">
        <v>6</v>
      </c>
      <c r="C877" t="s">
        <v>180</v>
      </c>
      <c r="D877" t="s">
        <v>180</v>
      </c>
      <c r="E877" t="s">
        <v>80</v>
      </c>
      <c r="F877">
        <v>7.0282999999999998E-2</v>
      </c>
      <c r="G877">
        <v>524.89400000000001</v>
      </c>
      <c r="H877">
        <v>268.66399999999999</v>
      </c>
      <c r="I877">
        <v>6.5857659999999996</v>
      </c>
      <c r="J877">
        <v>0</v>
      </c>
      <c r="K877">
        <v>7.8031550000000003</v>
      </c>
      <c r="L877">
        <v>-0.22542000000000001</v>
      </c>
      <c r="M877">
        <v>50.953367999999998</v>
      </c>
      <c r="N877">
        <v>-236.44127700000001</v>
      </c>
      <c r="O877">
        <v>2.9582660000000001</v>
      </c>
      <c r="P877">
        <v>51.066757000000003</v>
      </c>
      <c r="Q877">
        <v>-236.35533100000001</v>
      </c>
      <c r="R877">
        <v>2.96285</v>
      </c>
      <c r="S877">
        <v>14.228052</v>
      </c>
      <c r="T877">
        <v>4.5840000000000004E-3</v>
      </c>
    </row>
    <row r="878" spans="1:20" x14ac:dyDescent="0.25">
      <c r="A878">
        <v>876</v>
      </c>
      <c r="B878">
        <v>6</v>
      </c>
      <c r="C878" t="s">
        <v>180</v>
      </c>
      <c r="D878" t="s">
        <v>180</v>
      </c>
      <c r="E878" t="s">
        <v>80</v>
      </c>
      <c r="F878">
        <v>0.11375</v>
      </c>
      <c r="G878">
        <v>390.16699999999997</v>
      </c>
      <c r="H878">
        <v>297.86099999999999</v>
      </c>
      <c r="I878">
        <v>5.0318139999999998</v>
      </c>
      <c r="J878">
        <v>0</v>
      </c>
      <c r="K878">
        <v>8.2310580000000009</v>
      </c>
      <c r="L878">
        <v>-0.19270200000000001</v>
      </c>
      <c r="M878">
        <v>50.327812999999999</v>
      </c>
      <c r="N878">
        <v>-236.186691</v>
      </c>
      <c r="O878">
        <v>2.9473500000000001</v>
      </c>
      <c r="P878">
        <v>50.357491000000003</v>
      </c>
      <c r="Q878">
        <v>-236.20343</v>
      </c>
      <c r="R878">
        <v>2.9443160000000002</v>
      </c>
      <c r="S878">
        <v>3.407267</v>
      </c>
      <c r="T878">
        <v>3.0339999999999998E-3</v>
      </c>
    </row>
    <row r="879" spans="1:20" x14ac:dyDescent="0.25">
      <c r="A879">
        <v>877</v>
      </c>
      <c r="B879">
        <v>6</v>
      </c>
      <c r="C879" t="s">
        <v>180</v>
      </c>
      <c r="D879" t="s">
        <v>180</v>
      </c>
      <c r="E879" t="s">
        <v>80</v>
      </c>
      <c r="F879">
        <v>4.5447000000000001E-2</v>
      </c>
      <c r="G879">
        <v>737.17700000000002</v>
      </c>
      <c r="H879">
        <v>369.012</v>
      </c>
      <c r="I879">
        <v>5.4225139999999996</v>
      </c>
      <c r="J879">
        <v>0</v>
      </c>
      <c r="K879">
        <v>8.3326069999999994</v>
      </c>
      <c r="L879">
        <v>-0.309948</v>
      </c>
      <c r="M879">
        <v>49.389918000000002</v>
      </c>
      <c r="N879">
        <v>-235.96947399999999</v>
      </c>
      <c r="O879">
        <v>2.9186649999999998</v>
      </c>
      <c r="P879">
        <v>49.383136999999998</v>
      </c>
      <c r="Q879">
        <v>-235.97683699999999</v>
      </c>
      <c r="R879">
        <v>2.9196580000000001</v>
      </c>
      <c r="S879">
        <v>1.001037</v>
      </c>
      <c r="T879">
        <v>9.9299999999999996E-4</v>
      </c>
    </row>
    <row r="880" spans="1:20" x14ac:dyDescent="0.25">
      <c r="A880">
        <v>878</v>
      </c>
      <c r="B880">
        <v>6</v>
      </c>
      <c r="C880" t="s">
        <v>180</v>
      </c>
      <c r="D880" t="s">
        <v>180</v>
      </c>
      <c r="E880" t="s">
        <v>80</v>
      </c>
      <c r="F880">
        <v>8.5524000000000003E-2</v>
      </c>
      <c r="G880">
        <v>485.13400000000001</v>
      </c>
      <c r="H880">
        <v>276.29000000000002</v>
      </c>
      <c r="I880">
        <v>7.6021809999999999</v>
      </c>
      <c r="J880">
        <v>0</v>
      </c>
      <c r="K880">
        <v>8.0060350000000007</v>
      </c>
      <c r="L880">
        <v>-0.700349</v>
      </c>
      <c r="M880">
        <v>48.452998000000001</v>
      </c>
      <c r="N880">
        <v>-235.69427400000001</v>
      </c>
      <c r="O880">
        <v>2.8563519999999998</v>
      </c>
      <c r="P880">
        <v>48.442321999999997</v>
      </c>
      <c r="Q880">
        <v>-235.691757</v>
      </c>
      <c r="R880">
        <v>2.8613219999999999</v>
      </c>
      <c r="S880">
        <v>1.096905</v>
      </c>
      <c r="T880">
        <v>4.9699999999999996E-3</v>
      </c>
    </row>
    <row r="881" spans="1:20" x14ac:dyDescent="0.25">
      <c r="A881">
        <v>879</v>
      </c>
      <c r="B881">
        <v>6</v>
      </c>
      <c r="C881" t="s">
        <v>180</v>
      </c>
      <c r="D881" t="s">
        <v>180</v>
      </c>
      <c r="E881" t="s">
        <v>80</v>
      </c>
      <c r="F881">
        <v>9.2790999999999998E-2</v>
      </c>
      <c r="G881">
        <v>446.18799999999999</v>
      </c>
      <c r="H881">
        <v>324.72199999999998</v>
      </c>
      <c r="I881">
        <v>7.5721119999999997</v>
      </c>
      <c r="J881">
        <v>0</v>
      </c>
      <c r="K881">
        <v>7.6016060000000003</v>
      </c>
      <c r="L881">
        <v>-1.115259</v>
      </c>
      <c r="M881">
        <v>47.790671000000003</v>
      </c>
      <c r="N881">
        <v>-235.416191</v>
      </c>
      <c r="O881">
        <v>2.777441</v>
      </c>
      <c r="P881">
        <v>47.799236000000001</v>
      </c>
      <c r="Q881">
        <v>-235.41007999999999</v>
      </c>
      <c r="R881">
        <v>2.7771789999999998</v>
      </c>
      <c r="S881">
        <v>1.052198</v>
      </c>
      <c r="T881">
        <v>2.6200000000000003E-4</v>
      </c>
    </row>
    <row r="882" spans="1:20" x14ac:dyDescent="0.25">
      <c r="A882">
        <v>880</v>
      </c>
      <c r="B882">
        <v>6</v>
      </c>
      <c r="C882" t="s">
        <v>180</v>
      </c>
      <c r="D882" t="s">
        <v>180</v>
      </c>
      <c r="E882" t="s">
        <v>80</v>
      </c>
      <c r="F882">
        <v>7.9003000000000004E-2</v>
      </c>
      <c r="G882">
        <v>693.08600000000001</v>
      </c>
      <c r="H882">
        <v>478.7</v>
      </c>
      <c r="I882">
        <v>12.656279</v>
      </c>
      <c r="J882">
        <v>0</v>
      </c>
      <c r="K882">
        <v>7.2121620000000002</v>
      </c>
      <c r="L882">
        <v>-1.5513680000000001</v>
      </c>
      <c r="M882">
        <v>47.071911999999998</v>
      </c>
      <c r="N882">
        <v>-234.90555000000001</v>
      </c>
      <c r="O882">
        <v>2.6150380000000002</v>
      </c>
      <c r="P882">
        <v>47.059299000000003</v>
      </c>
      <c r="Q882">
        <v>-234.91726700000001</v>
      </c>
      <c r="R882">
        <v>2.6136330000000001</v>
      </c>
      <c r="S882">
        <v>1.721525</v>
      </c>
      <c r="T882">
        <v>1.405E-3</v>
      </c>
    </row>
    <row r="883" spans="1:20" x14ac:dyDescent="0.25">
      <c r="A883">
        <v>881</v>
      </c>
      <c r="B883">
        <v>6</v>
      </c>
      <c r="C883" t="s">
        <v>180</v>
      </c>
      <c r="D883" t="s">
        <v>180</v>
      </c>
      <c r="E883" t="s">
        <v>80</v>
      </c>
      <c r="F883">
        <v>2.1426000000000001E-2</v>
      </c>
      <c r="G883">
        <v>412.09800000000001</v>
      </c>
      <c r="H883">
        <v>335.75099999999998</v>
      </c>
      <c r="I883">
        <v>13.001625000000001</v>
      </c>
      <c r="J883">
        <v>0</v>
      </c>
      <c r="K883">
        <v>7.1785909999999999</v>
      </c>
      <c r="L883">
        <v>-1.7370019999999999</v>
      </c>
      <c r="M883">
        <v>46.606876</v>
      </c>
      <c r="N883">
        <v>-234.45259100000001</v>
      </c>
      <c r="O883">
        <v>2.4645030000000001</v>
      </c>
      <c r="P883">
        <v>46.599544999999999</v>
      </c>
      <c r="Q883">
        <v>-234.45114100000001</v>
      </c>
      <c r="R883">
        <v>2.4639090000000001</v>
      </c>
      <c r="S883">
        <v>0.74738700000000002</v>
      </c>
      <c r="T883">
        <v>5.9400000000000002E-4</v>
      </c>
    </row>
    <row r="884" spans="1:20" x14ac:dyDescent="0.25">
      <c r="A884">
        <v>882</v>
      </c>
      <c r="B884">
        <v>7</v>
      </c>
      <c r="C884" t="s">
        <v>179</v>
      </c>
      <c r="D884" t="s">
        <v>179</v>
      </c>
      <c r="E884" t="s">
        <v>80</v>
      </c>
      <c r="F884">
        <v>9.0656E-2</v>
      </c>
      <c r="G884">
        <v>815.34900000000005</v>
      </c>
      <c r="H884">
        <v>547.44000000000005</v>
      </c>
      <c r="I884">
        <v>24.720984999999999</v>
      </c>
      <c r="J884">
        <v>0</v>
      </c>
      <c r="K884">
        <v>7.4134789999999997</v>
      </c>
      <c r="L884">
        <v>-1.8694120000000001</v>
      </c>
      <c r="M884">
        <v>46.129964999999999</v>
      </c>
      <c r="N884">
        <v>-233.688941</v>
      </c>
      <c r="O884">
        <v>2.2432270000000001</v>
      </c>
      <c r="P884">
        <v>46.116055000000003</v>
      </c>
      <c r="Q884">
        <v>-233.704803</v>
      </c>
      <c r="R884">
        <v>2.2455310000000002</v>
      </c>
      <c r="S884">
        <v>2.1098129999999999</v>
      </c>
      <c r="T884">
        <v>2.3040000000000001E-3</v>
      </c>
    </row>
    <row r="885" spans="1:20" x14ac:dyDescent="0.25">
      <c r="A885">
        <v>883</v>
      </c>
      <c r="B885">
        <v>7</v>
      </c>
      <c r="C885" t="s">
        <v>179</v>
      </c>
      <c r="D885" t="s">
        <v>179</v>
      </c>
      <c r="E885" t="s">
        <v>80</v>
      </c>
      <c r="F885">
        <v>0.109427</v>
      </c>
      <c r="G885">
        <v>452.584</v>
      </c>
      <c r="H885">
        <v>530.90599999999995</v>
      </c>
      <c r="I885">
        <v>17.743472000000001</v>
      </c>
      <c r="J885">
        <v>0</v>
      </c>
      <c r="K885">
        <v>7.7862140000000002</v>
      </c>
      <c r="L885">
        <v>-1.8186739999999999</v>
      </c>
      <c r="M885">
        <v>45.888596999999997</v>
      </c>
      <c r="N885">
        <v>-233.06325200000001</v>
      </c>
      <c r="O885">
        <v>2.0803579999999999</v>
      </c>
      <c r="P885">
        <v>45.854446000000003</v>
      </c>
      <c r="Q885">
        <v>-233.05973800000001</v>
      </c>
      <c r="R885">
        <v>2.0778509999999999</v>
      </c>
      <c r="S885">
        <v>3.4330699999999998</v>
      </c>
      <c r="T885">
        <v>2.5070000000000001E-3</v>
      </c>
    </row>
    <row r="886" spans="1:20" x14ac:dyDescent="0.25">
      <c r="A886">
        <v>884</v>
      </c>
      <c r="B886">
        <v>6</v>
      </c>
      <c r="C886" t="s">
        <v>180</v>
      </c>
      <c r="D886" t="s">
        <v>180</v>
      </c>
      <c r="E886" t="s">
        <v>80</v>
      </c>
      <c r="F886">
        <v>3.6105999999999999E-2</v>
      </c>
      <c r="G886">
        <v>373.92500000000001</v>
      </c>
      <c r="H886">
        <v>246.91800000000001</v>
      </c>
      <c r="I886">
        <v>16.550093</v>
      </c>
      <c r="J886">
        <v>0</v>
      </c>
      <c r="K886">
        <v>8.1919850000000007</v>
      </c>
      <c r="L886">
        <v>-1.4713430000000001</v>
      </c>
      <c r="M886">
        <v>45.602334999999997</v>
      </c>
      <c r="N886">
        <v>-232.111244</v>
      </c>
      <c r="O886">
        <v>1.8825689999999999</v>
      </c>
      <c r="P886">
        <v>45.618442999999999</v>
      </c>
      <c r="Q886">
        <v>-232.114014</v>
      </c>
      <c r="R886">
        <v>1.881518</v>
      </c>
      <c r="S886">
        <v>1.634369</v>
      </c>
      <c r="T886">
        <v>1.0499999999999999E-3</v>
      </c>
    </row>
    <row r="887" spans="1:20" x14ac:dyDescent="0.25">
      <c r="A887">
        <v>885</v>
      </c>
      <c r="B887">
        <v>6</v>
      </c>
      <c r="C887" t="s">
        <v>180</v>
      </c>
      <c r="D887" t="s">
        <v>180</v>
      </c>
      <c r="E887" t="s">
        <v>80</v>
      </c>
      <c r="F887">
        <v>5.7748000000000001E-2</v>
      </c>
      <c r="G887">
        <v>495.77300000000002</v>
      </c>
      <c r="H887">
        <v>321.54899999999998</v>
      </c>
      <c r="I887">
        <v>10.036193000000001</v>
      </c>
      <c r="J887">
        <v>0</v>
      </c>
      <c r="K887">
        <v>8.2494169999999993</v>
      </c>
      <c r="L887">
        <v>-1.095194</v>
      </c>
      <c r="M887">
        <v>45.534658999999998</v>
      </c>
      <c r="N887">
        <v>-231.38952900000001</v>
      </c>
      <c r="O887">
        <v>1.7693989999999999</v>
      </c>
      <c r="P887">
        <v>45.512408999999998</v>
      </c>
      <c r="Q887">
        <v>-231.37702899999999</v>
      </c>
      <c r="R887">
        <v>1.767339</v>
      </c>
      <c r="S887">
        <v>2.5520480000000001</v>
      </c>
      <c r="T887">
        <v>2.0600000000000002E-3</v>
      </c>
    </row>
    <row r="888" spans="1:20" x14ac:dyDescent="0.25">
      <c r="A888">
        <v>886</v>
      </c>
      <c r="B888">
        <v>7</v>
      </c>
      <c r="C888" t="s">
        <v>269</v>
      </c>
      <c r="D888" t="s">
        <v>269</v>
      </c>
      <c r="E888" t="s">
        <v>80</v>
      </c>
      <c r="F888">
        <v>0.20616699999999999</v>
      </c>
      <c r="G888">
        <v>424.79399999999998</v>
      </c>
      <c r="H888">
        <v>282.00200000000001</v>
      </c>
      <c r="I888">
        <v>14.053285000000001</v>
      </c>
      <c r="J888">
        <v>0</v>
      </c>
      <c r="K888">
        <v>8.0947099999999992</v>
      </c>
      <c r="L888">
        <v>-0.69224200000000002</v>
      </c>
      <c r="M888">
        <v>45.390065999999997</v>
      </c>
      <c r="N888">
        <v>-230.34451799999999</v>
      </c>
      <c r="O888">
        <v>1.6618489999999999</v>
      </c>
      <c r="P888">
        <v>45.438353999999997</v>
      </c>
      <c r="Q888">
        <v>-230.39712499999999</v>
      </c>
      <c r="R888">
        <v>1.6643840000000001</v>
      </c>
      <c r="S888">
        <v>7.1409310000000001</v>
      </c>
      <c r="T888">
        <v>2.5349999999999999E-3</v>
      </c>
    </row>
    <row r="889" spans="1:20" x14ac:dyDescent="0.25">
      <c r="A889">
        <v>887</v>
      </c>
      <c r="B889">
        <v>7</v>
      </c>
      <c r="C889" t="s">
        <v>269</v>
      </c>
      <c r="D889" t="s">
        <v>269</v>
      </c>
      <c r="E889" t="s">
        <v>80</v>
      </c>
      <c r="F889">
        <v>6.0384E-2</v>
      </c>
      <c r="G889">
        <v>453.55700000000002</v>
      </c>
      <c r="H889">
        <v>378.92599999999999</v>
      </c>
      <c r="I889">
        <v>7.3186330000000002</v>
      </c>
      <c r="J889">
        <v>0</v>
      </c>
      <c r="K889">
        <v>7.970828</v>
      </c>
      <c r="L889">
        <v>-0.478713</v>
      </c>
      <c r="M889">
        <v>45.471966000000002</v>
      </c>
      <c r="N889">
        <v>-229.70391900000001</v>
      </c>
      <c r="O889">
        <v>1.611985</v>
      </c>
      <c r="P889">
        <v>45.421028</v>
      </c>
      <c r="Q889">
        <v>-229.67501799999999</v>
      </c>
      <c r="R889">
        <v>1.6134459999999999</v>
      </c>
      <c r="S889">
        <v>5.8565120000000004</v>
      </c>
      <c r="T889">
        <v>1.4610000000000001E-3</v>
      </c>
    </row>
    <row r="890" spans="1:20" x14ac:dyDescent="0.25">
      <c r="A890">
        <v>888</v>
      </c>
      <c r="B890">
        <v>7</v>
      </c>
      <c r="C890" t="s">
        <v>269</v>
      </c>
      <c r="D890" t="s">
        <v>269</v>
      </c>
      <c r="E890" t="s">
        <v>80</v>
      </c>
      <c r="F890">
        <v>6.3100000000000003E-2</v>
      </c>
      <c r="G890">
        <v>829.37</v>
      </c>
      <c r="H890">
        <v>433.75099999999998</v>
      </c>
      <c r="I890">
        <v>7.5748620000000004</v>
      </c>
      <c r="J890">
        <v>0</v>
      </c>
      <c r="K890">
        <v>7.93527</v>
      </c>
      <c r="L890">
        <v>-0.29948799999999998</v>
      </c>
      <c r="M890">
        <v>45.438583999999999</v>
      </c>
      <c r="N890">
        <v>-228.71400499999999</v>
      </c>
      <c r="O890">
        <v>1.570065</v>
      </c>
      <c r="P890">
        <v>45.431708999999998</v>
      </c>
      <c r="Q890">
        <v>-228.72230500000001</v>
      </c>
      <c r="R890">
        <v>1.568187</v>
      </c>
      <c r="S890">
        <v>1.077761</v>
      </c>
      <c r="T890">
        <v>1.8779999999999999E-3</v>
      </c>
    </row>
    <row r="891" spans="1:20" x14ac:dyDescent="0.25">
      <c r="A891">
        <v>889</v>
      </c>
      <c r="B891">
        <v>8</v>
      </c>
      <c r="C891" t="s">
        <v>270</v>
      </c>
      <c r="D891" t="s">
        <v>270</v>
      </c>
      <c r="E891" t="s">
        <v>80</v>
      </c>
      <c r="F891">
        <v>0.197794</v>
      </c>
      <c r="G891">
        <v>903.81299999999999</v>
      </c>
      <c r="H891">
        <v>363.62099999999998</v>
      </c>
      <c r="I891">
        <v>8.6412300000000002</v>
      </c>
      <c r="J891">
        <v>0</v>
      </c>
      <c r="K891">
        <v>8.0286039999999996</v>
      </c>
      <c r="L891">
        <v>-0.19196199999999999</v>
      </c>
      <c r="M891">
        <v>45.411805000000001</v>
      </c>
      <c r="N891">
        <v>-227.71691100000001</v>
      </c>
      <c r="O891">
        <v>1.5409759999999999</v>
      </c>
      <c r="P891">
        <v>45.468086</v>
      </c>
      <c r="Q891">
        <v>-227.765152</v>
      </c>
      <c r="R891">
        <v>1.539337</v>
      </c>
      <c r="S891">
        <v>7.412693</v>
      </c>
      <c r="T891">
        <v>1.639E-3</v>
      </c>
    </row>
    <row r="892" spans="1:20" x14ac:dyDescent="0.25">
      <c r="A892">
        <v>890</v>
      </c>
      <c r="B892">
        <v>9</v>
      </c>
      <c r="C892" t="s">
        <v>271</v>
      </c>
      <c r="D892" t="s">
        <v>271</v>
      </c>
      <c r="E892" t="s">
        <v>80</v>
      </c>
      <c r="F892">
        <v>9.3336000000000002E-2</v>
      </c>
      <c r="G892">
        <v>1008.746</v>
      </c>
      <c r="H892">
        <v>376.03899999999999</v>
      </c>
      <c r="I892">
        <v>7.2574899999999998</v>
      </c>
      <c r="J892">
        <v>0</v>
      </c>
      <c r="K892">
        <v>8.0985940000000003</v>
      </c>
      <c r="L892">
        <v>-4.8147000000000002E-2</v>
      </c>
      <c r="M892">
        <v>45.524583</v>
      </c>
      <c r="N892">
        <v>-227.02994200000001</v>
      </c>
      <c r="O892">
        <v>1.5328189999999999</v>
      </c>
      <c r="P892">
        <v>45.501925999999997</v>
      </c>
      <c r="Q892">
        <v>-227.03955099999999</v>
      </c>
      <c r="R892">
        <v>1.5286770000000001</v>
      </c>
      <c r="S892">
        <v>2.4609869999999998</v>
      </c>
      <c r="T892">
        <v>4.1419999999999998E-3</v>
      </c>
    </row>
    <row r="893" spans="1:20" x14ac:dyDescent="0.25">
      <c r="A893">
        <v>891</v>
      </c>
      <c r="B893">
        <v>8</v>
      </c>
      <c r="C893" t="s">
        <v>272</v>
      </c>
      <c r="D893" t="s">
        <v>272</v>
      </c>
      <c r="E893" t="s">
        <v>80</v>
      </c>
      <c r="F893">
        <v>2.8146999999999998E-2</v>
      </c>
      <c r="G893">
        <v>465.56700000000001</v>
      </c>
      <c r="H893">
        <v>344.17</v>
      </c>
      <c r="I893">
        <v>7.3550800000000001</v>
      </c>
      <c r="J893">
        <v>0</v>
      </c>
      <c r="K893">
        <v>8.1204830000000001</v>
      </c>
      <c r="L893">
        <v>9.8969999999999995E-3</v>
      </c>
      <c r="M893">
        <v>45.592793999999998</v>
      </c>
      <c r="N893">
        <v>-226.12227200000001</v>
      </c>
      <c r="O893">
        <v>1.5282579999999999</v>
      </c>
      <c r="P893">
        <v>45.542014999999999</v>
      </c>
      <c r="Q893">
        <v>-226.066284</v>
      </c>
      <c r="R893">
        <v>1.5283169999999999</v>
      </c>
      <c r="S893">
        <v>7.5585959999999996</v>
      </c>
      <c r="T893">
        <v>5.8999999999999998E-5</v>
      </c>
    </row>
    <row r="894" spans="1:20" x14ac:dyDescent="0.25">
      <c r="A894">
        <v>892</v>
      </c>
      <c r="B894">
        <v>8</v>
      </c>
      <c r="C894" t="s">
        <v>272</v>
      </c>
      <c r="D894" t="s">
        <v>272</v>
      </c>
      <c r="E894" t="s">
        <v>80</v>
      </c>
      <c r="F894">
        <v>0.19672700000000001</v>
      </c>
      <c r="G894">
        <v>478.41399999999999</v>
      </c>
      <c r="H894">
        <v>320.02499999999998</v>
      </c>
      <c r="I894">
        <v>6.4302229999999998</v>
      </c>
      <c r="J894">
        <v>0</v>
      </c>
      <c r="K894">
        <v>8.0941469999999995</v>
      </c>
      <c r="L894">
        <v>2.2577E-2</v>
      </c>
      <c r="M894">
        <v>45.568787</v>
      </c>
      <c r="N894">
        <v>-225.337672</v>
      </c>
      <c r="O894">
        <v>1.5297369999999999</v>
      </c>
      <c r="P894">
        <v>45.570819999999998</v>
      </c>
      <c r="Q894">
        <v>-225.33715799999999</v>
      </c>
      <c r="R894">
        <v>1.5299320000000001</v>
      </c>
      <c r="S894">
        <v>0.20969599999999999</v>
      </c>
      <c r="T894">
        <v>1.95E-4</v>
      </c>
    </row>
    <row r="895" spans="1:20" x14ac:dyDescent="0.25">
      <c r="A895">
        <v>893</v>
      </c>
      <c r="B895">
        <v>8</v>
      </c>
      <c r="C895" t="s">
        <v>272</v>
      </c>
      <c r="D895" t="s">
        <v>272</v>
      </c>
      <c r="E895" t="s">
        <v>80</v>
      </c>
      <c r="F895">
        <v>8.7357000000000004E-2</v>
      </c>
      <c r="G895">
        <v>486.31200000000001</v>
      </c>
      <c r="H895">
        <v>270.40199999999999</v>
      </c>
      <c r="I895">
        <v>8.6788860000000003</v>
      </c>
      <c r="J895">
        <v>0</v>
      </c>
      <c r="K895">
        <v>8.0516349999999992</v>
      </c>
      <c r="L895">
        <v>1.8055000000000002E-2</v>
      </c>
      <c r="M895">
        <v>45.572667000000003</v>
      </c>
      <c r="N895">
        <v>-224.35544999999999</v>
      </c>
      <c r="O895">
        <v>1.5270429999999999</v>
      </c>
      <c r="P895">
        <v>45.607933000000003</v>
      </c>
      <c r="Q895">
        <v>-224.36952199999999</v>
      </c>
      <c r="R895">
        <v>1.531827</v>
      </c>
      <c r="S895">
        <v>3.7969710000000001</v>
      </c>
      <c r="T895">
        <v>4.7840000000000001E-3</v>
      </c>
    </row>
    <row r="896" spans="1:20" x14ac:dyDescent="0.25">
      <c r="A896">
        <v>894</v>
      </c>
      <c r="B896">
        <v>8</v>
      </c>
      <c r="C896" t="s">
        <v>272</v>
      </c>
      <c r="D896" t="s">
        <v>272</v>
      </c>
      <c r="E896" t="s">
        <v>80</v>
      </c>
      <c r="F896">
        <v>6.0449000000000003E-2</v>
      </c>
      <c r="G896">
        <v>872.78300000000002</v>
      </c>
      <c r="H896">
        <v>409.42</v>
      </c>
      <c r="I896">
        <v>6.3342539999999996</v>
      </c>
      <c r="J896">
        <v>0</v>
      </c>
      <c r="K896">
        <v>8.0389900000000001</v>
      </c>
      <c r="L896">
        <v>5.2170000000000003E-3</v>
      </c>
      <c r="M896">
        <v>45.630192000000001</v>
      </c>
      <c r="N896">
        <v>-223.62582599999999</v>
      </c>
      <c r="O896">
        <v>1.531927</v>
      </c>
      <c r="P896">
        <v>45.635029000000003</v>
      </c>
      <c r="Q896">
        <v>-223.64621</v>
      </c>
      <c r="R896">
        <v>1.532802</v>
      </c>
      <c r="S896">
        <v>2.0949789999999999</v>
      </c>
      <c r="T896">
        <v>8.7500000000000002E-4</v>
      </c>
    </row>
    <row r="897" spans="1:20" x14ac:dyDescent="0.25">
      <c r="A897">
        <v>895</v>
      </c>
      <c r="B897">
        <v>8</v>
      </c>
      <c r="C897" t="s">
        <v>272</v>
      </c>
      <c r="D897" t="s">
        <v>272</v>
      </c>
      <c r="E897" t="s">
        <v>80</v>
      </c>
      <c r="F897">
        <v>7.8728000000000006E-2</v>
      </c>
      <c r="G897">
        <v>535.101</v>
      </c>
      <c r="H897">
        <v>277.54000000000002</v>
      </c>
      <c r="I897">
        <v>8.6193629999999999</v>
      </c>
      <c r="J897">
        <v>0</v>
      </c>
      <c r="K897">
        <v>8.0505949999999995</v>
      </c>
      <c r="L897">
        <v>1.7979999999999999E-3</v>
      </c>
      <c r="M897">
        <v>45.612521999999998</v>
      </c>
      <c r="N897">
        <v>-222.61720199999999</v>
      </c>
      <c r="O897">
        <v>1.535096</v>
      </c>
      <c r="P897">
        <v>45.670566999999998</v>
      </c>
      <c r="Q897">
        <v>-222.68167099999999</v>
      </c>
      <c r="R897">
        <v>1.533731</v>
      </c>
      <c r="S897">
        <v>8.6749139999999993</v>
      </c>
      <c r="T897">
        <v>1.364E-3</v>
      </c>
    </row>
    <row r="898" spans="1:20" x14ac:dyDescent="0.25">
      <c r="A898">
        <v>896</v>
      </c>
      <c r="B898">
        <v>8</v>
      </c>
      <c r="C898" t="s">
        <v>272</v>
      </c>
      <c r="D898" t="s">
        <v>272</v>
      </c>
      <c r="E898" t="s">
        <v>80</v>
      </c>
      <c r="F898">
        <v>0.18373800000000001</v>
      </c>
      <c r="G898">
        <v>489.10700000000003</v>
      </c>
      <c r="H898">
        <v>255.124</v>
      </c>
      <c r="I898">
        <v>8.1272599999999997</v>
      </c>
      <c r="J898">
        <v>0</v>
      </c>
      <c r="K898">
        <v>8.0690279999999994</v>
      </c>
      <c r="L898">
        <v>5.2345999999999997E-2</v>
      </c>
      <c r="M898">
        <v>45.631433999999999</v>
      </c>
      <c r="N898">
        <v>-221.63251700000001</v>
      </c>
      <c r="O898">
        <v>1.53589</v>
      </c>
      <c r="P898">
        <v>45.701301999999998</v>
      </c>
      <c r="Q898">
        <v>-221.714844</v>
      </c>
      <c r="R898">
        <v>1.5379719999999999</v>
      </c>
      <c r="S898">
        <v>10.797789</v>
      </c>
      <c r="T898">
        <v>2.081E-3</v>
      </c>
    </row>
    <row r="899" spans="1:20" x14ac:dyDescent="0.25">
      <c r="A899">
        <v>897</v>
      </c>
      <c r="B899">
        <v>8</v>
      </c>
      <c r="C899" t="s">
        <v>272</v>
      </c>
      <c r="D899" t="s">
        <v>272</v>
      </c>
      <c r="E899" t="s">
        <v>80</v>
      </c>
      <c r="F899">
        <v>0.29069499999999998</v>
      </c>
      <c r="G899">
        <v>872.36699999999996</v>
      </c>
      <c r="H899">
        <v>528.97799999999995</v>
      </c>
      <c r="I899">
        <v>7.240729</v>
      </c>
      <c r="J899">
        <v>0</v>
      </c>
      <c r="K899">
        <v>8.0761400000000005</v>
      </c>
      <c r="L899">
        <v>5.6645000000000001E-2</v>
      </c>
      <c r="M899">
        <v>45.732075000000002</v>
      </c>
      <c r="N899">
        <v>-220.99565699999999</v>
      </c>
      <c r="O899">
        <v>1.5461480000000001</v>
      </c>
      <c r="P899">
        <v>45.719410000000003</v>
      </c>
      <c r="Q899">
        <v>-220.98838799999999</v>
      </c>
      <c r="R899">
        <v>1.5430029999999999</v>
      </c>
      <c r="S899">
        <v>1.4602459999999999</v>
      </c>
      <c r="T899">
        <v>3.1449999999999998E-3</v>
      </c>
    </row>
    <row r="900" spans="1:20" x14ac:dyDescent="0.25">
      <c r="A900">
        <v>898</v>
      </c>
      <c r="B900">
        <v>7</v>
      </c>
      <c r="C900" t="s">
        <v>175</v>
      </c>
      <c r="D900" t="s">
        <v>175</v>
      </c>
      <c r="E900" t="s">
        <v>80</v>
      </c>
      <c r="F900">
        <v>4.4122000000000001E-2</v>
      </c>
      <c r="G900">
        <v>398.11200000000002</v>
      </c>
      <c r="H900">
        <v>259.32900000000001</v>
      </c>
      <c r="I900">
        <v>7.2579459999999996</v>
      </c>
      <c r="J900">
        <v>0</v>
      </c>
      <c r="K900">
        <v>8.0725739999999995</v>
      </c>
      <c r="L900">
        <v>4.0367E-2</v>
      </c>
      <c r="M900">
        <v>45.741930000000004</v>
      </c>
      <c r="N900">
        <v>-220.01969800000001</v>
      </c>
      <c r="O900">
        <v>1.547596</v>
      </c>
      <c r="P900">
        <v>45.739975000000001</v>
      </c>
      <c r="Q900">
        <v>-220.01960800000001</v>
      </c>
      <c r="R900">
        <v>1.5481799999999999</v>
      </c>
      <c r="S900">
        <v>0.19569700000000001</v>
      </c>
      <c r="T900">
        <v>5.8299999999999997E-4</v>
      </c>
    </row>
    <row r="901" spans="1:20" x14ac:dyDescent="0.25">
      <c r="A901">
        <v>899</v>
      </c>
      <c r="B901">
        <v>7</v>
      </c>
      <c r="C901" t="s">
        <v>175</v>
      </c>
      <c r="D901" t="s">
        <v>175</v>
      </c>
      <c r="E901" t="s">
        <v>80</v>
      </c>
      <c r="F901">
        <v>2.7300000000000001E-2</v>
      </c>
      <c r="G901">
        <v>798.46199999999999</v>
      </c>
      <c r="H901">
        <v>346.125</v>
      </c>
      <c r="I901">
        <v>4.6203149999999997</v>
      </c>
      <c r="J901">
        <v>0</v>
      </c>
      <c r="K901">
        <v>8.0656890000000008</v>
      </c>
      <c r="L901">
        <v>2.0913999999999999E-2</v>
      </c>
      <c r="M901">
        <v>45.778230999999998</v>
      </c>
      <c r="N901">
        <v>-219.31668400000001</v>
      </c>
      <c r="O901">
        <v>1.5496650000000001</v>
      </c>
      <c r="P901">
        <v>45.753563</v>
      </c>
      <c r="Q901">
        <v>-219.29354900000001</v>
      </c>
      <c r="R901">
        <v>1.550808</v>
      </c>
      <c r="S901">
        <v>3.3819520000000001</v>
      </c>
      <c r="T901">
        <v>1.1429999999999999E-3</v>
      </c>
    </row>
    <row r="902" spans="1:20" x14ac:dyDescent="0.25">
      <c r="A902">
        <v>900</v>
      </c>
      <c r="B902">
        <v>7</v>
      </c>
      <c r="C902" t="s">
        <v>175</v>
      </c>
      <c r="D902" t="s">
        <v>175</v>
      </c>
      <c r="E902" t="s">
        <v>80</v>
      </c>
      <c r="F902">
        <v>7.7960000000000002E-2</v>
      </c>
      <c r="G902">
        <v>857.09100000000001</v>
      </c>
      <c r="H902">
        <v>401.49099999999999</v>
      </c>
      <c r="I902">
        <v>6.030081</v>
      </c>
      <c r="J902">
        <v>0</v>
      </c>
      <c r="K902">
        <v>8.0577480000000001</v>
      </c>
      <c r="L902">
        <v>1.1308E-2</v>
      </c>
      <c r="M902">
        <v>45.791502999999999</v>
      </c>
      <c r="N902">
        <v>-218.353588</v>
      </c>
      <c r="O902">
        <v>1.553418</v>
      </c>
      <c r="P902">
        <v>45.770068999999999</v>
      </c>
      <c r="Q902">
        <v>-218.32630900000001</v>
      </c>
      <c r="R902">
        <v>1.553193</v>
      </c>
      <c r="S902">
        <v>3.4691679999999998</v>
      </c>
      <c r="T902">
        <v>2.2499999999999999E-4</v>
      </c>
    </row>
    <row r="903" spans="1:20" x14ac:dyDescent="0.25">
      <c r="A903">
        <v>901</v>
      </c>
      <c r="B903">
        <v>7</v>
      </c>
      <c r="C903" t="s">
        <v>175</v>
      </c>
      <c r="D903" t="s">
        <v>175</v>
      </c>
      <c r="E903" t="s">
        <v>80</v>
      </c>
      <c r="F903">
        <v>4.9977000000000001E-2</v>
      </c>
      <c r="G903">
        <v>850.20899999999995</v>
      </c>
      <c r="H903">
        <v>408.76499999999999</v>
      </c>
      <c r="I903">
        <v>5.7054349999999996</v>
      </c>
      <c r="J903">
        <v>0</v>
      </c>
      <c r="K903">
        <v>8.0249360000000003</v>
      </c>
      <c r="L903">
        <v>1.5876000000000001E-2</v>
      </c>
      <c r="M903">
        <v>45.756856999999997</v>
      </c>
      <c r="N903">
        <v>-217.60451499999999</v>
      </c>
      <c r="O903">
        <v>1.552141</v>
      </c>
      <c r="P903">
        <v>45.781590000000001</v>
      </c>
      <c r="Q903">
        <v>-217.602509</v>
      </c>
      <c r="R903">
        <v>1.554419</v>
      </c>
      <c r="S903">
        <v>2.4813480000000001</v>
      </c>
      <c r="T903">
        <v>2.2790000000000002E-3</v>
      </c>
    </row>
    <row r="904" spans="1:20" x14ac:dyDescent="0.25">
      <c r="A904">
        <v>902</v>
      </c>
      <c r="B904">
        <v>7</v>
      </c>
      <c r="C904" t="s">
        <v>175</v>
      </c>
      <c r="D904" t="s">
        <v>175</v>
      </c>
      <c r="E904" t="s">
        <v>80</v>
      </c>
      <c r="F904">
        <v>3.5243999999999998E-2</v>
      </c>
      <c r="G904">
        <v>436.85700000000003</v>
      </c>
      <c r="H904">
        <v>266.81700000000001</v>
      </c>
      <c r="I904">
        <v>5.9535340000000003</v>
      </c>
      <c r="J904">
        <v>0</v>
      </c>
      <c r="K904">
        <v>7.9048949999999998</v>
      </c>
      <c r="L904">
        <v>3.2652E-2</v>
      </c>
      <c r="M904">
        <v>45.802166999999997</v>
      </c>
      <c r="N904">
        <v>-216.64904100000001</v>
      </c>
      <c r="O904">
        <v>1.5575920000000001</v>
      </c>
      <c r="P904">
        <v>45.794303999999997</v>
      </c>
      <c r="Q904">
        <v>-216.64662200000001</v>
      </c>
      <c r="R904">
        <v>1.556924</v>
      </c>
      <c r="S904">
        <v>0.82274199999999997</v>
      </c>
      <c r="T904">
        <v>6.6799999999999997E-4</v>
      </c>
    </row>
    <row r="905" spans="1:20" x14ac:dyDescent="0.25">
      <c r="A905">
        <v>903</v>
      </c>
      <c r="B905">
        <v>6</v>
      </c>
      <c r="C905" t="s">
        <v>273</v>
      </c>
      <c r="D905" t="s">
        <v>273</v>
      </c>
      <c r="E905" t="s">
        <v>80</v>
      </c>
      <c r="F905">
        <v>2.1883E-2</v>
      </c>
      <c r="G905">
        <v>419.23399999999998</v>
      </c>
      <c r="H905">
        <v>238.57400000000001</v>
      </c>
      <c r="I905">
        <v>5.9261869999999996</v>
      </c>
      <c r="J905">
        <v>0</v>
      </c>
      <c r="K905">
        <v>7.7367109999999997</v>
      </c>
      <c r="L905">
        <v>2.6862E-2</v>
      </c>
      <c r="M905">
        <v>45.817321</v>
      </c>
      <c r="N905">
        <v>-215.72985600000001</v>
      </c>
      <c r="O905">
        <v>1.559348</v>
      </c>
      <c r="P905">
        <v>45.803615999999998</v>
      </c>
      <c r="Q905">
        <v>-215.708923</v>
      </c>
      <c r="R905">
        <v>1.559936</v>
      </c>
      <c r="S905">
        <v>2.5020799999999999</v>
      </c>
      <c r="T905">
        <v>5.8799999999999998E-4</v>
      </c>
    </row>
    <row r="906" spans="1:20" x14ac:dyDescent="0.25">
      <c r="A906">
        <v>904</v>
      </c>
      <c r="B906">
        <v>6</v>
      </c>
      <c r="C906" t="s">
        <v>273</v>
      </c>
      <c r="D906" t="s">
        <v>273</v>
      </c>
      <c r="E906" t="s">
        <v>80</v>
      </c>
      <c r="F906">
        <v>5.3544000000000001E-2</v>
      </c>
      <c r="G906">
        <v>678.12300000000005</v>
      </c>
      <c r="H906">
        <v>355.8</v>
      </c>
      <c r="I906">
        <v>3.9218920000000002</v>
      </c>
      <c r="J906">
        <v>0</v>
      </c>
      <c r="K906">
        <v>7.617102</v>
      </c>
      <c r="L906">
        <v>1.0869E-2</v>
      </c>
      <c r="M906">
        <v>45.790246000000003</v>
      </c>
      <c r="N906">
        <v>-214.999324</v>
      </c>
      <c r="O906">
        <v>1.561526</v>
      </c>
      <c r="P906">
        <v>45.809334</v>
      </c>
      <c r="Q906">
        <v>-215.01873800000001</v>
      </c>
      <c r="R906">
        <v>1.5615460000000001</v>
      </c>
      <c r="S906">
        <v>2.7226119999999998</v>
      </c>
      <c r="T906">
        <v>1.9000000000000001E-5</v>
      </c>
    </row>
    <row r="907" spans="1:20" x14ac:dyDescent="0.25">
      <c r="A907">
        <v>905</v>
      </c>
      <c r="B907">
        <v>6</v>
      </c>
      <c r="C907" t="s">
        <v>273</v>
      </c>
      <c r="D907" t="s">
        <v>273</v>
      </c>
      <c r="E907" t="s">
        <v>80</v>
      </c>
      <c r="F907">
        <v>0.142564</v>
      </c>
      <c r="G907">
        <v>364.88</v>
      </c>
      <c r="H907">
        <v>262.30599999999998</v>
      </c>
      <c r="I907">
        <v>6.119021</v>
      </c>
      <c r="J907">
        <v>0</v>
      </c>
      <c r="K907">
        <v>7.4917109999999996</v>
      </c>
      <c r="L907">
        <v>4.927E-3</v>
      </c>
      <c r="M907">
        <v>45.789343000000002</v>
      </c>
      <c r="N907">
        <v>-214.08683600000001</v>
      </c>
      <c r="O907">
        <v>1.563401</v>
      </c>
      <c r="P907">
        <v>45.815918000000003</v>
      </c>
      <c r="Q907">
        <v>-214.113235</v>
      </c>
      <c r="R907">
        <v>1.5630440000000001</v>
      </c>
      <c r="S907">
        <v>3.7458870000000002</v>
      </c>
      <c r="T907">
        <v>3.57E-4</v>
      </c>
    </row>
    <row r="908" spans="1:20" x14ac:dyDescent="0.25">
      <c r="A908">
        <v>906</v>
      </c>
      <c r="B908">
        <v>6</v>
      </c>
      <c r="C908" t="s">
        <v>273</v>
      </c>
      <c r="D908" t="s">
        <v>273</v>
      </c>
      <c r="E908" t="s">
        <v>80</v>
      </c>
      <c r="F908">
        <v>0.105185</v>
      </c>
      <c r="G908">
        <v>645.77800000000002</v>
      </c>
      <c r="H908">
        <v>416.85500000000002</v>
      </c>
      <c r="I908">
        <v>4.2579409999999998</v>
      </c>
      <c r="J908">
        <v>0</v>
      </c>
      <c r="K908">
        <v>7.4184460000000003</v>
      </c>
      <c r="L908">
        <v>1.222E-2</v>
      </c>
      <c r="M908">
        <v>45.804479000000001</v>
      </c>
      <c r="N908">
        <v>-213.442114</v>
      </c>
      <c r="O908">
        <v>1.5666089999999999</v>
      </c>
      <c r="P908">
        <v>45.820320000000002</v>
      </c>
      <c r="Q908">
        <v>-213.44274899999999</v>
      </c>
      <c r="R908">
        <v>1.563841</v>
      </c>
      <c r="S908">
        <v>1.5853429999999999</v>
      </c>
      <c r="T908">
        <v>2.7680000000000001E-3</v>
      </c>
    </row>
    <row r="909" spans="1:20" x14ac:dyDescent="0.25">
      <c r="A909">
        <v>907</v>
      </c>
      <c r="B909">
        <v>7</v>
      </c>
      <c r="C909" t="s">
        <v>173</v>
      </c>
      <c r="D909" t="s">
        <v>173</v>
      </c>
      <c r="E909" t="s">
        <v>80</v>
      </c>
      <c r="F909">
        <v>9.4753000000000004E-2</v>
      </c>
      <c r="G909">
        <v>460.04399999999998</v>
      </c>
      <c r="H909">
        <v>272.37</v>
      </c>
      <c r="I909">
        <v>6.2459530000000001</v>
      </c>
      <c r="J909">
        <v>0</v>
      </c>
      <c r="K909">
        <v>7.3251809999999997</v>
      </c>
      <c r="L909">
        <v>9.5569999999999995E-3</v>
      </c>
      <c r="M909">
        <v>45.840826</v>
      </c>
      <c r="N909">
        <v>-212.57507000000001</v>
      </c>
      <c r="O909">
        <v>1.56429</v>
      </c>
      <c r="P909">
        <v>45.825687000000002</v>
      </c>
      <c r="Q909">
        <v>-212.55851699999999</v>
      </c>
      <c r="R909">
        <v>1.564513</v>
      </c>
      <c r="S909">
        <v>2.2431190000000001</v>
      </c>
      <c r="T909">
        <v>2.23E-4</v>
      </c>
    </row>
    <row r="910" spans="1:20" x14ac:dyDescent="0.25">
      <c r="A910">
        <v>908</v>
      </c>
      <c r="B910">
        <v>7</v>
      </c>
      <c r="C910" t="s">
        <v>173</v>
      </c>
      <c r="D910" t="s">
        <v>173</v>
      </c>
      <c r="E910" t="s">
        <v>80</v>
      </c>
      <c r="F910">
        <v>0.112203</v>
      </c>
      <c r="G910">
        <v>799.07</v>
      </c>
      <c r="H910">
        <v>397.96100000000001</v>
      </c>
      <c r="I910">
        <v>6.5477489999999996</v>
      </c>
      <c r="J910">
        <v>0</v>
      </c>
      <c r="K910">
        <v>7.2180429999999998</v>
      </c>
      <c r="L910">
        <v>1.5493E-2</v>
      </c>
      <c r="M910">
        <v>45.907479000000002</v>
      </c>
      <c r="N910">
        <v>-211.7645</v>
      </c>
      <c r="O910">
        <v>1.5669820000000001</v>
      </c>
      <c r="P910">
        <v>45.829731000000002</v>
      </c>
      <c r="Q910">
        <v>-211.68626399999999</v>
      </c>
      <c r="R910">
        <v>1.5656779999999999</v>
      </c>
      <c r="S910">
        <v>11.029790999999999</v>
      </c>
      <c r="T910">
        <v>1.304E-3</v>
      </c>
    </row>
    <row r="911" spans="1:20" x14ac:dyDescent="0.25">
      <c r="A911">
        <v>909</v>
      </c>
      <c r="B911">
        <v>6</v>
      </c>
      <c r="C911" t="s">
        <v>274</v>
      </c>
      <c r="D911" t="s">
        <v>274</v>
      </c>
      <c r="E911" t="s">
        <v>80</v>
      </c>
      <c r="F911">
        <v>1.8936999999999999E-2</v>
      </c>
      <c r="G911">
        <v>358.709</v>
      </c>
      <c r="H911">
        <v>257.65600000000001</v>
      </c>
      <c r="I911">
        <v>3.9520719999999998</v>
      </c>
      <c r="J911">
        <v>0</v>
      </c>
      <c r="K911">
        <v>7.1287060000000002</v>
      </c>
      <c r="L911">
        <v>3.039E-3</v>
      </c>
      <c r="M911">
        <v>45.832481000000001</v>
      </c>
      <c r="N911">
        <v>-211.04572999999999</v>
      </c>
      <c r="O911">
        <v>1.565779</v>
      </c>
      <c r="P911">
        <v>45.832084999999999</v>
      </c>
      <c r="Q911">
        <v>-211.041077</v>
      </c>
      <c r="R911">
        <v>1.566454</v>
      </c>
      <c r="S911">
        <v>0.46706900000000001</v>
      </c>
      <c r="T911">
        <v>6.7500000000000004E-4</v>
      </c>
    </row>
    <row r="912" spans="1:20" x14ac:dyDescent="0.25">
      <c r="A912">
        <v>910</v>
      </c>
      <c r="B912">
        <v>6</v>
      </c>
      <c r="C912" t="s">
        <v>274</v>
      </c>
      <c r="D912" t="s">
        <v>274</v>
      </c>
      <c r="E912" t="s">
        <v>80</v>
      </c>
      <c r="F912">
        <v>8.5221000000000005E-2</v>
      </c>
      <c r="G912">
        <v>574.66600000000005</v>
      </c>
      <c r="H912">
        <v>240.803</v>
      </c>
      <c r="I912">
        <v>6.048762</v>
      </c>
      <c r="J912">
        <v>0</v>
      </c>
      <c r="K912">
        <v>7.0081810000000004</v>
      </c>
      <c r="L912">
        <v>1.46E-4</v>
      </c>
      <c r="M912">
        <v>45.825549000000002</v>
      </c>
      <c r="N912">
        <v>-210.18865</v>
      </c>
      <c r="O912">
        <v>1.5649960000000001</v>
      </c>
      <c r="P912">
        <v>45.834743000000003</v>
      </c>
      <c r="Q912">
        <v>-210.19352699999999</v>
      </c>
      <c r="R912">
        <v>1.5672600000000001</v>
      </c>
      <c r="S912">
        <v>1.040767</v>
      </c>
      <c r="T912">
        <v>2.2629999999999998E-3</v>
      </c>
    </row>
    <row r="913" spans="1:20" x14ac:dyDescent="0.25">
      <c r="A913">
        <v>911</v>
      </c>
      <c r="B913">
        <v>6</v>
      </c>
      <c r="C913" t="s">
        <v>275</v>
      </c>
      <c r="D913" t="s">
        <v>275</v>
      </c>
      <c r="E913" t="s">
        <v>80</v>
      </c>
      <c r="F913">
        <v>0.244861</v>
      </c>
      <c r="G913">
        <v>625.24800000000005</v>
      </c>
      <c r="H913">
        <v>476.74</v>
      </c>
      <c r="I913">
        <v>3.376782</v>
      </c>
      <c r="J913">
        <v>0</v>
      </c>
      <c r="K913">
        <v>6.9230549999999997</v>
      </c>
      <c r="L913">
        <v>9.2010000000000008E-3</v>
      </c>
      <c r="M913">
        <v>45.808131000000003</v>
      </c>
      <c r="N913">
        <v>-209.582348</v>
      </c>
      <c r="O913">
        <v>1.563267</v>
      </c>
      <c r="P913">
        <v>45.836502000000003</v>
      </c>
      <c r="Q913">
        <v>-209.56710799999999</v>
      </c>
      <c r="R913">
        <v>1.5677220000000001</v>
      </c>
      <c r="S913">
        <v>3.2205360000000001</v>
      </c>
      <c r="T913">
        <v>4.4539999999999996E-3</v>
      </c>
    </row>
    <row r="914" spans="1:20" x14ac:dyDescent="0.25">
      <c r="A914">
        <v>912</v>
      </c>
      <c r="B914">
        <v>8</v>
      </c>
      <c r="C914" t="s">
        <v>276</v>
      </c>
      <c r="D914" t="s">
        <v>276</v>
      </c>
      <c r="E914" t="s">
        <v>80</v>
      </c>
      <c r="F914">
        <v>0.14328099999999999</v>
      </c>
      <c r="G914">
        <v>529.85400000000004</v>
      </c>
      <c r="H914">
        <v>317.55399999999997</v>
      </c>
      <c r="I914">
        <v>7.5238319999999996</v>
      </c>
      <c r="J914">
        <v>0</v>
      </c>
      <c r="K914">
        <v>6.818308</v>
      </c>
      <c r="L914">
        <v>7.8740000000000008E-3</v>
      </c>
      <c r="M914">
        <v>45.833576999999998</v>
      </c>
      <c r="N914">
        <v>-208.74709100000001</v>
      </c>
      <c r="O914">
        <v>1.568945</v>
      </c>
      <c r="P914">
        <v>45.838608000000001</v>
      </c>
      <c r="Q914">
        <v>-208.74323999999999</v>
      </c>
      <c r="R914">
        <v>1.5680909999999999</v>
      </c>
      <c r="S914">
        <v>0.63353800000000005</v>
      </c>
      <c r="T914">
        <v>8.5300000000000003E-4</v>
      </c>
    </row>
    <row r="915" spans="1:20" x14ac:dyDescent="0.25">
      <c r="A915">
        <v>913</v>
      </c>
      <c r="B915">
        <v>8</v>
      </c>
      <c r="C915" t="s">
        <v>276</v>
      </c>
      <c r="D915" t="s">
        <v>276</v>
      </c>
      <c r="E915" t="s">
        <v>80</v>
      </c>
      <c r="F915">
        <v>0.101384</v>
      </c>
      <c r="G915">
        <v>861.11099999999999</v>
      </c>
      <c r="H915">
        <v>382.10199999999998</v>
      </c>
      <c r="I915">
        <v>6.3839069999999998</v>
      </c>
      <c r="J915">
        <v>0</v>
      </c>
      <c r="K915">
        <v>6.7432210000000001</v>
      </c>
      <c r="L915">
        <v>-3.7789999999999998E-3</v>
      </c>
      <c r="M915">
        <v>45.834152000000003</v>
      </c>
      <c r="N915">
        <v>-208.12758299999999</v>
      </c>
      <c r="O915">
        <v>1.5681989999999999</v>
      </c>
      <c r="P915">
        <v>45.840060999999999</v>
      </c>
      <c r="Q915">
        <v>-208.133331</v>
      </c>
      <c r="R915">
        <v>1.568208</v>
      </c>
      <c r="S915">
        <v>0.82436399999999999</v>
      </c>
      <c r="T915">
        <v>9.0000000000000002E-6</v>
      </c>
    </row>
    <row r="916" spans="1:20" x14ac:dyDescent="0.25">
      <c r="A916">
        <v>914</v>
      </c>
      <c r="B916">
        <v>8</v>
      </c>
      <c r="C916" t="s">
        <v>276</v>
      </c>
      <c r="D916" t="s">
        <v>276</v>
      </c>
      <c r="E916" t="s">
        <v>80</v>
      </c>
      <c r="F916">
        <v>0.15523600000000001</v>
      </c>
      <c r="G916">
        <v>670.86400000000003</v>
      </c>
      <c r="H916">
        <v>500.90300000000002</v>
      </c>
      <c r="I916">
        <v>7.0928940000000003</v>
      </c>
      <c r="J916">
        <v>0</v>
      </c>
      <c r="K916">
        <v>6.6424120000000002</v>
      </c>
      <c r="L916">
        <v>-2.9480000000000001E-3</v>
      </c>
      <c r="M916">
        <v>45.833919000000002</v>
      </c>
      <c r="N916">
        <v>-207.33668399999999</v>
      </c>
      <c r="O916">
        <v>1.57162</v>
      </c>
      <c r="P916">
        <v>45.841923000000001</v>
      </c>
      <c r="Q916">
        <v>-207.330658</v>
      </c>
      <c r="R916">
        <v>1.568363</v>
      </c>
      <c r="S916">
        <v>1.0018419999999999</v>
      </c>
      <c r="T916">
        <v>3.2569999999999999E-3</v>
      </c>
    </row>
    <row r="917" spans="1:20" x14ac:dyDescent="0.25">
      <c r="A917">
        <v>915</v>
      </c>
      <c r="B917">
        <v>9</v>
      </c>
      <c r="C917" t="s">
        <v>277</v>
      </c>
      <c r="D917" t="s">
        <v>277</v>
      </c>
      <c r="E917" t="s">
        <v>80</v>
      </c>
      <c r="F917">
        <v>0.123672</v>
      </c>
      <c r="G917">
        <v>517.96100000000001</v>
      </c>
      <c r="H917">
        <v>401.75700000000001</v>
      </c>
      <c r="I917">
        <v>8.4355869999999999</v>
      </c>
      <c r="J917">
        <v>0</v>
      </c>
      <c r="K917">
        <v>6.5388929999999998</v>
      </c>
      <c r="L917">
        <v>-2.5370000000000002E-3</v>
      </c>
      <c r="M917">
        <v>45.869548000000002</v>
      </c>
      <c r="N917">
        <v>-206.57204100000001</v>
      </c>
      <c r="O917">
        <v>1.568473</v>
      </c>
      <c r="P917">
        <v>45.843333999999999</v>
      </c>
      <c r="Q917">
        <v>-206.540268</v>
      </c>
      <c r="R917">
        <v>1.568746</v>
      </c>
      <c r="S917">
        <v>4.1190920000000002</v>
      </c>
      <c r="T917">
        <v>2.7300000000000002E-4</v>
      </c>
    </row>
    <row r="918" spans="1:20" x14ac:dyDescent="0.25">
      <c r="A918">
        <v>916</v>
      </c>
      <c r="B918">
        <v>9</v>
      </c>
      <c r="C918" t="s">
        <v>277</v>
      </c>
      <c r="D918" t="s">
        <v>277</v>
      </c>
      <c r="E918" t="s">
        <v>80</v>
      </c>
      <c r="F918">
        <v>9.0606000000000006E-2</v>
      </c>
      <c r="G918">
        <v>567.976</v>
      </c>
      <c r="H918">
        <v>564.26300000000003</v>
      </c>
      <c r="I918">
        <v>5.3799570000000001</v>
      </c>
      <c r="J918">
        <v>0</v>
      </c>
      <c r="K918">
        <v>6.4608530000000002</v>
      </c>
      <c r="L918">
        <v>8.4239999999999992E-3</v>
      </c>
      <c r="M918">
        <v>45.879288000000003</v>
      </c>
      <c r="N918">
        <v>-205.95354499999999</v>
      </c>
      <c r="O918">
        <v>1.5707720000000001</v>
      </c>
      <c r="P918">
        <v>45.844223</v>
      </c>
      <c r="Q918">
        <v>-205.95567299999999</v>
      </c>
      <c r="R918">
        <v>1.5690660000000001</v>
      </c>
      <c r="S918">
        <v>3.5129389999999998</v>
      </c>
      <c r="T918">
        <v>1.7060000000000001E-3</v>
      </c>
    </row>
    <row r="919" spans="1:20" x14ac:dyDescent="0.25">
      <c r="A919">
        <v>917</v>
      </c>
      <c r="B919">
        <v>9</v>
      </c>
      <c r="C919" t="s">
        <v>277</v>
      </c>
      <c r="D919" t="s">
        <v>277</v>
      </c>
      <c r="E919" t="s">
        <v>80</v>
      </c>
      <c r="F919">
        <v>0.112928</v>
      </c>
      <c r="G919">
        <v>899.37900000000002</v>
      </c>
      <c r="H919">
        <v>349.25599999999997</v>
      </c>
      <c r="I919">
        <v>8.034929</v>
      </c>
      <c r="J919">
        <v>0</v>
      </c>
      <c r="K919">
        <v>6.3590720000000003</v>
      </c>
      <c r="L919">
        <v>7.3920000000000001E-3</v>
      </c>
      <c r="M919">
        <v>45.842598000000002</v>
      </c>
      <c r="N919">
        <v>-205.16981100000001</v>
      </c>
      <c r="O919">
        <v>1.570956</v>
      </c>
      <c r="P919">
        <v>45.845215000000003</v>
      </c>
      <c r="Q919">
        <v>-205.187027</v>
      </c>
      <c r="R919">
        <v>1.569339</v>
      </c>
      <c r="S919">
        <v>1.7413989999999999</v>
      </c>
      <c r="T919">
        <v>1.6169999999999999E-3</v>
      </c>
    </row>
    <row r="920" spans="1:20" x14ac:dyDescent="0.25">
      <c r="A920">
        <v>918</v>
      </c>
      <c r="B920">
        <v>9</v>
      </c>
      <c r="C920" t="s">
        <v>277</v>
      </c>
      <c r="D920" t="s">
        <v>277</v>
      </c>
      <c r="E920" t="s">
        <v>80</v>
      </c>
      <c r="F920">
        <v>0.186782</v>
      </c>
      <c r="G920">
        <v>864.495</v>
      </c>
      <c r="H920">
        <v>410.26900000000001</v>
      </c>
      <c r="I920">
        <v>6.6822439999999999</v>
      </c>
      <c r="J920">
        <v>0</v>
      </c>
      <c r="K920">
        <v>6.2852600000000001</v>
      </c>
      <c r="L920">
        <v>-4.3930000000000002E-3</v>
      </c>
      <c r="M920">
        <v>45.817236999999999</v>
      </c>
      <c r="N920">
        <v>-204.583034</v>
      </c>
      <c r="O920">
        <v>1.565377</v>
      </c>
      <c r="P920">
        <v>45.845874999999999</v>
      </c>
      <c r="Q920">
        <v>-204.61840799999999</v>
      </c>
      <c r="R920">
        <v>1.5694250000000001</v>
      </c>
      <c r="S920">
        <v>4.5513500000000002</v>
      </c>
      <c r="T920">
        <v>4.0489999999999996E-3</v>
      </c>
    </row>
    <row r="921" spans="1:20" x14ac:dyDescent="0.25">
      <c r="A921">
        <v>919</v>
      </c>
      <c r="B921">
        <v>9</v>
      </c>
      <c r="C921" t="s">
        <v>277</v>
      </c>
      <c r="D921" t="s">
        <v>277</v>
      </c>
      <c r="E921" t="s">
        <v>80</v>
      </c>
      <c r="F921">
        <v>0.152527</v>
      </c>
      <c r="G921">
        <v>1070.8019999999999</v>
      </c>
      <c r="H921">
        <v>371.75599999999997</v>
      </c>
      <c r="I921">
        <v>6.6373449999999998</v>
      </c>
      <c r="J921">
        <v>0</v>
      </c>
      <c r="K921">
        <v>6.1894200000000001</v>
      </c>
      <c r="L921">
        <v>-5.2960000000000004E-3</v>
      </c>
      <c r="M921">
        <v>45.852589999999999</v>
      </c>
      <c r="N921">
        <v>-203.884005</v>
      </c>
      <c r="O921">
        <v>1.5655939999999999</v>
      </c>
      <c r="P921">
        <v>45.846699000000001</v>
      </c>
      <c r="Q921">
        <v>-203.87043800000001</v>
      </c>
      <c r="R921">
        <v>1.569556</v>
      </c>
      <c r="S921">
        <v>1.479095</v>
      </c>
      <c r="T921">
        <v>3.9620000000000002E-3</v>
      </c>
    </row>
    <row r="922" spans="1:20" x14ac:dyDescent="0.25">
      <c r="A922">
        <v>920</v>
      </c>
      <c r="B922">
        <v>9</v>
      </c>
      <c r="C922" t="s">
        <v>277</v>
      </c>
      <c r="D922" t="s">
        <v>277</v>
      </c>
      <c r="E922" t="s">
        <v>80</v>
      </c>
      <c r="F922">
        <v>0.117227</v>
      </c>
      <c r="G922">
        <v>685.03800000000001</v>
      </c>
      <c r="H922">
        <v>271.15800000000002</v>
      </c>
      <c r="I922">
        <v>5.79488</v>
      </c>
      <c r="J922">
        <v>0</v>
      </c>
      <c r="K922">
        <v>6.1183969999999999</v>
      </c>
      <c r="L922">
        <v>6.1190000000000003E-3</v>
      </c>
      <c r="M922">
        <v>45.851039</v>
      </c>
      <c r="N922">
        <v>-203.32744099999999</v>
      </c>
      <c r="O922">
        <v>1.5710599999999999</v>
      </c>
      <c r="P922">
        <v>45.847313</v>
      </c>
      <c r="Q922">
        <v>-203.31691000000001</v>
      </c>
      <c r="R922">
        <v>1.569679</v>
      </c>
      <c r="S922">
        <v>1.117089</v>
      </c>
      <c r="T922">
        <v>1.3810000000000001E-3</v>
      </c>
    </row>
    <row r="923" spans="1:20" x14ac:dyDescent="0.25">
      <c r="A923">
        <v>921</v>
      </c>
      <c r="B923">
        <v>8</v>
      </c>
      <c r="C923" t="s">
        <v>166</v>
      </c>
      <c r="D923" t="s">
        <v>166</v>
      </c>
      <c r="E923" t="s">
        <v>80</v>
      </c>
      <c r="F923">
        <v>5.8119999999999998E-2</v>
      </c>
      <c r="G923">
        <v>487.24700000000001</v>
      </c>
      <c r="H923">
        <v>264.31299999999999</v>
      </c>
      <c r="I923">
        <v>6.3902489999999998</v>
      </c>
      <c r="J923">
        <v>0</v>
      </c>
      <c r="K923">
        <v>6.0239320000000003</v>
      </c>
      <c r="L923">
        <v>5.94E-3</v>
      </c>
      <c r="M923">
        <v>45.844417999999997</v>
      </c>
      <c r="N923">
        <v>-202.58562499999999</v>
      </c>
      <c r="O923">
        <v>1.570392</v>
      </c>
      <c r="P923">
        <v>45.848075999999999</v>
      </c>
      <c r="Q923">
        <v>-202.58888200000001</v>
      </c>
      <c r="R923">
        <v>1.569731</v>
      </c>
      <c r="S923">
        <v>0.48975800000000003</v>
      </c>
      <c r="T923">
        <v>6.6100000000000002E-4</v>
      </c>
    </row>
    <row r="924" spans="1:20" x14ac:dyDescent="0.25">
      <c r="A924">
        <v>922</v>
      </c>
      <c r="B924">
        <v>8</v>
      </c>
      <c r="C924" t="s">
        <v>166</v>
      </c>
      <c r="D924" t="s">
        <v>166</v>
      </c>
      <c r="E924" t="s">
        <v>80</v>
      </c>
      <c r="F924">
        <v>0.14683099999999999</v>
      </c>
      <c r="G924">
        <v>519.13099999999997</v>
      </c>
      <c r="H924">
        <v>255.83799999999999</v>
      </c>
      <c r="I924">
        <v>5.9372290000000003</v>
      </c>
      <c r="J924">
        <v>0</v>
      </c>
      <c r="K924">
        <v>5.9506230000000002</v>
      </c>
      <c r="L924">
        <v>5.5106000000000002E-2</v>
      </c>
      <c r="M924">
        <v>45.836964999999999</v>
      </c>
      <c r="N924">
        <v>-202.03457299999999</v>
      </c>
      <c r="O924">
        <v>1.575332</v>
      </c>
      <c r="P924">
        <v>45.843819000000003</v>
      </c>
      <c r="Q924">
        <v>-202.05043000000001</v>
      </c>
      <c r="R924">
        <v>1.573752</v>
      </c>
      <c r="S924">
        <v>1.7275130000000001</v>
      </c>
      <c r="T924">
        <v>1.58E-3</v>
      </c>
    </row>
    <row r="925" spans="1:20" x14ac:dyDescent="0.25">
      <c r="A925">
        <v>923</v>
      </c>
      <c r="B925">
        <v>8</v>
      </c>
      <c r="C925" t="s">
        <v>166</v>
      </c>
      <c r="D925" t="s">
        <v>166</v>
      </c>
      <c r="E925" t="s">
        <v>80</v>
      </c>
      <c r="F925">
        <v>5.9983000000000002E-2</v>
      </c>
      <c r="G925">
        <v>780.45699999999999</v>
      </c>
      <c r="H925">
        <v>362.649</v>
      </c>
      <c r="I925">
        <v>4.9719610000000003</v>
      </c>
      <c r="J925">
        <v>0</v>
      </c>
      <c r="K925">
        <v>5.8598730000000003</v>
      </c>
      <c r="L925">
        <v>4.9709999999999997E-2</v>
      </c>
      <c r="M925">
        <v>45.829859999999996</v>
      </c>
      <c r="N925">
        <v>-201.33895000000001</v>
      </c>
      <c r="O925">
        <v>1.580535</v>
      </c>
      <c r="P925">
        <v>45.832363000000001</v>
      </c>
      <c r="Q925">
        <v>-201.34231600000001</v>
      </c>
      <c r="R925">
        <v>1.5809530000000001</v>
      </c>
      <c r="S925">
        <v>0.41940699999999997</v>
      </c>
      <c r="T925">
        <v>4.1800000000000002E-4</v>
      </c>
    </row>
    <row r="926" spans="1:20" x14ac:dyDescent="0.25">
      <c r="A926">
        <v>924</v>
      </c>
      <c r="B926">
        <v>8</v>
      </c>
      <c r="C926" t="s">
        <v>166</v>
      </c>
      <c r="D926" t="s">
        <v>166</v>
      </c>
      <c r="E926" t="s">
        <v>80</v>
      </c>
      <c r="F926">
        <v>4.9633999999999998E-2</v>
      </c>
      <c r="G926">
        <v>468.23500000000001</v>
      </c>
      <c r="H926">
        <v>248.40100000000001</v>
      </c>
      <c r="I926">
        <v>6.7958290000000003</v>
      </c>
      <c r="J926">
        <v>0</v>
      </c>
      <c r="K926">
        <v>5.7712899999999996</v>
      </c>
      <c r="L926">
        <v>3.5722999999999998E-2</v>
      </c>
      <c r="M926">
        <v>45.779750999999997</v>
      </c>
      <c r="N926">
        <v>-200.595947</v>
      </c>
      <c r="O926">
        <v>1.5875360000000001</v>
      </c>
      <c r="P926">
        <v>45.817729999999997</v>
      </c>
      <c r="Q926">
        <v>-200.64505</v>
      </c>
      <c r="R926">
        <v>1.586695</v>
      </c>
      <c r="S926">
        <v>6.207624</v>
      </c>
      <c r="T926">
        <v>8.4099999999999995E-4</v>
      </c>
    </row>
    <row r="927" spans="1:20" x14ac:dyDescent="0.25">
      <c r="A927">
        <v>925</v>
      </c>
      <c r="B927">
        <v>8</v>
      </c>
      <c r="C927" t="s">
        <v>166</v>
      </c>
      <c r="D927" t="s">
        <v>166</v>
      </c>
      <c r="E927" t="s">
        <v>80</v>
      </c>
      <c r="F927">
        <v>9.8586999999999994E-2</v>
      </c>
      <c r="G927">
        <v>488.56299999999999</v>
      </c>
      <c r="H927">
        <v>340.91699999999997</v>
      </c>
      <c r="I927">
        <v>4.1874650000000004</v>
      </c>
      <c r="J927">
        <v>0</v>
      </c>
      <c r="K927">
        <v>5.704745</v>
      </c>
      <c r="L927">
        <v>3.9163999999999997E-2</v>
      </c>
      <c r="M927">
        <v>45.821469999999998</v>
      </c>
      <c r="N927">
        <v>-200.13420199999999</v>
      </c>
      <c r="O927">
        <v>1.5929629999999999</v>
      </c>
      <c r="P927">
        <v>45.805489000000001</v>
      </c>
      <c r="Q927">
        <v>-200.12910500000001</v>
      </c>
      <c r="R927">
        <v>1.5900559999999999</v>
      </c>
      <c r="S927">
        <v>1.677521</v>
      </c>
      <c r="T927">
        <v>2.9069999999999999E-3</v>
      </c>
    </row>
    <row r="928" spans="1:20" x14ac:dyDescent="0.25">
      <c r="A928">
        <v>926</v>
      </c>
      <c r="B928">
        <v>8</v>
      </c>
      <c r="C928" t="s">
        <v>166</v>
      </c>
      <c r="D928" t="s">
        <v>166</v>
      </c>
      <c r="E928" t="s">
        <v>80</v>
      </c>
      <c r="F928">
        <v>0.20319400000000001</v>
      </c>
      <c r="G928">
        <v>500.16899999999998</v>
      </c>
      <c r="H928">
        <v>352.93299999999999</v>
      </c>
      <c r="I928">
        <v>6.1299739999999998</v>
      </c>
      <c r="J928">
        <v>0</v>
      </c>
      <c r="K928">
        <v>5.6161409999999998</v>
      </c>
      <c r="L928">
        <v>3.0651999999999999E-2</v>
      </c>
      <c r="M928">
        <v>45.794531999999997</v>
      </c>
      <c r="N928">
        <v>-199.46324300000001</v>
      </c>
      <c r="O928">
        <v>1.5868910000000001</v>
      </c>
      <c r="P928">
        <v>45.787979</v>
      </c>
      <c r="Q928">
        <v>-199.45051599999999</v>
      </c>
      <c r="R928">
        <v>1.593434</v>
      </c>
      <c r="S928">
        <v>1.431467</v>
      </c>
      <c r="T928">
        <v>6.5440000000000003E-3</v>
      </c>
    </row>
    <row r="929" spans="1:20" x14ac:dyDescent="0.25">
      <c r="A929">
        <v>927</v>
      </c>
      <c r="B929">
        <v>8</v>
      </c>
      <c r="C929" t="s">
        <v>166</v>
      </c>
      <c r="D929" t="s">
        <v>166</v>
      </c>
      <c r="E929" t="s">
        <v>80</v>
      </c>
      <c r="F929">
        <v>8.4353999999999998E-2</v>
      </c>
      <c r="G929">
        <v>549.16800000000001</v>
      </c>
      <c r="H929">
        <v>302.46100000000001</v>
      </c>
      <c r="I929">
        <v>4.1485409999999998</v>
      </c>
      <c r="J929">
        <v>0</v>
      </c>
      <c r="K929">
        <v>5.5464399999999996</v>
      </c>
      <c r="L929">
        <v>6.6319000000000003E-2</v>
      </c>
      <c r="M929">
        <v>45.765737999999999</v>
      </c>
      <c r="N929">
        <v>-198.953146</v>
      </c>
      <c r="O929">
        <v>1.596876</v>
      </c>
      <c r="P929">
        <v>45.773209000000001</v>
      </c>
      <c r="Q929">
        <v>-198.94859299999999</v>
      </c>
      <c r="R929">
        <v>1.596255</v>
      </c>
      <c r="S929">
        <v>0.87488999999999995</v>
      </c>
      <c r="T929">
        <v>6.2100000000000002E-4</v>
      </c>
    </row>
    <row r="930" spans="1:20" x14ac:dyDescent="0.25">
      <c r="A930">
        <v>928</v>
      </c>
      <c r="B930">
        <v>8</v>
      </c>
      <c r="C930" t="s">
        <v>166</v>
      </c>
      <c r="D930" t="s">
        <v>166</v>
      </c>
      <c r="E930" t="s">
        <v>80</v>
      </c>
      <c r="F930">
        <v>0.19251699999999999</v>
      </c>
      <c r="G930">
        <v>490.62700000000001</v>
      </c>
      <c r="H930">
        <v>267.28899999999999</v>
      </c>
      <c r="I930">
        <v>7.3632090000000003</v>
      </c>
      <c r="J930">
        <v>0</v>
      </c>
      <c r="K930">
        <v>5.4572060000000002</v>
      </c>
      <c r="L930">
        <v>0.13326299999999999</v>
      </c>
      <c r="M930">
        <v>45.668982</v>
      </c>
      <c r="N930">
        <v>-198.25192300000001</v>
      </c>
      <c r="O930">
        <v>1.6203609999999999</v>
      </c>
      <c r="P930">
        <v>45.737183000000002</v>
      </c>
      <c r="Q930">
        <v>-198.290009</v>
      </c>
      <c r="R930">
        <v>1.611275</v>
      </c>
      <c r="S930">
        <v>7.8113640000000002</v>
      </c>
      <c r="T930">
        <v>9.0860000000000003E-3</v>
      </c>
    </row>
    <row r="931" spans="1:20" x14ac:dyDescent="0.25">
      <c r="A931">
        <v>929</v>
      </c>
      <c r="B931">
        <v>8</v>
      </c>
      <c r="C931" t="s">
        <v>166</v>
      </c>
      <c r="D931" t="s">
        <v>166</v>
      </c>
      <c r="E931" t="s">
        <v>80</v>
      </c>
      <c r="F931">
        <v>7.4132000000000003E-2</v>
      </c>
      <c r="G931">
        <v>458.77699999999999</v>
      </c>
      <c r="H931">
        <v>258.952</v>
      </c>
      <c r="I931">
        <v>4.8707060000000002</v>
      </c>
      <c r="J931">
        <v>0</v>
      </c>
      <c r="K931">
        <v>5.3994819999999999</v>
      </c>
      <c r="L931">
        <v>0.23926</v>
      </c>
      <c r="M931">
        <v>45.701656</v>
      </c>
      <c r="N931">
        <v>-197.66085000000001</v>
      </c>
      <c r="O931">
        <v>1.633032</v>
      </c>
      <c r="P931">
        <v>45.682217000000001</v>
      </c>
      <c r="Q931">
        <v>-197.64201399999999</v>
      </c>
      <c r="R931">
        <v>1.6338779999999999</v>
      </c>
      <c r="S931">
        <v>2.706858</v>
      </c>
      <c r="T931">
        <v>8.4699999999999999E-4</v>
      </c>
    </row>
    <row r="932" spans="1:20" x14ac:dyDescent="0.25">
      <c r="A932">
        <v>930</v>
      </c>
      <c r="B932">
        <v>8</v>
      </c>
      <c r="C932" t="s">
        <v>166</v>
      </c>
      <c r="D932" t="s">
        <v>166</v>
      </c>
      <c r="E932" t="s">
        <v>80</v>
      </c>
      <c r="F932">
        <v>9.6575999999999995E-2</v>
      </c>
      <c r="G932">
        <v>473.61</v>
      </c>
      <c r="H932">
        <v>351.87799999999999</v>
      </c>
      <c r="I932">
        <v>4.7018370000000003</v>
      </c>
      <c r="J932">
        <v>0</v>
      </c>
      <c r="K932">
        <v>5.5530210000000002</v>
      </c>
      <c r="L932">
        <v>0.24670900000000001</v>
      </c>
      <c r="M932">
        <v>45.640732</v>
      </c>
      <c r="N932">
        <v>-197.13728699999999</v>
      </c>
      <c r="O932">
        <v>1.6542319999999999</v>
      </c>
      <c r="P932">
        <v>45.623412999999999</v>
      </c>
      <c r="Q932">
        <v>-197.15292400000001</v>
      </c>
      <c r="R932">
        <v>1.6560699999999999</v>
      </c>
      <c r="S932">
        <v>2.3333729999999999</v>
      </c>
      <c r="T932">
        <v>1.838E-3</v>
      </c>
    </row>
    <row r="933" spans="1:20" x14ac:dyDescent="0.25">
      <c r="A933">
        <v>931</v>
      </c>
      <c r="B933">
        <v>8</v>
      </c>
      <c r="C933" t="s">
        <v>166</v>
      </c>
      <c r="D933" t="s">
        <v>166</v>
      </c>
      <c r="E933" t="s">
        <v>80</v>
      </c>
      <c r="F933">
        <v>4.7597E-2</v>
      </c>
      <c r="G933">
        <v>870.90700000000004</v>
      </c>
      <c r="H933">
        <v>385.44799999999998</v>
      </c>
      <c r="I933">
        <v>5.9850260000000004</v>
      </c>
      <c r="J933">
        <v>0</v>
      </c>
      <c r="K933">
        <v>5.9884250000000003</v>
      </c>
      <c r="L933">
        <v>0.319994</v>
      </c>
      <c r="M933">
        <v>45.504750000000001</v>
      </c>
      <c r="N933">
        <v>-196.44340199999999</v>
      </c>
      <c r="O933">
        <v>1.681859</v>
      </c>
      <c r="P933">
        <v>45.519320999999998</v>
      </c>
      <c r="Q933">
        <v>-196.46717799999999</v>
      </c>
      <c r="R933">
        <v>1.6892430000000001</v>
      </c>
      <c r="S933">
        <v>2.788637</v>
      </c>
      <c r="T933">
        <v>7.3839999999999999E-3</v>
      </c>
    </row>
    <row r="934" spans="1:20" x14ac:dyDescent="0.25">
      <c r="A934">
        <v>932</v>
      </c>
      <c r="B934">
        <v>8</v>
      </c>
      <c r="C934" t="s">
        <v>166</v>
      </c>
      <c r="D934" t="s">
        <v>166</v>
      </c>
      <c r="E934" t="s">
        <v>80</v>
      </c>
      <c r="F934">
        <v>5.9387000000000002E-2</v>
      </c>
      <c r="G934">
        <v>930.226</v>
      </c>
      <c r="H934">
        <v>393.17200000000003</v>
      </c>
      <c r="I934">
        <v>6.0474969999999999</v>
      </c>
      <c r="J934">
        <v>0</v>
      </c>
      <c r="K934">
        <v>6.4462789999999996</v>
      </c>
      <c r="L934">
        <v>0.26659500000000003</v>
      </c>
      <c r="M934">
        <v>45.401220000000002</v>
      </c>
      <c r="N934">
        <v>-195.90680399999999</v>
      </c>
      <c r="O934">
        <v>1.71461</v>
      </c>
      <c r="P934">
        <v>45.417377000000002</v>
      </c>
      <c r="Q934">
        <v>-195.91464199999999</v>
      </c>
      <c r="R934">
        <v>1.7162790000000001</v>
      </c>
      <c r="S934">
        <v>1.795847</v>
      </c>
      <c r="T934">
        <v>1.67E-3</v>
      </c>
    </row>
    <row r="935" spans="1:20" x14ac:dyDescent="0.25">
      <c r="A935">
        <v>933</v>
      </c>
      <c r="B935">
        <v>8</v>
      </c>
      <c r="C935" t="s">
        <v>166</v>
      </c>
      <c r="D935" t="s">
        <v>166</v>
      </c>
      <c r="E935" t="s">
        <v>80</v>
      </c>
      <c r="F935">
        <v>5.1298999999999997E-2</v>
      </c>
      <c r="G935">
        <v>921.90700000000004</v>
      </c>
      <c r="H935">
        <v>520.10799999999995</v>
      </c>
      <c r="I935">
        <v>8.2767099999999996</v>
      </c>
      <c r="J935">
        <v>0</v>
      </c>
      <c r="K935">
        <v>7.078411</v>
      </c>
      <c r="L935">
        <v>0.47845399999999999</v>
      </c>
      <c r="M935">
        <v>45.249474999999997</v>
      </c>
      <c r="N935">
        <v>-195.125699</v>
      </c>
      <c r="O935">
        <v>1.759398</v>
      </c>
      <c r="P935">
        <v>45.238971999999997</v>
      </c>
      <c r="Q935">
        <v>-195.11790500000001</v>
      </c>
      <c r="R935">
        <v>1.7606980000000001</v>
      </c>
      <c r="S935">
        <v>1.3079620000000001</v>
      </c>
      <c r="T935">
        <v>1.2999999999999999E-3</v>
      </c>
    </row>
    <row r="936" spans="1:20" x14ac:dyDescent="0.25">
      <c r="A936">
        <v>934</v>
      </c>
      <c r="B936">
        <v>8</v>
      </c>
      <c r="C936" t="s">
        <v>166</v>
      </c>
      <c r="D936" t="s">
        <v>166</v>
      </c>
      <c r="E936" t="s">
        <v>80</v>
      </c>
      <c r="F936">
        <v>3.5955000000000001E-2</v>
      </c>
      <c r="G936">
        <v>945.07100000000003</v>
      </c>
      <c r="H936">
        <v>359.983</v>
      </c>
      <c r="I936">
        <v>9.6204929999999997</v>
      </c>
      <c r="J936">
        <v>0</v>
      </c>
      <c r="K936">
        <v>7.6699469999999996</v>
      </c>
      <c r="L936">
        <v>0.59378500000000001</v>
      </c>
      <c r="M936">
        <v>44.984381999999997</v>
      </c>
      <c r="N936">
        <v>-194.26811599999999</v>
      </c>
      <c r="O936">
        <v>1.8258509999999999</v>
      </c>
      <c r="P936">
        <v>44.985157000000001</v>
      </c>
      <c r="Q936">
        <v>-194.26589999999999</v>
      </c>
      <c r="R936">
        <v>1.8248960000000001</v>
      </c>
      <c r="S936">
        <v>0.23479900000000001</v>
      </c>
      <c r="T936">
        <v>9.5500000000000001E-4</v>
      </c>
    </row>
    <row r="937" spans="1:20" x14ac:dyDescent="0.25">
      <c r="A937">
        <v>935</v>
      </c>
      <c r="B937">
        <v>8</v>
      </c>
      <c r="C937" t="s">
        <v>166</v>
      </c>
      <c r="D937" t="s">
        <v>166</v>
      </c>
      <c r="E937" t="s">
        <v>80</v>
      </c>
      <c r="F937">
        <v>6.8160999999999999E-2</v>
      </c>
      <c r="G937">
        <v>474.70299999999997</v>
      </c>
      <c r="H937">
        <v>289.05099999999999</v>
      </c>
      <c r="I937">
        <v>7.1882729999999997</v>
      </c>
      <c r="J937">
        <v>0</v>
      </c>
      <c r="K937">
        <v>8.1250230000000006</v>
      </c>
      <c r="L937">
        <v>0.57169400000000004</v>
      </c>
      <c r="M937">
        <v>44.747244000000002</v>
      </c>
      <c r="N937">
        <v>-193.590093</v>
      </c>
      <c r="O937">
        <v>1.876598</v>
      </c>
      <c r="P937">
        <v>44.742195000000002</v>
      </c>
      <c r="Q937">
        <v>-193.593613</v>
      </c>
      <c r="R937">
        <v>1.877589</v>
      </c>
      <c r="S937">
        <v>0.61541800000000002</v>
      </c>
      <c r="T937">
        <v>9.9099999999999991E-4</v>
      </c>
    </row>
    <row r="938" spans="1:20" x14ac:dyDescent="0.25">
      <c r="A938">
        <v>936</v>
      </c>
      <c r="B938">
        <v>8</v>
      </c>
      <c r="C938" t="s">
        <v>166</v>
      </c>
      <c r="D938" t="s">
        <v>166</v>
      </c>
      <c r="E938" t="s">
        <v>80</v>
      </c>
      <c r="F938">
        <v>0.138515</v>
      </c>
      <c r="G938">
        <v>572.37300000000005</v>
      </c>
      <c r="H938">
        <v>388.553</v>
      </c>
      <c r="I938">
        <v>10.886725999999999</v>
      </c>
      <c r="J938">
        <v>0</v>
      </c>
      <c r="K938">
        <v>8.2968139999999995</v>
      </c>
      <c r="L938">
        <v>0.70032000000000005</v>
      </c>
      <c r="M938">
        <v>44.359910999999997</v>
      </c>
      <c r="N938">
        <v>-192.650408</v>
      </c>
      <c r="O938">
        <v>1.9573499999999999</v>
      </c>
      <c r="P938">
        <v>44.348247999999998</v>
      </c>
      <c r="Q938">
        <v>-192.682098</v>
      </c>
      <c r="R938">
        <v>1.954386</v>
      </c>
      <c r="S938">
        <v>3.3768919999999998</v>
      </c>
      <c r="T938">
        <v>2.9640000000000001E-3</v>
      </c>
    </row>
    <row r="939" spans="1:20" x14ac:dyDescent="0.25">
      <c r="A939">
        <v>937</v>
      </c>
      <c r="B939">
        <v>7</v>
      </c>
      <c r="C939" t="s">
        <v>165</v>
      </c>
      <c r="D939" t="s">
        <v>165</v>
      </c>
      <c r="E939" t="s">
        <v>80</v>
      </c>
      <c r="F939">
        <v>8.4194000000000005E-2</v>
      </c>
      <c r="G939">
        <v>477.67399999999998</v>
      </c>
      <c r="H939">
        <v>331.79399999999998</v>
      </c>
      <c r="I939">
        <v>7.5859209999999999</v>
      </c>
      <c r="J939">
        <v>0</v>
      </c>
      <c r="K939">
        <v>8.1592029999999998</v>
      </c>
      <c r="L939">
        <v>0.77945200000000003</v>
      </c>
      <c r="M939">
        <v>44.006945000000002</v>
      </c>
      <c r="N939">
        <v>-192.038364</v>
      </c>
      <c r="O939">
        <v>2.0195470000000002</v>
      </c>
      <c r="P939">
        <v>44.003368000000002</v>
      </c>
      <c r="Q939">
        <v>-192.02477999999999</v>
      </c>
      <c r="R939">
        <v>2.0204810000000002</v>
      </c>
      <c r="S939">
        <v>1.4046989999999999</v>
      </c>
      <c r="T939">
        <v>9.3400000000000004E-4</v>
      </c>
    </row>
    <row r="940" spans="1:20" x14ac:dyDescent="0.25">
      <c r="A940">
        <v>938</v>
      </c>
      <c r="B940">
        <v>7</v>
      </c>
      <c r="C940" t="s">
        <v>165</v>
      </c>
      <c r="D940" t="s">
        <v>165</v>
      </c>
      <c r="E940" t="s">
        <v>80</v>
      </c>
      <c r="F940">
        <v>0.15743099999999999</v>
      </c>
      <c r="G940">
        <v>419.73099999999999</v>
      </c>
      <c r="H940">
        <v>393.30700000000002</v>
      </c>
      <c r="I940">
        <v>11.201415000000001</v>
      </c>
      <c r="J940">
        <v>0</v>
      </c>
      <c r="K940">
        <v>7.931171</v>
      </c>
      <c r="L940">
        <v>0.81197699999999995</v>
      </c>
      <c r="M940">
        <v>43.393096</v>
      </c>
      <c r="N940">
        <v>-191.18948599999999</v>
      </c>
      <c r="O940">
        <v>2.1196660000000001</v>
      </c>
      <c r="P940">
        <v>43.48415</v>
      </c>
      <c r="Q940">
        <v>-191.21077</v>
      </c>
      <c r="R940">
        <v>2.1152299999999999</v>
      </c>
      <c r="S940">
        <v>9.3508410000000008</v>
      </c>
      <c r="T940">
        <v>4.4359999999999998E-3</v>
      </c>
    </row>
    <row r="941" spans="1:20" x14ac:dyDescent="0.25">
      <c r="A941">
        <v>939</v>
      </c>
      <c r="B941">
        <v>7</v>
      </c>
      <c r="C941" t="s">
        <v>165</v>
      </c>
      <c r="D941" t="s">
        <v>165</v>
      </c>
      <c r="E941" t="s">
        <v>80</v>
      </c>
      <c r="F941">
        <v>9.6829999999999999E-2</v>
      </c>
      <c r="G941">
        <v>556.11199999999997</v>
      </c>
      <c r="H941">
        <v>285.66300000000001</v>
      </c>
      <c r="I941">
        <v>8.0818779999999997</v>
      </c>
      <c r="J941">
        <v>0</v>
      </c>
      <c r="K941">
        <v>7.8352839999999997</v>
      </c>
      <c r="L941">
        <v>0.85583399999999998</v>
      </c>
      <c r="M941">
        <v>43.099234000000003</v>
      </c>
      <c r="N941">
        <v>-190.65177800000001</v>
      </c>
      <c r="O941">
        <v>2.1887819999999998</v>
      </c>
      <c r="P941">
        <v>43.050156000000001</v>
      </c>
      <c r="Q941">
        <v>-190.64872700000001</v>
      </c>
      <c r="R941">
        <v>2.1894</v>
      </c>
      <c r="S941">
        <v>4.9173210000000003</v>
      </c>
      <c r="T941">
        <v>6.1799999999999995E-4</v>
      </c>
    </row>
    <row r="942" spans="1:20" x14ac:dyDescent="0.25">
      <c r="A942">
        <v>940</v>
      </c>
      <c r="B942">
        <v>7</v>
      </c>
      <c r="C942" t="s">
        <v>165</v>
      </c>
      <c r="D942" t="s">
        <v>165</v>
      </c>
      <c r="E942" t="s">
        <v>80</v>
      </c>
      <c r="F942">
        <v>0.13739199999999999</v>
      </c>
      <c r="G942">
        <v>448.53199999999998</v>
      </c>
      <c r="H942">
        <v>314.05700000000002</v>
      </c>
      <c r="I942">
        <v>11.770552</v>
      </c>
      <c r="J942">
        <v>0</v>
      </c>
      <c r="K942">
        <v>7.8599730000000001</v>
      </c>
      <c r="L942">
        <v>0.94469800000000004</v>
      </c>
      <c r="M942">
        <v>42.330292999999998</v>
      </c>
      <c r="N942">
        <v>-189.954973</v>
      </c>
      <c r="O942">
        <v>2.2978079999999999</v>
      </c>
      <c r="P942">
        <v>42.401660999999997</v>
      </c>
      <c r="Q942">
        <v>-189.96423300000001</v>
      </c>
      <c r="R942">
        <v>2.297196</v>
      </c>
      <c r="S942">
        <v>7.1966020000000004</v>
      </c>
      <c r="T942">
        <v>6.1300000000000005E-4</v>
      </c>
    </row>
    <row r="943" spans="1:20" x14ac:dyDescent="0.25">
      <c r="A943">
        <v>941</v>
      </c>
      <c r="B943">
        <v>7</v>
      </c>
      <c r="C943" t="s">
        <v>165</v>
      </c>
      <c r="D943" t="s">
        <v>165</v>
      </c>
      <c r="E943" t="s">
        <v>80</v>
      </c>
      <c r="F943">
        <v>3.6777999999999998E-2</v>
      </c>
      <c r="G943">
        <v>734.23</v>
      </c>
      <c r="H943">
        <v>553.09199999999998</v>
      </c>
      <c r="I943">
        <v>9.3154310000000002</v>
      </c>
      <c r="J943">
        <v>0</v>
      </c>
      <c r="K943">
        <v>7.944261</v>
      </c>
      <c r="L943">
        <v>0.99513600000000002</v>
      </c>
      <c r="M943">
        <v>41.881985999999998</v>
      </c>
      <c r="N943">
        <v>-189.499773</v>
      </c>
      <c r="O943">
        <v>2.3845049999999999</v>
      </c>
      <c r="P943">
        <v>41.858604</v>
      </c>
      <c r="Q943">
        <v>-189.500168</v>
      </c>
      <c r="R943">
        <v>2.3840669999999999</v>
      </c>
      <c r="S943">
        <v>2.3385039999999999</v>
      </c>
      <c r="T943">
        <v>4.3800000000000002E-4</v>
      </c>
    </row>
    <row r="944" spans="1:20" x14ac:dyDescent="0.25">
      <c r="A944">
        <v>942</v>
      </c>
      <c r="B944">
        <v>7</v>
      </c>
      <c r="C944" t="s">
        <v>373</v>
      </c>
      <c r="D944" t="s">
        <v>373</v>
      </c>
      <c r="E944" t="s">
        <v>80</v>
      </c>
      <c r="F944">
        <v>0.102413</v>
      </c>
      <c r="G944">
        <v>446.61099999999999</v>
      </c>
      <c r="H944">
        <v>265.19799999999998</v>
      </c>
      <c r="I944">
        <v>12.563459</v>
      </c>
      <c r="J944">
        <v>0</v>
      </c>
      <c r="K944">
        <v>8.0336839999999992</v>
      </c>
      <c r="L944">
        <v>0.989784</v>
      </c>
      <c r="M944">
        <v>41.088676999999997</v>
      </c>
      <c r="N944">
        <v>-188.94295700000001</v>
      </c>
      <c r="O944">
        <v>2.5021490000000002</v>
      </c>
      <c r="P944">
        <v>41.066074</v>
      </c>
      <c r="Q944">
        <v>-188.95130900000001</v>
      </c>
      <c r="R944">
        <v>2.5014210000000001</v>
      </c>
      <c r="S944">
        <v>2.4096639999999998</v>
      </c>
      <c r="T944">
        <v>7.2800000000000002E-4</v>
      </c>
    </row>
    <row r="945" spans="1:20" x14ac:dyDescent="0.25">
      <c r="A945">
        <v>943</v>
      </c>
      <c r="B945">
        <v>7</v>
      </c>
      <c r="C945" t="s">
        <v>373</v>
      </c>
      <c r="D945" t="s">
        <v>373</v>
      </c>
      <c r="E945" t="s">
        <v>80</v>
      </c>
      <c r="F945">
        <v>0.112564</v>
      </c>
      <c r="G945">
        <v>425.78100000000001</v>
      </c>
      <c r="H945">
        <v>246.089</v>
      </c>
      <c r="I945">
        <v>11.444727</v>
      </c>
      <c r="J945">
        <v>0</v>
      </c>
      <c r="K945">
        <v>8.0094700000000003</v>
      </c>
      <c r="L945">
        <v>0.98433599999999999</v>
      </c>
      <c r="M945">
        <v>40.22054</v>
      </c>
      <c r="N945">
        <v>-188.48437899999999</v>
      </c>
      <c r="O945">
        <v>2.6180289999999999</v>
      </c>
      <c r="P945">
        <v>40.213757000000001</v>
      </c>
      <c r="Q945">
        <v>-188.49749800000001</v>
      </c>
      <c r="R945">
        <v>2.6203690000000002</v>
      </c>
      <c r="S945">
        <v>1.476844</v>
      </c>
      <c r="T945">
        <v>2.3400000000000001E-3</v>
      </c>
    </row>
    <row r="946" spans="1:20" x14ac:dyDescent="0.25">
      <c r="A946">
        <v>944</v>
      </c>
      <c r="B946">
        <v>7</v>
      </c>
      <c r="C946" t="s">
        <v>373</v>
      </c>
      <c r="D946" t="s">
        <v>373</v>
      </c>
      <c r="E946" t="s">
        <v>80</v>
      </c>
      <c r="F946">
        <v>7.7622999999999998E-2</v>
      </c>
      <c r="G946">
        <v>445.69400000000002</v>
      </c>
      <c r="H946">
        <v>294.91800000000001</v>
      </c>
      <c r="I946">
        <v>8.3751660000000001</v>
      </c>
      <c r="J946">
        <v>0</v>
      </c>
      <c r="K946">
        <v>7.9821229999999996</v>
      </c>
      <c r="L946">
        <v>0.94790399999999997</v>
      </c>
      <c r="M946">
        <v>39.530942000000003</v>
      </c>
      <c r="N946">
        <v>-188.23102299999999</v>
      </c>
      <c r="O946">
        <v>2.7071049999999999</v>
      </c>
      <c r="P946">
        <v>39.546543</v>
      </c>
      <c r="Q946">
        <v>-188.22247300000001</v>
      </c>
      <c r="R946">
        <v>2.7065790000000001</v>
      </c>
      <c r="S946">
        <v>1.779058</v>
      </c>
      <c r="T946">
        <v>5.2599999999999999E-4</v>
      </c>
    </row>
    <row r="947" spans="1:20" x14ac:dyDescent="0.25">
      <c r="A947">
        <v>945</v>
      </c>
      <c r="B947">
        <v>7</v>
      </c>
      <c r="C947" t="s">
        <v>373</v>
      </c>
      <c r="D947" t="s">
        <v>373</v>
      </c>
      <c r="E947" t="s">
        <v>80</v>
      </c>
      <c r="F947">
        <v>6.8094000000000002E-2</v>
      </c>
      <c r="G947">
        <v>420.13</v>
      </c>
      <c r="H947">
        <v>309.40199999999999</v>
      </c>
      <c r="I947">
        <v>10.898018</v>
      </c>
      <c r="J947">
        <v>0</v>
      </c>
      <c r="K947">
        <v>7.9892240000000001</v>
      </c>
      <c r="L947">
        <v>0.84471099999999999</v>
      </c>
      <c r="M947">
        <v>38.619760999999997</v>
      </c>
      <c r="N947">
        <v>-187.949116</v>
      </c>
      <c r="O947">
        <v>2.809482</v>
      </c>
      <c r="P947">
        <v>38.629325999999999</v>
      </c>
      <c r="Q947">
        <v>-187.937332</v>
      </c>
      <c r="R947">
        <v>2.8125309999999999</v>
      </c>
      <c r="S947">
        <v>1.517676</v>
      </c>
      <c r="T947">
        <v>3.0490000000000001E-3</v>
      </c>
    </row>
    <row r="948" spans="1:20" x14ac:dyDescent="0.25">
      <c r="A948">
        <v>946</v>
      </c>
      <c r="B948">
        <v>7</v>
      </c>
      <c r="C948" t="s">
        <v>373</v>
      </c>
      <c r="D948" t="s">
        <v>373</v>
      </c>
      <c r="E948" t="s">
        <v>80</v>
      </c>
      <c r="F948">
        <v>0.144402</v>
      </c>
      <c r="G948">
        <v>737.95500000000004</v>
      </c>
      <c r="H948">
        <v>429.04599999999999</v>
      </c>
      <c r="I948">
        <v>9.4791819999999998</v>
      </c>
      <c r="J948">
        <v>0</v>
      </c>
      <c r="K948">
        <v>7.9989559999999997</v>
      </c>
      <c r="L948">
        <v>0.79114300000000004</v>
      </c>
      <c r="M948">
        <v>37.908141000000001</v>
      </c>
      <c r="N948">
        <v>-187.78986800000001</v>
      </c>
      <c r="O948">
        <v>2.8839410000000001</v>
      </c>
      <c r="P948">
        <v>37.925528999999997</v>
      </c>
      <c r="Q948">
        <v>-187.78076200000001</v>
      </c>
      <c r="R948">
        <v>2.8853930000000001</v>
      </c>
      <c r="S948">
        <v>1.9629030000000001</v>
      </c>
      <c r="T948">
        <v>1.4519999999999999E-3</v>
      </c>
    </row>
    <row r="949" spans="1:20" x14ac:dyDescent="0.25">
      <c r="A949">
        <v>947</v>
      </c>
      <c r="B949">
        <v>7</v>
      </c>
      <c r="C949" t="s">
        <v>373</v>
      </c>
      <c r="D949" t="s">
        <v>373</v>
      </c>
      <c r="E949" t="s">
        <v>80</v>
      </c>
      <c r="F949">
        <v>0.10223400000000001</v>
      </c>
      <c r="G949">
        <v>450.017</v>
      </c>
      <c r="H949">
        <v>366.55399999999997</v>
      </c>
      <c r="I949">
        <v>9.0256720000000001</v>
      </c>
      <c r="J949">
        <v>0</v>
      </c>
      <c r="K949">
        <v>8.0536200000000004</v>
      </c>
      <c r="L949">
        <v>0.62265599999999999</v>
      </c>
      <c r="M949">
        <v>36.963121999999998</v>
      </c>
      <c r="N949">
        <v>-187.605862</v>
      </c>
      <c r="O949">
        <v>2.968207</v>
      </c>
      <c r="P949">
        <v>36.971488999999998</v>
      </c>
      <c r="Q949">
        <v>-187.637283</v>
      </c>
      <c r="R949">
        <v>2.9698600000000002</v>
      </c>
      <c r="S949">
        <v>3.2516060000000002</v>
      </c>
      <c r="T949">
        <v>1.653E-3</v>
      </c>
    </row>
    <row r="950" spans="1:20" x14ac:dyDescent="0.25">
      <c r="A950">
        <v>948</v>
      </c>
      <c r="B950">
        <v>9</v>
      </c>
      <c r="C950" t="s">
        <v>376</v>
      </c>
      <c r="D950" t="s">
        <v>376</v>
      </c>
      <c r="E950" t="s">
        <v>80</v>
      </c>
      <c r="F950">
        <v>0.13194700000000001</v>
      </c>
      <c r="G950">
        <v>608.21</v>
      </c>
      <c r="H950">
        <v>328.51100000000002</v>
      </c>
      <c r="I950">
        <v>10.570444</v>
      </c>
      <c r="J950">
        <v>0</v>
      </c>
      <c r="K950">
        <v>8.0735419999999998</v>
      </c>
      <c r="L950">
        <v>0.51671199999999995</v>
      </c>
      <c r="M950">
        <v>36.217167000000003</v>
      </c>
      <c r="N950">
        <v>-187.58337599999999</v>
      </c>
      <c r="O950">
        <v>3.0192489999999998</v>
      </c>
      <c r="P950">
        <v>36.248218999999999</v>
      </c>
      <c r="Q950">
        <v>-187.56677199999999</v>
      </c>
      <c r="R950">
        <v>3.0200870000000002</v>
      </c>
      <c r="S950">
        <v>3.5211800000000002</v>
      </c>
      <c r="T950">
        <v>8.3799999999999999E-4</v>
      </c>
    </row>
    <row r="951" spans="1:20" x14ac:dyDescent="0.25">
      <c r="A951">
        <v>949</v>
      </c>
      <c r="B951">
        <v>10</v>
      </c>
      <c r="C951" t="s">
        <v>377</v>
      </c>
      <c r="D951" t="s">
        <v>377</v>
      </c>
      <c r="E951" t="s">
        <v>80</v>
      </c>
      <c r="F951">
        <v>5.6584000000000002E-2</v>
      </c>
      <c r="G951">
        <v>1252.4880000000001</v>
      </c>
      <c r="H951">
        <v>388.99599999999998</v>
      </c>
      <c r="I951">
        <v>12.863058000000001</v>
      </c>
      <c r="J951">
        <v>0</v>
      </c>
      <c r="K951">
        <v>8.0746359999999999</v>
      </c>
      <c r="L951">
        <v>0.36069800000000002</v>
      </c>
      <c r="M951">
        <v>35.261910999999998</v>
      </c>
      <c r="N951">
        <v>-187.52712600000001</v>
      </c>
      <c r="O951">
        <v>3.0710950000000001</v>
      </c>
      <c r="P951">
        <v>35.280189999999997</v>
      </c>
      <c r="Q951">
        <v>-187.510391</v>
      </c>
      <c r="R951">
        <v>3.07118</v>
      </c>
      <c r="S951">
        <v>2.4781970000000002</v>
      </c>
      <c r="T951">
        <v>8.5000000000000006E-5</v>
      </c>
    </row>
    <row r="952" spans="1:20" x14ac:dyDescent="0.25">
      <c r="A952">
        <v>950</v>
      </c>
      <c r="B952">
        <v>11</v>
      </c>
      <c r="C952" t="s">
        <v>378</v>
      </c>
      <c r="D952" t="s">
        <v>378</v>
      </c>
      <c r="E952" t="s">
        <v>80</v>
      </c>
      <c r="F952">
        <v>8.9892E-2</v>
      </c>
      <c r="G952">
        <v>683.29</v>
      </c>
      <c r="H952">
        <v>281.69900000000001</v>
      </c>
      <c r="I952">
        <v>13.119391</v>
      </c>
      <c r="J952">
        <v>0</v>
      </c>
      <c r="K952">
        <v>8.0595289999999995</v>
      </c>
      <c r="L952">
        <v>0.237929</v>
      </c>
      <c r="M952">
        <v>34.310903000000003</v>
      </c>
      <c r="N952">
        <v>-187.49359799999999</v>
      </c>
      <c r="O952">
        <v>3.1039569999999999</v>
      </c>
      <c r="P952">
        <v>34.312359000000001</v>
      </c>
      <c r="Q952">
        <v>-187.482788</v>
      </c>
      <c r="R952">
        <v>3.105416</v>
      </c>
      <c r="S952">
        <v>1.0907359999999999</v>
      </c>
      <c r="T952">
        <v>1.459E-3</v>
      </c>
    </row>
    <row r="953" spans="1:20" x14ac:dyDescent="0.25">
      <c r="A953">
        <v>951</v>
      </c>
      <c r="B953">
        <v>11</v>
      </c>
      <c r="C953" t="s">
        <v>378</v>
      </c>
      <c r="D953" t="s">
        <v>378</v>
      </c>
      <c r="E953" t="s">
        <v>80</v>
      </c>
      <c r="F953">
        <v>6.4935999999999994E-2</v>
      </c>
      <c r="G953">
        <v>890.57</v>
      </c>
      <c r="H953">
        <v>457.012</v>
      </c>
      <c r="I953">
        <v>9.6797450000000005</v>
      </c>
      <c r="J953">
        <v>0</v>
      </c>
      <c r="K953">
        <v>8.0527189999999997</v>
      </c>
      <c r="L953">
        <v>0.16402600000000001</v>
      </c>
      <c r="M953">
        <v>33.582700000000003</v>
      </c>
      <c r="N953">
        <v>-187.47947300000001</v>
      </c>
      <c r="O953">
        <v>3.1229619999999998</v>
      </c>
      <c r="P953">
        <v>33.587367999999998</v>
      </c>
      <c r="Q953">
        <v>-187.47483800000001</v>
      </c>
      <c r="R953">
        <v>3.1229209999999998</v>
      </c>
      <c r="S953">
        <v>0.65779600000000005</v>
      </c>
      <c r="T953">
        <v>4.1E-5</v>
      </c>
    </row>
    <row r="954" spans="1:20" x14ac:dyDescent="0.25">
      <c r="A954">
        <v>952</v>
      </c>
      <c r="B954">
        <v>10</v>
      </c>
      <c r="C954" t="s">
        <v>379</v>
      </c>
      <c r="D954" t="s">
        <v>379</v>
      </c>
      <c r="E954" t="s">
        <v>80</v>
      </c>
      <c r="F954">
        <v>0.118696</v>
      </c>
      <c r="G954">
        <v>747.32</v>
      </c>
      <c r="H954">
        <v>359.81900000000002</v>
      </c>
      <c r="I954">
        <v>9.5034109999999998</v>
      </c>
      <c r="J954">
        <v>0</v>
      </c>
      <c r="K954">
        <v>8.0563889999999994</v>
      </c>
      <c r="L954">
        <v>7.5615000000000002E-2</v>
      </c>
      <c r="M954">
        <v>32.659016000000001</v>
      </c>
      <c r="N954">
        <v>-187.43561299999999</v>
      </c>
      <c r="O954">
        <v>3.1370260000000001</v>
      </c>
      <c r="P954">
        <v>32.620894999999997</v>
      </c>
      <c r="Q954">
        <v>-187.47335799999999</v>
      </c>
      <c r="R954">
        <v>3.1370119999999999</v>
      </c>
      <c r="S954">
        <v>5.3646419999999999</v>
      </c>
      <c r="T954">
        <v>1.4E-5</v>
      </c>
    </row>
    <row r="955" spans="1:20" x14ac:dyDescent="0.25">
      <c r="A955">
        <v>953</v>
      </c>
      <c r="B955">
        <v>10</v>
      </c>
      <c r="C955" t="s">
        <v>379</v>
      </c>
      <c r="D955" t="s">
        <v>379</v>
      </c>
      <c r="E955" t="s">
        <v>80</v>
      </c>
      <c r="F955">
        <v>0.13576299999999999</v>
      </c>
      <c r="G955">
        <v>621.51199999999994</v>
      </c>
      <c r="H955">
        <v>253.404</v>
      </c>
      <c r="I955">
        <v>12.552626999999999</v>
      </c>
      <c r="J955">
        <v>0</v>
      </c>
      <c r="K955">
        <v>8.0654020000000006</v>
      </c>
      <c r="L955">
        <v>3.7966E-2</v>
      </c>
      <c r="M955">
        <v>31.652442000000001</v>
      </c>
      <c r="N955">
        <v>-187.48284799999999</v>
      </c>
      <c r="O955">
        <v>-3.1397430000000002</v>
      </c>
      <c r="P955">
        <v>31.653542999999999</v>
      </c>
      <c r="Q955">
        <v>-187.476654</v>
      </c>
      <c r="R955">
        <v>-3.1393260000000001</v>
      </c>
      <c r="S955">
        <v>0.62907500000000005</v>
      </c>
      <c r="T955">
        <v>4.17E-4</v>
      </c>
    </row>
    <row r="956" spans="1:20" x14ac:dyDescent="0.25">
      <c r="A956">
        <v>954</v>
      </c>
      <c r="B956">
        <v>11</v>
      </c>
      <c r="C956" t="s">
        <v>380</v>
      </c>
      <c r="D956" t="s">
        <v>380</v>
      </c>
      <c r="E956" t="s">
        <v>80</v>
      </c>
      <c r="F956">
        <v>0.12973399999999999</v>
      </c>
      <c r="G956">
        <v>800.91</v>
      </c>
      <c r="H956">
        <v>244.15</v>
      </c>
      <c r="I956">
        <v>9.2869089999999996</v>
      </c>
      <c r="J956">
        <v>0</v>
      </c>
      <c r="K956">
        <v>8.0695610000000002</v>
      </c>
      <c r="L956">
        <v>3.2515000000000002E-2</v>
      </c>
      <c r="M956">
        <v>30.959354999999999</v>
      </c>
      <c r="N956">
        <v>-187.563153</v>
      </c>
      <c r="O956">
        <v>3.1405059999999998</v>
      </c>
      <c r="P956">
        <v>30.927430999999999</v>
      </c>
      <c r="Q956">
        <v>-187.48133899999999</v>
      </c>
      <c r="R956">
        <v>-3.136247</v>
      </c>
      <c r="S956">
        <v>8.7822680000000002</v>
      </c>
      <c r="T956">
        <v>4.2589999999999998E-3</v>
      </c>
    </row>
    <row r="957" spans="1:20" x14ac:dyDescent="0.25">
      <c r="A957">
        <v>955</v>
      </c>
      <c r="B957">
        <v>12</v>
      </c>
      <c r="C957" t="s">
        <v>366</v>
      </c>
      <c r="D957" t="s">
        <v>366</v>
      </c>
      <c r="E957" t="s">
        <v>80</v>
      </c>
      <c r="F957">
        <v>0.15189900000000001</v>
      </c>
      <c r="G957">
        <v>837.17499999999995</v>
      </c>
      <c r="H957">
        <v>306.64299999999997</v>
      </c>
      <c r="I957">
        <v>12.208337</v>
      </c>
      <c r="J957">
        <v>0</v>
      </c>
      <c r="K957">
        <v>8.0690259999999991</v>
      </c>
      <c r="L957">
        <v>2.1174999999999999E-2</v>
      </c>
      <c r="M957">
        <v>29.939603999999999</v>
      </c>
      <c r="N957">
        <v>-187.51581899999999</v>
      </c>
      <c r="O957">
        <v>-3.1325509999999999</v>
      </c>
      <c r="P957">
        <v>29.959088999999999</v>
      </c>
      <c r="Q957">
        <v>-187.48940999999999</v>
      </c>
      <c r="R957">
        <v>-3.1337079999999999</v>
      </c>
      <c r="S957">
        <v>3.2818849999999999</v>
      </c>
      <c r="T957">
        <v>1.157E-3</v>
      </c>
    </row>
    <row r="958" spans="1:20" x14ac:dyDescent="0.25">
      <c r="A958">
        <v>956</v>
      </c>
      <c r="B958">
        <v>12</v>
      </c>
      <c r="C958" t="s">
        <v>366</v>
      </c>
      <c r="D958" t="s">
        <v>366</v>
      </c>
      <c r="E958" t="s">
        <v>80</v>
      </c>
      <c r="F958">
        <v>0.106276</v>
      </c>
      <c r="G958">
        <v>814.7</v>
      </c>
      <c r="H958">
        <v>253.26900000000001</v>
      </c>
      <c r="I958">
        <v>12.574204</v>
      </c>
      <c r="J958">
        <v>0</v>
      </c>
      <c r="K958">
        <v>8.0650890000000004</v>
      </c>
      <c r="L958">
        <v>1.4789E-2</v>
      </c>
      <c r="M958">
        <v>28.957227</v>
      </c>
      <c r="N958">
        <v>-187.487236</v>
      </c>
      <c r="O958">
        <v>-3.1288399999999998</v>
      </c>
      <c r="P958">
        <v>28.991102000000001</v>
      </c>
      <c r="Q958">
        <v>-187.49880999999999</v>
      </c>
      <c r="R958">
        <v>-3.132174</v>
      </c>
      <c r="S958">
        <v>3.579796</v>
      </c>
      <c r="T958">
        <v>3.3340000000000002E-3</v>
      </c>
    </row>
    <row r="959" spans="1:20" x14ac:dyDescent="0.25">
      <c r="A959">
        <v>957</v>
      </c>
      <c r="B959">
        <v>11</v>
      </c>
      <c r="C959" t="s">
        <v>365</v>
      </c>
      <c r="D959" t="s">
        <v>365</v>
      </c>
      <c r="E959" t="s">
        <v>80</v>
      </c>
      <c r="F959">
        <v>0.13534399999999999</v>
      </c>
      <c r="G959">
        <v>1306.979</v>
      </c>
      <c r="H959">
        <v>421.041</v>
      </c>
      <c r="I959">
        <v>10.160425999999999</v>
      </c>
      <c r="J959">
        <v>0</v>
      </c>
      <c r="K959">
        <v>8.0627239999999993</v>
      </c>
      <c r="L959">
        <v>-1.872E-3</v>
      </c>
      <c r="M959">
        <v>28.032724999999999</v>
      </c>
      <c r="N959">
        <v>-187.50481600000001</v>
      </c>
      <c r="O959">
        <v>-3.132654</v>
      </c>
      <c r="P959">
        <v>28.023524999999999</v>
      </c>
      <c r="Q959">
        <v>-187.508713</v>
      </c>
      <c r="R959">
        <v>-3.1314950000000001</v>
      </c>
      <c r="S959">
        <v>0.99911499999999998</v>
      </c>
      <c r="T959">
        <v>1.1590000000000001E-3</v>
      </c>
    </row>
    <row r="960" spans="1:20" x14ac:dyDescent="0.25">
      <c r="A960">
        <v>958</v>
      </c>
      <c r="B960">
        <v>11</v>
      </c>
      <c r="C960" t="s">
        <v>365</v>
      </c>
      <c r="D960" t="s">
        <v>365</v>
      </c>
      <c r="E960" t="s">
        <v>80</v>
      </c>
      <c r="F960">
        <v>4.5775999999999997E-2</v>
      </c>
      <c r="G960">
        <v>714.65</v>
      </c>
      <c r="H960">
        <v>285.73899999999998</v>
      </c>
      <c r="I960">
        <v>8.3210750000000004</v>
      </c>
      <c r="J960">
        <v>0</v>
      </c>
      <c r="K960">
        <v>8.0630659999999992</v>
      </c>
      <c r="L960">
        <v>-1.8355E-2</v>
      </c>
      <c r="M960">
        <v>27.273488</v>
      </c>
      <c r="N960">
        <v>-187.519597</v>
      </c>
      <c r="O960">
        <v>-3.128501</v>
      </c>
      <c r="P960">
        <v>27.297899000000001</v>
      </c>
      <c r="Q960">
        <v>-187.51466400000001</v>
      </c>
      <c r="R960">
        <v>-3.1326049999999999</v>
      </c>
      <c r="S960">
        <v>2.4904549999999999</v>
      </c>
      <c r="T960">
        <v>4.104E-3</v>
      </c>
    </row>
    <row r="961" spans="1:20" x14ac:dyDescent="0.25">
      <c r="A961">
        <v>959</v>
      </c>
      <c r="B961">
        <v>11</v>
      </c>
      <c r="C961" t="s">
        <v>365</v>
      </c>
      <c r="D961" t="s">
        <v>365</v>
      </c>
      <c r="E961" t="s">
        <v>80</v>
      </c>
      <c r="F961">
        <v>9.4986000000000001E-2</v>
      </c>
      <c r="G961">
        <v>805.19</v>
      </c>
      <c r="H961">
        <v>363.14800000000002</v>
      </c>
      <c r="I961">
        <v>9.7227320000000006</v>
      </c>
      <c r="J961">
        <v>0</v>
      </c>
      <c r="K961">
        <v>8.0649999999999995</v>
      </c>
      <c r="L961">
        <v>-1.5901999999999999E-2</v>
      </c>
      <c r="M961">
        <v>26.351600000000001</v>
      </c>
      <c r="N961">
        <v>-187.50415799999999</v>
      </c>
      <c r="O961">
        <v>-3.1343209999999999</v>
      </c>
      <c r="P961">
        <v>26.330234999999998</v>
      </c>
      <c r="Q961">
        <v>-187.521423</v>
      </c>
      <c r="R961">
        <v>-3.1341410000000001</v>
      </c>
      <c r="S961">
        <v>2.7469100000000002</v>
      </c>
      <c r="T961">
        <v>1.8000000000000001E-4</v>
      </c>
    </row>
    <row r="962" spans="1:20" x14ac:dyDescent="0.25">
      <c r="A962">
        <v>960</v>
      </c>
      <c r="B962">
        <v>11</v>
      </c>
      <c r="C962" t="s">
        <v>365</v>
      </c>
      <c r="D962" t="s">
        <v>365</v>
      </c>
      <c r="E962" t="s">
        <v>80</v>
      </c>
      <c r="F962">
        <v>9.6547999999999995E-2</v>
      </c>
      <c r="G962">
        <v>1148.375</v>
      </c>
      <c r="H962">
        <v>401.55599999999998</v>
      </c>
      <c r="I962">
        <v>8.4818350000000002</v>
      </c>
      <c r="J962">
        <v>0</v>
      </c>
      <c r="K962">
        <v>8.066065</v>
      </c>
      <c r="L962">
        <v>-3.9069999999999999E-3</v>
      </c>
      <c r="M962">
        <v>25.569815999999999</v>
      </c>
      <c r="N962">
        <v>-187.56335000000001</v>
      </c>
      <c r="O962">
        <v>-3.133257</v>
      </c>
      <c r="P962">
        <v>25.604336</v>
      </c>
      <c r="Q962">
        <v>-187.525879</v>
      </c>
      <c r="R962">
        <v>-3.1349629999999999</v>
      </c>
      <c r="S962">
        <v>5.0947420000000001</v>
      </c>
      <c r="T962">
        <v>1.7060000000000001E-3</v>
      </c>
    </row>
    <row r="963" spans="1:20" x14ac:dyDescent="0.25">
      <c r="A963">
        <v>961</v>
      </c>
      <c r="B963">
        <v>11</v>
      </c>
      <c r="C963" t="s">
        <v>365</v>
      </c>
      <c r="D963" t="s">
        <v>365</v>
      </c>
      <c r="E963" t="s">
        <v>80</v>
      </c>
      <c r="F963">
        <v>0.102187</v>
      </c>
      <c r="G963">
        <v>1322.211</v>
      </c>
      <c r="H963">
        <v>375.976</v>
      </c>
      <c r="I963">
        <v>10.085303</v>
      </c>
      <c r="J963">
        <v>0</v>
      </c>
      <c r="K963">
        <v>8.0660699999999999</v>
      </c>
      <c r="L963">
        <v>-6.78E-4</v>
      </c>
      <c r="M963">
        <v>24.64237</v>
      </c>
      <c r="N963">
        <v>-187.53524999999999</v>
      </c>
      <c r="O963">
        <v>-3.137556</v>
      </c>
      <c r="P963">
        <v>24.636406000000001</v>
      </c>
      <c r="Q963">
        <v>-187.53132600000001</v>
      </c>
      <c r="R963">
        <v>-3.1357499999999998</v>
      </c>
      <c r="S963">
        <v>0.71391499999999997</v>
      </c>
      <c r="T963">
        <v>1.805E-3</v>
      </c>
    </row>
    <row r="964" spans="1:20" x14ac:dyDescent="0.25">
      <c r="A964">
        <v>962</v>
      </c>
      <c r="B964">
        <v>11</v>
      </c>
      <c r="C964" t="s">
        <v>365</v>
      </c>
      <c r="D964" t="s">
        <v>365</v>
      </c>
      <c r="E964" t="s">
        <v>80</v>
      </c>
      <c r="F964">
        <v>7.9877000000000004E-2</v>
      </c>
      <c r="G964">
        <v>723.52700000000004</v>
      </c>
      <c r="H964">
        <v>404.56</v>
      </c>
      <c r="I964">
        <v>10.406594</v>
      </c>
      <c r="J964">
        <v>0</v>
      </c>
      <c r="K964">
        <v>8.0630780000000009</v>
      </c>
      <c r="L964">
        <v>1.2290000000000001E-3</v>
      </c>
      <c r="M964">
        <v>23.676176000000002</v>
      </c>
      <c r="N964">
        <v>-187.543621</v>
      </c>
      <c r="O964">
        <v>-3.1379109999999999</v>
      </c>
      <c r="P964">
        <v>23.668589000000001</v>
      </c>
      <c r="Q964">
        <v>-187.536362</v>
      </c>
      <c r="R964">
        <v>-3.1362420000000002</v>
      </c>
      <c r="S964">
        <v>1.0500769999999999</v>
      </c>
      <c r="T964">
        <v>1.6689999999999999E-3</v>
      </c>
    </row>
    <row r="965" spans="1:20" x14ac:dyDescent="0.25">
      <c r="A965">
        <v>963</v>
      </c>
      <c r="B965">
        <v>11</v>
      </c>
      <c r="C965" t="s">
        <v>365</v>
      </c>
      <c r="D965" t="s">
        <v>365</v>
      </c>
      <c r="E965" t="s">
        <v>80</v>
      </c>
      <c r="F965">
        <v>9.9340999999999999E-2</v>
      </c>
      <c r="G965">
        <v>635.154</v>
      </c>
      <c r="H965">
        <v>276.39</v>
      </c>
      <c r="I965">
        <v>8.3863310000000002</v>
      </c>
      <c r="J965">
        <v>0</v>
      </c>
      <c r="K965">
        <v>8.0299800000000001</v>
      </c>
      <c r="L965">
        <v>-1.2285000000000001E-2</v>
      </c>
      <c r="M965">
        <v>22.958463999999999</v>
      </c>
      <c r="N965">
        <v>-187.52476799999999</v>
      </c>
      <c r="O965">
        <v>-3.136971</v>
      </c>
      <c r="P965">
        <v>22.944213999999999</v>
      </c>
      <c r="Q965">
        <v>-187.53985599999999</v>
      </c>
      <c r="R965">
        <v>-3.136647</v>
      </c>
      <c r="S965">
        <v>2.0753710000000001</v>
      </c>
      <c r="T965">
        <v>3.2400000000000001E-4</v>
      </c>
    </row>
    <row r="966" spans="1:20" x14ac:dyDescent="0.25">
      <c r="A966">
        <v>964</v>
      </c>
      <c r="B966">
        <v>11</v>
      </c>
      <c r="C966" t="s">
        <v>365</v>
      </c>
      <c r="D966" t="s">
        <v>365</v>
      </c>
      <c r="E966" t="s">
        <v>80</v>
      </c>
      <c r="F966">
        <v>4.4996000000000001E-2</v>
      </c>
      <c r="G966">
        <v>679.79100000000005</v>
      </c>
      <c r="H966">
        <v>341.63499999999999</v>
      </c>
      <c r="I966">
        <v>11.895685</v>
      </c>
      <c r="J966">
        <v>0</v>
      </c>
      <c r="K966">
        <v>7.907254</v>
      </c>
      <c r="L966">
        <v>-1.3742000000000001E-2</v>
      </c>
      <c r="M966">
        <v>21.975429999999999</v>
      </c>
      <c r="N966">
        <v>-187.54886400000001</v>
      </c>
      <c r="O966">
        <v>-3.1373519999999999</v>
      </c>
      <c r="P966">
        <v>21.987831</v>
      </c>
      <c r="Q966">
        <v>-187.54321300000001</v>
      </c>
      <c r="R966">
        <v>-3.1377350000000002</v>
      </c>
      <c r="S966">
        <v>1.362803</v>
      </c>
      <c r="T966">
        <v>3.8299999999999999E-4</v>
      </c>
    </row>
    <row r="967" spans="1:20" x14ac:dyDescent="0.25">
      <c r="A967">
        <v>965</v>
      </c>
      <c r="B967">
        <v>11</v>
      </c>
      <c r="C967" t="s">
        <v>365</v>
      </c>
      <c r="D967" t="s">
        <v>365</v>
      </c>
      <c r="E967" t="s">
        <v>80</v>
      </c>
      <c r="F967">
        <v>0.10896500000000001</v>
      </c>
      <c r="G967">
        <v>672.64200000000005</v>
      </c>
      <c r="H967">
        <v>394.82799999999997</v>
      </c>
      <c r="I967">
        <v>10.537792</v>
      </c>
      <c r="J967">
        <v>0</v>
      </c>
      <c r="K967">
        <v>7.7365870000000001</v>
      </c>
      <c r="L967">
        <v>-1.1197E-2</v>
      </c>
      <c r="M967">
        <v>21.030232000000002</v>
      </c>
      <c r="N967">
        <v>-187.583147</v>
      </c>
      <c r="O967">
        <v>-3.1369899999999999</v>
      </c>
      <c r="P967">
        <v>21.049977999999999</v>
      </c>
      <c r="Q967">
        <v>-187.54579200000001</v>
      </c>
      <c r="R967">
        <v>-3.1386259999999999</v>
      </c>
      <c r="S967">
        <v>4.2253040000000004</v>
      </c>
      <c r="T967">
        <v>1.635E-3</v>
      </c>
    </row>
    <row r="968" spans="1:20" x14ac:dyDescent="0.25">
      <c r="A968">
        <v>966</v>
      </c>
      <c r="B968">
        <v>11</v>
      </c>
      <c r="C968" t="s">
        <v>365</v>
      </c>
      <c r="D968" t="s">
        <v>365</v>
      </c>
      <c r="E968" t="s">
        <v>80</v>
      </c>
      <c r="F968">
        <v>4.5110999999999998E-2</v>
      </c>
      <c r="G968">
        <v>630.57299999999998</v>
      </c>
      <c r="H968">
        <v>298.16399999999999</v>
      </c>
      <c r="I968">
        <v>10.394501999999999</v>
      </c>
      <c r="J968">
        <v>0</v>
      </c>
      <c r="K968">
        <v>7.5815520000000003</v>
      </c>
      <c r="L968">
        <v>-8.9449999999999998E-3</v>
      </c>
      <c r="M968">
        <v>20.118721000000001</v>
      </c>
      <c r="N968">
        <v>-187.559988</v>
      </c>
      <c r="O968">
        <v>-3.1389960000000001</v>
      </c>
      <c r="P968">
        <v>20.132057</v>
      </c>
      <c r="Q968">
        <v>-187.54785200000001</v>
      </c>
      <c r="R968">
        <v>-3.139208</v>
      </c>
      <c r="S968">
        <v>1.803226</v>
      </c>
      <c r="T968">
        <v>2.12E-4</v>
      </c>
    </row>
    <row r="969" spans="1:20" x14ac:dyDescent="0.25">
      <c r="A969">
        <v>967</v>
      </c>
      <c r="B969">
        <v>10</v>
      </c>
      <c r="C969" t="s">
        <v>381</v>
      </c>
      <c r="D969" t="s">
        <v>381</v>
      </c>
      <c r="E969" t="s">
        <v>80</v>
      </c>
      <c r="F969">
        <v>7.1655999999999997E-2</v>
      </c>
      <c r="G969">
        <v>902.68700000000001</v>
      </c>
      <c r="H969">
        <v>558.15800000000002</v>
      </c>
      <c r="I969">
        <v>7.4031450000000003</v>
      </c>
      <c r="J969">
        <v>0</v>
      </c>
      <c r="K969">
        <v>7.4923250000000001</v>
      </c>
      <c r="L969">
        <v>2.7330000000000002E-3</v>
      </c>
      <c r="M969">
        <v>19.437052000000001</v>
      </c>
      <c r="N969">
        <v>-187.567228</v>
      </c>
      <c r="O969">
        <v>-3.136225</v>
      </c>
      <c r="P969">
        <v>19.454346000000001</v>
      </c>
      <c r="Q969">
        <v>-187.549149</v>
      </c>
      <c r="R969">
        <v>-3.1394199999999999</v>
      </c>
      <c r="S969">
        <v>2.5018630000000002</v>
      </c>
      <c r="T969">
        <v>3.1949999999999999E-3</v>
      </c>
    </row>
    <row r="970" spans="1:20" x14ac:dyDescent="0.25">
      <c r="A970">
        <v>968</v>
      </c>
      <c r="B970">
        <v>10</v>
      </c>
      <c r="C970" t="s">
        <v>362</v>
      </c>
      <c r="D970" t="s">
        <v>362</v>
      </c>
      <c r="E970" t="s">
        <v>80</v>
      </c>
      <c r="F970">
        <v>0.105171</v>
      </c>
      <c r="G970">
        <v>666.529</v>
      </c>
      <c r="H970">
        <v>282.32900000000001</v>
      </c>
      <c r="I970">
        <v>8.3450799999999994</v>
      </c>
      <c r="J970">
        <v>0</v>
      </c>
      <c r="K970">
        <v>7.397456</v>
      </c>
      <c r="L970">
        <v>3.6219999999999998E-3</v>
      </c>
      <c r="M970">
        <v>18.586991999999999</v>
      </c>
      <c r="N970">
        <v>-187.52510799999999</v>
      </c>
      <c r="O970">
        <v>-3.139526</v>
      </c>
      <c r="P970">
        <v>18.561565000000002</v>
      </c>
      <c r="Q970">
        <v>-187.550873</v>
      </c>
      <c r="R970">
        <v>-3.1396280000000001</v>
      </c>
      <c r="S970">
        <v>3.6198800000000002</v>
      </c>
      <c r="T970">
        <v>1.02E-4</v>
      </c>
    </row>
    <row r="971" spans="1:20" x14ac:dyDescent="0.25">
      <c r="A971">
        <v>969</v>
      </c>
      <c r="B971">
        <v>10</v>
      </c>
      <c r="C971" t="s">
        <v>362</v>
      </c>
      <c r="D971" t="s">
        <v>362</v>
      </c>
      <c r="E971" t="s">
        <v>80</v>
      </c>
      <c r="F971">
        <v>3.9391000000000002E-2</v>
      </c>
      <c r="G971">
        <v>584.21199999999999</v>
      </c>
      <c r="H971">
        <v>290.31099999999998</v>
      </c>
      <c r="I971">
        <v>9.0595809999999997</v>
      </c>
      <c r="J971">
        <v>0</v>
      </c>
      <c r="K971">
        <v>7.3020940000000003</v>
      </c>
      <c r="L971">
        <v>1.134E-3</v>
      </c>
      <c r="M971">
        <v>17.672052999999998</v>
      </c>
      <c r="N971">
        <v>-187.56006300000001</v>
      </c>
      <c r="O971">
        <v>-3.139999</v>
      </c>
      <c r="P971">
        <v>17.679929999999999</v>
      </c>
      <c r="Q971">
        <v>-187.55213900000001</v>
      </c>
      <c r="R971">
        <v>-3.1399970000000001</v>
      </c>
      <c r="S971">
        <v>1.117227</v>
      </c>
      <c r="T971">
        <v>1.9999999999999999E-6</v>
      </c>
    </row>
    <row r="972" spans="1:20" x14ac:dyDescent="0.25">
      <c r="A972">
        <v>970</v>
      </c>
      <c r="B972">
        <v>10</v>
      </c>
      <c r="C972" t="s">
        <v>362</v>
      </c>
      <c r="D972" t="s">
        <v>362</v>
      </c>
      <c r="E972" t="s">
        <v>80</v>
      </c>
      <c r="F972">
        <v>9.4312999999999994E-2</v>
      </c>
      <c r="G972">
        <v>807.81399999999996</v>
      </c>
      <c r="H972">
        <v>340.17500000000001</v>
      </c>
      <c r="I972">
        <v>6.5943820000000004</v>
      </c>
      <c r="J972">
        <v>0</v>
      </c>
      <c r="K972">
        <v>7.2197050000000003</v>
      </c>
      <c r="L972">
        <v>-8.3719999999999992E-3</v>
      </c>
      <c r="M972">
        <v>17.038169</v>
      </c>
      <c r="N972">
        <v>-187.57298</v>
      </c>
      <c r="O972">
        <v>3.1384979999999998</v>
      </c>
      <c r="P972">
        <v>17.026785</v>
      </c>
      <c r="Q972">
        <v>-187.552795</v>
      </c>
      <c r="R972">
        <v>-3.1403759999999998</v>
      </c>
      <c r="S972">
        <v>2.317358</v>
      </c>
      <c r="T972">
        <v>1.877E-3</v>
      </c>
    </row>
    <row r="973" spans="1:20" x14ac:dyDescent="0.25">
      <c r="A973">
        <v>971</v>
      </c>
      <c r="B973">
        <v>10</v>
      </c>
      <c r="C973" t="s">
        <v>362</v>
      </c>
      <c r="D973" t="s">
        <v>362</v>
      </c>
      <c r="E973" t="s">
        <v>80</v>
      </c>
      <c r="F973">
        <v>1.4312999999999999E-2</v>
      </c>
      <c r="G973">
        <v>1129.335</v>
      </c>
      <c r="H973">
        <v>416.64800000000002</v>
      </c>
      <c r="I973">
        <v>8.2755270000000003</v>
      </c>
      <c r="J973">
        <v>0</v>
      </c>
      <c r="K973">
        <v>7.0992329999999999</v>
      </c>
      <c r="L973">
        <v>-7.3559999999999997E-3</v>
      </c>
      <c r="M973">
        <v>16.168772000000001</v>
      </c>
      <c r="N973">
        <v>-187.55319499999999</v>
      </c>
      <c r="O973">
        <v>-3.1409120000000001</v>
      </c>
      <c r="P973">
        <v>16.168195999999998</v>
      </c>
      <c r="Q973">
        <v>-187.553436</v>
      </c>
      <c r="R973">
        <v>-3.1407050000000001</v>
      </c>
      <c r="S973">
        <v>6.2441999999999998E-2</v>
      </c>
      <c r="T973">
        <v>2.0699999999999999E-4</v>
      </c>
    </row>
    <row r="974" spans="1:20" x14ac:dyDescent="0.25">
      <c r="A974">
        <v>972</v>
      </c>
      <c r="B974">
        <v>11</v>
      </c>
      <c r="C974" t="s">
        <v>361</v>
      </c>
      <c r="D974" t="s">
        <v>361</v>
      </c>
      <c r="E974" t="s">
        <v>80</v>
      </c>
      <c r="F974">
        <v>9.9401000000000003E-2</v>
      </c>
      <c r="G974">
        <v>627.76199999999994</v>
      </c>
      <c r="H974">
        <v>342.78699999999998</v>
      </c>
      <c r="I974">
        <v>10.661047</v>
      </c>
      <c r="J974">
        <v>0</v>
      </c>
      <c r="K974">
        <v>6.9799069999999999</v>
      </c>
      <c r="L974">
        <v>-6.5059999999999996E-3</v>
      </c>
      <c r="M974">
        <v>15.326905</v>
      </c>
      <c r="N974">
        <v>-187.55241100000001</v>
      </c>
      <c r="O974">
        <v>-3.1409069999999999</v>
      </c>
      <c r="P974">
        <v>15.324123999999999</v>
      </c>
      <c r="Q974">
        <v>-187.554001</v>
      </c>
      <c r="R974">
        <v>-3.1408619999999998</v>
      </c>
      <c r="S974">
        <v>0.32029600000000003</v>
      </c>
      <c r="T974">
        <v>4.5000000000000003E-5</v>
      </c>
    </row>
    <row r="975" spans="1:20" x14ac:dyDescent="0.25">
      <c r="A975">
        <v>973</v>
      </c>
      <c r="B975">
        <v>11</v>
      </c>
      <c r="C975" t="s">
        <v>361</v>
      </c>
      <c r="D975" t="s">
        <v>361</v>
      </c>
      <c r="E975" t="s">
        <v>80</v>
      </c>
      <c r="F975">
        <v>6.7815E-2</v>
      </c>
      <c r="G975">
        <v>1194.9580000000001</v>
      </c>
      <c r="H975">
        <v>373.815</v>
      </c>
      <c r="I975">
        <v>7.9469820000000002</v>
      </c>
      <c r="J975">
        <v>0</v>
      </c>
      <c r="K975">
        <v>6.8969860000000001</v>
      </c>
      <c r="L975">
        <v>4.8710000000000003E-3</v>
      </c>
      <c r="M975">
        <v>14.667234000000001</v>
      </c>
      <c r="N975">
        <v>-187.57797099999999</v>
      </c>
      <c r="O975">
        <v>-3.135866</v>
      </c>
      <c r="P975">
        <v>14.700124000000001</v>
      </c>
      <c r="Q975">
        <v>-187.55436700000001</v>
      </c>
      <c r="R975">
        <v>-3.140898</v>
      </c>
      <c r="S975">
        <v>4.0482699999999996</v>
      </c>
      <c r="T975">
        <v>5.032E-3</v>
      </c>
    </row>
    <row r="976" spans="1:20" x14ac:dyDescent="0.25">
      <c r="A976">
        <v>974</v>
      </c>
      <c r="B976">
        <v>11</v>
      </c>
      <c r="C976" t="s">
        <v>361</v>
      </c>
      <c r="D976" t="s">
        <v>361</v>
      </c>
      <c r="E976" t="s">
        <v>80</v>
      </c>
      <c r="F976">
        <v>8.1642999999999993E-2</v>
      </c>
      <c r="G976">
        <v>703.82799999999997</v>
      </c>
      <c r="H976">
        <v>315.74299999999999</v>
      </c>
      <c r="I976">
        <v>9.2479680000000002</v>
      </c>
      <c r="J976">
        <v>0</v>
      </c>
      <c r="K976">
        <v>6.7944019999999998</v>
      </c>
      <c r="L976">
        <v>4.254E-3</v>
      </c>
      <c r="M976">
        <v>13.912000000000001</v>
      </c>
      <c r="N976">
        <v>-187.51494299999999</v>
      </c>
      <c r="O976">
        <v>-3.138436</v>
      </c>
      <c r="P976">
        <v>13.879215</v>
      </c>
      <c r="Q976">
        <v>-187.55470299999999</v>
      </c>
      <c r="R976">
        <v>-3.141038</v>
      </c>
      <c r="S976">
        <v>5.1532609999999996</v>
      </c>
      <c r="T976">
        <v>2.6020000000000001E-3</v>
      </c>
    </row>
    <row r="977" spans="1:20" x14ac:dyDescent="0.25">
      <c r="A977">
        <v>975</v>
      </c>
      <c r="B977">
        <v>12</v>
      </c>
      <c r="C977" t="s">
        <v>382</v>
      </c>
      <c r="D977" t="s">
        <v>382</v>
      </c>
      <c r="E977" t="s">
        <v>80</v>
      </c>
      <c r="F977">
        <v>0.10044400000000001</v>
      </c>
      <c r="G977">
        <v>1404.8219999999999</v>
      </c>
      <c r="H977">
        <v>394.11</v>
      </c>
      <c r="I977">
        <v>9.1573130000000003</v>
      </c>
      <c r="J977">
        <v>0</v>
      </c>
      <c r="K977">
        <v>6.6945030000000001</v>
      </c>
      <c r="L977">
        <v>4.6109999999999996E-3</v>
      </c>
      <c r="M977">
        <v>13.059688</v>
      </c>
      <c r="N977">
        <v>-187.567173</v>
      </c>
      <c r="O977">
        <v>3.1414949999999999</v>
      </c>
      <c r="P977">
        <v>13.070371</v>
      </c>
      <c r="Q977">
        <v>-187.55497700000001</v>
      </c>
      <c r="R977">
        <v>-3.1411169999999999</v>
      </c>
      <c r="S977">
        <v>1.621297</v>
      </c>
      <c r="T977">
        <v>3.7800000000000003E-4</v>
      </c>
    </row>
    <row r="978" spans="1:20" x14ac:dyDescent="0.25">
      <c r="A978">
        <v>976</v>
      </c>
      <c r="B978">
        <v>12</v>
      </c>
      <c r="C978" t="s">
        <v>382</v>
      </c>
      <c r="D978" t="s">
        <v>382</v>
      </c>
      <c r="E978" t="s">
        <v>80</v>
      </c>
      <c r="F978">
        <v>8.6251999999999995E-2</v>
      </c>
      <c r="G978">
        <v>962.59900000000005</v>
      </c>
      <c r="H978">
        <v>279.81599999999997</v>
      </c>
      <c r="I978">
        <v>7.4817109999999998</v>
      </c>
      <c r="J978">
        <v>0</v>
      </c>
      <c r="K978">
        <v>6.6180139999999996</v>
      </c>
      <c r="L978">
        <v>-6.9470000000000001E-3</v>
      </c>
      <c r="M978">
        <v>12.474262</v>
      </c>
      <c r="N978">
        <v>-187.55301700000001</v>
      </c>
      <c r="O978">
        <v>-3.1414260000000001</v>
      </c>
      <c r="P978">
        <v>12.471677</v>
      </c>
      <c r="Q978">
        <v>-187.555115</v>
      </c>
      <c r="R978">
        <v>-3.1412939999999998</v>
      </c>
      <c r="S978">
        <v>0.33291399999999999</v>
      </c>
      <c r="T978">
        <v>1.3200000000000001E-4</v>
      </c>
    </row>
    <row r="979" spans="1:20" x14ac:dyDescent="0.25">
      <c r="A979">
        <v>977</v>
      </c>
      <c r="B979">
        <v>12</v>
      </c>
      <c r="C979" t="s">
        <v>382</v>
      </c>
      <c r="D979" t="s">
        <v>382</v>
      </c>
      <c r="E979" t="s">
        <v>80</v>
      </c>
      <c r="F979">
        <v>0.208117</v>
      </c>
      <c r="G979">
        <v>790.05100000000004</v>
      </c>
      <c r="H979">
        <v>373.762</v>
      </c>
      <c r="I979">
        <v>8.3367789999999999</v>
      </c>
      <c r="J979">
        <v>0</v>
      </c>
      <c r="K979">
        <v>6.5138930000000004</v>
      </c>
      <c r="L979">
        <v>-6.718E-3</v>
      </c>
      <c r="M979">
        <v>11.728724</v>
      </c>
      <c r="N979">
        <v>-187.510673</v>
      </c>
      <c r="O979">
        <v>-3.1415099999999998</v>
      </c>
      <c r="P979">
        <v>11.684271000000001</v>
      </c>
      <c r="Q979">
        <v>-187.55517599999999</v>
      </c>
      <c r="R979">
        <v>-3.1414559999999998</v>
      </c>
      <c r="S979">
        <v>6.2901800000000003</v>
      </c>
      <c r="T979">
        <v>5.3999999999999998E-5</v>
      </c>
    </row>
    <row r="980" spans="1:20" x14ac:dyDescent="0.25">
      <c r="A980">
        <v>978</v>
      </c>
      <c r="B980">
        <v>12</v>
      </c>
      <c r="C980" t="s">
        <v>382</v>
      </c>
      <c r="D980" t="s">
        <v>382</v>
      </c>
      <c r="E980" t="s">
        <v>80</v>
      </c>
      <c r="F980">
        <v>0.110663</v>
      </c>
      <c r="G980">
        <v>746.03200000000004</v>
      </c>
      <c r="H980">
        <v>416.18599999999998</v>
      </c>
      <c r="I980">
        <v>7.7924829999999998</v>
      </c>
      <c r="J980">
        <v>0</v>
      </c>
      <c r="K980">
        <v>6.4360809999999997</v>
      </c>
      <c r="L980">
        <v>5.4549999999999998E-3</v>
      </c>
      <c r="M980">
        <v>11.100163999999999</v>
      </c>
      <c r="N980">
        <v>-187.559144</v>
      </c>
      <c r="O980">
        <v>3.1408809999999998</v>
      </c>
      <c r="P980">
        <v>11.101921000000001</v>
      </c>
      <c r="Q980">
        <v>-187.55517599999999</v>
      </c>
      <c r="R980">
        <v>-3.1414360000000001</v>
      </c>
      <c r="S980">
        <v>0.43392799999999998</v>
      </c>
      <c r="T980">
        <v>5.5500000000000005E-4</v>
      </c>
    </row>
    <row r="981" spans="1:20" x14ac:dyDescent="0.25">
      <c r="A981">
        <v>979</v>
      </c>
      <c r="B981">
        <v>12</v>
      </c>
      <c r="C981" t="s">
        <v>382</v>
      </c>
      <c r="D981" t="s">
        <v>382</v>
      </c>
      <c r="E981" t="s">
        <v>80</v>
      </c>
      <c r="F981">
        <v>7.1208999999999995E-2</v>
      </c>
      <c r="G981">
        <v>1115.0340000000001</v>
      </c>
      <c r="H981">
        <v>448.476</v>
      </c>
      <c r="I981">
        <v>9.5883020000000005</v>
      </c>
      <c r="J981">
        <v>0</v>
      </c>
      <c r="K981">
        <v>6.3352449999999996</v>
      </c>
      <c r="L981">
        <v>5.6429999999999996E-3</v>
      </c>
      <c r="M981">
        <v>10.343439</v>
      </c>
      <c r="N981">
        <v>-187.54674900000001</v>
      </c>
      <c r="O981">
        <v>3.1413929999999999</v>
      </c>
      <c r="P981">
        <v>10.336187000000001</v>
      </c>
      <c r="Q981">
        <v>-187.55517599999999</v>
      </c>
      <c r="R981">
        <v>-3.1414430000000002</v>
      </c>
      <c r="S981">
        <v>1.1118030000000001</v>
      </c>
      <c r="T981">
        <v>5.0000000000000002E-5</v>
      </c>
    </row>
    <row r="982" spans="1:20" x14ac:dyDescent="0.25">
      <c r="A982">
        <v>980</v>
      </c>
      <c r="B982">
        <v>12</v>
      </c>
      <c r="C982" t="s">
        <v>382</v>
      </c>
      <c r="D982" t="s">
        <v>382</v>
      </c>
      <c r="E982" t="s">
        <v>80</v>
      </c>
      <c r="F982">
        <v>6.5490999999999994E-2</v>
      </c>
      <c r="G982">
        <v>917.28300000000002</v>
      </c>
      <c r="H982">
        <v>377.04300000000001</v>
      </c>
      <c r="I982">
        <v>8.3147819999999992</v>
      </c>
      <c r="J982">
        <v>0</v>
      </c>
      <c r="K982">
        <v>6.2381640000000003</v>
      </c>
      <c r="L982">
        <v>4.993E-3</v>
      </c>
      <c r="M982">
        <v>9.6089450000000003</v>
      </c>
      <c r="N982">
        <v>-187.51942700000001</v>
      </c>
      <c r="O982">
        <v>3.1393800000000001</v>
      </c>
      <c r="P982">
        <v>9.5822959999999995</v>
      </c>
      <c r="Q982">
        <v>-187.55519100000001</v>
      </c>
      <c r="R982">
        <v>-3.141483</v>
      </c>
      <c r="S982">
        <v>4.4600819999999999</v>
      </c>
      <c r="T982">
        <v>2.1029999999999998E-3</v>
      </c>
    </row>
    <row r="983" spans="1:20" x14ac:dyDescent="0.25">
      <c r="A983">
        <v>981</v>
      </c>
      <c r="B983">
        <v>12</v>
      </c>
      <c r="C983" t="s">
        <v>382</v>
      </c>
      <c r="D983" t="s">
        <v>382</v>
      </c>
      <c r="E983" t="s">
        <v>80</v>
      </c>
      <c r="F983">
        <v>8.7708999999999995E-2</v>
      </c>
      <c r="G983">
        <v>909.00300000000004</v>
      </c>
      <c r="H983">
        <v>254.96899999999999</v>
      </c>
      <c r="I983">
        <v>9.0719329999999996</v>
      </c>
      <c r="J983">
        <v>0</v>
      </c>
      <c r="K983">
        <v>6.1431570000000004</v>
      </c>
      <c r="L983">
        <v>5.5339999999999999E-3</v>
      </c>
      <c r="M983">
        <v>8.8373410000000003</v>
      </c>
      <c r="N983">
        <v>-187.55739600000001</v>
      </c>
      <c r="O983">
        <v>3.1415829999999998</v>
      </c>
      <c r="P983">
        <v>8.8399000000000001</v>
      </c>
      <c r="Q983">
        <v>-187.55517599999999</v>
      </c>
      <c r="R983">
        <v>-3.1415660000000001</v>
      </c>
      <c r="S983">
        <v>0.33879100000000001</v>
      </c>
      <c r="T983">
        <v>1.5999999999999999E-5</v>
      </c>
    </row>
    <row r="984" spans="1:20" x14ac:dyDescent="0.25">
      <c r="A984">
        <v>982</v>
      </c>
      <c r="B984">
        <v>13</v>
      </c>
      <c r="C984" t="s">
        <v>383</v>
      </c>
      <c r="D984" t="s">
        <v>383</v>
      </c>
      <c r="E984" t="s">
        <v>80</v>
      </c>
      <c r="F984">
        <v>5.4730000000000001E-2</v>
      </c>
      <c r="G984">
        <v>1046.396</v>
      </c>
      <c r="H984">
        <v>340.35599999999999</v>
      </c>
      <c r="I984">
        <v>7.9358709999999997</v>
      </c>
      <c r="J984">
        <v>0</v>
      </c>
      <c r="K984">
        <v>6.0722240000000003</v>
      </c>
      <c r="L984">
        <v>-6.5490000000000001E-3</v>
      </c>
      <c r="M984">
        <v>8.2496489999999998</v>
      </c>
      <c r="N984">
        <v>-187.59585200000001</v>
      </c>
      <c r="O984">
        <v>3.1409530000000001</v>
      </c>
      <c r="P984">
        <v>8.2905630000000006</v>
      </c>
      <c r="Q984">
        <v>-187.55514500000001</v>
      </c>
      <c r="R984">
        <v>3.1415130000000002</v>
      </c>
      <c r="S984">
        <v>5.7714150000000002</v>
      </c>
      <c r="T984">
        <v>5.5999999999999995E-4</v>
      </c>
    </row>
    <row r="985" spans="1:20" x14ac:dyDescent="0.25">
      <c r="A985">
        <v>983</v>
      </c>
      <c r="B985">
        <v>13</v>
      </c>
      <c r="C985" t="s">
        <v>383</v>
      </c>
      <c r="D985" t="s">
        <v>383</v>
      </c>
      <c r="E985" t="s">
        <v>80</v>
      </c>
      <c r="F985">
        <v>0.107685</v>
      </c>
      <c r="G985">
        <v>927.56299999999999</v>
      </c>
      <c r="H985">
        <v>358.91699999999997</v>
      </c>
      <c r="I985">
        <v>10.210588</v>
      </c>
      <c r="J985">
        <v>0</v>
      </c>
      <c r="K985">
        <v>5.9755880000000001</v>
      </c>
      <c r="L985">
        <v>-6.3807000000000003E-2</v>
      </c>
      <c r="M985">
        <v>7.5468469999999996</v>
      </c>
      <c r="N985">
        <v>-187.576324</v>
      </c>
      <c r="O985">
        <v>3.1332629999999999</v>
      </c>
      <c r="P985">
        <v>7.5682960000000001</v>
      </c>
      <c r="Q985">
        <v>-187.54808</v>
      </c>
      <c r="R985">
        <v>3.1359159999999999</v>
      </c>
      <c r="S985">
        <v>3.5464609999999999</v>
      </c>
      <c r="T985">
        <v>2.653E-3</v>
      </c>
    </row>
    <row r="986" spans="1:20" x14ac:dyDescent="0.25">
      <c r="A986">
        <v>984</v>
      </c>
      <c r="B986">
        <v>13</v>
      </c>
      <c r="C986" t="s">
        <v>383</v>
      </c>
      <c r="D986" t="s">
        <v>383</v>
      </c>
      <c r="E986" t="s">
        <v>80</v>
      </c>
      <c r="F986">
        <v>7.3218000000000005E-2</v>
      </c>
      <c r="G986">
        <v>1497.424</v>
      </c>
      <c r="H986">
        <v>409.30099999999999</v>
      </c>
      <c r="I986">
        <v>9.3519349999999992</v>
      </c>
      <c r="J986">
        <v>0</v>
      </c>
      <c r="K986">
        <v>5.8844940000000001</v>
      </c>
      <c r="L986">
        <v>-5.3088000000000003E-2</v>
      </c>
      <c r="M986">
        <v>6.8507600000000002</v>
      </c>
      <c r="N986">
        <v>-187.555216</v>
      </c>
      <c r="O986">
        <v>3.13124</v>
      </c>
      <c r="P986">
        <v>6.8572470000000001</v>
      </c>
      <c r="Q986">
        <v>-187.53585799999999</v>
      </c>
      <c r="R986">
        <v>3.1295709999999999</v>
      </c>
      <c r="S986">
        <v>2.0416240000000001</v>
      </c>
      <c r="T986">
        <v>1.668E-3</v>
      </c>
    </row>
    <row r="987" spans="1:20" x14ac:dyDescent="0.25">
      <c r="A987">
        <v>985</v>
      </c>
      <c r="B987">
        <v>13</v>
      </c>
      <c r="C987" t="s">
        <v>383</v>
      </c>
      <c r="D987" t="s">
        <v>383</v>
      </c>
      <c r="E987" t="s">
        <v>80</v>
      </c>
      <c r="F987">
        <v>0.10635600000000001</v>
      </c>
      <c r="G987">
        <v>807.16399999999999</v>
      </c>
      <c r="H987">
        <v>325.66500000000002</v>
      </c>
      <c r="I987">
        <v>7.4994240000000003</v>
      </c>
      <c r="J987">
        <v>0</v>
      </c>
      <c r="K987">
        <v>5.8171689999999998</v>
      </c>
      <c r="L987">
        <v>-3.1098000000000001E-2</v>
      </c>
      <c r="M987">
        <v>6.3467779999999996</v>
      </c>
      <c r="N987">
        <v>-187.51221799999999</v>
      </c>
      <c r="O987">
        <v>3.1269719999999999</v>
      </c>
      <c r="P987">
        <v>6.3311099999999998</v>
      </c>
      <c r="Q987">
        <v>-187.52500900000001</v>
      </c>
      <c r="R987">
        <v>3.1259139999999999</v>
      </c>
      <c r="S987">
        <v>2.0225529999999998</v>
      </c>
      <c r="T987">
        <v>1.0579999999999999E-3</v>
      </c>
    </row>
    <row r="988" spans="1:20" x14ac:dyDescent="0.25">
      <c r="A988">
        <v>986</v>
      </c>
      <c r="B988">
        <v>12</v>
      </c>
      <c r="C988" t="s">
        <v>427</v>
      </c>
      <c r="D988" t="s">
        <v>427</v>
      </c>
      <c r="E988" t="s">
        <v>80</v>
      </c>
      <c r="F988">
        <v>0.18466399999999999</v>
      </c>
      <c r="G988">
        <v>747.404</v>
      </c>
      <c r="H988">
        <v>296.34199999999998</v>
      </c>
      <c r="I988">
        <v>9.9387670000000004</v>
      </c>
      <c r="J988">
        <v>0</v>
      </c>
      <c r="K988">
        <v>5.7275410000000004</v>
      </c>
      <c r="L988">
        <v>-2.0424000000000001E-2</v>
      </c>
      <c r="M988">
        <v>5.632447</v>
      </c>
      <c r="N988">
        <v>-187.50098</v>
      </c>
      <c r="O988">
        <v>3.1230899999999999</v>
      </c>
      <c r="P988">
        <v>5.6390520000000004</v>
      </c>
      <c r="Q988">
        <v>-187.50924699999999</v>
      </c>
      <c r="R988">
        <v>3.1222020000000001</v>
      </c>
      <c r="S988">
        <v>1.058173</v>
      </c>
      <c r="T988">
        <v>8.8699999999999998E-4</v>
      </c>
    </row>
    <row r="989" spans="1:20" x14ac:dyDescent="0.25">
      <c r="A989">
        <v>987</v>
      </c>
      <c r="B989">
        <v>13</v>
      </c>
      <c r="C989" t="s">
        <v>384</v>
      </c>
      <c r="D989" t="s">
        <v>384</v>
      </c>
      <c r="E989" t="s">
        <v>80</v>
      </c>
      <c r="F989">
        <v>8.5642999999999997E-2</v>
      </c>
      <c r="G989">
        <v>1032.3820000000001</v>
      </c>
      <c r="H989">
        <v>418.923</v>
      </c>
      <c r="I989">
        <v>10.639187</v>
      </c>
      <c r="J989">
        <v>0</v>
      </c>
      <c r="K989">
        <v>5.6386010000000004</v>
      </c>
      <c r="L989">
        <v>-1.2871E-2</v>
      </c>
      <c r="M989">
        <v>4.9216300000000004</v>
      </c>
      <c r="N989">
        <v>-187.52341300000001</v>
      </c>
      <c r="O989">
        <v>3.1163560000000001</v>
      </c>
      <c r="P989">
        <v>4.9577439999999999</v>
      </c>
      <c r="Q989">
        <v>-187.49250799999999</v>
      </c>
      <c r="R989">
        <v>3.119551</v>
      </c>
      <c r="S989">
        <v>4.7532819999999996</v>
      </c>
      <c r="T989">
        <v>3.1949999999999999E-3</v>
      </c>
    </row>
    <row r="990" spans="1:20" x14ac:dyDescent="0.25">
      <c r="A990">
        <v>988</v>
      </c>
      <c r="B990">
        <v>12</v>
      </c>
      <c r="C990" t="s">
        <v>358</v>
      </c>
      <c r="D990" t="s">
        <v>358</v>
      </c>
      <c r="E990" t="s">
        <v>80</v>
      </c>
      <c r="F990">
        <v>0.15414</v>
      </c>
      <c r="G990">
        <v>789.52300000000002</v>
      </c>
      <c r="H990">
        <v>309.39400000000001</v>
      </c>
      <c r="I990">
        <v>9.3800930000000005</v>
      </c>
      <c r="J990">
        <v>0</v>
      </c>
      <c r="K990">
        <v>5.5515619999999997</v>
      </c>
      <c r="L990">
        <v>-7.5490000000000002E-3</v>
      </c>
      <c r="M990">
        <v>4.277609</v>
      </c>
      <c r="N990">
        <v>-187.484554</v>
      </c>
      <c r="O990">
        <v>3.1188199999999999</v>
      </c>
      <c r="P990">
        <v>4.2870169999999996</v>
      </c>
      <c r="Q990">
        <v>-187.47517400000001</v>
      </c>
      <c r="R990">
        <v>3.1176439999999999</v>
      </c>
      <c r="S990">
        <v>1.328525</v>
      </c>
      <c r="T990">
        <v>1.176E-3</v>
      </c>
    </row>
    <row r="991" spans="1:20" x14ac:dyDescent="0.25">
      <c r="A991">
        <v>989</v>
      </c>
      <c r="B991">
        <v>12</v>
      </c>
      <c r="C991" t="s">
        <v>358</v>
      </c>
      <c r="D991" t="s">
        <v>358</v>
      </c>
      <c r="E991" t="s">
        <v>80</v>
      </c>
      <c r="F991">
        <v>8.1414E-2</v>
      </c>
      <c r="G991">
        <v>971.15300000000002</v>
      </c>
      <c r="H991">
        <v>349.34100000000001</v>
      </c>
      <c r="I991">
        <v>5.7785089999999997</v>
      </c>
      <c r="J991">
        <v>0</v>
      </c>
      <c r="K991">
        <v>5.4882790000000004</v>
      </c>
      <c r="L991">
        <v>-1.7055000000000001E-2</v>
      </c>
      <c r="M991">
        <v>3.7672240000000001</v>
      </c>
      <c r="N991">
        <v>-187.478418</v>
      </c>
      <c r="O991">
        <v>3.1170800000000001</v>
      </c>
      <c r="P991">
        <v>3.7907310000000001</v>
      </c>
      <c r="Q991">
        <v>-187.461975</v>
      </c>
      <c r="R991">
        <v>3.1164999999999998</v>
      </c>
      <c r="S991">
        <v>2.8686780000000001</v>
      </c>
      <c r="T991">
        <v>5.8E-4</v>
      </c>
    </row>
    <row r="992" spans="1:20" x14ac:dyDescent="0.25">
      <c r="A992">
        <v>990</v>
      </c>
      <c r="B992">
        <v>12</v>
      </c>
      <c r="C992" t="s">
        <v>358</v>
      </c>
      <c r="D992" t="s">
        <v>358</v>
      </c>
      <c r="E992" t="s">
        <v>80</v>
      </c>
      <c r="F992">
        <v>4.2550999999999999E-2</v>
      </c>
      <c r="G992">
        <v>920.64200000000005</v>
      </c>
      <c r="H992">
        <v>253.499</v>
      </c>
      <c r="I992">
        <v>7.4452939999999996</v>
      </c>
      <c r="J992">
        <v>0</v>
      </c>
      <c r="K992">
        <v>5.4080630000000003</v>
      </c>
      <c r="L992">
        <v>-6.4070000000000002E-2</v>
      </c>
      <c r="M992">
        <v>3.1694059999999999</v>
      </c>
      <c r="N992">
        <v>-187.41948500000001</v>
      </c>
      <c r="O992">
        <v>3.1137869999999999</v>
      </c>
      <c r="P992">
        <v>3.1376270000000002</v>
      </c>
      <c r="Q992">
        <v>-187.44309999999999</v>
      </c>
      <c r="R992">
        <v>3.1144940000000001</v>
      </c>
      <c r="S992">
        <v>3.9592339999999999</v>
      </c>
      <c r="T992">
        <v>7.0699999999999995E-4</v>
      </c>
    </row>
    <row r="993" spans="1:20" x14ac:dyDescent="0.25">
      <c r="A993">
        <v>991</v>
      </c>
      <c r="B993">
        <v>12</v>
      </c>
      <c r="C993" t="s">
        <v>358</v>
      </c>
      <c r="D993" t="s">
        <v>358</v>
      </c>
      <c r="E993" t="s">
        <v>80</v>
      </c>
      <c r="F993">
        <v>0.104299</v>
      </c>
      <c r="G993">
        <v>972.71900000000005</v>
      </c>
      <c r="H993">
        <v>405.15100000000001</v>
      </c>
      <c r="I993">
        <v>10.317496999999999</v>
      </c>
      <c r="J993">
        <v>0</v>
      </c>
      <c r="K993">
        <v>5.3415759999999999</v>
      </c>
      <c r="L993">
        <v>-0.51133099999999998</v>
      </c>
      <c r="M993">
        <v>2.5085549999999999</v>
      </c>
      <c r="N993">
        <v>-187.38046299999999</v>
      </c>
      <c r="O993">
        <v>3.0793370000000002</v>
      </c>
      <c r="P993">
        <v>2.4962390000000001</v>
      </c>
      <c r="Q993">
        <v>-187.383377</v>
      </c>
      <c r="R993">
        <v>3.079879</v>
      </c>
      <c r="S993">
        <v>1.265571</v>
      </c>
      <c r="T993">
        <v>5.4199999999999995E-4</v>
      </c>
    </row>
    <row r="994" spans="1:20" x14ac:dyDescent="0.25">
      <c r="A994">
        <v>992</v>
      </c>
      <c r="B994">
        <v>11</v>
      </c>
      <c r="C994" t="s">
        <v>357</v>
      </c>
      <c r="D994" t="s">
        <v>357</v>
      </c>
      <c r="E994" t="s">
        <v>80</v>
      </c>
      <c r="F994">
        <v>5.9456000000000002E-2</v>
      </c>
      <c r="G994">
        <v>624.21199999999999</v>
      </c>
      <c r="H994">
        <v>325.51299999999998</v>
      </c>
      <c r="I994">
        <v>15.156784</v>
      </c>
      <c r="J994">
        <v>0</v>
      </c>
      <c r="K994">
        <v>5.673165</v>
      </c>
      <c r="L994">
        <v>-0.61976799999999999</v>
      </c>
      <c r="M994">
        <v>1.81186</v>
      </c>
      <c r="N994">
        <v>-187.28016500000001</v>
      </c>
      <c r="O994">
        <v>3.007911</v>
      </c>
      <c r="P994">
        <v>1.849577</v>
      </c>
      <c r="Q994">
        <v>-187.24517800000001</v>
      </c>
      <c r="R994">
        <v>3.0071409999999998</v>
      </c>
      <c r="S994">
        <v>5.1446209999999999</v>
      </c>
      <c r="T994">
        <v>7.7099999999999998E-4</v>
      </c>
    </row>
    <row r="995" spans="1:20" x14ac:dyDescent="0.25">
      <c r="A995">
        <v>993</v>
      </c>
      <c r="B995">
        <v>11</v>
      </c>
      <c r="C995" t="s">
        <v>357</v>
      </c>
      <c r="D995" t="s">
        <v>357</v>
      </c>
      <c r="E995" t="s">
        <v>80</v>
      </c>
      <c r="F995">
        <v>8.6069999999999994E-2</v>
      </c>
      <c r="G995">
        <v>718.10599999999999</v>
      </c>
      <c r="H995">
        <v>255.785</v>
      </c>
      <c r="I995">
        <v>10.974978999999999</v>
      </c>
      <c r="J995">
        <v>0</v>
      </c>
      <c r="K995">
        <v>6.1766069999999997</v>
      </c>
      <c r="L995">
        <v>-0.58427600000000002</v>
      </c>
      <c r="M995">
        <v>1.351148</v>
      </c>
      <c r="N995">
        <v>-187.10301899999999</v>
      </c>
      <c r="O995">
        <v>2.955857</v>
      </c>
      <c r="P995">
        <v>1.3322909999999999</v>
      </c>
      <c r="Q995">
        <v>-187.10346999999999</v>
      </c>
      <c r="R995">
        <v>2.9536319999999998</v>
      </c>
      <c r="S995">
        <v>1.8862080000000001</v>
      </c>
      <c r="T995">
        <v>2.225E-3</v>
      </c>
    </row>
    <row r="996" spans="1:20" x14ac:dyDescent="0.25">
      <c r="A996">
        <v>994</v>
      </c>
      <c r="B996">
        <v>11</v>
      </c>
      <c r="C996" t="s">
        <v>357</v>
      </c>
      <c r="D996" t="s">
        <v>357</v>
      </c>
      <c r="E996" t="s">
        <v>80</v>
      </c>
      <c r="F996">
        <v>3.8626000000000001E-2</v>
      </c>
      <c r="G996">
        <v>888.5</v>
      </c>
      <c r="H996">
        <v>441.95800000000003</v>
      </c>
      <c r="I996">
        <v>13.839361</v>
      </c>
      <c r="J996">
        <v>0</v>
      </c>
      <c r="K996">
        <v>6.8186879999999999</v>
      </c>
      <c r="L996">
        <v>-0.47298800000000002</v>
      </c>
      <c r="M996">
        <v>0.56904500000000002</v>
      </c>
      <c r="N996">
        <v>-186.88022100000001</v>
      </c>
      <c r="O996">
        <v>2.8917489999999999</v>
      </c>
      <c r="P996">
        <v>0.58350999999999997</v>
      </c>
      <c r="Q996">
        <v>-186.86836199999999</v>
      </c>
      <c r="R996">
        <v>2.891095</v>
      </c>
      <c r="S996">
        <v>1.8704510000000001</v>
      </c>
      <c r="T996">
        <v>6.5399999999999996E-4</v>
      </c>
    </row>
    <row r="997" spans="1:20" x14ac:dyDescent="0.25">
      <c r="A997">
        <v>995</v>
      </c>
      <c r="B997">
        <v>10</v>
      </c>
      <c r="C997" t="s">
        <v>428</v>
      </c>
      <c r="D997" t="s">
        <v>428</v>
      </c>
      <c r="E997" t="s">
        <v>80</v>
      </c>
      <c r="F997">
        <v>3.5047000000000002E-2</v>
      </c>
      <c r="G997">
        <v>714.68799999999999</v>
      </c>
      <c r="H997">
        <v>420.81799999999998</v>
      </c>
      <c r="I997">
        <v>11.113799</v>
      </c>
      <c r="J997">
        <v>0</v>
      </c>
      <c r="K997">
        <v>7.475473</v>
      </c>
      <c r="L997">
        <v>-0.38894400000000001</v>
      </c>
      <c r="M997">
        <v>-0.25428099999999998</v>
      </c>
      <c r="N997">
        <v>-186.594662</v>
      </c>
      <c r="O997">
        <v>2.8388960000000001</v>
      </c>
      <c r="P997">
        <v>-0.230374</v>
      </c>
      <c r="Q997">
        <v>-186.58192399999999</v>
      </c>
      <c r="R997">
        <v>2.8386170000000002</v>
      </c>
      <c r="S997">
        <v>2.7088999999999999</v>
      </c>
      <c r="T997">
        <v>2.7900000000000001E-4</v>
      </c>
    </row>
    <row r="998" spans="1:20" x14ac:dyDescent="0.25">
      <c r="A998">
        <v>996</v>
      </c>
      <c r="B998">
        <v>10</v>
      </c>
      <c r="C998" t="s">
        <v>428</v>
      </c>
      <c r="D998" t="s">
        <v>428</v>
      </c>
      <c r="E998" t="s">
        <v>80</v>
      </c>
      <c r="F998">
        <v>0.180343</v>
      </c>
      <c r="G998">
        <v>590.452</v>
      </c>
      <c r="H998">
        <v>325.209</v>
      </c>
      <c r="I998">
        <v>8.5182450000000003</v>
      </c>
      <c r="J998">
        <v>0</v>
      </c>
      <c r="K998">
        <v>7.8354540000000004</v>
      </c>
      <c r="L998">
        <v>-0.545099</v>
      </c>
      <c r="M998">
        <v>-0.890679</v>
      </c>
      <c r="N998">
        <v>-186.334993</v>
      </c>
      <c r="O998">
        <v>2.7993329999999998</v>
      </c>
      <c r="P998">
        <v>-0.87652600000000003</v>
      </c>
      <c r="Q998">
        <v>-186.32844499999999</v>
      </c>
      <c r="R998">
        <v>2.7992720000000002</v>
      </c>
      <c r="S998">
        <v>1.5593919999999999</v>
      </c>
      <c r="T998">
        <v>6.2000000000000003E-5</v>
      </c>
    </row>
    <row r="999" spans="1:20" x14ac:dyDescent="0.25">
      <c r="A999">
        <v>997</v>
      </c>
      <c r="B999">
        <v>10</v>
      </c>
      <c r="C999" t="s">
        <v>428</v>
      </c>
      <c r="D999" t="s">
        <v>428</v>
      </c>
      <c r="E999" t="s">
        <v>80</v>
      </c>
      <c r="F999">
        <v>1.7883E-2</v>
      </c>
      <c r="G999">
        <v>580.54600000000005</v>
      </c>
      <c r="H999">
        <v>243.642</v>
      </c>
      <c r="I999">
        <v>14.830064</v>
      </c>
      <c r="J999">
        <v>0</v>
      </c>
      <c r="K999">
        <v>7.9311049999999996</v>
      </c>
      <c r="L999">
        <v>-0.95759399999999995</v>
      </c>
      <c r="M999">
        <v>-1.6671039999999999</v>
      </c>
      <c r="N999">
        <v>-185.88167100000001</v>
      </c>
      <c r="O999">
        <v>2.710108</v>
      </c>
      <c r="P999">
        <v>-1.7291939999999999</v>
      </c>
      <c r="Q999">
        <v>-185.903763</v>
      </c>
      <c r="R999">
        <v>2.7107199999999998</v>
      </c>
      <c r="S999">
        <v>6.5903619999999998</v>
      </c>
      <c r="T999">
        <v>6.1200000000000002E-4</v>
      </c>
    </row>
    <row r="1000" spans="1:20" x14ac:dyDescent="0.25">
      <c r="A1000">
        <v>998</v>
      </c>
      <c r="B1000">
        <v>10</v>
      </c>
      <c r="C1000" t="s">
        <v>428</v>
      </c>
      <c r="D1000" t="s">
        <v>428</v>
      </c>
      <c r="E1000" t="s">
        <v>80</v>
      </c>
      <c r="F1000">
        <v>5.8008999999999998E-2</v>
      </c>
      <c r="G1000">
        <v>1157.6780000000001</v>
      </c>
      <c r="H1000">
        <v>435.94099999999997</v>
      </c>
      <c r="I1000">
        <v>23.781255999999999</v>
      </c>
      <c r="J1000">
        <v>0</v>
      </c>
      <c r="K1000">
        <v>7.6141730000000001</v>
      </c>
      <c r="L1000">
        <v>-1.4798659999999999</v>
      </c>
      <c r="M1000">
        <v>-2.5208020000000002</v>
      </c>
      <c r="N1000">
        <v>-185.35712899999999</v>
      </c>
      <c r="O1000">
        <v>2.5600909999999999</v>
      </c>
      <c r="P1000">
        <v>-2.4874269999999998</v>
      </c>
      <c r="Q1000">
        <v>-185.35020399999999</v>
      </c>
      <c r="R1000">
        <v>2.5600900000000002</v>
      </c>
      <c r="S1000">
        <v>3.4086249999999998</v>
      </c>
      <c r="T1000">
        <v>1.9999999999999999E-6</v>
      </c>
    </row>
    <row r="1001" spans="1:20" x14ac:dyDescent="0.25">
      <c r="A1001">
        <v>999</v>
      </c>
      <c r="B1001">
        <v>10</v>
      </c>
      <c r="C1001" t="s">
        <v>428</v>
      </c>
      <c r="D1001" t="s">
        <v>428</v>
      </c>
      <c r="E1001" t="s">
        <v>80</v>
      </c>
      <c r="F1001">
        <v>4.6495000000000002E-2</v>
      </c>
      <c r="G1001">
        <v>706.26800000000003</v>
      </c>
      <c r="H1001">
        <v>326.15800000000002</v>
      </c>
      <c r="I1001">
        <v>30.493537</v>
      </c>
      <c r="J1001">
        <v>0</v>
      </c>
      <c r="K1001">
        <v>7.4611780000000003</v>
      </c>
      <c r="L1001">
        <v>-1.782815</v>
      </c>
      <c r="M1001">
        <v>-3.0940629999999998</v>
      </c>
      <c r="N1001">
        <v>-184.660674</v>
      </c>
      <c r="O1001">
        <v>2.3640340000000002</v>
      </c>
      <c r="P1001">
        <v>-3.082589</v>
      </c>
      <c r="Q1001">
        <v>-184.663544</v>
      </c>
      <c r="R1001">
        <v>2.359299</v>
      </c>
      <c r="S1001">
        <v>1.182822</v>
      </c>
      <c r="T1001">
        <v>4.7340000000000004E-3</v>
      </c>
    </row>
    <row r="1002" spans="1:20" x14ac:dyDescent="0.25">
      <c r="A1002">
        <v>1000</v>
      </c>
      <c r="B1002">
        <v>10</v>
      </c>
      <c r="C1002" t="s">
        <v>428</v>
      </c>
      <c r="D1002" t="s">
        <v>428</v>
      </c>
      <c r="E1002" t="s">
        <v>80</v>
      </c>
      <c r="F1002">
        <v>3.6665999999999997E-2</v>
      </c>
      <c r="G1002">
        <v>687.548</v>
      </c>
      <c r="H1002">
        <v>331.27100000000002</v>
      </c>
      <c r="I1002">
        <v>26.970806</v>
      </c>
      <c r="J1002">
        <v>0</v>
      </c>
      <c r="K1002">
        <v>7.5908150000000001</v>
      </c>
      <c r="L1002">
        <v>-1.8900319999999999</v>
      </c>
      <c r="M1002">
        <v>-3.4036909999999998</v>
      </c>
      <c r="N1002">
        <v>-184.05899400000001</v>
      </c>
      <c r="O1002">
        <v>2.1922429999999999</v>
      </c>
      <c r="P1002">
        <v>-3.416588</v>
      </c>
      <c r="Q1002">
        <v>-184.06286600000001</v>
      </c>
      <c r="R1002">
        <v>2.1929050000000001</v>
      </c>
      <c r="S1002">
        <v>1.3465549999999999</v>
      </c>
      <c r="T1002">
        <v>6.6200000000000005E-4</v>
      </c>
    </row>
    <row r="1003" spans="1:20" x14ac:dyDescent="0.25">
      <c r="A1003">
        <v>1001</v>
      </c>
      <c r="B1003">
        <v>9</v>
      </c>
      <c r="C1003" t="s">
        <v>429</v>
      </c>
      <c r="D1003" t="s">
        <v>429</v>
      </c>
      <c r="E1003" t="s">
        <v>80</v>
      </c>
      <c r="F1003">
        <v>0.198823</v>
      </c>
      <c r="G1003">
        <v>664.28099999999995</v>
      </c>
      <c r="H1003">
        <v>458.86</v>
      </c>
      <c r="I1003">
        <v>27.566437000000001</v>
      </c>
      <c r="J1003">
        <v>0</v>
      </c>
      <c r="K1003">
        <v>7.9781639999999996</v>
      </c>
      <c r="L1003">
        <v>-1.7047049999999999</v>
      </c>
      <c r="M1003">
        <v>-3.7734640000000002</v>
      </c>
      <c r="N1003">
        <v>-183.142798</v>
      </c>
      <c r="O1003">
        <v>1.9802979999999999</v>
      </c>
      <c r="P1003">
        <v>-3.7168019999999999</v>
      </c>
      <c r="Q1003">
        <v>-183.16519199999999</v>
      </c>
      <c r="R1003">
        <v>1.9736400000000001</v>
      </c>
      <c r="S1003">
        <v>6.0927360000000004</v>
      </c>
      <c r="T1003">
        <v>6.6579999999999999E-3</v>
      </c>
    </row>
    <row r="1004" spans="1:20" x14ac:dyDescent="0.25">
      <c r="A1004">
        <v>1002</v>
      </c>
      <c r="B1004">
        <v>9</v>
      </c>
      <c r="C1004" t="s">
        <v>429</v>
      </c>
      <c r="D1004" t="s">
        <v>429</v>
      </c>
      <c r="E1004" t="s">
        <v>80</v>
      </c>
      <c r="F1004">
        <v>6.3809000000000005E-2</v>
      </c>
      <c r="G1004">
        <v>832.23699999999997</v>
      </c>
      <c r="H1004">
        <v>524.15099999999995</v>
      </c>
      <c r="I1004">
        <v>18.642116999999999</v>
      </c>
      <c r="J1004">
        <v>0</v>
      </c>
      <c r="K1004">
        <v>8.1796009999999999</v>
      </c>
      <c r="L1004">
        <v>-1.3806849999999999</v>
      </c>
      <c r="M1004">
        <v>-3.8775029999999999</v>
      </c>
      <c r="N1004">
        <v>-182.42868200000001</v>
      </c>
      <c r="O1004">
        <v>1.83738</v>
      </c>
      <c r="P1004">
        <v>-3.8573930000000001</v>
      </c>
      <c r="Q1004">
        <v>-182.44343599999999</v>
      </c>
      <c r="R1004">
        <v>1.8365720000000001</v>
      </c>
      <c r="S1004">
        <v>2.494205</v>
      </c>
      <c r="T1004">
        <v>8.0800000000000002E-4</v>
      </c>
    </row>
    <row r="1005" spans="1:20" x14ac:dyDescent="0.25">
      <c r="A1005">
        <v>1003</v>
      </c>
      <c r="B1005">
        <v>9</v>
      </c>
      <c r="C1005" t="s">
        <v>429</v>
      </c>
      <c r="D1005" t="s">
        <v>429</v>
      </c>
      <c r="E1005" t="s">
        <v>80</v>
      </c>
      <c r="F1005">
        <v>0.13583799999999999</v>
      </c>
      <c r="G1005">
        <v>618.06200000000001</v>
      </c>
      <c r="H1005">
        <v>331.214</v>
      </c>
      <c r="I1005">
        <v>16.623622999999998</v>
      </c>
      <c r="J1005">
        <v>0</v>
      </c>
      <c r="K1005">
        <v>8.1538149999999998</v>
      </c>
      <c r="L1005">
        <v>-0.974491</v>
      </c>
      <c r="M1005">
        <v>-3.9635560000000001</v>
      </c>
      <c r="N1005">
        <v>-181.458842</v>
      </c>
      <c r="O1005">
        <v>1.6987939999999999</v>
      </c>
      <c r="P1005">
        <v>-3.9536340000000001</v>
      </c>
      <c r="Q1005">
        <v>-181.462616</v>
      </c>
      <c r="R1005">
        <v>1.6984250000000001</v>
      </c>
      <c r="S1005">
        <v>1.061528</v>
      </c>
      <c r="T1005">
        <v>3.6900000000000002E-4</v>
      </c>
    </row>
    <row r="1006" spans="1:20" x14ac:dyDescent="0.25">
      <c r="A1006">
        <v>1004</v>
      </c>
      <c r="B1006">
        <v>9</v>
      </c>
      <c r="C1006" t="s">
        <v>429</v>
      </c>
      <c r="D1006" t="s">
        <v>429</v>
      </c>
      <c r="E1006" t="s">
        <v>80</v>
      </c>
      <c r="F1006">
        <v>0.154029</v>
      </c>
      <c r="G1006">
        <v>538.351</v>
      </c>
      <c r="H1006">
        <v>313.39600000000002</v>
      </c>
      <c r="I1006">
        <v>9.8072739999999996</v>
      </c>
      <c r="J1006">
        <v>0</v>
      </c>
      <c r="K1006">
        <v>8.0360879999999995</v>
      </c>
      <c r="L1006">
        <v>-0.52169900000000002</v>
      </c>
      <c r="M1006">
        <v>-3.9704079999999999</v>
      </c>
      <c r="N1006">
        <v>-180.48517200000001</v>
      </c>
      <c r="O1006">
        <v>1.613461</v>
      </c>
      <c r="P1006">
        <v>-3.978262</v>
      </c>
      <c r="Q1006">
        <v>-180.49108899999999</v>
      </c>
      <c r="R1006">
        <v>1.6118570000000001</v>
      </c>
      <c r="S1006">
        <v>0.983379</v>
      </c>
      <c r="T1006">
        <v>1.6050000000000001E-3</v>
      </c>
    </row>
    <row r="1007" spans="1:20" x14ac:dyDescent="0.25">
      <c r="A1007">
        <v>1005</v>
      </c>
      <c r="B1007">
        <v>9</v>
      </c>
      <c r="C1007" t="s">
        <v>429</v>
      </c>
      <c r="D1007" t="s">
        <v>429</v>
      </c>
      <c r="E1007" t="s">
        <v>80</v>
      </c>
      <c r="F1007">
        <v>2.1802999999999999E-2</v>
      </c>
      <c r="G1007">
        <v>752.01800000000003</v>
      </c>
      <c r="H1007">
        <v>568.79999999999995</v>
      </c>
      <c r="I1007">
        <v>5.9701430000000002</v>
      </c>
      <c r="J1007">
        <v>0</v>
      </c>
      <c r="K1007">
        <v>7.9687619999999999</v>
      </c>
      <c r="L1007">
        <v>-0.32356299999999999</v>
      </c>
      <c r="M1007">
        <v>-3.965449</v>
      </c>
      <c r="N1007">
        <v>-179.776658</v>
      </c>
      <c r="O1007">
        <v>1.5756239999999999</v>
      </c>
      <c r="P1007">
        <v>-3.9732090000000002</v>
      </c>
      <c r="Q1007">
        <v>-179.77143899999999</v>
      </c>
      <c r="R1007">
        <v>1.5757460000000001</v>
      </c>
      <c r="S1007">
        <v>0.93525499999999995</v>
      </c>
      <c r="T1007">
        <v>1.21E-4</v>
      </c>
    </row>
    <row r="1008" spans="1:20" x14ac:dyDescent="0.25">
      <c r="A1008">
        <v>1006</v>
      </c>
      <c r="B1008">
        <v>10</v>
      </c>
      <c r="C1008" t="s">
        <v>430</v>
      </c>
      <c r="D1008" t="s">
        <v>430</v>
      </c>
      <c r="E1008" t="s">
        <v>80</v>
      </c>
      <c r="F1008">
        <v>0.125726</v>
      </c>
      <c r="G1008">
        <v>1065.998</v>
      </c>
      <c r="H1008">
        <v>430.565</v>
      </c>
      <c r="I1008">
        <v>9.1164799999999993</v>
      </c>
      <c r="J1008">
        <v>0</v>
      </c>
      <c r="K1008">
        <v>7.9842269999999997</v>
      </c>
      <c r="L1008">
        <v>-0.18715100000000001</v>
      </c>
      <c r="M1008">
        <v>-3.9137770000000001</v>
      </c>
      <c r="N1008">
        <v>-178.83576400000001</v>
      </c>
      <c r="O1008">
        <v>1.5437479999999999</v>
      </c>
      <c r="P1008">
        <v>-3.9448989999999999</v>
      </c>
      <c r="Q1008">
        <v>-178.81565900000001</v>
      </c>
      <c r="R1008">
        <v>1.5462389999999999</v>
      </c>
      <c r="S1008">
        <v>3.7050770000000002</v>
      </c>
      <c r="T1008">
        <v>2.49E-3</v>
      </c>
    </row>
    <row r="1009" spans="1:20" x14ac:dyDescent="0.25">
      <c r="A1009">
        <v>1007</v>
      </c>
      <c r="B1009">
        <v>10</v>
      </c>
      <c r="C1009" t="s">
        <v>430</v>
      </c>
      <c r="D1009" t="s">
        <v>430</v>
      </c>
      <c r="E1009" t="s">
        <v>80</v>
      </c>
      <c r="F1009">
        <v>0.147343</v>
      </c>
      <c r="G1009">
        <v>1079.1010000000001</v>
      </c>
      <c r="H1009">
        <v>423.40699999999998</v>
      </c>
      <c r="I1009">
        <v>9.6170089999999995</v>
      </c>
      <c r="J1009">
        <v>0</v>
      </c>
      <c r="K1009">
        <v>8.0657270000000008</v>
      </c>
      <c r="L1009">
        <v>-0.113233</v>
      </c>
      <c r="M1009">
        <v>-3.8968419999999999</v>
      </c>
      <c r="N1009">
        <v>-177.85770400000001</v>
      </c>
      <c r="O1009">
        <v>1.5283629999999999</v>
      </c>
      <c r="P1009">
        <v>-3.9006249999999998</v>
      </c>
      <c r="Q1009">
        <v>-177.85325599999999</v>
      </c>
      <c r="R1009">
        <v>1.5285139999999999</v>
      </c>
      <c r="S1009">
        <v>0.58394900000000005</v>
      </c>
      <c r="T1009">
        <v>1.5100000000000001E-4</v>
      </c>
    </row>
    <row r="1010" spans="1:20" x14ac:dyDescent="0.25">
      <c r="A1010">
        <v>1008</v>
      </c>
      <c r="B1010">
        <v>9</v>
      </c>
      <c r="C1010" t="s">
        <v>431</v>
      </c>
      <c r="D1010" t="s">
        <v>431</v>
      </c>
      <c r="E1010" t="s">
        <v>80</v>
      </c>
      <c r="F1010">
        <v>0.121473</v>
      </c>
      <c r="G1010">
        <v>1014.3819999999999</v>
      </c>
      <c r="H1010">
        <v>365.70600000000002</v>
      </c>
      <c r="I1010">
        <v>6.238753</v>
      </c>
      <c r="J1010">
        <v>0</v>
      </c>
      <c r="K1010">
        <v>8.1055790000000005</v>
      </c>
      <c r="L1010">
        <v>-8.7567000000000006E-2</v>
      </c>
      <c r="M1010">
        <v>-3.8765260000000001</v>
      </c>
      <c r="N1010">
        <v>-177.13563400000001</v>
      </c>
      <c r="O1010">
        <v>1.5220050000000001</v>
      </c>
      <c r="P1010">
        <v>-3.8607320000000001</v>
      </c>
      <c r="Q1010">
        <v>-177.12617499999999</v>
      </c>
      <c r="R1010">
        <v>1.519733</v>
      </c>
      <c r="S1010">
        <v>1.8409899999999999</v>
      </c>
      <c r="T1010">
        <v>2.2720000000000001E-3</v>
      </c>
    </row>
    <row r="1011" spans="1:20" x14ac:dyDescent="0.25">
      <c r="A1011">
        <v>1009</v>
      </c>
      <c r="B1011">
        <v>9</v>
      </c>
      <c r="C1011" t="s">
        <v>431</v>
      </c>
      <c r="D1011" t="s">
        <v>431</v>
      </c>
      <c r="E1011" t="s">
        <v>80</v>
      </c>
      <c r="F1011">
        <v>0.14825199999999999</v>
      </c>
      <c r="G1011">
        <v>1021.677</v>
      </c>
      <c r="H1011">
        <v>391.15</v>
      </c>
      <c r="I1011">
        <v>10.617364999999999</v>
      </c>
      <c r="J1011">
        <v>0</v>
      </c>
      <c r="K1011">
        <v>8.101642</v>
      </c>
      <c r="L1011">
        <v>-5.7207000000000001E-2</v>
      </c>
      <c r="M1011">
        <v>-3.796913</v>
      </c>
      <c r="N1011">
        <v>-176.16056699999999</v>
      </c>
      <c r="O1011">
        <v>1.5118959999999999</v>
      </c>
      <c r="P1011">
        <v>-3.8018830000000001</v>
      </c>
      <c r="Q1011">
        <v>-176.154922</v>
      </c>
      <c r="R1011">
        <v>1.5119119999999999</v>
      </c>
      <c r="S1011">
        <v>0.75210500000000002</v>
      </c>
      <c r="T1011">
        <v>1.5999999999999999E-5</v>
      </c>
    </row>
    <row r="1012" spans="1:20" x14ac:dyDescent="0.25">
      <c r="A1012">
        <v>1010</v>
      </c>
      <c r="B1012">
        <v>10</v>
      </c>
      <c r="C1012" t="s">
        <v>432</v>
      </c>
      <c r="D1012" t="s">
        <v>432</v>
      </c>
      <c r="E1012" t="s">
        <v>80</v>
      </c>
      <c r="F1012">
        <v>0.15654299999999999</v>
      </c>
      <c r="G1012">
        <v>575.31200000000001</v>
      </c>
      <c r="H1012">
        <v>337.315</v>
      </c>
      <c r="I1012">
        <v>9.7785279999999997</v>
      </c>
      <c r="J1012">
        <v>0</v>
      </c>
      <c r="K1012">
        <v>8.0701540000000005</v>
      </c>
      <c r="L1012">
        <v>6.9987999999999995E-2</v>
      </c>
      <c r="M1012">
        <v>-3.8228620000000002</v>
      </c>
      <c r="N1012">
        <v>-175.42726500000001</v>
      </c>
      <c r="O1012">
        <v>1.523013</v>
      </c>
      <c r="P1012">
        <v>-3.7634289999999999</v>
      </c>
      <c r="Q1012">
        <v>-175.428436</v>
      </c>
      <c r="R1012">
        <v>1.5150520000000001</v>
      </c>
      <c r="S1012">
        <v>5.9444470000000003</v>
      </c>
      <c r="T1012">
        <v>7.9609999999999993E-3</v>
      </c>
    </row>
    <row r="1013" spans="1:20" x14ac:dyDescent="0.25">
      <c r="A1013">
        <v>1011</v>
      </c>
      <c r="B1013">
        <v>10</v>
      </c>
      <c r="C1013" t="s">
        <v>432</v>
      </c>
      <c r="D1013" t="s">
        <v>432</v>
      </c>
      <c r="E1013" t="s">
        <v>80</v>
      </c>
      <c r="F1013">
        <v>6.1434000000000002E-2</v>
      </c>
      <c r="G1013">
        <v>597.9</v>
      </c>
      <c r="H1013">
        <v>307.77800000000002</v>
      </c>
      <c r="I1013">
        <v>9.558109</v>
      </c>
      <c r="J1013">
        <v>0</v>
      </c>
      <c r="K1013">
        <v>8.0454380000000008</v>
      </c>
      <c r="L1013">
        <v>7.1131E-2</v>
      </c>
      <c r="M1013">
        <v>-3.6762459999999999</v>
      </c>
      <c r="N1013">
        <v>-174.483687</v>
      </c>
      <c r="O1013">
        <v>1.5201519999999999</v>
      </c>
      <c r="P1013">
        <v>-3.7206549999999998</v>
      </c>
      <c r="Q1013">
        <v>-174.46283</v>
      </c>
      <c r="R1013">
        <v>1.5234890000000001</v>
      </c>
      <c r="S1013">
        <v>4.9062590000000004</v>
      </c>
      <c r="T1013">
        <v>3.3370000000000001E-3</v>
      </c>
    </row>
    <row r="1014" spans="1:20" x14ac:dyDescent="0.25">
      <c r="A1014">
        <v>1012</v>
      </c>
      <c r="B1014">
        <v>10</v>
      </c>
      <c r="C1014" t="s">
        <v>432</v>
      </c>
      <c r="D1014" t="s">
        <v>432</v>
      </c>
      <c r="E1014" t="s">
        <v>80</v>
      </c>
      <c r="F1014">
        <v>5.1962000000000001E-2</v>
      </c>
      <c r="G1014">
        <v>574.428</v>
      </c>
      <c r="H1014">
        <v>273.91800000000001</v>
      </c>
      <c r="I1014">
        <v>10.676430999999999</v>
      </c>
      <c r="J1014">
        <v>0</v>
      </c>
      <c r="K1014">
        <v>8.049296</v>
      </c>
      <c r="L1014">
        <v>5.0657000000000001E-2</v>
      </c>
      <c r="M1014">
        <v>-3.6530239999999998</v>
      </c>
      <c r="N1014">
        <v>-173.53147100000001</v>
      </c>
      <c r="O1014">
        <v>1.526878</v>
      </c>
      <c r="P1014">
        <v>-3.683211</v>
      </c>
      <c r="Q1014">
        <v>-173.498062</v>
      </c>
      <c r="R1014">
        <v>1.5301279999999999</v>
      </c>
      <c r="S1014">
        <v>4.5026299999999999</v>
      </c>
      <c r="T1014">
        <v>3.2499999999999999E-3</v>
      </c>
    </row>
    <row r="1015" spans="1:20" x14ac:dyDescent="0.25">
      <c r="A1015">
        <v>1013</v>
      </c>
      <c r="B1015">
        <v>10</v>
      </c>
      <c r="C1015" t="s">
        <v>432</v>
      </c>
      <c r="D1015" t="s">
        <v>432</v>
      </c>
      <c r="E1015" t="s">
        <v>80</v>
      </c>
      <c r="F1015">
        <v>0.14865300000000001</v>
      </c>
      <c r="G1015">
        <v>610.25</v>
      </c>
      <c r="H1015">
        <v>269.74900000000002</v>
      </c>
      <c r="I1015">
        <v>9.1178329999999992</v>
      </c>
      <c r="J1015">
        <v>0</v>
      </c>
      <c r="K1015">
        <v>8.0619589999999999</v>
      </c>
      <c r="L1015">
        <v>2.8457E-2</v>
      </c>
      <c r="M1015">
        <v>-3.638811</v>
      </c>
      <c r="N1015">
        <v>-172.78831299999999</v>
      </c>
      <c r="O1015">
        <v>1.5330809999999999</v>
      </c>
      <c r="P1015">
        <v>-3.657422</v>
      </c>
      <c r="Q1015">
        <v>-172.77346800000001</v>
      </c>
      <c r="R1015">
        <v>1.5335369999999999</v>
      </c>
      <c r="S1015">
        <v>2.3806379999999998</v>
      </c>
      <c r="T1015">
        <v>4.5600000000000003E-4</v>
      </c>
    </row>
    <row r="1016" spans="1:20" x14ac:dyDescent="0.25">
      <c r="A1016">
        <v>1014</v>
      </c>
      <c r="B1016">
        <v>10</v>
      </c>
      <c r="C1016" t="s">
        <v>432</v>
      </c>
      <c r="D1016" t="s">
        <v>432</v>
      </c>
      <c r="E1016" t="s">
        <v>80</v>
      </c>
      <c r="F1016">
        <v>6.4022999999999997E-2</v>
      </c>
      <c r="G1016">
        <v>728.18499999999995</v>
      </c>
      <c r="H1016">
        <v>300.851</v>
      </c>
      <c r="I1016">
        <v>10.984002</v>
      </c>
      <c r="J1016">
        <v>0</v>
      </c>
      <c r="K1016">
        <v>8.0737710000000007</v>
      </c>
      <c r="L1016">
        <v>1.6213000000000002E-2</v>
      </c>
      <c r="M1016">
        <v>-3.6621329999999999</v>
      </c>
      <c r="N1016">
        <v>-171.75297900000001</v>
      </c>
      <c r="O1016">
        <v>1.5333460000000001</v>
      </c>
      <c r="P1016">
        <v>-3.625054</v>
      </c>
      <c r="Q1016">
        <v>-171.805679</v>
      </c>
      <c r="R1016">
        <v>1.5366390000000001</v>
      </c>
      <c r="S1016">
        <v>6.4436939999999998</v>
      </c>
      <c r="T1016">
        <v>3.2919999999999998E-3</v>
      </c>
    </row>
    <row r="1017" spans="1:20" x14ac:dyDescent="0.25">
      <c r="A1017">
        <v>1015</v>
      </c>
      <c r="B1017">
        <v>10</v>
      </c>
      <c r="C1017" t="s">
        <v>432</v>
      </c>
      <c r="D1017" t="s">
        <v>432</v>
      </c>
      <c r="E1017" t="s">
        <v>80</v>
      </c>
      <c r="F1017">
        <v>0.12733700000000001</v>
      </c>
      <c r="G1017">
        <v>853.58500000000004</v>
      </c>
      <c r="H1017">
        <v>523.73199999999997</v>
      </c>
      <c r="I1017">
        <v>9.2848330000000008</v>
      </c>
      <c r="J1017">
        <v>0</v>
      </c>
      <c r="K1017">
        <v>8.0715409999999999</v>
      </c>
      <c r="L1017">
        <v>3.9646000000000001E-2</v>
      </c>
      <c r="M1017">
        <v>-3.5673539999999999</v>
      </c>
      <c r="N1017">
        <v>-170.86245099999999</v>
      </c>
      <c r="O1017">
        <v>1.539822</v>
      </c>
      <c r="P1017">
        <v>-3.5949909999999998</v>
      </c>
      <c r="Q1017">
        <v>-170.83729600000001</v>
      </c>
      <c r="R1017">
        <v>1.5392509999999999</v>
      </c>
      <c r="S1017">
        <v>3.7371319999999999</v>
      </c>
      <c r="T1017">
        <v>5.71E-4</v>
      </c>
    </row>
    <row r="1018" spans="1:20" x14ac:dyDescent="0.25">
      <c r="A1018">
        <v>1016</v>
      </c>
      <c r="B1018">
        <v>9</v>
      </c>
      <c r="C1018" t="s">
        <v>433</v>
      </c>
      <c r="D1018" t="s">
        <v>433</v>
      </c>
      <c r="E1018" t="s">
        <v>80</v>
      </c>
      <c r="F1018">
        <v>0.18171100000000001</v>
      </c>
      <c r="G1018">
        <v>1200.7660000000001</v>
      </c>
      <c r="H1018">
        <v>320.113</v>
      </c>
      <c r="I1018">
        <v>8.7087339999999998</v>
      </c>
      <c r="J1018">
        <v>0</v>
      </c>
      <c r="K1018">
        <v>8.0656890000000008</v>
      </c>
      <c r="L1018">
        <v>5.7839000000000002E-2</v>
      </c>
      <c r="M1018">
        <v>-3.5698940000000001</v>
      </c>
      <c r="N1018">
        <v>-170.08649</v>
      </c>
      <c r="O1018">
        <v>1.542489</v>
      </c>
      <c r="P1018">
        <v>-3.5775489999999999</v>
      </c>
      <c r="Q1018">
        <v>-170.11135899999999</v>
      </c>
      <c r="R1018">
        <v>1.5439769999999999</v>
      </c>
      <c r="S1018">
        <v>2.6020189999999999</v>
      </c>
      <c r="T1018">
        <v>1.488E-3</v>
      </c>
    </row>
    <row r="1019" spans="1:20" x14ac:dyDescent="0.25">
      <c r="A1019">
        <v>1017</v>
      </c>
      <c r="B1019">
        <v>9</v>
      </c>
      <c r="C1019" t="s">
        <v>433</v>
      </c>
      <c r="D1019" t="s">
        <v>433</v>
      </c>
      <c r="E1019" t="s">
        <v>80</v>
      </c>
      <c r="F1019">
        <v>8.9954999999999993E-2</v>
      </c>
      <c r="G1019">
        <v>803.529</v>
      </c>
      <c r="H1019">
        <v>366.584</v>
      </c>
      <c r="I1019">
        <v>9.3647240000000007</v>
      </c>
      <c r="J1019">
        <v>0</v>
      </c>
      <c r="K1019">
        <v>8.0611569999999997</v>
      </c>
      <c r="L1019">
        <v>4.4214999999999997E-2</v>
      </c>
      <c r="M1019">
        <v>-3.5657700000000001</v>
      </c>
      <c r="N1019">
        <v>-169.11633599999999</v>
      </c>
      <c r="O1019">
        <v>1.548057</v>
      </c>
      <c r="P1019">
        <v>-3.5585200000000001</v>
      </c>
      <c r="Q1019">
        <v>-169.144012</v>
      </c>
      <c r="R1019">
        <v>1.549545</v>
      </c>
      <c r="S1019">
        <v>2.8610039999999999</v>
      </c>
      <c r="T1019">
        <v>1.488E-3</v>
      </c>
    </row>
    <row r="1020" spans="1:20" x14ac:dyDescent="0.25">
      <c r="A1020">
        <v>1018</v>
      </c>
      <c r="B1020">
        <v>8</v>
      </c>
      <c r="C1020" t="s">
        <v>434</v>
      </c>
      <c r="D1020" t="s">
        <v>434</v>
      </c>
      <c r="E1020" t="s">
        <v>80</v>
      </c>
      <c r="F1020">
        <v>0.262959</v>
      </c>
      <c r="G1020">
        <v>452.33</v>
      </c>
      <c r="H1020">
        <v>299.36</v>
      </c>
      <c r="I1020">
        <v>9.9288170000000004</v>
      </c>
      <c r="J1020">
        <v>0</v>
      </c>
      <c r="K1020">
        <v>8.0620949999999993</v>
      </c>
      <c r="L1020">
        <v>3.0134000000000001E-2</v>
      </c>
      <c r="M1020">
        <v>-3.5240689999999999</v>
      </c>
      <c r="N1020">
        <v>-168.156361</v>
      </c>
      <c r="O1020">
        <v>1.5518639999999999</v>
      </c>
      <c r="P1020">
        <v>-3.542519</v>
      </c>
      <c r="Q1020">
        <v>-168.176773</v>
      </c>
      <c r="R1020">
        <v>1.5533349999999999</v>
      </c>
      <c r="S1020">
        <v>2.7514669999999999</v>
      </c>
      <c r="T1020">
        <v>1.472E-3</v>
      </c>
    </row>
    <row r="1021" spans="1:20" x14ac:dyDescent="0.25">
      <c r="A1021">
        <v>1019</v>
      </c>
      <c r="B1021">
        <v>8</v>
      </c>
      <c r="C1021" t="s">
        <v>434</v>
      </c>
      <c r="D1021" t="s">
        <v>434</v>
      </c>
      <c r="E1021" t="s">
        <v>80</v>
      </c>
      <c r="F1021">
        <v>7.1703000000000003E-2</v>
      </c>
      <c r="G1021">
        <v>743.12400000000002</v>
      </c>
      <c r="H1021">
        <v>403.06400000000002</v>
      </c>
      <c r="I1021">
        <v>6.0881730000000003</v>
      </c>
      <c r="J1021">
        <v>0</v>
      </c>
      <c r="K1021">
        <v>8.0645919999999993</v>
      </c>
      <c r="L1021">
        <v>1.3459E-2</v>
      </c>
      <c r="M1021">
        <v>-3.570236</v>
      </c>
      <c r="N1021">
        <v>-167.454463</v>
      </c>
      <c r="O1021">
        <v>1.557518</v>
      </c>
      <c r="P1021">
        <v>-3.5318369999999999</v>
      </c>
      <c r="Q1021">
        <v>-167.451111</v>
      </c>
      <c r="R1021">
        <v>1.555188</v>
      </c>
      <c r="S1021">
        <v>3.8545449999999999</v>
      </c>
      <c r="T1021">
        <v>2.33E-3</v>
      </c>
    </row>
    <row r="1022" spans="1:20" x14ac:dyDescent="0.25">
      <c r="A1022">
        <v>1020</v>
      </c>
      <c r="B1022">
        <v>8</v>
      </c>
      <c r="C1022" t="s">
        <v>434</v>
      </c>
      <c r="D1022" t="s">
        <v>434</v>
      </c>
      <c r="E1022" t="s">
        <v>80</v>
      </c>
      <c r="F1022">
        <v>0.20961199999999999</v>
      </c>
      <c r="G1022">
        <v>571.07500000000005</v>
      </c>
      <c r="H1022">
        <v>331.98399999999998</v>
      </c>
      <c r="I1022">
        <v>8.3337610000000009</v>
      </c>
      <c r="J1022">
        <v>0</v>
      </c>
      <c r="K1022">
        <v>8.0668120000000005</v>
      </c>
      <c r="L1022">
        <v>6.7450000000000001E-3</v>
      </c>
      <c r="M1022">
        <v>-3.4150339999999999</v>
      </c>
      <c r="N1022">
        <v>-166.545557</v>
      </c>
      <c r="O1022">
        <v>1.553755</v>
      </c>
      <c r="P1022">
        <v>-3.5187369999999998</v>
      </c>
      <c r="Q1022">
        <v>-166.48327599999999</v>
      </c>
      <c r="R1022">
        <v>1.5568740000000001</v>
      </c>
      <c r="S1022">
        <v>12.09671</v>
      </c>
      <c r="T1022">
        <v>3.1189999999999998E-3</v>
      </c>
    </row>
    <row r="1023" spans="1:20" x14ac:dyDescent="0.25">
      <c r="A1023">
        <v>1021</v>
      </c>
      <c r="B1023">
        <v>7</v>
      </c>
      <c r="C1023" t="s">
        <v>562</v>
      </c>
      <c r="D1023" t="s">
        <v>562</v>
      </c>
      <c r="E1023" t="s">
        <v>80</v>
      </c>
      <c r="F1023">
        <v>0.27529900000000002</v>
      </c>
      <c r="G1023">
        <v>735.89</v>
      </c>
      <c r="H1023">
        <v>446.95600000000002</v>
      </c>
      <c r="I1023">
        <v>9.0057530000000003</v>
      </c>
      <c r="J1023">
        <v>0</v>
      </c>
      <c r="K1023">
        <v>8.0663780000000003</v>
      </c>
      <c r="L1023">
        <v>1.5228999999999999E-2</v>
      </c>
      <c r="M1023">
        <v>-3.5668359999999999</v>
      </c>
      <c r="N1023">
        <v>-165.463346</v>
      </c>
      <c r="O1023">
        <v>1.560001</v>
      </c>
      <c r="P1023">
        <v>-3.5071699999999999</v>
      </c>
      <c r="Q1023">
        <v>-165.51530500000001</v>
      </c>
      <c r="R1023">
        <v>1.5585039999999999</v>
      </c>
      <c r="S1023">
        <v>7.9118430000000002</v>
      </c>
      <c r="T1023">
        <v>1.4970000000000001E-3</v>
      </c>
    </row>
    <row r="1024" spans="1:20" x14ac:dyDescent="0.25">
      <c r="A1024">
        <v>1022</v>
      </c>
      <c r="B1024">
        <v>6</v>
      </c>
      <c r="C1024" t="s">
        <v>435</v>
      </c>
      <c r="D1024" t="s">
        <v>435</v>
      </c>
      <c r="E1024" t="s">
        <v>80</v>
      </c>
      <c r="F1024">
        <v>3.5839999999999997E-2</v>
      </c>
      <c r="G1024">
        <v>411.08300000000003</v>
      </c>
      <c r="H1024">
        <v>393.53500000000003</v>
      </c>
      <c r="I1024">
        <v>3.9197519999999999</v>
      </c>
      <c r="J1024">
        <v>0</v>
      </c>
      <c r="K1024">
        <v>8.0652930000000005</v>
      </c>
      <c r="L1024">
        <v>2.2939999999999999E-2</v>
      </c>
      <c r="M1024">
        <v>-3.479876</v>
      </c>
      <c r="N1024">
        <v>-164.81028800000001</v>
      </c>
      <c r="O1024">
        <v>1.558619</v>
      </c>
      <c r="P1024">
        <v>-3.500238</v>
      </c>
      <c r="Q1024">
        <v>-164.78942900000001</v>
      </c>
      <c r="R1024">
        <v>1.5603020000000001</v>
      </c>
      <c r="S1024">
        <v>2.9150260000000001</v>
      </c>
      <c r="T1024">
        <v>1.683E-3</v>
      </c>
    </row>
    <row r="1025" spans="1:20" x14ac:dyDescent="0.25">
      <c r="A1025">
        <v>1023</v>
      </c>
      <c r="B1025">
        <v>6</v>
      </c>
      <c r="C1025" t="s">
        <v>435</v>
      </c>
      <c r="D1025" t="s">
        <v>435</v>
      </c>
      <c r="E1025" t="s">
        <v>80</v>
      </c>
      <c r="F1025">
        <v>0.44630500000000001</v>
      </c>
      <c r="G1025">
        <v>490.34300000000002</v>
      </c>
      <c r="H1025">
        <v>529.05700000000002</v>
      </c>
      <c r="I1025">
        <v>5.8316359999999996</v>
      </c>
      <c r="J1025">
        <v>0</v>
      </c>
      <c r="K1025">
        <v>8.0643569999999993</v>
      </c>
      <c r="L1025">
        <v>1.7308E-2</v>
      </c>
      <c r="M1025">
        <v>-3.5174629999999998</v>
      </c>
      <c r="N1025">
        <v>-163.799451</v>
      </c>
      <c r="O1025">
        <v>1.5630379999999999</v>
      </c>
      <c r="P1025">
        <v>-3.4923109999999999</v>
      </c>
      <c r="Q1025">
        <v>-163.82170099999999</v>
      </c>
      <c r="R1025">
        <v>1.5621350000000001</v>
      </c>
      <c r="S1025">
        <v>3.358123</v>
      </c>
      <c r="T1025">
        <v>9.0300000000000005E-4</v>
      </c>
    </row>
    <row r="1026" spans="1:20" x14ac:dyDescent="0.25">
      <c r="A1026">
        <v>1024</v>
      </c>
      <c r="B1026">
        <v>6</v>
      </c>
      <c r="C1026" t="s">
        <v>435</v>
      </c>
      <c r="D1026" t="s">
        <v>435</v>
      </c>
      <c r="E1026" t="s">
        <v>80</v>
      </c>
      <c r="F1026">
        <v>6.8778000000000006E-2</v>
      </c>
      <c r="G1026">
        <v>389.73399999999998</v>
      </c>
      <c r="H1026">
        <v>279.57600000000002</v>
      </c>
      <c r="I1026">
        <v>5.7372860000000001</v>
      </c>
      <c r="J1026">
        <v>0</v>
      </c>
      <c r="K1026">
        <v>8.0644910000000003</v>
      </c>
      <c r="L1026">
        <v>1.2671999999999999E-2</v>
      </c>
      <c r="M1026">
        <v>-3.4728180000000002</v>
      </c>
      <c r="N1026">
        <v>-162.85440199999999</v>
      </c>
      <c r="O1026">
        <v>1.5569269999999999</v>
      </c>
      <c r="P1026">
        <v>-3.485341</v>
      </c>
      <c r="Q1026">
        <v>-162.85395800000001</v>
      </c>
      <c r="R1026">
        <v>1.563334</v>
      </c>
      <c r="S1026">
        <v>1.2531540000000001</v>
      </c>
      <c r="T1026">
        <v>6.4060000000000002E-3</v>
      </c>
    </row>
    <row r="1027" spans="1:20" x14ac:dyDescent="0.25">
      <c r="A1027">
        <v>1025</v>
      </c>
      <c r="B1027">
        <v>6</v>
      </c>
      <c r="C1027" t="s">
        <v>435</v>
      </c>
      <c r="D1027" t="s">
        <v>435</v>
      </c>
      <c r="E1027" t="s">
        <v>80</v>
      </c>
      <c r="F1027">
        <v>0.10657999999999999</v>
      </c>
      <c r="G1027">
        <v>535.90099999999995</v>
      </c>
      <c r="H1027">
        <v>405.87700000000001</v>
      </c>
      <c r="I1027">
        <v>4.415025</v>
      </c>
      <c r="J1027">
        <v>0</v>
      </c>
      <c r="K1027">
        <v>8.064978</v>
      </c>
      <c r="L1027">
        <v>1.1100000000000001E-3</v>
      </c>
      <c r="M1027">
        <v>-3.509147</v>
      </c>
      <c r="N1027">
        <v>-162.180361</v>
      </c>
      <c r="O1027">
        <v>1.567747</v>
      </c>
      <c r="P1027">
        <v>-3.48055</v>
      </c>
      <c r="Q1027">
        <v>-162.12815900000001</v>
      </c>
      <c r="R1027">
        <v>1.5638879999999999</v>
      </c>
      <c r="S1027">
        <v>5.9521629999999996</v>
      </c>
      <c r="T1027">
        <v>3.859E-3</v>
      </c>
    </row>
    <row r="1028" spans="1:20" x14ac:dyDescent="0.25">
      <c r="A1028">
        <v>1026</v>
      </c>
      <c r="B1028">
        <v>5</v>
      </c>
      <c r="C1028" t="s">
        <v>436</v>
      </c>
      <c r="D1028" t="s">
        <v>436</v>
      </c>
      <c r="E1028" t="s">
        <v>80</v>
      </c>
      <c r="F1028">
        <v>0.17183100000000001</v>
      </c>
      <c r="G1028">
        <v>607.32299999999998</v>
      </c>
      <c r="H1028">
        <v>416.55099999999999</v>
      </c>
      <c r="I1028">
        <v>4.8439750000000004</v>
      </c>
      <c r="J1028">
        <v>0</v>
      </c>
      <c r="K1028">
        <v>8.0654350000000008</v>
      </c>
      <c r="L1028">
        <v>-9.8200000000000002E-4</v>
      </c>
      <c r="M1028">
        <v>-3.4515500000000001</v>
      </c>
      <c r="N1028">
        <v>-161.16589099999999</v>
      </c>
      <c r="O1028">
        <v>1.5611120000000001</v>
      </c>
      <c r="P1028">
        <v>-3.4745050000000002</v>
      </c>
      <c r="Q1028">
        <v>-161.160324</v>
      </c>
      <c r="R1028">
        <v>1.5644149999999999</v>
      </c>
      <c r="S1028">
        <v>2.362044</v>
      </c>
      <c r="T1028">
        <v>3.3029999999999999E-3</v>
      </c>
    </row>
    <row r="1029" spans="1:20" x14ac:dyDescent="0.25">
      <c r="A1029">
        <v>1027</v>
      </c>
      <c r="B1029">
        <v>5</v>
      </c>
      <c r="C1029" t="s">
        <v>436</v>
      </c>
      <c r="D1029" t="s">
        <v>436</v>
      </c>
      <c r="E1029" t="s">
        <v>80</v>
      </c>
      <c r="F1029">
        <v>0.12734699999999999</v>
      </c>
      <c r="G1029">
        <v>324.00400000000002</v>
      </c>
      <c r="H1029">
        <v>299.548</v>
      </c>
      <c r="I1029">
        <v>6.2124940000000004</v>
      </c>
      <c r="J1029">
        <v>0</v>
      </c>
      <c r="K1029">
        <v>8.0653849999999991</v>
      </c>
      <c r="L1029">
        <v>2.6900000000000001E-3</v>
      </c>
      <c r="M1029">
        <v>-3.4867889999999999</v>
      </c>
      <c r="N1029">
        <v>-160.17336599999999</v>
      </c>
      <c r="O1029">
        <v>1.5718190000000001</v>
      </c>
      <c r="P1029">
        <v>-3.4693779999999999</v>
      </c>
      <c r="Q1029">
        <v>-160.192474</v>
      </c>
      <c r="R1029">
        <v>1.5652410000000001</v>
      </c>
      <c r="S1029">
        <v>2.5850590000000002</v>
      </c>
      <c r="T1029">
        <v>6.5779999999999996E-3</v>
      </c>
    </row>
    <row r="1030" spans="1:20" x14ac:dyDescent="0.25">
      <c r="A1030">
        <v>1028</v>
      </c>
      <c r="B1030">
        <v>6</v>
      </c>
      <c r="C1030" t="s">
        <v>601</v>
      </c>
      <c r="D1030" t="s">
        <v>601</v>
      </c>
      <c r="E1030" t="s">
        <v>80</v>
      </c>
      <c r="F1030">
        <v>0.178121</v>
      </c>
      <c r="G1030">
        <v>684.08299999999997</v>
      </c>
      <c r="H1030">
        <v>417.59500000000003</v>
      </c>
      <c r="I1030">
        <v>5.378139</v>
      </c>
      <c r="J1030">
        <v>0</v>
      </c>
      <c r="K1030">
        <v>8.0651700000000002</v>
      </c>
      <c r="L1030">
        <v>1.0397999999999999E-2</v>
      </c>
      <c r="M1030">
        <v>-3.406021</v>
      </c>
      <c r="N1030">
        <v>-159.534336</v>
      </c>
      <c r="O1030">
        <v>1.572854</v>
      </c>
      <c r="P1030">
        <v>-3.4659909999999998</v>
      </c>
      <c r="Q1030">
        <v>-159.466599</v>
      </c>
      <c r="R1030">
        <v>1.5658669999999999</v>
      </c>
      <c r="S1030">
        <v>9.0470009999999998</v>
      </c>
      <c r="T1030">
        <v>6.9870000000000002E-3</v>
      </c>
    </row>
    <row r="1031" spans="1:20" x14ac:dyDescent="0.25">
      <c r="A1031">
        <v>1029</v>
      </c>
      <c r="B1031">
        <v>5</v>
      </c>
      <c r="C1031" t="s">
        <v>437</v>
      </c>
      <c r="D1031" t="s">
        <v>437</v>
      </c>
      <c r="E1031" t="s">
        <v>80</v>
      </c>
      <c r="F1031">
        <v>2.7786999999999999E-2</v>
      </c>
      <c r="G1031">
        <v>343.73099999999999</v>
      </c>
      <c r="H1031">
        <v>307.02600000000001</v>
      </c>
      <c r="I1031">
        <v>5.6908979999999998</v>
      </c>
      <c r="J1031">
        <v>0</v>
      </c>
      <c r="K1031">
        <v>8.0649669999999993</v>
      </c>
      <c r="L1031">
        <v>8.1560000000000001E-3</v>
      </c>
      <c r="M1031">
        <v>-3.487625</v>
      </c>
      <c r="N1031">
        <v>-158.484138</v>
      </c>
      <c r="O1031">
        <v>1.567402</v>
      </c>
      <c r="P1031">
        <v>-3.4618739999999999</v>
      </c>
      <c r="Q1031">
        <v>-158.49877900000001</v>
      </c>
      <c r="R1031">
        <v>1.566422</v>
      </c>
      <c r="S1031">
        <v>2.962275</v>
      </c>
      <c r="T1031">
        <v>9.7999999999999997E-4</v>
      </c>
    </row>
    <row r="1032" spans="1:20" x14ac:dyDescent="0.25">
      <c r="A1032">
        <v>1030</v>
      </c>
      <c r="B1032">
        <v>5</v>
      </c>
      <c r="C1032" t="s">
        <v>437</v>
      </c>
      <c r="D1032" t="s">
        <v>437</v>
      </c>
      <c r="E1032" t="s">
        <v>80</v>
      </c>
      <c r="F1032">
        <v>0.34808099999999997</v>
      </c>
      <c r="G1032">
        <v>311.83</v>
      </c>
      <c r="H1032">
        <v>215.541</v>
      </c>
      <c r="I1032">
        <v>5.7080000000000002</v>
      </c>
      <c r="J1032">
        <v>0</v>
      </c>
      <c r="K1032">
        <v>8.0649730000000002</v>
      </c>
      <c r="L1032">
        <v>7.064E-3</v>
      </c>
      <c r="M1032">
        <v>-3.5508929999999999</v>
      </c>
      <c r="N1032">
        <v>-157.44614100000001</v>
      </c>
      <c r="O1032">
        <v>1.5689120000000001</v>
      </c>
      <c r="P1032">
        <v>-3.457999</v>
      </c>
      <c r="Q1032">
        <v>-157.531036</v>
      </c>
      <c r="R1032">
        <v>1.5667469999999999</v>
      </c>
      <c r="S1032">
        <v>12.584282999999999</v>
      </c>
      <c r="T1032">
        <v>2.1649999999999998E-3</v>
      </c>
    </row>
    <row r="1033" spans="1:20" x14ac:dyDescent="0.25">
      <c r="A1033">
        <v>1031</v>
      </c>
      <c r="B1033">
        <v>5</v>
      </c>
      <c r="C1033" t="s">
        <v>438</v>
      </c>
      <c r="D1033" t="s">
        <v>438</v>
      </c>
      <c r="E1033" t="s">
        <v>80</v>
      </c>
      <c r="F1033">
        <v>0.151786</v>
      </c>
      <c r="G1033">
        <v>325.49</v>
      </c>
      <c r="H1033">
        <v>313.416</v>
      </c>
      <c r="I1033">
        <v>3.5419049999999999</v>
      </c>
      <c r="J1033">
        <v>0</v>
      </c>
      <c r="K1033">
        <v>8.0650680000000001</v>
      </c>
      <c r="L1033">
        <v>-3.6180000000000001E-3</v>
      </c>
      <c r="M1033">
        <v>-3.3935740000000001</v>
      </c>
      <c r="N1033">
        <v>-156.811307</v>
      </c>
      <c r="O1033">
        <v>1.572063</v>
      </c>
      <c r="P1033">
        <v>-3.455225</v>
      </c>
      <c r="Q1033">
        <v>-156.80517599999999</v>
      </c>
      <c r="R1033">
        <v>1.566862</v>
      </c>
      <c r="S1033">
        <v>6.1955429999999998</v>
      </c>
      <c r="T1033">
        <v>5.2009999999999999E-3</v>
      </c>
    </row>
    <row r="1034" spans="1:20" x14ac:dyDescent="0.25">
      <c r="A1034">
        <v>1032</v>
      </c>
      <c r="B1034">
        <v>5</v>
      </c>
      <c r="C1034" t="s">
        <v>438</v>
      </c>
      <c r="D1034" t="s">
        <v>438</v>
      </c>
      <c r="E1034" t="s">
        <v>80</v>
      </c>
      <c r="F1034">
        <v>7.6178999999999997E-2</v>
      </c>
      <c r="G1034">
        <v>332.59399999999999</v>
      </c>
      <c r="H1034">
        <v>306.07299999999998</v>
      </c>
      <c r="I1034">
        <v>5.4009790000000004</v>
      </c>
      <c r="J1034">
        <v>0</v>
      </c>
      <c r="K1034">
        <v>8.0651639999999993</v>
      </c>
      <c r="L1034">
        <v>-2.2520000000000001E-3</v>
      </c>
      <c r="M1034">
        <v>-3.4177460000000002</v>
      </c>
      <c r="N1034">
        <v>-155.87449100000001</v>
      </c>
      <c r="O1034">
        <v>1.568111</v>
      </c>
      <c r="P1034">
        <v>-3.4516290000000001</v>
      </c>
      <c r="Q1034">
        <v>-155.83732599999999</v>
      </c>
      <c r="R1034">
        <v>1.567024</v>
      </c>
      <c r="S1034">
        <v>5.0292070000000004</v>
      </c>
      <c r="T1034">
        <v>1.0870000000000001E-3</v>
      </c>
    </row>
    <row r="1035" spans="1:20" x14ac:dyDescent="0.25">
      <c r="A1035">
        <v>1033</v>
      </c>
      <c r="B1035">
        <v>5</v>
      </c>
      <c r="C1035" t="s">
        <v>438</v>
      </c>
      <c r="D1035" t="s">
        <v>438</v>
      </c>
      <c r="E1035" t="s">
        <v>80</v>
      </c>
      <c r="F1035">
        <v>9.8150000000000008E-3</v>
      </c>
      <c r="G1035">
        <v>345.928</v>
      </c>
      <c r="H1035">
        <v>256.34899999999999</v>
      </c>
      <c r="I1035">
        <v>4.8822279999999996</v>
      </c>
      <c r="J1035">
        <v>0</v>
      </c>
      <c r="K1035">
        <v>8.0651689999999991</v>
      </c>
      <c r="L1035">
        <v>-2.0010000000000002E-3</v>
      </c>
      <c r="M1035">
        <v>-3.4079459999999999</v>
      </c>
      <c r="N1035">
        <v>-154.92025599999999</v>
      </c>
      <c r="O1035">
        <v>1.5658080000000001</v>
      </c>
      <c r="P1035">
        <v>-3.4483920000000001</v>
      </c>
      <c r="Q1035">
        <v>-154.86947599999999</v>
      </c>
      <c r="R1035">
        <v>1.5673319999999999</v>
      </c>
      <c r="S1035">
        <v>6.4919310000000001</v>
      </c>
      <c r="T1035">
        <v>1.5250000000000001E-3</v>
      </c>
    </row>
    <row r="1036" spans="1:20" x14ac:dyDescent="0.25">
      <c r="A1036">
        <v>1034</v>
      </c>
      <c r="B1036">
        <v>5</v>
      </c>
      <c r="C1036" t="s">
        <v>438</v>
      </c>
      <c r="D1036" t="s">
        <v>438</v>
      </c>
      <c r="E1036" t="s">
        <v>80</v>
      </c>
      <c r="F1036">
        <v>0.28529300000000002</v>
      </c>
      <c r="G1036">
        <v>408.214</v>
      </c>
      <c r="H1036">
        <v>270.00900000000001</v>
      </c>
      <c r="I1036">
        <v>3.4233189999999998</v>
      </c>
      <c r="J1036">
        <v>0</v>
      </c>
      <c r="K1036">
        <v>8.0651270000000004</v>
      </c>
      <c r="L1036">
        <v>6.62E-3</v>
      </c>
      <c r="M1036">
        <v>-3.4294539999999998</v>
      </c>
      <c r="N1036">
        <v>-154.17260899999999</v>
      </c>
      <c r="O1036">
        <v>1.5714710000000001</v>
      </c>
      <c r="P1036">
        <v>-3.4461140000000001</v>
      </c>
      <c r="Q1036">
        <v>-154.143585</v>
      </c>
      <c r="R1036">
        <v>1.5675889999999999</v>
      </c>
      <c r="S1036">
        <v>3.3465180000000001</v>
      </c>
      <c r="T1036">
        <v>3.882E-3</v>
      </c>
    </row>
    <row r="1037" spans="1:20" x14ac:dyDescent="0.25">
      <c r="A1037">
        <v>1035</v>
      </c>
      <c r="B1037">
        <v>5</v>
      </c>
      <c r="C1037" t="s">
        <v>438</v>
      </c>
      <c r="D1037" t="s">
        <v>438</v>
      </c>
      <c r="E1037" t="s">
        <v>80</v>
      </c>
      <c r="F1037">
        <v>0.112541</v>
      </c>
      <c r="G1037">
        <v>346.05</v>
      </c>
      <c r="H1037">
        <v>280.28399999999999</v>
      </c>
      <c r="I1037">
        <v>5.965014</v>
      </c>
      <c r="J1037">
        <v>0</v>
      </c>
      <c r="K1037">
        <v>8.0650820000000003</v>
      </c>
      <c r="L1037">
        <v>5.2940000000000001E-3</v>
      </c>
      <c r="M1037">
        <v>-3.5165099999999998</v>
      </c>
      <c r="N1037">
        <v>-153.11339799999999</v>
      </c>
      <c r="O1037">
        <v>1.564438</v>
      </c>
      <c r="P1037">
        <v>-3.4432260000000001</v>
      </c>
      <c r="Q1037">
        <v>-153.175735</v>
      </c>
      <c r="R1037">
        <v>1.567785</v>
      </c>
      <c r="S1037">
        <v>9.6210909999999998</v>
      </c>
      <c r="T1037">
        <v>3.3470000000000001E-3</v>
      </c>
    </row>
    <row r="1038" spans="1:20" x14ac:dyDescent="0.25">
      <c r="A1038">
        <v>1036</v>
      </c>
      <c r="B1038">
        <v>4</v>
      </c>
      <c r="C1038" t="s">
        <v>439</v>
      </c>
      <c r="D1038" t="s">
        <v>439</v>
      </c>
      <c r="E1038" t="s">
        <v>80</v>
      </c>
      <c r="F1038">
        <v>1.5744999999999999E-2</v>
      </c>
      <c r="G1038">
        <v>273.86099999999999</v>
      </c>
      <c r="H1038">
        <v>259.37</v>
      </c>
      <c r="I1038">
        <v>3.5288390000000001</v>
      </c>
      <c r="J1038">
        <v>0</v>
      </c>
      <c r="K1038">
        <v>8.0650770000000005</v>
      </c>
      <c r="L1038">
        <v>5.5630000000000002E-3</v>
      </c>
      <c r="M1038">
        <v>-3.462685</v>
      </c>
      <c r="N1038">
        <v>-152.19495000000001</v>
      </c>
      <c r="O1038">
        <v>1.5637080000000001</v>
      </c>
      <c r="P1038">
        <v>-3.4404270000000001</v>
      </c>
      <c r="Q1038">
        <v>-152.20787000000001</v>
      </c>
      <c r="R1038">
        <v>1.567901</v>
      </c>
      <c r="S1038">
        <v>2.5736249999999998</v>
      </c>
      <c r="T1038">
        <v>4.1929999999999997E-3</v>
      </c>
    </row>
    <row r="1039" spans="1:20" x14ac:dyDescent="0.25">
      <c r="A1039">
        <v>1037</v>
      </c>
      <c r="B1039">
        <v>4</v>
      </c>
      <c r="C1039" t="s">
        <v>439</v>
      </c>
      <c r="D1039" t="s">
        <v>439</v>
      </c>
      <c r="E1039" t="s">
        <v>80</v>
      </c>
      <c r="F1039">
        <v>1.6806000000000001E-2</v>
      </c>
      <c r="G1039">
        <v>311.50900000000001</v>
      </c>
      <c r="H1039">
        <v>316.28399999999999</v>
      </c>
      <c r="I1039">
        <v>2.5371049999999999</v>
      </c>
      <c r="J1039">
        <v>0</v>
      </c>
      <c r="K1039">
        <v>8.0650940000000002</v>
      </c>
      <c r="L1039">
        <v>-4.3839999999999999E-3</v>
      </c>
      <c r="M1039">
        <v>-3.4260739999999998</v>
      </c>
      <c r="N1039">
        <v>-151.497781</v>
      </c>
      <c r="O1039">
        <v>1.568365</v>
      </c>
      <c r="P1039">
        <v>-3.4383530000000002</v>
      </c>
      <c r="Q1039">
        <v>-151.48199500000001</v>
      </c>
      <c r="R1039">
        <v>1.5678879999999999</v>
      </c>
      <c r="S1039">
        <v>1.9999690000000001</v>
      </c>
      <c r="T1039">
        <v>4.7699999999999999E-4</v>
      </c>
    </row>
    <row r="1040" spans="1:20" x14ac:dyDescent="0.25">
      <c r="A1040">
        <v>1038</v>
      </c>
      <c r="B1040">
        <v>4</v>
      </c>
      <c r="C1040" t="s">
        <v>439</v>
      </c>
      <c r="D1040" t="s">
        <v>439</v>
      </c>
      <c r="E1040" t="s">
        <v>80</v>
      </c>
      <c r="F1040">
        <v>0.173876</v>
      </c>
      <c r="G1040">
        <v>576.55700000000002</v>
      </c>
      <c r="H1040">
        <v>257.53300000000002</v>
      </c>
      <c r="I1040">
        <v>4.9440470000000003</v>
      </c>
      <c r="J1040">
        <v>0</v>
      </c>
      <c r="K1040">
        <v>8.0651159999999997</v>
      </c>
      <c r="L1040">
        <v>-3.2859999999999999E-3</v>
      </c>
      <c r="M1040">
        <v>-3.43635</v>
      </c>
      <c r="N1040">
        <v>-150.491726</v>
      </c>
      <c r="O1040">
        <v>1.565526</v>
      </c>
      <c r="P1040">
        <v>-3.4357030000000002</v>
      </c>
      <c r="Q1040">
        <v>-150.51412999999999</v>
      </c>
      <c r="R1040">
        <v>1.568004</v>
      </c>
      <c r="S1040">
        <v>2.2413129999999999</v>
      </c>
      <c r="T1040">
        <v>2.4780000000000002E-3</v>
      </c>
    </row>
    <row r="1041" spans="1:20" x14ac:dyDescent="0.25">
      <c r="A1041">
        <v>1039</v>
      </c>
      <c r="B1041">
        <v>4</v>
      </c>
      <c r="C1041" t="s">
        <v>439</v>
      </c>
      <c r="D1041" t="s">
        <v>439</v>
      </c>
      <c r="E1041" t="s">
        <v>80</v>
      </c>
      <c r="F1041">
        <v>0.117033</v>
      </c>
      <c r="G1041">
        <v>444.84199999999998</v>
      </c>
      <c r="H1041">
        <v>357.63200000000001</v>
      </c>
      <c r="I1041">
        <v>3.295013</v>
      </c>
      <c r="J1041">
        <v>0</v>
      </c>
      <c r="K1041">
        <v>8.065118</v>
      </c>
      <c r="L1041">
        <v>-4.0039999999999997E-3</v>
      </c>
      <c r="M1041">
        <v>-3.4317880000000001</v>
      </c>
      <c r="N1041">
        <v>-149.539468</v>
      </c>
      <c r="O1041">
        <v>1.563077</v>
      </c>
      <c r="P1041">
        <v>-3.4331619999999998</v>
      </c>
      <c r="Q1041">
        <v>-149.54628</v>
      </c>
      <c r="R1041">
        <v>1.568119</v>
      </c>
      <c r="S1041">
        <v>0.69487500000000002</v>
      </c>
      <c r="T1041">
        <v>5.0419999999999996E-3</v>
      </c>
    </row>
    <row r="1042" spans="1:20" x14ac:dyDescent="0.25">
      <c r="A1042">
        <v>1040</v>
      </c>
      <c r="B1042">
        <v>4</v>
      </c>
      <c r="C1042" t="s">
        <v>439</v>
      </c>
      <c r="D1042" t="s">
        <v>439</v>
      </c>
      <c r="E1042" t="s">
        <v>80</v>
      </c>
      <c r="F1042">
        <v>2.3259999999999999E-2</v>
      </c>
      <c r="G1042">
        <v>381.02699999999999</v>
      </c>
      <c r="H1042">
        <v>502.27600000000001</v>
      </c>
      <c r="I1042">
        <v>2.8605040000000002</v>
      </c>
      <c r="J1042">
        <v>0</v>
      </c>
      <c r="K1042">
        <v>8.0651130000000002</v>
      </c>
      <c r="L1042">
        <v>4.64E-3</v>
      </c>
      <c r="M1042">
        <v>-3.4178099999999998</v>
      </c>
      <c r="N1042">
        <v>-148.84314499999999</v>
      </c>
      <c r="O1042">
        <v>1.5673630000000001</v>
      </c>
      <c r="P1042">
        <v>-3.4312369999999999</v>
      </c>
      <c r="Q1042">
        <v>-148.820404</v>
      </c>
      <c r="R1042">
        <v>1.5681860000000001</v>
      </c>
      <c r="S1042">
        <v>2.6408770000000001</v>
      </c>
      <c r="T1042">
        <v>8.2299999999999995E-4</v>
      </c>
    </row>
    <row r="1043" spans="1:20" x14ac:dyDescent="0.25">
      <c r="A1043">
        <v>1041</v>
      </c>
      <c r="B1043">
        <v>4</v>
      </c>
      <c r="C1043" t="s">
        <v>439</v>
      </c>
      <c r="D1043" t="s">
        <v>439</v>
      </c>
      <c r="E1043" t="s">
        <v>80</v>
      </c>
      <c r="F1043">
        <v>0.18632799999999999</v>
      </c>
      <c r="G1043">
        <v>267.64800000000002</v>
      </c>
      <c r="H1043">
        <v>441.46</v>
      </c>
      <c r="I1043">
        <v>4.5194109999999998</v>
      </c>
      <c r="J1043">
        <v>0</v>
      </c>
      <c r="K1043">
        <v>8.0651039999999998</v>
      </c>
      <c r="L1043">
        <v>4.6769999999999997E-3</v>
      </c>
      <c r="M1043">
        <v>-3.379089</v>
      </c>
      <c r="N1043">
        <v>-147.84527600000001</v>
      </c>
      <c r="O1043">
        <v>1.573771</v>
      </c>
      <c r="P1043">
        <v>-3.4287329999999998</v>
      </c>
      <c r="Q1043">
        <v>-147.85253900000001</v>
      </c>
      <c r="R1043">
        <v>1.5682229999999999</v>
      </c>
      <c r="S1043">
        <v>5.0172460000000001</v>
      </c>
      <c r="T1043">
        <v>5.548E-3</v>
      </c>
    </row>
    <row r="1044" spans="1:20" x14ac:dyDescent="0.25">
      <c r="A1044">
        <v>1042</v>
      </c>
      <c r="B1044">
        <v>4</v>
      </c>
      <c r="C1044" t="s">
        <v>439</v>
      </c>
      <c r="D1044" t="s">
        <v>439</v>
      </c>
      <c r="E1044" t="s">
        <v>80</v>
      </c>
      <c r="F1044">
        <v>6.8071999999999994E-2</v>
      </c>
      <c r="G1044">
        <v>467.19400000000002</v>
      </c>
      <c r="H1044">
        <v>469.83800000000002</v>
      </c>
      <c r="I1044">
        <v>4.0896600000000003</v>
      </c>
      <c r="J1044">
        <v>0</v>
      </c>
      <c r="K1044">
        <v>8.0650999999999993</v>
      </c>
      <c r="L1044">
        <v>4.548E-3</v>
      </c>
      <c r="M1044">
        <v>-3.5033919999999998</v>
      </c>
      <c r="N1044">
        <v>-146.779707</v>
      </c>
      <c r="O1044">
        <v>1.5741769999999999</v>
      </c>
      <c r="P1044">
        <v>-3.4262260000000002</v>
      </c>
      <c r="Q1044">
        <v>-146.88468900000001</v>
      </c>
      <c r="R1044">
        <v>1.56823</v>
      </c>
      <c r="S1044">
        <v>13.029168</v>
      </c>
      <c r="T1044">
        <v>5.947E-3</v>
      </c>
    </row>
    <row r="1045" spans="1:20" x14ac:dyDescent="0.25">
      <c r="A1045">
        <v>1043</v>
      </c>
      <c r="B1045">
        <v>3</v>
      </c>
      <c r="C1045" t="s">
        <v>440</v>
      </c>
      <c r="D1045" t="s">
        <v>440</v>
      </c>
      <c r="E1045" t="s">
        <v>80</v>
      </c>
      <c r="F1045">
        <v>6.9241999999999998E-2</v>
      </c>
      <c r="G1045">
        <v>290.52199999999999</v>
      </c>
      <c r="H1045">
        <v>279.18900000000002</v>
      </c>
      <c r="I1045">
        <v>1.987616</v>
      </c>
      <c r="J1045">
        <v>0</v>
      </c>
      <c r="K1045">
        <v>8.0651010000000003</v>
      </c>
      <c r="L1045">
        <v>-4.2079999999999999E-3</v>
      </c>
      <c r="M1045">
        <v>-3.4410189999999998</v>
      </c>
      <c r="N1045">
        <v>-146.150667</v>
      </c>
      <c r="O1045">
        <v>1.5689249999999999</v>
      </c>
      <c r="P1045">
        <v>-3.4244050000000001</v>
      </c>
      <c r="Q1045">
        <v>-146.15879799999999</v>
      </c>
      <c r="R1045">
        <v>1.5682229999999999</v>
      </c>
      <c r="S1045">
        <v>1.8497209999999999</v>
      </c>
      <c r="T1045">
        <v>7.0200000000000004E-4</v>
      </c>
    </row>
    <row r="1046" spans="1:20" x14ac:dyDescent="0.25">
      <c r="A1046">
        <v>1044</v>
      </c>
      <c r="B1046">
        <v>3</v>
      </c>
      <c r="C1046" t="s">
        <v>440</v>
      </c>
      <c r="D1046" t="s">
        <v>440</v>
      </c>
      <c r="E1046" t="s">
        <v>80</v>
      </c>
      <c r="F1046">
        <v>3.2190999999999997E-2</v>
      </c>
      <c r="G1046">
        <v>243.83600000000001</v>
      </c>
      <c r="H1046">
        <v>435.42899999999997</v>
      </c>
      <c r="I1046">
        <v>2.7703720000000001</v>
      </c>
      <c r="J1046">
        <v>0</v>
      </c>
      <c r="K1046">
        <v>8.0651080000000004</v>
      </c>
      <c r="L1046">
        <v>-3.3319999999999999E-3</v>
      </c>
      <c r="M1046">
        <v>-3.382749</v>
      </c>
      <c r="N1046">
        <v>-145.23656299999999</v>
      </c>
      <c r="O1046">
        <v>1.5703050000000001</v>
      </c>
      <c r="P1046">
        <v>-3.4220169999999999</v>
      </c>
      <c r="Q1046">
        <v>-145.19094799999999</v>
      </c>
      <c r="R1046">
        <v>1.5682910000000001</v>
      </c>
      <c r="S1046">
        <v>6.0188810000000004</v>
      </c>
      <c r="T1046">
        <v>2.0140000000000002E-3</v>
      </c>
    </row>
    <row r="1047" spans="1:20" x14ac:dyDescent="0.25">
      <c r="A1047">
        <v>1045</v>
      </c>
      <c r="B1047">
        <v>3</v>
      </c>
      <c r="C1047" t="s">
        <v>440</v>
      </c>
      <c r="D1047" t="s">
        <v>440</v>
      </c>
      <c r="E1047" t="s">
        <v>80</v>
      </c>
      <c r="F1047">
        <v>0.104187</v>
      </c>
      <c r="G1047">
        <v>224.81700000000001</v>
      </c>
      <c r="H1047">
        <v>306.12299999999999</v>
      </c>
      <c r="I1047">
        <v>3.7655509999999999</v>
      </c>
      <c r="J1047">
        <v>0</v>
      </c>
      <c r="K1047">
        <v>8.0651119999999992</v>
      </c>
      <c r="L1047">
        <v>-4.0829999999999998E-3</v>
      </c>
      <c r="M1047">
        <v>-3.519838</v>
      </c>
      <c r="N1047">
        <v>-144.19238100000001</v>
      </c>
      <c r="O1047">
        <v>1.5580590000000001</v>
      </c>
      <c r="P1047">
        <v>-3.4197310000000001</v>
      </c>
      <c r="Q1047">
        <v>-144.22309899999999</v>
      </c>
      <c r="R1047">
        <v>1.5683860000000001</v>
      </c>
      <c r="S1047">
        <v>10.47132</v>
      </c>
      <c r="T1047">
        <v>1.0326999999999999E-2</v>
      </c>
    </row>
    <row r="1048" spans="1:20" x14ac:dyDescent="0.25">
      <c r="A1048">
        <v>1046</v>
      </c>
      <c r="B1048">
        <v>3</v>
      </c>
      <c r="C1048" t="s">
        <v>440</v>
      </c>
      <c r="D1048" t="s">
        <v>440</v>
      </c>
      <c r="E1048" t="s">
        <v>80</v>
      </c>
      <c r="F1048">
        <v>1.8023999999999998E-2</v>
      </c>
      <c r="G1048">
        <v>344.49700000000001</v>
      </c>
      <c r="H1048">
        <v>372.88499999999999</v>
      </c>
      <c r="I1048">
        <v>2.2303480000000002</v>
      </c>
      <c r="J1048">
        <v>0</v>
      </c>
      <c r="K1048">
        <v>8.0651109999999999</v>
      </c>
      <c r="L1048">
        <v>4.6239999999999996E-3</v>
      </c>
      <c r="M1048">
        <v>-3.389148</v>
      </c>
      <c r="N1048">
        <v>-143.503354</v>
      </c>
      <c r="O1048">
        <v>1.5668740000000001</v>
      </c>
      <c r="P1048">
        <v>-3.4179979999999999</v>
      </c>
      <c r="Q1048">
        <v>-143.497208</v>
      </c>
      <c r="R1048">
        <v>1.568449</v>
      </c>
      <c r="S1048">
        <v>2.9496989999999998</v>
      </c>
      <c r="T1048">
        <v>1.575E-3</v>
      </c>
    </row>
    <row r="1049" spans="1:20" x14ac:dyDescent="0.25">
      <c r="A1049">
        <v>1047</v>
      </c>
      <c r="B1049">
        <v>3</v>
      </c>
      <c r="C1049" t="s">
        <v>440</v>
      </c>
      <c r="D1049" t="s">
        <v>440</v>
      </c>
      <c r="E1049" t="s">
        <v>80</v>
      </c>
      <c r="F1049">
        <v>4.2405999999999999E-2</v>
      </c>
      <c r="G1049">
        <v>579.06700000000001</v>
      </c>
      <c r="H1049">
        <v>718.14200000000005</v>
      </c>
      <c r="I1049">
        <v>2.6212780000000002</v>
      </c>
      <c r="J1049">
        <v>0</v>
      </c>
      <c r="K1049">
        <v>8.0651039999999998</v>
      </c>
      <c r="L1049">
        <v>5.5830000000000003E-3</v>
      </c>
      <c r="M1049">
        <v>-3.3553959999999998</v>
      </c>
      <c r="N1049">
        <v>-142.48889700000001</v>
      </c>
      <c r="O1049">
        <v>1.559223</v>
      </c>
      <c r="P1049">
        <v>-3.4157660000000001</v>
      </c>
      <c r="Q1049">
        <v>-142.529358</v>
      </c>
      <c r="R1049">
        <v>1.568506</v>
      </c>
      <c r="S1049">
        <v>7.2675270000000003</v>
      </c>
      <c r="T1049">
        <v>9.2829999999999996E-3</v>
      </c>
    </row>
    <row r="1050" spans="1:20" x14ac:dyDescent="0.25">
      <c r="A1050">
        <v>1048</v>
      </c>
      <c r="B1050">
        <v>3</v>
      </c>
      <c r="C1050" t="s">
        <v>440</v>
      </c>
      <c r="D1050" t="s">
        <v>440</v>
      </c>
      <c r="E1050" t="s">
        <v>80</v>
      </c>
      <c r="F1050">
        <v>1.2933999999999999E-2</v>
      </c>
      <c r="G1050">
        <v>204.827</v>
      </c>
      <c r="H1050">
        <v>397.911</v>
      </c>
      <c r="I1050">
        <v>2.6546470000000002</v>
      </c>
      <c r="J1050">
        <v>0</v>
      </c>
      <c r="K1050">
        <v>8.0651050000000009</v>
      </c>
      <c r="L1050">
        <v>4.6969999999999998E-3</v>
      </c>
      <c r="M1050">
        <v>-3.4160210000000002</v>
      </c>
      <c r="N1050">
        <v>-141.564232</v>
      </c>
      <c r="O1050">
        <v>1.5663720000000001</v>
      </c>
      <c r="P1050">
        <v>-3.413621</v>
      </c>
      <c r="Q1050">
        <v>-141.561508</v>
      </c>
      <c r="R1050">
        <v>1.568576</v>
      </c>
      <c r="S1050">
        <v>0.36305500000000002</v>
      </c>
      <c r="T1050">
        <v>2.2049999999999999E-3</v>
      </c>
    </row>
    <row r="1051" spans="1:20" x14ac:dyDescent="0.25">
      <c r="A1051">
        <v>1049</v>
      </c>
      <c r="B1051">
        <v>3</v>
      </c>
      <c r="C1051" t="s">
        <v>440</v>
      </c>
      <c r="D1051" t="s">
        <v>440</v>
      </c>
      <c r="E1051" t="s">
        <v>80</v>
      </c>
      <c r="F1051">
        <v>5.7251999999999997E-2</v>
      </c>
      <c r="G1051">
        <v>700.16399999999999</v>
      </c>
      <c r="H1051">
        <v>618.89800000000002</v>
      </c>
      <c r="I1051">
        <v>2.4011130000000001</v>
      </c>
      <c r="J1051">
        <v>0</v>
      </c>
      <c r="K1051">
        <v>8.0651060000000001</v>
      </c>
      <c r="L1051">
        <v>-4.3600000000000002E-3</v>
      </c>
      <c r="M1051">
        <v>-3.4433669999999998</v>
      </c>
      <c r="N1051">
        <v>-140.813433</v>
      </c>
      <c r="O1051">
        <v>1.5658799999999999</v>
      </c>
      <c r="P1051">
        <v>-3.4120529999999998</v>
      </c>
      <c r="Q1051">
        <v>-140.83561700000001</v>
      </c>
      <c r="R1051">
        <v>1.5685690000000001</v>
      </c>
      <c r="S1051">
        <v>3.8375940000000002</v>
      </c>
      <c r="T1051">
        <v>2.689E-3</v>
      </c>
    </row>
    <row r="1052" spans="1:20" x14ac:dyDescent="0.25">
      <c r="A1052">
        <v>1050</v>
      </c>
      <c r="B1052">
        <v>3</v>
      </c>
      <c r="C1052" t="s">
        <v>440</v>
      </c>
      <c r="D1052" t="s">
        <v>440</v>
      </c>
      <c r="E1052" t="s">
        <v>80</v>
      </c>
      <c r="F1052">
        <v>7.1549999999999999E-3</v>
      </c>
      <c r="G1052">
        <v>583.87900000000002</v>
      </c>
      <c r="H1052">
        <v>717.63900000000001</v>
      </c>
      <c r="I1052">
        <v>2.765631</v>
      </c>
      <c r="J1052">
        <v>0</v>
      </c>
      <c r="K1052">
        <v>8.0651080000000004</v>
      </c>
      <c r="L1052">
        <v>-4.5079999999999999E-3</v>
      </c>
      <c r="M1052">
        <v>-3.3749699999999998</v>
      </c>
      <c r="N1052">
        <v>-139.86972800000001</v>
      </c>
      <c r="O1052">
        <v>1.5729869999999999</v>
      </c>
      <c r="P1052">
        <v>-3.4099249999999999</v>
      </c>
      <c r="Q1052">
        <v>-139.86776699999999</v>
      </c>
      <c r="R1052">
        <v>1.568576</v>
      </c>
      <c r="S1052">
        <v>3.5010119999999998</v>
      </c>
      <c r="T1052">
        <v>4.411E-3</v>
      </c>
    </row>
    <row r="1053" spans="1:20" x14ac:dyDescent="0.25">
      <c r="A1053">
        <v>1051</v>
      </c>
      <c r="B1053">
        <v>3</v>
      </c>
      <c r="C1053" t="s">
        <v>440</v>
      </c>
      <c r="D1053" t="s">
        <v>440</v>
      </c>
      <c r="E1053" t="s">
        <v>80</v>
      </c>
      <c r="F1053">
        <v>3.5269000000000002E-2</v>
      </c>
      <c r="G1053">
        <v>248.46600000000001</v>
      </c>
      <c r="H1053">
        <v>309.69499999999999</v>
      </c>
      <c r="I1053">
        <v>1.9424680000000001</v>
      </c>
      <c r="J1053">
        <v>0</v>
      </c>
      <c r="K1053">
        <v>8.0651080000000004</v>
      </c>
      <c r="L1053">
        <v>4.5339999999999998E-3</v>
      </c>
      <c r="M1053">
        <v>-3.3735360000000001</v>
      </c>
      <c r="N1053">
        <v>-139.13447500000001</v>
      </c>
      <c r="O1053">
        <v>1.575815</v>
      </c>
      <c r="P1053">
        <v>-3.4083139999999998</v>
      </c>
      <c r="Q1053">
        <v>-139.141876</v>
      </c>
      <c r="R1053">
        <v>1.5686230000000001</v>
      </c>
      <c r="S1053">
        <v>3.5556130000000001</v>
      </c>
      <c r="T1053">
        <v>7.1919999999999996E-3</v>
      </c>
    </row>
    <row r="1054" spans="1:20" x14ac:dyDescent="0.25">
      <c r="A1054">
        <v>1052</v>
      </c>
      <c r="B1054">
        <v>3</v>
      </c>
      <c r="C1054" t="s">
        <v>440</v>
      </c>
      <c r="D1054" t="s">
        <v>440</v>
      </c>
      <c r="E1054" t="s">
        <v>80</v>
      </c>
      <c r="F1054">
        <v>7.1057999999999996E-2</v>
      </c>
      <c r="G1054">
        <v>409.28</v>
      </c>
      <c r="H1054">
        <v>421.959</v>
      </c>
      <c r="I1054">
        <v>2.643052</v>
      </c>
      <c r="J1054">
        <v>0</v>
      </c>
      <c r="K1054">
        <v>8.0651080000000004</v>
      </c>
      <c r="L1054">
        <v>4.5300000000000002E-3</v>
      </c>
      <c r="M1054">
        <v>-3.3494660000000001</v>
      </c>
      <c r="N1054">
        <v>-138.13259099999999</v>
      </c>
      <c r="O1054">
        <v>1.5778430000000001</v>
      </c>
      <c r="P1054">
        <v>-3.4061889999999999</v>
      </c>
      <c r="Q1054">
        <v>-138.174026</v>
      </c>
      <c r="R1054">
        <v>1.5686230000000001</v>
      </c>
      <c r="S1054">
        <v>7.0245230000000003</v>
      </c>
      <c r="T1054">
        <v>9.2200000000000008E-3</v>
      </c>
    </row>
    <row r="1055" spans="1:20" x14ac:dyDescent="0.25">
      <c r="A1055">
        <v>1053</v>
      </c>
      <c r="B1055">
        <v>3</v>
      </c>
      <c r="C1055" t="s">
        <v>440</v>
      </c>
      <c r="D1055" t="s">
        <v>440</v>
      </c>
      <c r="E1055" t="s">
        <v>80</v>
      </c>
      <c r="F1055">
        <v>3.7758E-2</v>
      </c>
      <c r="G1055">
        <v>247.85900000000001</v>
      </c>
      <c r="H1055">
        <v>385.15499999999997</v>
      </c>
      <c r="I1055">
        <v>2.4042059999999998</v>
      </c>
      <c r="J1055">
        <v>0</v>
      </c>
      <c r="K1055">
        <v>8.0651069999999994</v>
      </c>
      <c r="L1055">
        <v>4.529E-3</v>
      </c>
      <c r="M1055">
        <v>-3.3817080000000002</v>
      </c>
      <c r="N1055">
        <v>-137.23097999999999</v>
      </c>
      <c r="O1055">
        <v>1.568371</v>
      </c>
      <c r="P1055">
        <v>-3.4040650000000001</v>
      </c>
      <c r="Q1055">
        <v>-137.206177</v>
      </c>
      <c r="R1055">
        <v>1.5686230000000001</v>
      </c>
      <c r="S1055">
        <v>3.3391820000000001</v>
      </c>
      <c r="T1055">
        <v>2.52E-4</v>
      </c>
    </row>
    <row r="1056" spans="1:20" x14ac:dyDescent="0.25">
      <c r="A1056">
        <v>1054</v>
      </c>
      <c r="B1056">
        <v>3</v>
      </c>
      <c r="C1056" t="s">
        <v>440</v>
      </c>
      <c r="D1056" t="s">
        <v>440</v>
      </c>
      <c r="E1056" t="s">
        <v>80</v>
      </c>
      <c r="F1056">
        <v>0.13073299999999999</v>
      </c>
      <c r="G1056">
        <v>534.04999999999995</v>
      </c>
      <c r="H1056">
        <v>431.59100000000001</v>
      </c>
      <c r="I1056">
        <v>1.9313610000000001</v>
      </c>
      <c r="J1056">
        <v>0</v>
      </c>
      <c r="K1056">
        <v>8.0651069999999994</v>
      </c>
      <c r="L1056">
        <v>-4.529E-3</v>
      </c>
      <c r="M1056">
        <v>-3.3827440000000002</v>
      </c>
      <c r="N1056">
        <v>-136.51344599999999</v>
      </c>
      <c r="O1056">
        <v>1.5835920000000001</v>
      </c>
      <c r="P1056">
        <v>-3.4024869999999998</v>
      </c>
      <c r="Q1056">
        <v>-136.48028600000001</v>
      </c>
      <c r="R1056">
        <v>1.5685770000000001</v>
      </c>
      <c r="S1056">
        <v>3.8592610000000001</v>
      </c>
      <c r="T1056">
        <v>1.5014E-2</v>
      </c>
    </row>
    <row r="1057" spans="1:20" x14ac:dyDescent="0.25">
      <c r="A1057">
        <v>1055</v>
      </c>
      <c r="B1057">
        <v>3</v>
      </c>
      <c r="C1057" t="s">
        <v>440</v>
      </c>
      <c r="D1057" t="s">
        <v>440</v>
      </c>
      <c r="E1057" t="s">
        <v>80</v>
      </c>
      <c r="F1057">
        <v>2.8971E-2</v>
      </c>
      <c r="G1057">
        <v>240.00899999999999</v>
      </c>
      <c r="H1057">
        <v>282.27300000000002</v>
      </c>
      <c r="I1057">
        <v>3.3440720000000002</v>
      </c>
      <c r="J1057">
        <v>0</v>
      </c>
      <c r="K1057">
        <v>8.0651080000000004</v>
      </c>
      <c r="L1057">
        <v>-4.6090000000000002E-3</v>
      </c>
      <c r="M1057">
        <v>-3.408312</v>
      </c>
      <c r="N1057">
        <v>-135.504029</v>
      </c>
      <c r="O1057">
        <v>1.5712360000000001</v>
      </c>
      <c r="P1057">
        <v>-3.4003109999999999</v>
      </c>
      <c r="Q1057">
        <v>-135.51243600000001</v>
      </c>
      <c r="R1057">
        <v>1.568543</v>
      </c>
      <c r="S1057">
        <v>1.1605300000000001</v>
      </c>
      <c r="T1057">
        <v>2.6930000000000001E-3</v>
      </c>
    </row>
    <row r="1058" spans="1:20" x14ac:dyDescent="0.25">
      <c r="A1058">
        <v>1056</v>
      </c>
      <c r="B1058">
        <v>3</v>
      </c>
      <c r="C1058" t="s">
        <v>440</v>
      </c>
      <c r="D1058" t="s">
        <v>440</v>
      </c>
      <c r="E1058" t="s">
        <v>80</v>
      </c>
      <c r="F1058">
        <v>8.4030000000000007E-3</v>
      </c>
      <c r="G1058">
        <v>254.57599999999999</v>
      </c>
      <c r="H1058">
        <v>256.49400000000003</v>
      </c>
      <c r="I1058">
        <v>2.7933759999999999</v>
      </c>
      <c r="J1058">
        <v>0</v>
      </c>
      <c r="K1058">
        <v>8.0651069999999994</v>
      </c>
      <c r="L1058">
        <v>-4.6730000000000001E-3</v>
      </c>
      <c r="M1058">
        <v>-3.4043269999999999</v>
      </c>
      <c r="N1058">
        <v>-134.53868600000001</v>
      </c>
      <c r="O1058">
        <v>1.5686389999999999</v>
      </c>
      <c r="P1058">
        <v>-3.3981089999999998</v>
      </c>
      <c r="Q1058">
        <v>-134.54458600000001</v>
      </c>
      <c r="R1058">
        <v>1.568508</v>
      </c>
      <c r="S1058">
        <v>0.85718300000000003</v>
      </c>
      <c r="T1058">
        <v>1.3100000000000001E-4</v>
      </c>
    </row>
    <row r="1059" spans="1:20" x14ac:dyDescent="0.25">
      <c r="A1059">
        <v>1057</v>
      </c>
      <c r="B1059">
        <v>3</v>
      </c>
      <c r="C1059" t="s">
        <v>440</v>
      </c>
      <c r="D1059" t="s">
        <v>440</v>
      </c>
      <c r="E1059" t="s">
        <v>80</v>
      </c>
      <c r="F1059">
        <v>5.2111999999999999E-2</v>
      </c>
      <c r="G1059">
        <v>349.48500000000001</v>
      </c>
      <c r="H1059">
        <v>363.59399999999999</v>
      </c>
      <c r="I1059">
        <v>1.93804</v>
      </c>
      <c r="J1059">
        <v>0</v>
      </c>
      <c r="K1059">
        <v>8.0651060000000001</v>
      </c>
      <c r="L1059">
        <v>4.6319999999999998E-3</v>
      </c>
      <c r="M1059">
        <v>-3.4033180000000001</v>
      </c>
      <c r="N1059">
        <v>-133.82549</v>
      </c>
      <c r="O1059">
        <v>1.5645899999999999</v>
      </c>
      <c r="P1059">
        <v>-3.3964850000000002</v>
      </c>
      <c r="Q1059">
        <v>-133.81869499999999</v>
      </c>
      <c r="R1059">
        <v>1.5685789999999999</v>
      </c>
      <c r="S1059">
        <v>0.96369499999999997</v>
      </c>
      <c r="T1059">
        <v>3.9890000000000004E-3</v>
      </c>
    </row>
    <row r="1060" spans="1:20" x14ac:dyDescent="0.25">
      <c r="A1060">
        <v>1058</v>
      </c>
      <c r="B1060">
        <v>3</v>
      </c>
      <c r="C1060" t="s">
        <v>440</v>
      </c>
      <c r="D1060" t="s">
        <v>440</v>
      </c>
      <c r="E1060" t="s">
        <v>80</v>
      </c>
      <c r="F1060">
        <v>0.11775099999999999</v>
      </c>
      <c r="G1060">
        <v>215.529</v>
      </c>
      <c r="H1060">
        <v>403.11700000000002</v>
      </c>
      <c r="I1060">
        <v>3.5501909999999999</v>
      </c>
      <c r="J1060">
        <v>0</v>
      </c>
      <c r="K1060">
        <v>8.0651060000000001</v>
      </c>
      <c r="L1060">
        <v>4.542E-3</v>
      </c>
      <c r="M1060">
        <v>-3.3857699999999999</v>
      </c>
      <c r="N1060">
        <v>-132.827124</v>
      </c>
      <c r="O1060">
        <v>1.561377</v>
      </c>
      <c r="P1060">
        <v>-3.394323</v>
      </c>
      <c r="Q1060">
        <v>-132.85084499999999</v>
      </c>
      <c r="R1060">
        <v>1.568584</v>
      </c>
      <c r="S1060">
        <v>2.5216059999999998</v>
      </c>
      <c r="T1060">
        <v>7.2069999999999999E-3</v>
      </c>
    </row>
    <row r="1061" spans="1:20" x14ac:dyDescent="0.25">
      <c r="A1061">
        <v>1059</v>
      </c>
      <c r="B1061">
        <v>4</v>
      </c>
      <c r="C1061" t="s">
        <v>441</v>
      </c>
      <c r="D1061" t="s">
        <v>441</v>
      </c>
      <c r="E1061" t="s">
        <v>80</v>
      </c>
      <c r="F1061">
        <v>0.16675200000000001</v>
      </c>
      <c r="G1061">
        <v>257.94099999999997</v>
      </c>
      <c r="H1061">
        <v>231.077</v>
      </c>
      <c r="I1061">
        <v>4.670204</v>
      </c>
      <c r="J1061">
        <v>0</v>
      </c>
      <c r="K1061">
        <v>8.0651050000000009</v>
      </c>
      <c r="L1061">
        <v>4.4520000000000002E-3</v>
      </c>
      <c r="M1061">
        <v>-3.4175680000000002</v>
      </c>
      <c r="N1061">
        <v>-131.85679500000001</v>
      </c>
      <c r="O1061">
        <v>1.570994</v>
      </c>
      <c r="P1061">
        <v>-3.3921100000000002</v>
      </c>
      <c r="Q1061">
        <v>-131.88299599999999</v>
      </c>
      <c r="R1061">
        <v>1.5685500000000001</v>
      </c>
      <c r="S1061">
        <v>3.653203</v>
      </c>
      <c r="T1061">
        <v>2.444E-3</v>
      </c>
    </row>
    <row r="1062" spans="1:20" x14ac:dyDescent="0.25">
      <c r="A1062">
        <v>1060</v>
      </c>
      <c r="B1062">
        <v>4</v>
      </c>
      <c r="C1062" t="s">
        <v>441</v>
      </c>
      <c r="D1062" t="s">
        <v>441</v>
      </c>
      <c r="E1062" t="s">
        <v>80</v>
      </c>
      <c r="F1062">
        <v>6.0401999999999997E-2</v>
      </c>
      <c r="G1062">
        <v>342.363</v>
      </c>
      <c r="H1062">
        <v>340.86099999999999</v>
      </c>
      <c r="I1062">
        <v>2.9779840000000002</v>
      </c>
      <c r="J1062">
        <v>0</v>
      </c>
      <c r="K1062">
        <v>8.0651069999999994</v>
      </c>
      <c r="L1062">
        <v>-4.4130000000000003E-3</v>
      </c>
      <c r="M1062">
        <v>-3.352506</v>
      </c>
      <c r="N1062">
        <v>-131.213765</v>
      </c>
      <c r="O1062">
        <v>1.573175</v>
      </c>
      <c r="P1062">
        <v>-3.390517</v>
      </c>
      <c r="Q1062">
        <v>-131.157104</v>
      </c>
      <c r="R1062">
        <v>1.568533</v>
      </c>
      <c r="S1062">
        <v>6.8229480000000002</v>
      </c>
      <c r="T1062">
        <v>4.6420000000000003E-3</v>
      </c>
    </row>
    <row r="1063" spans="1:20" x14ac:dyDescent="0.25">
      <c r="A1063">
        <v>1061</v>
      </c>
      <c r="B1063">
        <v>3</v>
      </c>
      <c r="C1063" t="s">
        <v>442</v>
      </c>
      <c r="D1063" t="s">
        <v>442</v>
      </c>
      <c r="E1063" t="s">
        <v>80</v>
      </c>
      <c r="F1063">
        <v>4.4108000000000001E-2</v>
      </c>
      <c r="G1063">
        <v>272.41000000000003</v>
      </c>
      <c r="H1063">
        <v>374.23700000000002</v>
      </c>
      <c r="I1063">
        <v>2.9463210000000002</v>
      </c>
      <c r="J1063">
        <v>0</v>
      </c>
      <c r="K1063">
        <v>8.0502839999999996</v>
      </c>
      <c r="L1063">
        <v>-4.5319999999999996E-3</v>
      </c>
      <c r="M1063">
        <v>-3.358384</v>
      </c>
      <c r="N1063">
        <v>-130.22112000000001</v>
      </c>
      <c r="O1063">
        <v>1.5672729999999999</v>
      </c>
      <c r="P1063">
        <v>-3.3883549999999998</v>
      </c>
      <c r="Q1063">
        <v>-130.18997200000001</v>
      </c>
      <c r="R1063">
        <v>1.568538</v>
      </c>
      <c r="S1063">
        <v>4.3225680000000004</v>
      </c>
      <c r="T1063">
        <v>1.2650000000000001E-3</v>
      </c>
    </row>
    <row r="1064" spans="1:20" x14ac:dyDescent="0.25">
      <c r="A1064">
        <v>1062</v>
      </c>
      <c r="B1064">
        <v>3</v>
      </c>
      <c r="C1064" t="s">
        <v>442</v>
      </c>
      <c r="D1064" t="s">
        <v>442</v>
      </c>
      <c r="E1064" t="s">
        <v>80</v>
      </c>
      <c r="F1064">
        <v>1.6249E-2</v>
      </c>
      <c r="G1064">
        <v>206.506</v>
      </c>
      <c r="H1064">
        <v>252.911</v>
      </c>
      <c r="I1064">
        <v>3.1899250000000001</v>
      </c>
      <c r="J1064">
        <v>0</v>
      </c>
      <c r="K1064">
        <v>8.0266020000000005</v>
      </c>
      <c r="L1064">
        <v>-5.2009999999999999E-3</v>
      </c>
      <c r="M1064">
        <v>-3.3719549999999998</v>
      </c>
      <c r="N1064">
        <v>-129.215261</v>
      </c>
      <c r="O1064">
        <v>1.57118</v>
      </c>
      <c r="P1064">
        <v>-3.3862329999999998</v>
      </c>
      <c r="Q1064">
        <v>-129.22558599999999</v>
      </c>
      <c r="R1064">
        <v>1.568557</v>
      </c>
      <c r="S1064">
        <v>1.7619610000000001</v>
      </c>
      <c r="T1064">
        <v>2.6229999999999999E-3</v>
      </c>
    </row>
    <row r="1065" spans="1:20" x14ac:dyDescent="0.25">
      <c r="A1065">
        <v>1063</v>
      </c>
      <c r="B1065">
        <v>3</v>
      </c>
      <c r="C1065" t="s">
        <v>442</v>
      </c>
      <c r="D1065" t="s">
        <v>442</v>
      </c>
      <c r="E1065" t="s">
        <v>80</v>
      </c>
      <c r="F1065">
        <v>3.9751000000000002E-2</v>
      </c>
      <c r="G1065">
        <v>239.339</v>
      </c>
      <c r="H1065">
        <v>318.09699999999998</v>
      </c>
      <c r="I1065">
        <v>1.87853</v>
      </c>
      <c r="J1065">
        <v>0</v>
      </c>
      <c r="K1065">
        <v>8.0192899999999998</v>
      </c>
      <c r="L1065">
        <v>4.4980000000000003E-3</v>
      </c>
      <c r="M1065">
        <v>-3.386063</v>
      </c>
      <c r="N1065">
        <v>-128.47450799999999</v>
      </c>
      <c r="O1065">
        <v>1.56443</v>
      </c>
      <c r="P1065">
        <v>-3.384598</v>
      </c>
      <c r="Q1065">
        <v>-128.50366199999999</v>
      </c>
      <c r="R1065">
        <v>1.5685880000000001</v>
      </c>
      <c r="S1065">
        <v>2.9190469999999999</v>
      </c>
      <c r="T1065">
        <v>4.1580000000000002E-3</v>
      </c>
    </row>
    <row r="1066" spans="1:20" x14ac:dyDescent="0.25">
      <c r="A1066">
        <v>1064</v>
      </c>
      <c r="B1066">
        <v>3</v>
      </c>
      <c r="C1066" t="s">
        <v>442</v>
      </c>
      <c r="D1066" t="s">
        <v>442</v>
      </c>
      <c r="E1066" t="s">
        <v>80</v>
      </c>
      <c r="F1066">
        <v>2.9797000000000001E-2</v>
      </c>
      <c r="G1066">
        <v>321.77199999999999</v>
      </c>
      <c r="H1066">
        <v>410.57499999999999</v>
      </c>
      <c r="I1066">
        <v>3.1196769999999998</v>
      </c>
      <c r="J1066">
        <v>0</v>
      </c>
      <c r="K1066">
        <v>8.0254429999999992</v>
      </c>
      <c r="L1066">
        <v>4.5440000000000003E-3</v>
      </c>
      <c r="M1066">
        <v>-3.3890739999999999</v>
      </c>
      <c r="N1066">
        <v>-127.529788</v>
      </c>
      <c r="O1066">
        <v>1.5680989999999999</v>
      </c>
      <c r="P1066">
        <v>-3.382447</v>
      </c>
      <c r="Q1066">
        <v>-127.541061</v>
      </c>
      <c r="R1066">
        <v>1.5685849999999999</v>
      </c>
      <c r="S1066">
        <v>1.3076700000000001</v>
      </c>
      <c r="T1066">
        <v>4.86E-4</v>
      </c>
    </row>
    <row r="1067" spans="1:20" x14ac:dyDescent="0.25">
      <c r="A1067">
        <v>1065</v>
      </c>
      <c r="B1067">
        <v>3</v>
      </c>
      <c r="C1067" t="s">
        <v>442</v>
      </c>
      <c r="D1067" t="s">
        <v>442</v>
      </c>
      <c r="E1067" t="s">
        <v>80</v>
      </c>
      <c r="F1067">
        <v>1.8119E-2</v>
      </c>
      <c r="G1067">
        <v>240.994</v>
      </c>
      <c r="H1067">
        <v>263.04700000000003</v>
      </c>
      <c r="I1067">
        <v>2.647818</v>
      </c>
      <c r="J1067">
        <v>0</v>
      </c>
      <c r="K1067">
        <v>8.0365629999999992</v>
      </c>
      <c r="L1067">
        <v>4.542E-3</v>
      </c>
      <c r="M1067">
        <v>-3.3830330000000002</v>
      </c>
      <c r="N1067">
        <v>-126.563208</v>
      </c>
      <c r="O1067">
        <v>1.567358</v>
      </c>
      <c r="P1067">
        <v>-3.380293</v>
      </c>
      <c r="Q1067">
        <v>-126.577263</v>
      </c>
      <c r="R1067">
        <v>1.5685849999999999</v>
      </c>
      <c r="S1067">
        <v>1.4319789999999999</v>
      </c>
      <c r="T1067">
        <v>1.2260000000000001E-3</v>
      </c>
    </row>
    <row r="1068" spans="1:20" x14ac:dyDescent="0.25">
      <c r="A1068">
        <v>1066</v>
      </c>
      <c r="B1068">
        <v>3</v>
      </c>
      <c r="C1068" t="s">
        <v>442</v>
      </c>
      <c r="D1068" t="s">
        <v>442</v>
      </c>
      <c r="E1068" t="s">
        <v>80</v>
      </c>
      <c r="F1068">
        <v>0.18101600000000001</v>
      </c>
      <c r="G1068">
        <v>241.74799999999999</v>
      </c>
      <c r="H1068">
        <v>284.87299999999999</v>
      </c>
      <c r="I1068">
        <v>3.8229570000000002</v>
      </c>
      <c r="J1068">
        <v>0</v>
      </c>
      <c r="K1068">
        <v>7.9990779999999999</v>
      </c>
      <c r="L1068">
        <v>5.0039999999999998E-3</v>
      </c>
      <c r="M1068">
        <v>-3.583135</v>
      </c>
      <c r="N1068">
        <v>-125.45919499999999</v>
      </c>
      <c r="O1068">
        <v>1.5767359999999999</v>
      </c>
      <c r="P1068">
        <v>-3.3781370000000002</v>
      </c>
      <c r="Q1068">
        <v>-125.613457</v>
      </c>
      <c r="R1068">
        <v>1.568587</v>
      </c>
      <c r="S1068">
        <v>25.655495999999999</v>
      </c>
      <c r="T1068">
        <v>8.149E-3</v>
      </c>
    </row>
    <row r="1069" spans="1:20" x14ac:dyDescent="0.25">
      <c r="A1069">
        <v>1067</v>
      </c>
      <c r="B1069">
        <v>3</v>
      </c>
      <c r="C1069" t="s">
        <v>442</v>
      </c>
      <c r="D1069" t="s">
        <v>442</v>
      </c>
      <c r="E1069" t="s">
        <v>80</v>
      </c>
      <c r="F1069">
        <v>1.1110999999999999E-2</v>
      </c>
      <c r="G1069">
        <v>378.00400000000002</v>
      </c>
      <c r="H1069">
        <v>390.096</v>
      </c>
      <c r="I1069">
        <v>1.8483290000000001</v>
      </c>
      <c r="J1069">
        <v>0</v>
      </c>
      <c r="K1069">
        <v>7.8098929999999998</v>
      </c>
      <c r="L1069">
        <v>-5.5030000000000001E-3</v>
      </c>
      <c r="M1069">
        <v>-3.4022649999999999</v>
      </c>
      <c r="N1069">
        <v>-124.89231700000001</v>
      </c>
      <c r="O1069">
        <v>1.5677460000000001</v>
      </c>
      <c r="P1069">
        <v>-3.3765670000000001</v>
      </c>
      <c r="Q1069">
        <v>-124.90263400000001</v>
      </c>
      <c r="R1069">
        <v>1.568533</v>
      </c>
      <c r="S1069">
        <v>2.769171</v>
      </c>
      <c r="T1069">
        <v>7.8799999999999996E-4</v>
      </c>
    </row>
    <row r="1070" spans="1:20" x14ac:dyDescent="0.25">
      <c r="A1070">
        <v>1068</v>
      </c>
      <c r="B1070">
        <v>3</v>
      </c>
      <c r="C1070" t="s">
        <v>442</v>
      </c>
      <c r="D1070" t="s">
        <v>442</v>
      </c>
      <c r="E1070" t="s">
        <v>80</v>
      </c>
      <c r="F1070">
        <v>6.1526999999999998E-2</v>
      </c>
      <c r="G1070">
        <v>240.99700000000001</v>
      </c>
      <c r="H1070">
        <v>242.172</v>
      </c>
      <c r="I1070">
        <v>3.1102650000000001</v>
      </c>
      <c r="J1070">
        <v>0</v>
      </c>
      <c r="K1070">
        <v>7.5286999999999997</v>
      </c>
      <c r="L1070">
        <v>-5.731E-3</v>
      </c>
      <c r="M1070">
        <v>-3.3919890000000001</v>
      </c>
      <c r="N1070">
        <v>-123.97975</v>
      </c>
      <c r="O1070">
        <v>1.563987</v>
      </c>
      <c r="P1070">
        <v>-3.374476</v>
      </c>
      <c r="Q1070">
        <v>-123.984032</v>
      </c>
      <c r="R1070">
        <v>1.568503</v>
      </c>
      <c r="S1070">
        <v>1.8028709999999999</v>
      </c>
      <c r="T1070">
        <v>4.516E-3</v>
      </c>
    </row>
    <row r="1071" spans="1:20" x14ac:dyDescent="0.25">
      <c r="A1071">
        <v>1069</v>
      </c>
      <c r="B1071">
        <v>3</v>
      </c>
      <c r="C1071" t="s">
        <v>442</v>
      </c>
      <c r="D1071" t="s">
        <v>442</v>
      </c>
      <c r="E1071" t="s">
        <v>80</v>
      </c>
      <c r="F1071">
        <v>4.5523000000000001E-2</v>
      </c>
      <c r="G1071">
        <v>271.82600000000002</v>
      </c>
      <c r="H1071">
        <v>358.28</v>
      </c>
      <c r="I1071">
        <v>2.9967549999999998</v>
      </c>
      <c r="J1071">
        <v>0</v>
      </c>
      <c r="K1071">
        <v>7.3751990000000003</v>
      </c>
      <c r="L1071">
        <v>-4.9979999999999998E-3</v>
      </c>
      <c r="M1071">
        <v>-3.3471579999999999</v>
      </c>
      <c r="N1071">
        <v>-123.096007</v>
      </c>
      <c r="O1071">
        <v>1.5659160000000001</v>
      </c>
      <c r="P1071">
        <v>-3.3724500000000002</v>
      </c>
      <c r="Q1071">
        <v>-123.092735</v>
      </c>
      <c r="R1071">
        <v>1.5684990000000001</v>
      </c>
      <c r="S1071">
        <v>2.550243</v>
      </c>
      <c r="T1071">
        <v>2.5839999999999999E-3</v>
      </c>
    </row>
    <row r="1072" spans="1:20" x14ac:dyDescent="0.25">
      <c r="A1072">
        <v>1070</v>
      </c>
      <c r="B1072">
        <v>3</v>
      </c>
      <c r="C1072" t="s">
        <v>442</v>
      </c>
      <c r="D1072" t="s">
        <v>442</v>
      </c>
      <c r="E1072" t="s">
        <v>80</v>
      </c>
      <c r="F1072">
        <v>5.2511000000000002E-2</v>
      </c>
      <c r="G1072">
        <v>259.55</v>
      </c>
      <c r="H1072">
        <v>352.08499999999998</v>
      </c>
      <c r="I1072">
        <v>1.875022</v>
      </c>
      <c r="J1072">
        <v>0</v>
      </c>
      <c r="K1072">
        <v>7.4091839999999998</v>
      </c>
      <c r="L1072">
        <v>4.9849999999999998E-3</v>
      </c>
      <c r="M1072">
        <v>-3.341018</v>
      </c>
      <c r="N1072">
        <v>-122.431386</v>
      </c>
      <c r="O1072">
        <v>1.5808409999999999</v>
      </c>
      <c r="P1072">
        <v>-3.3709229999999999</v>
      </c>
      <c r="Q1072">
        <v>-122.428085</v>
      </c>
      <c r="R1072">
        <v>1.5685480000000001</v>
      </c>
      <c r="S1072">
        <v>3.0086439999999999</v>
      </c>
      <c r="T1072">
        <v>1.2293E-2</v>
      </c>
    </row>
    <row r="1073" spans="1:20" x14ac:dyDescent="0.25">
      <c r="A1073">
        <v>1071</v>
      </c>
      <c r="B1073">
        <v>3</v>
      </c>
      <c r="C1073" t="s">
        <v>442</v>
      </c>
      <c r="D1073" t="s">
        <v>442</v>
      </c>
      <c r="E1073" t="s">
        <v>80</v>
      </c>
      <c r="F1073">
        <v>4.3885E-2</v>
      </c>
      <c r="G1073">
        <v>256.65899999999999</v>
      </c>
      <c r="H1073">
        <v>293.50900000000001</v>
      </c>
      <c r="I1073">
        <v>3.138026</v>
      </c>
      <c r="J1073">
        <v>0</v>
      </c>
      <c r="K1073">
        <v>7.5553710000000001</v>
      </c>
      <c r="L1073">
        <v>4.8960000000000002E-3</v>
      </c>
      <c r="M1073">
        <v>-3.3965589999999999</v>
      </c>
      <c r="N1073">
        <v>-121.510837</v>
      </c>
      <c r="O1073">
        <v>1.5727549999999999</v>
      </c>
      <c r="P1073">
        <v>-3.368881</v>
      </c>
      <c r="Q1073">
        <v>-121.529556</v>
      </c>
      <c r="R1073">
        <v>1.5685469999999999</v>
      </c>
      <c r="S1073">
        <v>3.3413029999999999</v>
      </c>
      <c r="T1073">
        <v>4.2069999999999998E-3</v>
      </c>
    </row>
    <row r="1074" spans="1:20" x14ac:dyDescent="0.25">
      <c r="A1074">
        <v>1072</v>
      </c>
      <c r="B1074">
        <v>3</v>
      </c>
      <c r="C1074" t="s">
        <v>442</v>
      </c>
      <c r="D1074" t="s">
        <v>442</v>
      </c>
      <c r="E1074" t="s">
        <v>80</v>
      </c>
      <c r="F1074">
        <v>8.4150000000000003E-2</v>
      </c>
      <c r="G1074">
        <v>282.55</v>
      </c>
      <c r="H1074">
        <v>355.58600000000001</v>
      </c>
      <c r="I1074">
        <v>3.251525</v>
      </c>
      <c r="J1074">
        <v>0</v>
      </c>
      <c r="K1074">
        <v>7.607615</v>
      </c>
      <c r="L1074">
        <v>-0.12775600000000001</v>
      </c>
      <c r="M1074">
        <v>-3.38795</v>
      </c>
      <c r="N1074">
        <v>-120.60316899999999</v>
      </c>
      <c r="O1074">
        <v>1.5502279999999999</v>
      </c>
      <c r="P1074">
        <v>-3.3618990000000002</v>
      </c>
      <c r="Q1074">
        <v>-120.617332</v>
      </c>
      <c r="R1074">
        <v>1.564111</v>
      </c>
      <c r="S1074">
        <v>2.96515</v>
      </c>
      <c r="T1074">
        <v>1.3883E-2</v>
      </c>
    </row>
    <row r="1075" spans="1:20" x14ac:dyDescent="0.25">
      <c r="A1075">
        <v>1073</v>
      </c>
      <c r="B1075">
        <v>3</v>
      </c>
      <c r="C1075" t="s">
        <v>442</v>
      </c>
      <c r="D1075" t="s">
        <v>442</v>
      </c>
      <c r="E1075" t="s">
        <v>80</v>
      </c>
      <c r="F1075">
        <v>3.8935999999999998E-2</v>
      </c>
      <c r="G1075">
        <v>393.40100000000001</v>
      </c>
      <c r="H1075">
        <v>374.53</v>
      </c>
      <c r="I1075">
        <v>2.4308589999999999</v>
      </c>
      <c r="J1075">
        <v>0</v>
      </c>
      <c r="K1075">
        <v>7.4825169999999996</v>
      </c>
      <c r="L1075">
        <v>-0.18043799999999999</v>
      </c>
      <c r="M1075">
        <v>-3.2868089999999999</v>
      </c>
      <c r="N1075">
        <v>-119.665288</v>
      </c>
      <c r="O1075">
        <v>1.551655</v>
      </c>
      <c r="P1075">
        <v>-3.3282980000000002</v>
      </c>
      <c r="Q1075">
        <v>-119.71230300000001</v>
      </c>
      <c r="R1075">
        <v>1.542691</v>
      </c>
      <c r="S1075">
        <v>6.2704269999999998</v>
      </c>
      <c r="T1075">
        <v>8.9630000000000005E-3</v>
      </c>
    </row>
    <row r="1076" spans="1:20" x14ac:dyDescent="0.25">
      <c r="A1076">
        <v>1074</v>
      </c>
      <c r="B1076">
        <v>3</v>
      </c>
      <c r="C1076" t="s">
        <v>442</v>
      </c>
      <c r="D1076" t="s">
        <v>442</v>
      </c>
      <c r="E1076" t="s">
        <v>80</v>
      </c>
      <c r="F1076">
        <v>4.0767999999999999E-2</v>
      </c>
      <c r="G1076">
        <v>305.85199999999998</v>
      </c>
      <c r="H1076">
        <v>358.97399999999999</v>
      </c>
      <c r="I1076">
        <v>2.6115849999999998</v>
      </c>
      <c r="J1076">
        <v>0</v>
      </c>
      <c r="K1076">
        <v>7.3828930000000001</v>
      </c>
      <c r="L1076">
        <v>-0.15892100000000001</v>
      </c>
      <c r="M1076">
        <v>-3.2574730000000001</v>
      </c>
      <c r="N1076">
        <v>-119.04877500000001</v>
      </c>
      <c r="O1076">
        <v>1.5256890000000001</v>
      </c>
      <c r="P1076">
        <v>-3.2923990000000001</v>
      </c>
      <c r="Q1076">
        <v>-119.045044</v>
      </c>
      <c r="R1076">
        <v>1.5274669999999999</v>
      </c>
      <c r="S1076">
        <v>3.5125130000000002</v>
      </c>
      <c r="T1076">
        <v>1.7780000000000001E-3</v>
      </c>
    </row>
    <row r="1077" spans="1:20" x14ac:dyDescent="0.25">
      <c r="A1077">
        <v>1075</v>
      </c>
      <c r="B1077">
        <v>3</v>
      </c>
      <c r="C1077" t="s">
        <v>442</v>
      </c>
      <c r="D1077" t="s">
        <v>442</v>
      </c>
      <c r="E1077" t="s">
        <v>80</v>
      </c>
      <c r="F1077">
        <v>4.3409999999999997E-2</v>
      </c>
      <c r="G1077">
        <v>341.24</v>
      </c>
      <c r="H1077">
        <v>309.65600000000001</v>
      </c>
      <c r="I1077">
        <v>3.4146429999999999</v>
      </c>
      <c r="J1077">
        <v>0</v>
      </c>
      <c r="K1077">
        <v>7.3400040000000004</v>
      </c>
      <c r="L1077">
        <v>-0.11432299999999999</v>
      </c>
      <c r="M1077">
        <v>-3.398288</v>
      </c>
      <c r="N1077">
        <v>-117.98073599999999</v>
      </c>
      <c r="O1077">
        <v>1.5119370000000001</v>
      </c>
      <c r="P1077">
        <v>-3.2352129999999999</v>
      </c>
      <c r="Q1077">
        <v>-118.16486399999999</v>
      </c>
      <c r="R1077">
        <v>1.5120420000000001</v>
      </c>
      <c r="S1077">
        <v>24.596038</v>
      </c>
      <c r="T1077">
        <v>1.05E-4</v>
      </c>
    </row>
    <row r="1078" spans="1:20" x14ac:dyDescent="0.25">
      <c r="A1078">
        <v>1076</v>
      </c>
      <c r="B1078">
        <v>3</v>
      </c>
      <c r="C1078" t="s">
        <v>442</v>
      </c>
      <c r="D1078" t="s">
        <v>442</v>
      </c>
      <c r="E1078" t="s">
        <v>80</v>
      </c>
      <c r="F1078">
        <v>4.7007E-2</v>
      </c>
      <c r="G1078">
        <v>379.334</v>
      </c>
      <c r="H1078">
        <v>442.42700000000002</v>
      </c>
      <c r="I1078">
        <v>2.192939</v>
      </c>
      <c r="J1078">
        <v>0</v>
      </c>
      <c r="K1078">
        <v>7.3922280000000002</v>
      </c>
      <c r="L1078">
        <v>-0.14469599999999999</v>
      </c>
      <c r="M1078">
        <v>-3.1028739999999999</v>
      </c>
      <c r="N1078">
        <v>-117.321628</v>
      </c>
      <c r="O1078">
        <v>1.4968490000000001</v>
      </c>
      <c r="P1078">
        <v>-3.1685720000000002</v>
      </c>
      <c r="Q1078">
        <v>-117.283485</v>
      </c>
      <c r="R1078">
        <v>1.5000100000000001</v>
      </c>
      <c r="S1078">
        <v>7.5967799999999999</v>
      </c>
      <c r="T1078">
        <v>3.1610000000000002E-3</v>
      </c>
    </row>
    <row r="1079" spans="1:20" x14ac:dyDescent="0.25">
      <c r="A1079">
        <v>1077</v>
      </c>
      <c r="B1079">
        <v>3</v>
      </c>
      <c r="C1079" t="s">
        <v>442</v>
      </c>
      <c r="D1079" t="s">
        <v>442</v>
      </c>
      <c r="E1079" t="s">
        <v>80</v>
      </c>
      <c r="F1079">
        <v>7.7175999999999995E-2</v>
      </c>
      <c r="G1079">
        <v>395.334</v>
      </c>
      <c r="H1079">
        <v>420.71499999999997</v>
      </c>
      <c r="I1079">
        <v>3.1680429999999999</v>
      </c>
      <c r="J1079">
        <v>0</v>
      </c>
      <c r="K1079">
        <v>7.460718</v>
      </c>
      <c r="L1079">
        <v>-0.219999</v>
      </c>
      <c r="M1079">
        <v>-3.3319019999999999</v>
      </c>
      <c r="N1079">
        <v>-116.37768</v>
      </c>
      <c r="O1079">
        <v>1.4850950000000001</v>
      </c>
      <c r="P1079">
        <v>-3.0999439999999998</v>
      </c>
      <c r="Q1079">
        <v>-116.618347</v>
      </c>
      <c r="R1079">
        <v>1.4819420000000001</v>
      </c>
      <c r="S1079">
        <v>33.425359</v>
      </c>
      <c r="T1079">
        <v>3.153E-3</v>
      </c>
    </row>
    <row r="1080" spans="1:20" x14ac:dyDescent="0.25">
      <c r="A1080">
        <v>1078</v>
      </c>
      <c r="B1080">
        <v>4</v>
      </c>
      <c r="C1080" t="s">
        <v>443</v>
      </c>
      <c r="D1080" t="s">
        <v>443</v>
      </c>
      <c r="E1080" t="s">
        <v>80</v>
      </c>
      <c r="F1080">
        <v>0.374838</v>
      </c>
      <c r="G1080">
        <v>400.50900000000001</v>
      </c>
      <c r="H1080">
        <v>337.88499999999999</v>
      </c>
      <c r="I1080">
        <v>2.8921030000000001</v>
      </c>
      <c r="J1080">
        <v>0</v>
      </c>
      <c r="K1080">
        <v>7.5588350000000002</v>
      </c>
      <c r="L1080">
        <v>-0.43219400000000002</v>
      </c>
      <c r="M1080">
        <v>-2.7107019999999999</v>
      </c>
      <c r="N1080">
        <v>-116.052859</v>
      </c>
      <c r="O1080">
        <v>1.445168</v>
      </c>
      <c r="P1080">
        <v>-2.9688249999999998</v>
      </c>
      <c r="Q1080">
        <v>-115.726456</v>
      </c>
      <c r="R1080">
        <v>1.441438</v>
      </c>
      <c r="S1080">
        <v>41.613287</v>
      </c>
      <c r="T1080">
        <v>3.7299999999999998E-3</v>
      </c>
    </row>
    <row r="1081" spans="1:20" x14ac:dyDescent="0.25">
      <c r="A1081">
        <v>1079</v>
      </c>
      <c r="B1081">
        <v>4</v>
      </c>
      <c r="C1081" t="s">
        <v>443</v>
      </c>
      <c r="D1081" t="s">
        <v>443</v>
      </c>
      <c r="E1081" t="s">
        <v>80</v>
      </c>
      <c r="F1081">
        <v>2.4087000000000001E-2</v>
      </c>
      <c r="G1081">
        <v>484.04300000000001</v>
      </c>
      <c r="H1081">
        <v>440.89600000000002</v>
      </c>
      <c r="I1081">
        <v>6.492902</v>
      </c>
      <c r="J1081">
        <v>0</v>
      </c>
      <c r="K1081">
        <v>7.6431360000000002</v>
      </c>
      <c r="L1081">
        <v>-0.781142</v>
      </c>
      <c r="M1081">
        <v>-2.800052</v>
      </c>
      <c r="N1081">
        <v>-114.849834</v>
      </c>
      <c r="O1081">
        <v>1.3671249999999999</v>
      </c>
      <c r="P1081">
        <v>-2.7549429999999999</v>
      </c>
      <c r="Q1081">
        <v>-114.838638</v>
      </c>
      <c r="R1081">
        <v>1.3646259999999999</v>
      </c>
      <c r="S1081">
        <v>4.6477630000000003</v>
      </c>
      <c r="T1081">
        <v>2.4989999999999999E-3</v>
      </c>
    </row>
    <row r="1082" spans="1:20" x14ac:dyDescent="0.25">
      <c r="A1082">
        <v>1080</v>
      </c>
      <c r="B1082">
        <v>5</v>
      </c>
      <c r="C1082" t="s">
        <v>444</v>
      </c>
      <c r="D1082" t="s">
        <v>444</v>
      </c>
      <c r="E1082" t="s">
        <v>80</v>
      </c>
      <c r="F1082">
        <v>0.16029599999999999</v>
      </c>
      <c r="G1082">
        <v>315.95100000000002</v>
      </c>
      <c r="H1082">
        <v>251.81100000000001</v>
      </c>
      <c r="I1082">
        <v>9.0908160000000002</v>
      </c>
      <c r="J1082">
        <v>0</v>
      </c>
      <c r="K1082">
        <v>7.886565</v>
      </c>
      <c r="L1082">
        <v>-1.0034940000000001</v>
      </c>
      <c r="M1082">
        <v>-2.429252</v>
      </c>
      <c r="N1082">
        <v>-113.95682499999999</v>
      </c>
      <c r="O1082">
        <v>1.2552080000000001</v>
      </c>
      <c r="P1082">
        <v>-2.4275129999999998</v>
      </c>
      <c r="Q1082">
        <v>-113.96365400000001</v>
      </c>
      <c r="R1082">
        <v>1.2549680000000001</v>
      </c>
      <c r="S1082">
        <v>0.70467900000000006</v>
      </c>
      <c r="T1082">
        <v>2.4000000000000001E-4</v>
      </c>
    </row>
    <row r="1083" spans="1:20" x14ac:dyDescent="0.25">
      <c r="A1083">
        <v>1081</v>
      </c>
      <c r="B1083">
        <v>5</v>
      </c>
      <c r="C1083" t="s">
        <v>444</v>
      </c>
      <c r="D1083" t="s">
        <v>444</v>
      </c>
      <c r="E1083" t="s">
        <v>80</v>
      </c>
      <c r="F1083">
        <v>0.16955799999999999</v>
      </c>
      <c r="G1083">
        <v>373.928</v>
      </c>
      <c r="H1083">
        <v>310.85300000000001</v>
      </c>
      <c r="I1083">
        <v>9.1755580000000005</v>
      </c>
      <c r="J1083">
        <v>0</v>
      </c>
      <c r="K1083">
        <v>8.033595</v>
      </c>
      <c r="L1083">
        <v>-1.124023</v>
      </c>
      <c r="M1083">
        <v>-2.0524740000000001</v>
      </c>
      <c r="N1083">
        <v>-113.26001100000001</v>
      </c>
      <c r="O1083">
        <v>1.1536459999999999</v>
      </c>
      <c r="P1083">
        <v>-2.098687</v>
      </c>
      <c r="Q1083">
        <v>-113.321609</v>
      </c>
      <c r="R1083">
        <v>1.1580839999999999</v>
      </c>
      <c r="S1083">
        <v>7.7006620000000003</v>
      </c>
      <c r="T1083">
        <v>4.4380000000000001E-3</v>
      </c>
    </row>
    <row r="1084" spans="1:20" x14ac:dyDescent="0.25">
      <c r="A1084">
        <v>1082</v>
      </c>
      <c r="B1084">
        <v>5</v>
      </c>
      <c r="C1084" t="s">
        <v>444</v>
      </c>
      <c r="D1084" t="s">
        <v>444</v>
      </c>
      <c r="E1084" t="s">
        <v>80</v>
      </c>
      <c r="F1084">
        <v>0.24701300000000001</v>
      </c>
      <c r="G1084">
        <v>371.94</v>
      </c>
      <c r="H1084">
        <v>344.65300000000002</v>
      </c>
      <c r="I1084">
        <v>12.146262999999999</v>
      </c>
      <c r="J1084">
        <v>0</v>
      </c>
      <c r="K1084">
        <v>8.0663520000000002</v>
      </c>
      <c r="L1084">
        <v>-1.1321600000000001</v>
      </c>
      <c r="M1084">
        <v>-1.531485</v>
      </c>
      <c r="N1084">
        <v>-112.624803</v>
      </c>
      <c r="O1084">
        <v>1.021658</v>
      </c>
      <c r="P1084">
        <v>-1.5588150000000001</v>
      </c>
      <c r="Q1084">
        <v>-112.51358</v>
      </c>
      <c r="R1084">
        <v>1.0215019999999999</v>
      </c>
      <c r="S1084">
        <v>11.453093000000001</v>
      </c>
      <c r="T1084">
        <v>1.56E-4</v>
      </c>
    </row>
    <row r="1085" spans="1:20" x14ac:dyDescent="0.25">
      <c r="A1085">
        <v>1083</v>
      </c>
      <c r="B1085">
        <v>5</v>
      </c>
      <c r="C1085" t="s">
        <v>444</v>
      </c>
      <c r="D1085" t="s">
        <v>444</v>
      </c>
      <c r="E1085" t="s">
        <v>80</v>
      </c>
      <c r="F1085">
        <v>0.20097200000000001</v>
      </c>
      <c r="G1085">
        <v>592.71400000000006</v>
      </c>
      <c r="H1085">
        <v>400.41899999999998</v>
      </c>
      <c r="I1085">
        <v>13.117673</v>
      </c>
      <c r="J1085">
        <v>0</v>
      </c>
      <c r="K1085">
        <v>7.9442909999999998</v>
      </c>
      <c r="L1085">
        <v>-1.135915</v>
      </c>
      <c r="M1085">
        <v>-0.943438</v>
      </c>
      <c r="N1085">
        <v>-111.60826299999999</v>
      </c>
      <c r="O1085">
        <v>0.88609199999999999</v>
      </c>
      <c r="P1085">
        <v>-0.92459199999999997</v>
      </c>
      <c r="Q1085">
        <v>-111.785889</v>
      </c>
      <c r="R1085">
        <v>0.887795</v>
      </c>
      <c r="S1085">
        <v>17.862299</v>
      </c>
      <c r="T1085">
        <v>1.702E-3</v>
      </c>
    </row>
    <row r="1086" spans="1:20" x14ac:dyDescent="0.25">
      <c r="A1086">
        <v>1084</v>
      </c>
      <c r="B1086">
        <v>6</v>
      </c>
      <c r="C1086" t="s">
        <v>445</v>
      </c>
      <c r="D1086" t="s">
        <v>445</v>
      </c>
      <c r="E1086" t="s">
        <v>80</v>
      </c>
      <c r="F1086">
        <v>7.5314999999999993E-2</v>
      </c>
      <c r="G1086">
        <v>606.125</v>
      </c>
      <c r="H1086">
        <v>358.41800000000001</v>
      </c>
      <c r="I1086">
        <v>12.011965</v>
      </c>
      <c r="J1086">
        <v>0</v>
      </c>
      <c r="K1086">
        <v>7.8584170000000002</v>
      </c>
      <c r="L1086">
        <v>-1.147543</v>
      </c>
      <c r="M1086">
        <v>-0.427124</v>
      </c>
      <c r="N1086">
        <v>-111.327262</v>
      </c>
      <c r="O1086">
        <v>0.78729199999999999</v>
      </c>
      <c r="P1086">
        <v>-0.39400000000000002</v>
      </c>
      <c r="Q1086">
        <v>-111.309647</v>
      </c>
      <c r="R1086">
        <v>0.78484500000000001</v>
      </c>
      <c r="S1086">
        <v>3.7516219999999998</v>
      </c>
      <c r="T1086">
        <v>2.4459999999999998E-3</v>
      </c>
    </row>
    <row r="1087" spans="1:20" x14ac:dyDescent="0.25">
      <c r="A1087">
        <v>1085</v>
      </c>
      <c r="B1087">
        <v>6</v>
      </c>
      <c r="C1087" t="s">
        <v>445</v>
      </c>
      <c r="D1087" t="s">
        <v>445</v>
      </c>
      <c r="E1087" t="s">
        <v>80</v>
      </c>
      <c r="F1087">
        <v>0.100497</v>
      </c>
      <c r="G1087">
        <v>385.56299999999999</v>
      </c>
      <c r="H1087">
        <v>260.81799999999998</v>
      </c>
      <c r="I1087">
        <v>15.091678</v>
      </c>
      <c r="J1087">
        <v>0</v>
      </c>
      <c r="K1087">
        <v>7.8625629999999997</v>
      </c>
      <c r="L1087">
        <v>-1.13873</v>
      </c>
      <c r="M1087">
        <v>0.33146700000000001</v>
      </c>
      <c r="N1087">
        <v>-110.896128</v>
      </c>
      <c r="O1087">
        <v>0.65340500000000001</v>
      </c>
      <c r="P1087">
        <v>0.38074999999999998</v>
      </c>
      <c r="Q1087">
        <v>-110.765709</v>
      </c>
      <c r="R1087">
        <v>0.64980300000000002</v>
      </c>
      <c r="S1087">
        <v>13.941993</v>
      </c>
      <c r="T1087">
        <v>3.6020000000000002E-3</v>
      </c>
    </row>
    <row r="1088" spans="1:20" x14ac:dyDescent="0.25">
      <c r="A1088">
        <v>1086</v>
      </c>
      <c r="B1088">
        <v>6</v>
      </c>
      <c r="C1088" t="s">
        <v>445</v>
      </c>
      <c r="D1088" t="s">
        <v>445</v>
      </c>
      <c r="E1088" t="s">
        <v>80</v>
      </c>
      <c r="F1088">
        <v>0.12715899999999999</v>
      </c>
      <c r="G1088">
        <v>484.673</v>
      </c>
      <c r="H1088">
        <v>431.71300000000002</v>
      </c>
      <c r="I1088">
        <v>17.058087</v>
      </c>
      <c r="J1088">
        <v>0</v>
      </c>
      <c r="K1088">
        <v>7.9067170000000004</v>
      </c>
      <c r="L1088">
        <v>-1.166485</v>
      </c>
      <c r="M1088">
        <v>1.2451829999999999</v>
      </c>
      <c r="N1088">
        <v>-110.342662</v>
      </c>
      <c r="O1088">
        <v>0.51517100000000005</v>
      </c>
      <c r="P1088">
        <v>1.2266649999999999</v>
      </c>
      <c r="Q1088">
        <v>-110.32785</v>
      </c>
      <c r="R1088">
        <v>0.51607499999999995</v>
      </c>
      <c r="S1088">
        <v>2.3712650000000002</v>
      </c>
      <c r="T1088">
        <v>9.0399999999999996E-4</v>
      </c>
    </row>
    <row r="1089" spans="1:20" x14ac:dyDescent="0.25">
      <c r="A1089">
        <v>1087</v>
      </c>
      <c r="B1089">
        <v>4</v>
      </c>
      <c r="C1089" t="s">
        <v>446</v>
      </c>
      <c r="D1089" t="s">
        <v>446</v>
      </c>
      <c r="E1089" t="s">
        <v>80</v>
      </c>
      <c r="F1089">
        <v>0.15615799999999999</v>
      </c>
      <c r="G1089">
        <v>310.33499999999998</v>
      </c>
      <c r="H1089">
        <v>371.91800000000001</v>
      </c>
      <c r="I1089">
        <v>7.4385599999999998</v>
      </c>
      <c r="J1089">
        <v>0</v>
      </c>
      <c r="K1089">
        <v>7.968242</v>
      </c>
      <c r="L1089">
        <v>-1.112045</v>
      </c>
      <c r="M1089">
        <v>1.9064970000000001</v>
      </c>
      <c r="N1089">
        <v>-110.094109</v>
      </c>
      <c r="O1089">
        <v>0.41519499999999998</v>
      </c>
      <c r="P1089">
        <v>1.89903</v>
      </c>
      <c r="Q1089">
        <v>-110.078766</v>
      </c>
      <c r="R1089">
        <v>0.41247699999999998</v>
      </c>
      <c r="S1089">
        <v>1.706353</v>
      </c>
      <c r="T1089">
        <v>2.7179999999999999E-3</v>
      </c>
    </row>
    <row r="1090" spans="1:20" x14ac:dyDescent="0.25">
      <c r="A1090">
        <v>1088</v>
      </c>
      <c r="B1090">
        <v>4</v>
      </c>
      <c r="C1090" t="s">
        <v>446</v>
      </c>
      <c r="D1090" t="s">
        <v>446</v>
      </c>
      <c r="E1090" t="s">
        <v>80</v>
      </c>
      <c r="F1090">
        <v>8.6425000000000002E-2</v>
      </c>
      <c r="G1090">
        <v>493.93599999999998</v>
      </c>
      <c r="H1090">
        <v>452.56700000000001</v>
      </c>
      <c r="I1090">
        <v>9.6903020000000009</v>
      </c>
      <c r="J1090">
        <v>0</v>
      </c>
      <c r="K1090">
        <v>8.0835419999999996</v>
      </c>
      <c r="L1090">
        <v>-0.88114999999999999</v>
      </c>
      <c r="M1090">
        <v>2.8282250000000002</v>
      </c>
      <c r="N1090">
        <v>-109.879103</v>
      </c>
      <c r="O1090">
        <v>0.28753800000000002</v>
      </c>
      <c r="P1090">
        <v>2.8334929999999998</v>
      </c>
      <c r="Q1090">
        <v>-109.82868999999999</v>
      </c>
      <c r="R1090">
        <v>0.294045</v>
      </c>
      <c r="S1090">
        <v>5.0687879999999996</v>
      </c>
      <c r="T1090">
        <v>6.5069999999999998E-3</v>
      </c>
    </row>
    <row r="1091" spans="1:20" x14ac:dyDescent="0.25">
      <c r="A1091">
        <v>1089</v>
      </c>
      <c r="B1091">
        <v>4</v>
      </c>
      <c r="C1091" t="s">
        <v>446</v>
      </c>
      <c r="D1091" t="s">
        <v>446</v>
      </c>
      <c r="E1091" t="s">
        <v>80</v>
      </c>
      <c r="F1091">
        <v>0.15625600000000001</v>
      </c>
      <c r="G1091">
        <v>262.60300000000001</v>
      </c>
      <c r="H1091">
        <v>259.75900000000001</v>
      </c>
      <c r="I1091">
        <v>7.7973129999999999</v>
      </c>
      <c r="J1091">
        <v>0</v>
      </c>
      <c r="K1091">
        <v>8.0697729999999996</v>
      </c>
      <c r="L1091">
        <v>-0.73628700000000002</v>
      </c>
      <c r="M1091">
        <v>3.8214090000000001</v>
      </c>
      <c r="N1091">
        <v>-109.542907</v>
      </c>
      <c r="O1091">
        <v>0.19366900000000001</v>
      </c>
      <c r="P1091">
        <v>3.7902740000000001</v>
      </c>
      <c r="Q1091">
        <v>-109.656853</v>
      </c>
      <c r="R1091">
        <v>0.20005700000000001</v>
      </c>
      <c r="S1091">
        <v>11.812295000000001</v>
      </c>
      <c r="T1091">
        <v>6.3879999999999996E-3</v>
      </c>
    </row>
    <row r="1092" spans="1:20" x14ac:dyDescent="0.25">
      <c r="A1092">
        <v>1090</v>
      </c>
      <c r="B1092">
        <v>4</v>
      </c>
      <c r="C1092" t="s">
        <v>446</v>
      </c>
      <c r="D1092" t="s">
        <v>446</v>
      </c>
      <c r="E1092" t="s">
        <v>80</v>
      </c>
      <c r="F1092">
        <v>3.4015999999999998E-2</v>
      </c>
      <c r="G1092">
        <v>342.00400000000002</v>
      </c>
      <c r="H1092">
        <v>578.178</v>
      </c>
      <c r="I1092">
        <v>4.6667480000000001</v>
      </c>
      <c r="J1092">
        <v>0</v>
      </c>
      <c r="K1092">
        <v>8.0505840000000006</v>
      </c>
      <c r="L1092">
        <v>-0.58042000000000005</v>
      </c>
      <c r="M1092">
        <v>4.5533229999999998</v>
      </c>
      <c r="N1092">
        <v>-109.652734</v>
      </c>
      <c r="O1092">
        <v>0.14755299999999999</v>
      </c>
      <c r="P1092">
        <v>4.511673</v>
      </c>
      <c r="Q1092">
        <v>-109.574341</v>
      </c>
      <c r="R1092">
        <v>0.141542</v>
      </c>
      <c r="S1092">
        <v>8.8770559999999996</v>
      </c>
      <c r="T1092">
        <v>6.0109999999999999E-3</v>
      </c>
    </row>
    <row r="1093" spans="1:20" x14ac:dyDescent="0.25">
      <c r="A1093">
        <v>1091</v>
      </c>
      <c r="B1093">
        <v>4</v>
      </c>
      <c r="C1093" t="s">
        <v>446</v>
      </c>
      <c r="D1093" t="s">
        <v>446</v>
      </c>
      <c r="E1093" t="s">
        <v>80</v>
      </c>
      <c r="F1093">
        <v>7.3898000000000005E-2</v>
      </c>
      <c r="G1093">
        <v>295.495</v>
      </c>
      <c r="H1093">
        <v>273.38900000000001</v>
      </c>
      <c r="I1093">
        <v>5.6333039999999999</v>
      </c>
      <c r="J1093">
        <v>0</v>
      </c>
      <c r="K1093">
        <v>8.0367940000000004</v>
      </c>
      <c r="L1093">
        <v>-0.392044</v>
      </c>
      <c r="M1093">
        <v>5.4569919999999996</v>
      </c>
      <c r="N1093">
        <v>-109.542337</v>
      </c>
      <c r="O1093">
        <v>9.1454999999999995E-2</v>
      </c>
      <c r="P1093">
        <v>5.4746940000000004</v>
      </c>
      <c r="Q1093">
        <v>-109.505653</v>
      </c>
      <c r="R1093">
        <v>8.4347000000000005E-2</v>
      </c>
      <c r="S1093">
        <v>4.0731599999999997</v>
      </c>
      <c r="T1093">
        <v>7.1079999999999997E-3</v>
      </c>
    </row>
    <row r="1094" spans="1:20" x14ac:dyDescent="0.25">
      <c r="A1094">
        <v>1092</v>
      </c>
      <c r="B1094">
        <v>4</v>
      </c>
      <c r="C1094" t="s">
        <v>446</v>
      </c>
      <c r="D1094" t="s">
        <v>446</v>
      </c>
      <c r="E1094" t="s">
        <v>80</v>
      </c>
      <c r="F1094">
        <v>4.2018E-2</v>
      </c>
      <c r="G1094">
        <v>305.47000000000003</v>
      </c>
      <c r="H1094">
        <v>319.32499999999999</v>
      </c>
      <c r="I1094">
        <v>4.4428979999999996</v>
      </c>
      <c r="J1094">
        <v>0</v>
      </c>
      <c r="K1094">
        <v>8.0408380000000008</v>
      </c>
      <c r="L1094">
        <v>-0.29502</v>
      </c>
      <c r="M1094">
        <v>6.1189330000000002</v>
      </c>
      <c r="N1094">
        <v>-109.31344900000001</v>
      </c>
      <c r="O1094">
        <v>4.3631000000000003E-2</v>
      </c>
      <c r="P1094">
        <v>6.1977209999999996</v>
      </c>
      <c r="Q1094">
        <v>-109.476074</v>
      </c>
      <c r="R1094">
        <v>5.4251000000000001E-2</v>
      </c>
      <c r="S1094">
        <v>18.070516999999999</v>
      </c>
      <c r="T1094">
        <v>1.0619999999999999E-2</v>
      </c>
    </row>
    <row r="1095" spans="1:20" x14ac:dyDescent="0.25">
      <c r="A1095">
        <v>1093</v>
      </c>
      <c r="B1095">
        <v>4</v>
      </c>
      <c r="C1095" t="s">
        <v>446</v>
      </c>
      <c r="D1095" t="s">
        <v>446</v>
      </c>
      <c r="E1095" t="s">
        <v>80</v>
      </c>
      <c r="F1095">
        <v>3.8204000000000002E-2</v>
      </c>
      <c r="G1095">
        <v>495.99200000000002</v>
      </c>
      <c r="H1095">
        <v>406.03199999999998</v>
      </c>
      <c r="I1095">
        <v>4.5916379999999997</v>
      </c>
      <c r="J1095">
        <v>0</v>
      </c>
      <c r="K1095">
        <v>8.0603429999999996</v>
      </c>
      <c r="L1095">
        <v>-0.173708</v>
      </c>
      <c r="M1095">
        <v>7.1593390000000001</v>
      </c>
      <c r="N1095">
        <v>-109.43867400000001</v>
      </c>
      <c r="O1095">
        <v>3.1801999999999997E-2</v>
      </c>
      <c r="P1095">
        <v>7.1637630000000003</v>
      </c>
      <c r="Q1095">
        <v>-109.45562</v>
      </c>
      <c r="R1095">
        <v>2.7255999999999999E-2</v>
      </c>
      <c r="S1095">
        <v>1.7513609999999999</v>
      </c>
      <c r="T1095">
        <v>4.5459999999999997E-3</v>
      </c>
    </row>
    <row r="1096" spans="1:20" x14ac:dyDescent="0.25">
      <c r="A1096">
        <v>1094</v>
      </c>
      <c r="B1096">
        <v>4</v>
      </c>
      <c r="C1096" t="s">
        <v>446</v>
      </c>
      <c r="D1096" t="s">
        <v>446</v>
      </c>
      <c r="E1096" t="s">
        <v>80</v>
      </c>
      <c r="F1096">
        <v>1.5755000000000002E-2</v>
      </c>
      <c r="G1096">
        <v>345.19799999999998</v>
      </c>
      <c r="H1096">
        <v>296.56700000000001</v>
      </c>
      <c r="I1096">
        <v>3.4991970000000001</v>
      </c>
      <c r="J1096">
        <v>0</v>
      </c>
      <c r="K1096">
        <v>8.0714059999999996</v>
      </c>
      <c r="L1096">
        <v>-0.10678</v>
      </c>
      <c r="M1096">
        <v>7.8863529999999997</v>
      </c>
      <c r="N1096">
        <v>-109.406532</v>
      </c>
      <c r="O1096">
        <v>1.1594999999999999E-2</v>
      </c>
      <c r="P1096">
        <v>7.889805</v>
      </c>
      <c r="Q1096">
        <v>-109.44817399999999</v>
      </c>
      <c r="R1096">
        <v>1.5226E-2</v>
      </c>
      <c r="S1096">
        <v>4.1784330000000001</v>
      </c>
      <c r="T1096">
        <v>3.6319999999999998E-3</v>
      </c>
    </row>
    <row r="1097" spans="1:20" x14ac:dyDescent="0.25">
      <c r="A1097">
        <v>1095</v>
      </c>
      <c r="B1097">
        <v>4</v>
      </c>
      <c r="C1097" t="s">
        <v>446</v>
      </c>
      <c r="D1097" t="s">
        <v>446</v>
      </c>
      <c r="E1097" t="s">
        <v>80</v>
      </c>
      <c r="F1097">
        <v>5.5246999999999997E-2</v>
      </c>
      <c r="G1097">
        <v>295.22800000000001</v>
      </c>
      <c r="H1097">
        <v>237.22</v>
      </c>
      <c r="I1097">
        <v>4.3275990000000002</v>
      </c>
      <c r="J1097">
        <v>0</v>
      </c>
      <c r="K1097">
        <v>8.0733060000000005</v>
      </c>
      <c r="L1097">
        <v>-6.1352999999999998E-2</v>
      </c>
      <c r="M1097">
        <v>8.8589680000000008</v>
      </c>
      <c r="N1097">
        <v>-109.449665</v>
      </c>
      <c r="O1097">
        <v>6.1539999999999997E-3</v>
      </c>
      <c r="P1097">
        <v>8.8586360000000006</v>
      </c>
      <c r="Q1097">
        <v>-109.44516</v>
      </c>
      <c r="R1097">
        <v>5.117E-3</v>
      </c>
      <c r="S1097">
        <v>0.45169999999999999</v>
      </c>
      <c r="T1097">
        <v>1.0369999999999999E-3</v>
      </c>
    </row>
    <row r="1098" spans="1:20" x14ac:dyDescent="0.25">
      <c r="A1098">
        <v>1096</v>
      </c>
      <c r="B1098">
        <v>4</v>
      </c>
      <c r="C1098" t="s">
        <v>446</v>
      </c>
      <c r="D1098" t="s">
        <v>446</v>
      </c>
      <c r="E1098" t="s">
        <v>80</v>
      </c>
      <c r="F1098">
        <v>8.5373000000000004E-2</v>
      </c>
      <c r="G1098">
        <v>496.77699999999999</v>
      </c>
      <c r="H1098">
        <v>420.09100000000001</v>
      </c>
      <c r="I1098">
        <v>4.7635300000000003</v>
      </c>
      <c r="J1098">
        <v>0</v>
      </c>
      <c r="K1098">
        <v>8.0665300000000002</v>
      </c>
      <c r="L1098">
        <v>-3.5242000000000002E-2</v>
      </c>
      <c r="M1098">
        <v>9.8313140000000008</v>
      </c>
      <c r="N1098">
        <v>-109.36512500000001</v>
      </c>
      <c r="O1098">
        <v>7.1419999999999999E-3</v>
      </c>
      <c r="P1098">
        <v>9.8270189999999999</v>
      </c>
      <c r="Q1098">
        <v>-109.44725</v>
      </c>
      <c r="R1098">
        <v>-9.3400000000000004E-4</v>
      </c>
      <c r="S1098">
        <v>8.2237449999999992</v>
      </c>
      <c r="T1098">
        <v>6.208E-3</v>
      </c>
    </row>
    <row r="1099" spans="1:20" x14ac:dyDescent="0.25">
      <c r="A1099">
        <v>1097</v>
      </c>
      <c r="B1099">
        <v>4</v>
      </c>
      <c r="C1099" t="s">
        <v>446</v>
      </c>
      <c r="D1099" t="s">
        <v>446</v>
      </c>
      <c r="E1099" t="s">
        <v>80</v>
      </c>
      <c r="F1099">
        <v>3.0473E-2</v>
      </c>
      <c r="G1099">
        <v>392.35899999999998</v>
      </c>
      <c r="H1099">
        <v>410.14400000000001</v>
      </c>
      <c r="I1099">
        <v>3.0060120000000001</v>
      </c>
      <c r="J1099">
        <v>0</v>
      </c>
      <c r="K1099">
        <v>8.0619910000000008</v>
      </c>
      <c r="L1099">
        <v>-3.2117E-2</v>
      </c>
      <c r="M1099">
        <v>10.589146</v>
      </c>
      <c r="N1099">
        <v>-109.479444</v>
      </c>
      <c r="O1099">
        <v>-2.6200000000000003E-4</v>
      </c>
      <c r="P1099">
        <v>10.55275</v>
      </c>
      <c r="Q1099">
        <v>-109.450928</v>
      </c>
      <c r="R1099">
        <v>-3.9029999999999998E-3</v>
      </c>
      <c r="S1099">
        <v>4.6236959999999998</v>
      </c>
      <c r="T1099">
        <v>3.6419999999999998E-3</v>
      </c>
    </row>
    <row r="1100" spans="1:20" x14ac:dyDescent="0.25">
      <c r="A1100">
        <v>1098</v>
      </c>
      <c r="B1100">
        <v>4</v>
      </c>
      <c r="C1100" t="s">
        <v>446</v>
      </c>
      <c r="D1100" t="s">
        <v>446</v>
      </c>
      <c r="E1100" t="s">
        <v>80</v>
      </c>
      <c r="F1100">
        <v>4.2312000000000002E-2</v>
      </c>
      <c r="G1100">
        <v>312.58600000000001</v>
      </c>
      <c r="H1100">
        <v>403.286</v>
      </c>
      <c r="I1100">
        <v>3.4595910000000001</v>
      </c>
      <c r="J1100">
        <v>0</v>
      </c>
      <c r="K1100">
        <v>8.0611110000000004</v>
      </c>
      <c r="L1100">
        <v>-2.1776E-2</v>
      </c>
      <c r="M1100">
        <v>11.47012</v>
      </c>
      <c r="N1100">
        <v>-109.452388</v>
      </c>
      <c r="O1100">
        <v>-9.9810000000000003E-3</v>
      </c>
      <c r="P1100">
        <v>11.520052</v>
      </c>
      <c r="Q1100">
        <v>-109.457672</v>
      </c>
      <c r="R1100">
        <v>-6.476E-3</v>
      </c>
      <c r="S1100">
        <v>5.0211209999999999</v>
      </c>
      <c r="T1100">
        <v>3.5049999999999999E-3</v>
      </c>
    </row>
    <row r="1101" spans="1:20" x14ac:dyDescent="0.25">
      <c r="A1101">
        <v>1099</v>
      </c>
      <c r="B1101">
        <v>4</v>
      </c>
      <c r="C1101" t="s">
        <v>446</v>
      </c>
      <c r="D1101" t="s">
        <v>446</v>
      </c>
      <c r="E1101" t="s">
        <v>80</v>
      </c>
      <c r="F1101">
        <v>9.5477999999999993E-2</v>
      </c>
      <c r="G1101">
        <v>479.90800000000002</v>
      </c>
      <c r="H1101">
        <v>447.50700000000001</v>
      </c>
      <c r="I1101">
        <v>2.9029509999999998</v>
      </c>
      <c r="J1101">
        <v>0</v>
      </c>
      <c r="K1101">
        <v>8.0631889999999995</v>
      </c>
      <c r="L1101">
        <v>1.2563E-2</v>
      </c>
      <c r="M1101">
        <v>12.166038</v>
      </c>
      <c r="N1101">
        <v>-109.60453200000001</v>
      </c>
      <c r="O1101">
        <v>1.0000000000000001E-5</v>
      </c>
      <c r="P1101">
        <v>12.245634000000001</v>
      </c>
      <c r="Q1101">
        <v>-109.46199799999999</v>
      </c>
      <c r="R1101">
        <v>-6.3010000000000002E-3</v>
      </c>
      <c r="S1101">
        <v>16.325312</v>
      </c>
      <c r="T1101">
        <v>6.2909999999999997E-3</v>
      </c>
    </row>
    <row r="1102" spans="1:20" x14ac:dyDescent="0.25">
      <c r="A1102">
        <v>1100</v>
      </c>
      <c r="B1102">
        <v>4</v>
      </c>
      <c r="C1102" t="s">
        <v>446</v>
      </c>
      <c r="D1102" t="s">
        <v>446</v>
      </c>
      <c r="E1102" t="s">
        <v>80</v>
      </c>
      <c r="F1102">
        <v>4.8170999999999999E-2</v>
      </c>
      <c r="G1102">
        <v>330.96199999999999</v>
      </c>
      <c r="H1102">
        <v>266.76600000000002</v>
      </c>
      <c r="I1102">
        <v>3.6178699999999999</v>
      </c>
      <c r="J1102">
        <v>0</v>
      </c>
      <c r="K1102">
        <v>8.0663409999999995</v>
      </c>
      <c r="L1102">
        <v>1.44E-2</v>
      </c>
      <c r="M1102">
        <v>13.115909</v>
      </c>
      <c r="N1102">
        <v>-109.567291</v>
      </c>
      <c r="O1102">
        <v>-3.2320000000000001E-3</v>
      </c>
      <c r="P1102">
        <v>13.213431999999999</v>
      </c>
      <c r="Q1102">
        <v>-109.466492</v>
      </c>
      <c r="R1102">
        <v>-5.1180000000000002E-3</v>
      </c>
      <c r="S1102">
        <v>14.025486000000001</v>
      </c>
      <c r="T1102">
        <v>1.8860000000000001E-3</v>
      </c>
    </row>
    <row r="1103" spans="1:20" x14ac:dyDescent="0.25">
      <c r="A1103">
        <v>1101</v>
      </c>
      <c r="B1103">
        <v>4</v>
      </c>
      <c r="C1103" t="s">
        <v>446</v>
      </c>
      <c r="D1103" t="s">
        <v>446</v>
      </c>
      <c r="E1103" t="s">
        <v>80</v>
      </c>
      <c r="F1103">
        <v>5.0828999999999999E-2</v>
      </c>
      <c r="G1103">
        <v>262.733</v>
      </c>
      <c r="H1103">
        <v>297.43400000000003</v>
      </c>
      <c r="I1103">
        <v>5.0287519999999999</v>
      </c>
      <c r="J1103">
        <v>0</v>
      </c>
      <c r="K1103">
        <v>8.0670059999999992</v>
      </c>
      <c r="L1103">
        <v>1.1516E-2</v>
      </c>
      <c r="M1103">
        <v>14.264338</v>
      </c>
      <c r="N1103">
        <v>-109.383577</v>
      </c>
      <c r="O1103">
        <v>-4.5560000000000002E-3</v>
      </c>
      <c r="P1103">
        <v>14.181459</v>
      </c>
      <c r="Q1103">
        <v>-109.470215</v>
      </c>
      <c r="R1103">
        <v>-4.1260000000000003E-3</v>
      </c>
      <c r="S1103">
        <v>11.989572000000001</v>
      </c>
      <c r="T1103">
        <v>4.2900000000000002E-4</v>
      </c>
    </row>
    <row r="1104" spans="1:20" x14ac:dyDescent="0.25">
      <c r="A1104">
        <v>1102</v>
      </c>
      <c r="B1104">
        <v>4</v>
      </c>
      <c r="C1104" t="s">
        <v>446</v>
      </c>
      <c r="D1104" t="s">
        <v>446</v>
      </c>
      <c r="E1104" t="s">
        <v>80</v>
      </c>
      <c r="F1104">
        <v>1.1645000000000001E-2</v>
      </c>
      <c r="G1104">
        <v>489.73200000000003</v>
      </c>
      <c r="H1104">
        <v>374.649</v>
      </c>
      <c r="I1104">
        <v>2.56203</v>
      </c>
      <c r="J1104">
        <v>0</v>
      </c>
      <c r="K1104">
        <v>8.0660600000000002</v>
      </c>
      <c r="L1104">
        <v>4.8000000000000001E-4</v>
      </c>
      <c r="M1104">
        <v>14.922772</v>
      </c>
      <c r="N1104">
        <v>-109.454536</v>
      </c>
      <c r="O1104">
        <v>-4.3470000000000002E-3</v>
      </c>
      <c r="P1104">
        <v>14.907443000000001</v>
      </c>
      <c r="Q1104">
        <v>-109.472641</v>
      </c>
      <c r="R1104">
        <v>-3.643E-3</v>
      </c>
      <c r="S1104">
        <v>2.3722500000000002</v>
      </c>
      <c r="T1104">
        <v>7.0399999999999998E-4</v>
      </c>
    </row>
    <row r="1105" spans="1:20" x14ac:dyDescent="0.25">
      <c r="A1105">
        <v>1103</v>
      </c>
      <c r="B1105">
        <v>5</v>
      </c>
      <c r="C1105" t="s">
        <v>447</v>
      </c>
      <c r="D1105" t="s">
        <v>447</v>
      </c>
      <c r="E1105" t="s">
        <v>80</v>
      </c>
      <c r="F1105">
        <v>0.19959199999999999</v>
      </c>
      <c r="G1105">
        <v>354.37</v>
      </c>
      <c r="H1105">
        <v>368.82799999999997</v>
      </c>
      <c r="I1105">
        <v>5.0533720000000004</v>
      </c>
      <c r="J1105">
        <v>0</v>
      </c>
      <c r="K1105">
        <v>8.0645869999999995</v>
      </c>
      <c r="L1105">
        <v>-1.7849999999999999E-3</v>
      </c>
      <c r="M1105">
        <v>15.897246000000001</v>
      </c>
      <c r="N1105">
        <v>-109.443608</v>
      </c>
      <c r="O1105">
        <v>-4.437E-3</v>
      </c>
      <c r="P1105">
        <v>15.875261999999999</v>
      </c>
      <c r="Q1105">
        <v>-109.475624</v>
      </c>
      <c r="R1105">
        <v>-3.1909999999999998E-3</v>
      </c>
      <c r="S1105">
        <v>3.883715</v>
      </c>
      <c r="T1105">
        <v>1.2470000000000001E-3</v>
      </c>
    </row>
    <row r="1106" spans="1:20" x14ac:dyDescent="0.25">
      <c r="A1106">
        <v>1104</v>
      </c>
      <c r="B1106">
        <v>5</v>
      </c>
      <c r="C1106" t="s">
        <v>447</v>
      </c>
      <c r="D1106" t="s">
        <v>447</v>
      </c>
      <c r="E1106" t="s">
        <v>80</v>
      </c>
      <c r="F1106">
        <v>1.7822999999999999E-2</v>
      </c>
      <c r="G1106">
        <v>585.79999999999995</v>
      </c>
      <c r="H1106">
        <v>528.65800000000002</v>
      </c>
      <c r="I1106">
        <v>3.3785249999999998</v>
      </c>
      <c r="J1106">
        <v>0</v>
      </c>
      <c r="K1106">
        <v>8.0641870000000004</v>
      </c>
      <c r="L1106">
        <v>6.5030000000000001E-3</v>
      </c>
      <c r="M1106">
        <v>16.604695</v>
      </c>
      <c r="N1106">
        <v>-109.469745</v>
      </c>
      <c r="O1106">
        <v>-4.0850000000000001E-3</v>
      </c>
      <c r="P1106">
        <v>16.601047999999999</v>
      </c>
      <c r="Q1106">
        <v>-109.47775300000001</v>
      </c>
      <c r="R1106">
        <v>-2.9610000000000001E-3</v>
      </c>
      <c r="S1106">
        <v>0.879915</v>
      </c>
      <c r="T1106">
        <v>1.1230000000000001E-3</v>
      </c>
    </row>
    <row r="1107" spans="1:20" x14ac:dyDescent="0.25">
      <c r="A1107">
        <v>1105</v>
      </c>
      <c r="B1107">
        <v>5</v>
      </c>
      <c r="C1107" t="s">
        <v>447</v>
      </c>
      <c r="D1107" t="s">
        <v>447</v>
      </c>
      <c r="E1107" t="s">
        <v>80</v>
      </c>
      <c r="F1107">
        <v>0.18523600000000001</v>
      </c>
      <c r="G1107">
        <v>376.43900000000002</v>
      </c>
      <c r="H1107">
        <v>313.38200000000001</v>
      </c>
      <c r="I1107">
        <v>4.9302809999999999</v>
      </c>
      <c r="J1107">
        <v>0</v>
      </c>
      <c r="K1107">
        <v>8.0645749999999996</v>
      </c>
      <c r="L1107">
        <v>1.5294E-2</v>
      </c>
      <c r="M1107">
        <v>17.569089999999999</v>
      </c>
      <c r="N1107">
        <v>-109.480294</v>
      </c>
      <c r="O1107">
        <v>-1.369E-3</v>
      </c>
      <c r="P1107">
        <v>17.568767999999999</v>
      </c>
      <c r="Q1107">
        <v>-109.47920999999999</v>
      </c>
      <c r="R1107">
        <v>-1.846E-3</v>
      </c>
      <c r="S1107">
        <v>0.113149</v>
      </c>
      <c r="T1107">
        <v>4.7800000000000002E-4</v>
      </c>
    </row>
    <row r="1108" spans="1:20" x14ac:dyDescent="0.25">
      <c r="A1108">
        <v>1106</v>
      </c>
      <c r="B1108">
        <v>4</v>
      </c>
      <c r="C1108" t="s">
        <v>448</v>
      </c>
      <c r="D1108" t="s">
        <v>448</v>
      </c>
      <c r="E1108" t="s">
        <v>80</v>
      </c>
      <c r="F1108">
        <v>1.9952999999999999E-2</v>
      </c>
      <c r="G1108">
        <v>470.56700000000001</v>
      </c>
      <c r="H1108">
        <v>345.24700000000001</v>
      </c>
      <c r="I1108">
        <v>2.957954</v>
      </c>
      <c r="J1108">
        <v>0</v>
      </c>
      <c r="K1108">
        <v>8.0651759999999992</v>
      </c>
      <c r="L1108">
        <v>4.3220000000000003E-3</v>
      </c>
      <c r="M1108">
        <v>18.352578999999999</v>
      </c>
      <c r="N1108">
        <v>-109.445048</v>
      </c>
      <c r="O1108">
        <v>2.7000000000000001E-3</v>
      </c>
      <c r="P1108">
        <v>18.294609000000001</v>
      </c>
      <c r="Q1108">
        <v>-109.479561</v>
      </c>
      <c r="R1108">
        <v>-1.0150000000000001E-3</v>
      </c>
      <c r="S1108">
        <v>6.7466059999999999</v>
      </c>
      <c r="T1108">
        <v>1.6850000000000001E-3</v>
      </c>
    </row>
    <row r="1109" spans="1:20" x14ac:dyDescent="0.25">
      <c r="A1109">
        <v>1107</v>
      </c>
      <c r="B1109">
        <v>4</v>
      </c>
      <c r="C1109" t="s">
        <v>448</v>
      </c>
      <c r="D1109" t="s">
        <v>448</v>
      </c>
      <c r="E1109" t="s">
        <v>80</v>
      </c>
      <c r="F1109">
        <v>0.11033800000000001</v>
      </c>
      <c r="G1109">
        <v>344.38499999999999</v>
      </c>
      <c r="H1109">
        <v>335.142</v>
      </c>
      <c r="I1109">
        <v>3.5339879999999999</v>
      </c>
      <c r="J1109">
        <v>0</v>
      </c>
      <c r="K1109">
        <v>8.0655529999999995</v>
      </c>
      <c r="L1109">
        <v>1.302E-3</v>
      </c>
      <c r="M1109">
        <v>19.283434</v>
      </c>
      <c r="N1109">
        <v>-109.460685</v>
      </c>
      <c r="O1109">
        <v>1.256E-3</v>
      </c>
      <c r="P1109">
        <v>19.262463</v>
      </c>
      <c r="Q1109">
        <v>-109.479477</v>
      </c>
      <c r="R1109">
        <v>-1.65E-4</v>
      </c>
      <c r="S1109">
        <v>2.81595</v>
      </c>
      <c r="T1109">
        <v>1.091E-3</v>
      </c>
    </row>
    <row r="1110" spans="1:20" x14ac:dyDescent="0.25">
      <c r="A1110">
        <v>1108</v>
      </c>
      <c r="B1110">
        <v>4</v>
      </c>
      <c r="C1110" t="s">
        <v>448</v>
      </c>
      <c r="D1110" t="s">
        <v>448</v>
      </c>
      <c r="E1110" t="s">
        <v>80</v>
      </c>
      <c r="F1110">
        <v>1.0588E-2</v>
      </c>
      <c r="G1110">
        <v>499.71899999999999</v>
      </c>
      <c r="H1110">
        <v>382.005</v>
      </c>
      <c r="I1110">
        <v>3.8141430000000001</v>
      </c>
      <c r="J1110">
        <v>0</v>
      </c>
      <c r="K1110">
        <v>8.0653629999999996</v>
      </c>
      <c r="L1110">
        <v>-7.4100000000000001E-4</v>
      </c>
      <c r="M1110">
        <v>20.240704000000001</v>
      </c>
      <c r="N1110">
        <v>-109.46585399999999</v>
      </c>
      <c r="O1110">
        <v>-2.3640000000000002E-3</v>
      </c>
      <c r="P1110">
        <v>20.230319999999999</v>
      </c>
      <c r="Q1110">
        <v>-109.478966</v>
      </c>
      <c r="R1110">
        <v>3.9100000000000002E-4</v>
      </c>
      <c r="S1110">
        <v>1.6726080000000001</v>
      </c>
      <c r="T1110">
        <v>1.9729999999999999E-3</v>
      </c>
    </row>
    <row r="1111" spans="1:20" x14ac:dyDescent="0.25">
      <c r="A1111">
        <v>1109</v>
      </c>
      <c r="B1111">
        <v>4</v>
      </c>
      <c r="C1111" t="s">
        <v>448</v>
      </c>
      <c r="D1111" t="s">
        <v>448</v>
      </c>
      <c r="E1111" t="s">
        <v>80</v>
      </c>
      <c r="F1111">
        <v>1.2322E-2</v>
      </c>
      <c r="G1111">
        <v>464.83699999999999</v>
      </c>
      <c r="H1111">
        <v>364.39400000000001</v>
      </c>
      <c r="I1111">
        <v>2.6397279999999999</v>
      </c>
      <c r="J1111">
        <v>0</v>
      </c>
      <c r="K1111">
        <v>8.0664560000000005</v>
      </c>
      <c r="L1111">
        <v>7.0080000000000003E-3</v>
      </c>
      <c r="M1111">
        <v>20.934719000000001</v>
      </c>
      <c r="N1111">
        <v>-109.49160999999999</v>
      </c>
      <c r="O1111">
        <v>-3.0000000000000001E-5</v>
      </c>
      <c r="P1111">
        <v>20.956202999999999</v>
      </c>
      <c r="Q1111">
        <v>-109.478416</v>
      </c>
      <c r="R1111">
        <v>6.9800000000000005E-4</v>
      </c>
      <c r="S1111">
        <v>2.5212089999999998</v>
      </c>
      <c r="T1111">
        <v>6.6799999999999997E-4</v>
      </c>
    </row>
    <row r="1112" spans="1:20" x14ac:dyDescent="0.25">
      <c r="A1112">
        <v>1110</v>
      </c>
      <c r="B1112">
        <v>4</v>
      </c>
      <c r="C1112" t="s">
        <v>448</v>
      </c>
      <c r="D1112" t="s">
        <v>448</v>
      </c>
      <c r="E1112" t="s">
        <v>80</v>
      </c>
      <c r="F1112">
        <v>8.4029000000000006E-2</v>
      </c>
      <c r="G1112">
        <v>261.95800000000003</v>
      </c>
      <c r="H1112">
        <v>319.45</v>
      </c>
      <c r="I1112">
        <v>4.6919430000000002</v>
      </c>
      <c r="J1112">
        <v>0</v>
      </c>
      <c r="K1112">
        <v>8.2288259999999998</v>
      </c>
      <c r="L1112">
        <v>9.2910000000000006E-3</v>
      </c>
      <c r="M1112">
        <v>21.937916000000001</v>
      </c>
      <c r="N1112">
        <v>-109.477279</v>
      </c>
      <c r="O1112">
        <v>1.82E-3</v>
      </c>
      <c r="P1112">
        <v>21.931553000000001</v>
      </c>
      <c r="Q1112">
        <v>-109.47744</v>
      </c>
      <c r="R1112">
        <v>9.859999999999999E-4</v>
      </c>
      <c r="S1112">
        <v>0.63649299999999998</v>
      </c>
      <c r="T1112">
        <v>8.3500000000000002E-4</v>
      </c>
    </row>
    <row r="1113" spans="1:20" x14ac:dyDescent="0.25">
      <c r="A1113">
        <v>1111</v>
      </c>
      <c r="B1113">
        <v>5</v>
      </c>
      <c r="C1113" t="s">
        <v>449</v>
      </c>
      <c r="D1113" t="s">
        <v>449</v>
      </c>
      <c r="E1113" t="s">
        <v>80</v>
      </c>
      <c r="F1113">
        <v>1.8733E-2</v>
      </c>
      <c r="G1113">
        <v>468.00799999999998</v>
      </c>
      <c r="H1113">
        <v>523.495</v>
      </c>
      <c r="I1113">
        <v>3.7542270000000002</v>
      </c>
      <c r="J1113">
        <v>0</v>
      </c>
      <c r="K1113">
        <v>8.5347039999999996</v>
      </c>
      <c r="L1113">
        <v>-4.2400000000000001E-4</v>
      </c>
      <c r="M1113">
        <v>22.687076000000001</v>
      </c>
      <c r="N1113">
        <v>-109.477632</v>
      </c>
      <c r="O1113">
        <v>5.1000000000000004E-4</v>
      </c>
      <c r="P1113">
        <v>22.686641999999999</v>
      </c>
      <c r="Q1113">
        <v>-109.476181</v>
      </c>
      <c r="R1113">
        <v>1.3699999999999999E-3</v>
      </c>
      <c r="S1113">
        <v>0.151447</v>
      </c>
      <c r="T1113">
        <v>8.5999999999999998E-4</v>
      </c>
    </row>
    <row r="1114" spans="1:20" x14ac:dyDescent="0.25">
      <c r="A1114">
        <v>1112</v>
      </c>
      <c r="B1114">
        <v>5</v>
      </c>
      <c r="C1114" t="s">
        <v>449</v>
      </c>
      <c r="D1114" t="s">
        <v>449</v>
      </c>
      <c r="E1114" t="s">
        <v>80</v>
      </c>
      <c r="F1114">
        <v>2.8288000000000001E-2</v>
      </c>
      <c r="G1114">
        <v>377.85199999999998</v>
      </c>
      <c r="H1114">
        <v>289.55399999999997</v>
      </c>
      <c r="I1114">
        <v>5.2659909999999996</v>
      </c>
      <c r="J1114">
        <v>0</v>
      </c>
      <c r="K1114">
        <v>9.0774399999999993</v>
      </c>
      <c r="L1114">
        <v>-2.333E-3</v>
      </c>
      <c r="M1114">
        <v>23.744828999999999</v>
      </c>
      <c r="N1114">
        <v>-109.484285</v>
      </c>
      <c r="O1114">
        <v>-1.5089999999999999E-3</v>
      </c>
      <c r="P1114">
        <v>23.745135999999999</v>
      </c>
      <c r="Q1114">
        <v>-109.47402200000001</v>
      </c>
      <c r="R1114">
        <v>1.8749999999999999E-3</v>
      </c>
      <c r="S1114">
        <v>1.0267770000000001</v>
      </c>
      <c r="T1114">
        <v>3.6600000000000001E-4</v>
      </c>
    </row>
    <row r="1115" spans="1:20" x14ac:dyDescent="0.25">
      <c r="A1115">
        <v>1113</v>
      </c>
      <c r="B1115">
        <v>5</v>
      </c>
      <c r="C1115" t="s">
        <v>449</v>
      </c>
      <c r="D1115" t="s">
        <v>449</v>
      </c>
      <c r="E1115" t="s">
        <v>80</v>
      </c>
      <c r="F1115">
        <v>0.17881900000000001</v>
      </c>
      <c r="G1115">
        <v>369.976</v>
      </c>
      <c r="H1115">
        <v>402.93200000000002</v>
      </c>
      <c r="I1115">
        <v>4.932239</v>
      </c>
      <c r="J1115">
        <v>0</v>
      </c>
      <c r="K1115">
        <v>9.6979919999999993</v>
      </c>
      <c r="L1115">
        <v>-6.1650000000000003E-3</v>
      </c>
      <c r="M1115">
        <v>24.837738999999999</v>
      </c>
      <c r="N1115">
        <v>-109.50954</v>
      </c>
      <c r="O1115">
        <v>-4.2960000000000003E-3</v>
      </c>
      <c r="P1115">
        <v>24.874268000000001</v>
      </c>
      <c r="Q1115">
        <v>-109.47146600000001</v>
      </c>
      <c r="R1115">
        <v>2.176E-3</v>
      </c>
      <c r="S1115">
        <v>5.2763470000000003</v>
      </c>
      <c r="T1115">
        <v>2.1199999999999999E-3</v>
      </c>
    </row>
    <row r="1116" spans="1:20" x14ac:dyDescent="0.25">
      <c r="A1116">
        <v>1114</v>
      </c>
      <c r="B1116">
        <v>5</v>
      </c>
      <c r="C1116" t="s">
        <v>449</v>
      </c>
      <c r="D1116" t="s">
        <v>449</v>
      </c>
      <c r="E1116" t="s">
        <v>80</v>
      </c>
      <c r="F1116">
        <v>8.3937999999999999E-2</v>
      </c>
      <c r="G1116">
        <v>345.26499999999999</v>
      </c>
      <c r="H1116">
        <v>298.65899999999999</v>
      </c>
      <c r="I1116">
        <v>4.2543730000000002</v>
      </c>
      <c r="J1116">
        <v>0</v>
      </c>
      <c r="K1116">
        <v>10.192486000000001</v>
      </c>
      <c r="L1116">
        <v>1.3679999999999999E-2</v>
      </c>
      <c r="M1116">
        <v>25.747475000000001</v>
      </c>
      <c r="N1116">
        <v>-109.49699699999999</v>
      </c>
      <c r="O1116">
        <v>-2.8299999999999999E-4</v>
      </c>
      <c r="P1116">
        <v>25.771929</v>
      </c>
      <c r="Q1116">
        <v>-109.46932200000001</v>
      </c>
      <c r="R1116">
        <v>2.441E-3</v>
      </c>
      <c r="S1116">
        <v>3.6930800000000001</v>
      </c>
      <c r="T1116">
        <v>2.1580000000000002E-3</v>
      </c>
    </row>
    <row r="1117" spans="1:20" x14ac:dyDescent="0.25">
      <c r="A1117">
        <v>1115</v>
      </c>
      <c r="B1117">
        <v>5</v>
      </c>
      <c r="C1117" t="s">
        <v>449</v>
      </c>
      <c r="D1117" t="s">
        <v>449</v>
      </c>
      <c r="E1117" t="s">
        <v>80</v>
      </c>
      <c r="F1117">
        <v>6.9651000000000005E-2</v>
      </c>
      <c r="G1117">
        <v>350.44600000000003</v>
      </c>
      <c r="H1117">
        <v>282.59300000000002</v>
      </c>
      <c r="I1117">
        <v>6.0994890000000002</v>
      </c>
      <c r="J1117">
        <v>0</v>
      </c>
      <c r="K1117">
        <v>10.824863000000001</v>
      </c>
      <c r="L1117">
        <v>1.3394E-2</v>
      </c>
      <c r="M1117">
        <v>26.930667</v>
      </c>
      <c r="N1117">
        <v>-109.57508300000001</v>
      </c>
      <c r="O1117">
        <v>6.5310000000000003E-3</v>
      </c>
      <c r="P1117">
        <v>27.036465</v>
      </c>
      <c r="Q1117">
        <v>-109.466202</v>
      </c>
      <c r="R1117">
        <v>2.5409999999999999E-3</v>
      </c>
      <c r="S1117">
        <v>15.181697</v>
      </c>
      <c r="T1117">
        <v>3.9899999999999996E-3</v>
      </c>
    </row>
    <row r="1118" spans="1:20" x14ac:dyDescent="0.25">
      <c r="A1118">
        <v>1116</v>
      </c>
      <c r="B1118">
        <v>5</v>
      </c>
      <c r="C1118" t="s">
        <v>449</v>
      </c>
      <c r="D1118" t="s">
        <v>449</v>
      </c>
      <c r="E1118" t="s">
        <v>80</v>
      </c>
      <c r="F1118">
        <v>3.9683000000000003E-2</v>
      </c>
      <c r="G1118">
        <v>305.315</v>
      </c>
      <c r="H1118">
        <v>256.88400000000001</v>
      </c>
      <c r="I1118">
        <v>7.4860810000000004</v>
      </c>
      <c r="J1118">
        <v>0</v>
      </c>
      <c r="K1118">
        <v>11.436007999999999</v>
      </c>
      <c r="L1118">
        <v>8.0979999999999993E-3</v>
      </c>
      <c r="M1118">
        <v>28.368998000000001</v>
      </c>
      <c r="N1118">
        <v>-109.456418</v>
      </c>
      <c r="O1118">
        <v>2.1800000000000001E-4</v>
      </c>
      <c r="P1118">
        <v>28.375374000000001</v>
      </c>
      <c r="Q1118">
        <v>-109.46247099999999</v>
      </c>
      <c r="R1118">
        <v>2.8019999999999998E-3</v>
      </c>
      <c r="S1118">
        <v>0.87913600000000003</v>
      </c>
      <c r="T1118">
        <v>2.5839999999999999E-3</v>
      </c>
    </row>
    <row r="1119" spans="1:20" x14ac:dyDescent="0.25">
      <c r="A1119">
        <v>1117</v>
      </c>
      <c r="B1119">
        <v>5</v>
      </c>
      <c r="C1119" t="s">
        <v>449</v>
      </c>
      <c r="D1119" t="s">
        <v>449</v>
      </c>
      <c r="E1119" t="s">
        <v>80</v>
      </c>
      <c r="F1119">
        <v>0.16129099999999999</v>
      </c>
      <c r="G1119">
        <v>433.26499999999999</v>
      </c>
      <c r="H1119">
        <v>354.42700000000002</v>
      </c>
      <c r="I1119">
        <v>6.5389679999999997</v>
      </c>
      <c r="J1119">
        <v>0</v>
      </c>
      <c r="K1119">
        <v>11.878455000000001</v>
      </c>
      <c r="L1119">
        <v>-1.3060000000000001E-3</v>
      </c>
      <c r="M1119">
        <v>29.613772000000001</v>
      </c>
      <c r="N1119">
        <v>-109.219723</v>
      </c>
      <c r="O1119">
        <v>2.6705E-2</v>
      </c>
      <c r="P1119">
        <v>29.426832000000001</v>
      </c>
      <c r="Q1119">
        <v>-109.45938099999999</v>
      </c>
      <c r="R1119">
        <v>2.9329999999999998E-3</v>
      </c>
      <c r="S1119">
        <v>30.394486000000001</v>
      </c>
      <c r="T1119">
        <v>2.3772000000000001E-2</v>
      </c>
    </row>
    <row r="1120" spans="1:20" x14ac:dyDescent="0.25">
      <c r="A1120">
        <v>1118</v>
      </c>
      <c r="B1120">
        <v>5</v>
      </c>
      <c r="C1120" t="s">
        <v>449</v>
      </c>
      <c r="D1120" t="s">
        <v>449</v>
      </c>
      <c r="E1120" t="s">
        <v>80</v>
      </c>
      <c r="F1120">
        <v>9.6915000000000001E-2</v>
      </c>
      <c r="G1120">
        <v>387.17700000000002</v>
      </c>
      <c r="H1120">
        <v>364.18299999999999</v>
      </c>
      <c r="I1120">
        <v>7.2803800000000001</v>
      </c>
      <c r="J1120">
        <v>0</v>
      </c>
      <c r="K1120">
        <v>12.448842000000001</v>
      </c>
      <c r="L1120">
        <v>1.6360000000000001E-3</v>
      </c>
      <c r="M1120">
        <v>30.89143</v>
      </c>
      <c r="N1120">
        <v>-109.458848</v>
      </c>
      <c r="O1120">
        <v>7.67E-4</v>
      </c>
      <c r="P1120">
        <v>30.889503000000001</v>
      </c>
      <c r="Q1120">
        <v>-109.454842</v>
      </c>
      <c r="R1120">
        <v>3.1649999999999998E-3</v>
      </c>
      <c r="S1120">
        <v>0.44453199999999998</v>
      </c>
      <c r="T1120">
        <v>2.3990000000000001E-3</v>
      </c>
    </row>
    <row r="1121" spans="1:20" x14ac:dyDescent="0.25">
      <c r="A1121">
        <v>1119</v>
      </c>
      <c r="B1121">
        <v>5</v>
      </c>
      <c r="C1121" t="s">
        <v>449</v>
      </c>
      <c r="D1121" t="s">
        <v>449</v>
      </c>
      <c r="E1121" t="s">
        <v>80</v>
      </c>
      <c r="F1121">
        <v>2.5641000000000001E-2</v>
      </c>
      <c r="G1121">
        <v>450.98899999999998</v>
      </c>
      <c r="H1121">
        <v>268.84100000000001</v>
      </c>
      <c r="I1121">
        <v>7.8095840000000001</v>
      </c>
      <c r="J1121">
        <v>0</v>
      </c>
      <c r="K1121">
        <v>13.002520000000001</v>
      </c>
      <c r="L1121">
        <v>4.6900000000000002E-4</v>
      </c>
      <c r="M1121">
        <v>32.432630000000003</v>
      </c>
      <c r="N1121">
        <v>-109.42197299999999</v>
      </c>
      <c r="O1121">
        <v>5.6360000000000004E-3</v>
      </c>
      <c r="P1121">
        <v>32.419468000000002</v>
      </c>
      <c r="Q1121">
        <v>-109.449867</v>
      </c>
      <c r="R1121">
        <v>3.3119999999999998E-3</v>
      </c>
      <c r="S1121">
        <v>3.084384</v>
      </c>
      <c r="T1121">
        <v>2.3240000000000001E-3</v>
      </c>
    </row>
    <row r="1122" spans="1:20" x14ac:dyDescent="0.25">
      <c r="A1122">
        <v>1120</v>
      </c>
      <c r="B1122">
        <v>5</v>
      </c>
      <c r="C1122" t="s">
        <v>449</v>
      </c>
      <c r="D1122" t="s">
        <v>449</v>
      </c>
      <c r="E1122" t="s">
        <v>80</v>
      </c>
      <c r="F1122">
        <v>3.8836000000000002E-2</v>
      </c>
      <c r="G1122">
        <v>346.49299999999999</v>
      </c>
      <c r="H1122">
        <v>365.82400000000001</v>
      </c>
      <c r="I1122">
        <v>6.0632359999999998</v>
      </c>
      <c r="J1122">
        <v>0</v>
      </c>
      <c r="K1122">
        <v>13.410209999999999</v>
      </c>
      <c r="L1122">
        <v>1.6799999999999999E-4</v>
      </c>
      <c r="M1122">
        <v>33.580852</v>
      </c>
      <c r="N1122">
        <v>-109.48955599999999</v>
      </c>
      <c r="O1122">
        <v>-2.2800000000000001E-4</v>
      </c>
      <c r="P1122">
        <v>33.610106999999999</v>
      </c>
      <c r="Q1122">
        <v>-109.44594600000001</v>
      </c>
      <c r="R1122">
        <v>3.339E-3</v>
      </c>
      <c r="S1122">
        <v>5.251449</v>
      </c>
      <c r="T1122">
        <v>3.1099999999999999E-3</v>
      </c>
    </row>
    <row r="1123" spans="1:20" x14ac:dyDescent="0.25">
      <c r="A1123">
        <v>1121</v>
      </c>
      <c r="B1123">
        <v>5</v>
      </c>
      <c r="C1123" t="s">
        <v>449</v>
      </c>
      <c r="D1123" t="s">
        <v>449</v>
      </c>
      <c r="E1123" t="s">
        <v>80</v>
      </c>
      <c r="F1123">
        <v>8.8788000000000006E-2</v>
      </c>
      <c r="G1123">
        <v>336.52699999999999</v>
      </c>
      <c r="H1123">
        <v>353.76100000000002</v>
      </c>
      <c r="I1123">
        <v>8.1905950000000001</v>
      </c>
      <c r="J1123">
        <v>0</v>
      </c>
      <c r="K1123">
        <v>13.94609</v>
      </c>
      <c r="L1123">
        <v>4.1999999999999998E-5</v>
      </c>
      <c r="M1123">
        <v>35.248026000000003</v>
      </c>
      <c r="N1123">
        <v>-109.44844500000001</v>
      </c>
      <c r="O1123">
        <v>5.659E-3</v>
      </c>
      <c r="P1123">
        <v>35.254227</v>
      </c>
      <c r="Q1123">
        <v>-109.44047500000001</v>
      </c>
      <c r="R1123">
        <v>3.349E-3</v>
      </c>
      <c r="S1123">
        <v>1.0097339999999999</v>
      </c>
      <c r="T1123">
        <v>2.31E-3</v>
      </c>
    </row>
    <row r="1124" spans="1:20" x14ac:dyDescent="0.25">
      <c r="A1124">
        <v>1122</v>
      </c>
      <c r="B1124">
        <v>5</v>
      </c>
      <c r="C1124" t="s">
        <v>449</v>
      </c>
      <c r="D1124" t="s">
        <v>449</v>
      </c>
      <c r="E1124" t="s">
        <v>80</v>
      </c>
      <c r="F1124">
        <v>0.13420299999999999</v>
      </c>
      <c r="G1124">
        <v>550.89</v>
      </c>
      <c r="H1124">
        <v>479.42399999999998</v>
      </c>
      <c r="I1124">
        <v>7.4699989999999996</v>
      </c>
      <c r="J1124">
        <v>0</v>
      </c>
      <c r="K1124">
        <v>14.342976999999999</v>
      </c>
      <c r="L1124">
        <v>2.1999999999999999E-5</v>
      </c>
      <c r="M1124">
        <v>36.55245</v>
      </c>
      <c r="N1124">
        <v>-109.39456</v>
      </c>
      <c r="O1124">
        <v>-6.5630000000000003E-3</v>
      </c>
      <c r="P1124">
        <v>36.529240000000001</v>
      </c>
      <c r="Q1124">
        <v>-109.436226</v>
      </c>
      <c r="R1124">
        <v>3.3509999999999998E-3</v>
      </c>
      <c r="S1124">
        <v>4.7694640000000001</v>
      </c>
      <c r="T1124">
        <v>3.2109999999999999E-3</v>
      </c>
    </row>
    <row r="1125" spans="1:20" x14ac:dyDescent="0.25">
      <c r="A1125">
        <v>1123</v>
      </c>
      <c r="B1125">
        <v>5</v>
      </c>
      <c r="C1125" t="s">
        <v>449</v>
      </c>
      <c r="D1125" t="s">
        <v>449</v>
      </c>
      <c r="E1125" t="s">
        <v>80</v>
      </c>
      <c r="F1125">
        <v>7.8712000000000004E-2</v>
      </c>
      <c r="G1125">
        <v>361.78800000000001</v>
      </c>
      <c r="H1125">
        <v>212.27699999999999</v>
      </c>
      <c r="I1125">
        <v>7.7484409999999997</v>
      </c>
      <c r="J1125">
        <v>0</v>
      </c>
      <c r="K1125">
        <v>14.865997999999999</v>
      </c>
      <c r="L1125">
        <v>4.0499999999999998E-4</v>
      </c>
      <c r="M1125">
        <v>38.264687000000002</v>
      </c>
      <c r="N1125">
        <v>-109.44705999999999</v>
      </c>
      <c r="O1125">
        <v>6.1960000000000001E-3</v>
      </c>
      <c r="P1125">
        <v>38.284450999999997</v>
      </c>
      <c r="Q1125">
        <v>-109.43029799999999</v>
      </c>
      <c r="R1125">
        <v>3.3909999999999999E-3</v>
      </c>
      <c r="S1125">
        <v>2.5914890000000002</v>
      </c>
      <c r="T1125">
        <v>2.8050000000000002E-3</v>
      </c>
    </row>
    <row r="1126" spans="1:20" x14ac:dyDescent="0.25">
      <c r="A1126">
        <v>1124</v>
      </c>
      <c r="B1126">
        <v>6</v>
      </c>
      <c r="C1126" t="s">
        <v>450</v>
      </c>
      <c r="D1126" t="s">
        <v>450</v>
      </c>
      <c r="E1126" t="s">
        <v>80</v>
      </c>
      <c r="F1126">
        <v>0.19373399999999999</v>
      </c>
      <c r="G1126">
        <v>364.61900000000003</v>
      </c>
      <c r="H1126">
        <v>311.685</v>
      </c>
      <c r="I1126">
        <v>10.531537</v>
      </c>
      <c r="J1126">
        <v>0</v>
      </c>
      <c r="K1126">
        <v>15.382284</v>
      </c>
      <c r="L1126">
        <v>1.3669999999999999E-3</v>
      </c>
      <c r="M1126">
        <v>40.110225</v>
      </c>
      <c r="N1126">
        <v>-109.41760600000001</v>
      </c>
      <c r="O1126">
        <v>1.689E-3</v>
      </c>
      <c r="P1126">
        <v>40.101978000000003</v>
      </c>
      <c r="Q1126">
        <v>-109.424042</v>
      </c>
      <c r="R1126">
        <v>3.483E-3</v>
      </c>
      <c r="S1126">
        <v>1.046076</v>
      </c>
      <c r="T1126">
        <v>1.794E-3</v>
      </c>
    </row>
    <row r="1127" spans="1:20" x14ac:dyDescent="0.25">
      <c r="A1127">
        <v>1125</v>
      </c>
      <c r="B1127">
        <v>6</v>
      </c>
      <c r="C1127" t="s">
        <v>450</v>
      </c>
      <c r="D1127" t="s">
        <v>450</v>
      </c>
      <c r="E1127" t="s">
        <v>80</v>
      </c>
      <c r="F1127">
        <v>8.2588999999999996E-2</v>
      </c>
      <c r="G1127">
        <v>681.07</v>
      </c>
      <c r="H1127">
        <v>419.30700000000002</v>
      </c>
      <c r="I1127">
        <v>8.6353299999999997</v>
      </c>
      <c r="J1127">
        <v>0</v>
      </c>
      <c r="K1127">
        <v>15.765199000000001</v>
      </c>
      <c r="L1127">
        <v>1.1360000000000001E-3</v>
      </c>
      <c r="M1127">
        <v>41.501550999999999</v>
      </c>
      <c r="N1127">
        <v>-109.426895</v>
      </c>
      <c r="O1127">
        <v>2.1789999999999999E-3</v>
      </c>
      <c r="P1127">
        <v>41.505543000000003</v>
      </c>
      <c r="Q1127">
        <v>-109.418983</v>
      </c>
      <c r="R1127">
        <v>3.643E-3</v>
      </c>
      <c r="S1127">
        <v>0.88613299999999995</v>
      </c>
      <c r="T1127">
        <v>1.4630000000000001E-3</v>
      </c>
    </row>
    <row r="1128" spans="1:20" x14ac:dyDescent="0.25">
      <c r="A1128">
        <v>1126</v>
      </c>
      <c r="B1128">
        <v>5</v>
      </c>
      <c r="C1128" t="s">
        <v>451</v>
      </c>
      <c r="D1128" t="s">
        <v>451</v>
      </c>
      <c r="E1128" t="s">
        <v>80</v>
      </c>
      <c r="F1128">
        <v>7.0412000000000002E-2</v>
      </c>
      <c r="G1128">
        <v>563.36900000000003</v>
      </c>
      <c r="H1128">
        <v>397.96</v>
      </c>
      <c r="I1128">
        <v>9.4908509999999993</v>
      </c>
      <c r="J1128">
        <v>0</v>
      </c>
      <c r="K1128">
        <v>16.270116999999999</v>
      </c>
      <c r="L1128">
        <v>-4.4450000000000002E-3</v>
      </c>
      <c r="M1128">
        <v>43.440066000000002</v>
      </c>
      <c r="N1128">
        <v>-109.41545600000001</v>
      </c>
      <c r="O1128">
        <v>8.6300000000000005E-4</v>
      </c>
      <c r="P1128">
        <v>43.430233000000001</v>
      </c>
      <c r="Q1128">
        <v>-109.41235399999999</v>
      </c>
      <c r="R1128">
        <v>3.418E-3</v>
      </c>
      <c r="S1128">
        <v>1.0310509999999999</v>
      </c>
      <c r="T1128">
        <v>2.5560000000000001E-3</v>
      </c>
    </row>
    <row r="1129" spans="1:20" x14ac:dyDescent="0.25">
      <c r="A1129">
        <v>1127</v>
      </c>
      <c r="B1129">
        <v>5</v>
      </c>
      <c r="C1129" t="s">
        <v>451</v>
      </c>
      <c r="D1129" t="s">
        <v>451</v>
      </c>
      <c r="E1129" t="s">
        <v>80</v>
      </c>
      <c r="F1129">
        <v>0.118523</v>
      </c>
      <c r="G1129">
        <v>308.35399999999998</v>
      </c>
      <c r="H1129">
        <v>285.995</v>
      </c>
      <c r="I1129">
        <v>10.218397</v>
      </c>
      <c r="J1129">
        <v>0</v>
      </c>
      <c r="K1129">
        <v>16.768684</v>
      </c>
      <c r="L1129">
        <v>-7.9559999999999995E-3</v>
      </c>
      <c r="M1129">
        <v>45.427135999999997</v>
      </c>
      <c r="N1129">
        <v>-109.388491</v>
      </c>
      <c r="O1129">
        <v>1.8760000000000001E-3</v>
      </c>
      <c r="P1129">
        <v>45.415107999999996</v>
      </c>
      <c r="Q1129">
        <v>-109.406265</v>
      </c>
      <c r="R1129">
        <v>2.8059999999999999E-3</v>
      </c>
      <c r="S1129">
        <v>2.1462089999999998</v>
      </c>
      <c r="T1129">
        <v>9.3099999999999997E-4</v>
      </c>
    </row>
    <row r="1130" spans="1:20" x14ac:dyDescent="0.25">
      <c r="A1130">
        <v>1128</v>
      </c>
      <c r="B1130">
        <v>5</v>
      </c>
      <c r="C1130" t="s">
        <v>451</v>
      </c>
      <c r="D1130" t="s">
        <v>451</v>
      </c>
      <c r="E1130" t="s">
        <v>80</v>
      </c>
      <c r="F1130">
        <v>0.184671</v>
      </c>
      <c r="G1130">
        <v>352.108</v>
      </c>
      <c r="H1130">
        <v>311.25099999999998</v>
      </c>
      <c r="I1130">
        <v>8.2708849999999998</v>
      </c>
      <c r="J1130">
        <v>0</v>
      </c>
      <c r="K1130">
        <v>17.138521000000001</v>
      </c>
      <c r="L1130">
        <v>-6.3790000000000001E-3</v>
      </c>
      <c r="M1130">
        <v>46.926875000000003</v>
      </c>
      <c r="N1130">
        <v>-109.44454899999999</v>
      </c>
      <c r="O1130">
        <v>-5.3540000000000003E-3</v>
      </c>
      <c r="P1130">
        <v>46.942802</v>
      </c>
      <c r="Q1130">
        <v>-109.402428</v>
      </c>
      <c r="R1130">
        <v>2.1700000000000001E-3</v>
      </c>
      <c r="S1130">
        <v>4.5032030000000001</v>
      </c>
      <c r="T1130">
        <v>3.1840000000000002E-3</v>
      </c>
    </row>
    <row r="1131" spans="1:20" x14ac:dyDescent="0.25">
      <c r="A1131">
        <v>1129</v>
      </c>
      <c r="B1131">
        <v>3</v>
      </c>
      <c r="C1131" t="s">
        <v>452</v>
      </c>
      <c r="D1131" t="s">
        <v>452</v>
      </c>
      <c r="E1131" t="s">
        <v>80</v>
      </c>
      <c r="F1131">
        <v>3.8592000000000001E-2</v>
      </c>
      <c r="G1131">
        <v>250.994</v>
      </c>
      <c r="H1131">
        <v>265.017</v>
      </c>
      <c r="I1131">
        <v>6.7059360000000003</v>
      </c>
      <c r="J1131">
        <v>0</v>
      </c>
      <c r="K1131">
        <v>17.626221000000001</v>
      </c>
      <c r="L1131">
        <v>-6.0679999999999996E-3</v>
      </c>
      <c r="M1131">
        <v>49.085155</v>
      </c>
      <c r="N1131">
        <v>-109.26419799999999</v>
      </c>
      <c r="O1131">
        <v>-3.2629999999999998E-3</v>
      </c>
      <c r="P1131">
        <v>49.031180999999997</v>
      </c>
      <c r="Q1131">
        <v>-109.398331</v>
      </c>
      <c r="R1131">
        <v>1.3990000000000001E-3</v>
      </c>
      <c r="S1131">
        <v>14.458511</v>
      </c>
      <c r="T1131">
        <v>1.864E-3</v>
      </c>
    </row>
    <row r="1132" spans="1:20" x14ac:dyDescent="0.25">
      <c r="A1132">
        <v>1130</v>
      </c>
      <c r="B1132">
        <v>3</v>
      </c>
      <c r="C1132" t="s">
        <v>452</v>
      </c>
      <c r="D1132" t="s">
        <v>452</v>
      </c>
      <c r="E1132" t="s">
        <v>80</v>
      </c>
      <c r="F1132">
        <v>3.1110000000000001E-3</v>
      </c>
      <c r="G1132">
        <v>211.33099999999999</v>
      </c>
      <c r="H1132">
        <v>225.977</v>
      </c>
      <c r="I1132">
        <v>6.2887500000000003</v>
      </c>
      <c r="J1132">
        <v>0</v>
      </c>
      <c r="K1132">
        <v>18.107814999999999</v>
      </c>
      <c r="L1132">
        <v>-4.7629999999999999E-3</v>
      </c>
      <c r="M1132">
        <v>51.198509999999999</v>
      </c>
      <c r="N1132">
        <v>-109.372086</v>
      </c>
      <c r="O1132">
        <v>2.5990000000000002E-3</v>
      </c>
      <c r="P1132">
        <v>51.177681</v>
      </c>
      <c r="Q1132">
        <v>-109.39547</v>
      </c>
      <c r="R1132">
        <v>7.54E-4</v>
      </c>
      <c r="S1132">
        <v>3.131472</v>
      </c>
      <c r="T1132">
        <v>1.8450000000000001E-3</v>
      </c>
    </row>
    <row r="1133" spans="1:20" x14ac:dyDescent="0.25">
      <c r="A1133">
        <v>1131</v>
      </c>
      <c r="B1133">
        <v>3</v>
      </c>
      <c r="C1133" t="s">
        <v>452</v>
      </c>
      <c r="D1133" t="s">
        <v>452</v>
      </c>
      <c r="E1133" t="s">
        <v>80</v>
      </c>
      <c r="F1133">
        <v>5.6328999999999997E-2</v>
      </c>
      <c r="G1133">
        <v>239.328</v>
      </c>
      <c r="H1133">
        <v>380.42099999999999</v>
      </c>
      <c r="I1133">
        <v>4.4435029999999998</v>
      </c>
      <c r="J1133">
        <v>0</v>
      </c>
      <c r="K1133">
        <v>18.465043000000001</v>
      </c>
      <c r="L1133">
        <v>-4.0489999999999996E-3</v>
      </c>
      <c r="M1133">
        <v>52.784387000000002</v>
      </c>
      <c r="N1133">
        <v>-109.514653</v>
      </c>
      <c r="O1133">
        <v>5.8209999999999998E-3</v>
      </c>
      <c r="P1133">
        <v>52.825256000000003</v>
      </c>
      <c r="Q1133">
        <v>-109.394081</v>
      </c>
      <c r="R1133">
        <v>3.6400000000000001E-4</v>
      </c>
      <c r="S1133">
        <v>12.731021</v>
      </c>
      <c r="T1133">
        <v>5.457E-3</v>
      </c>
    </row>
    <row r="1134" spans="1:20" x14ac:dyDescent="0.25">
      <c r="A1134">
        <v>1132</v>
      </c>
      <c r="B1134">
        <v>3</v>
      </c>
      <c r="C1134" t="s">
        <v>452</v>
      </c>
      <c r="D1134" t="s">
        <v>452</v>
      </c>
      <c r="E1134" t="s">
        <v>80</v>
      </c>
      <c r="F1134">
        <v>0.114657</v>
      </c>
      <c r="G1134">
        <v>383.053</v>
      </c>
      <c r="H1134">
        <v>439.78100000000001</v>
      </c>
      <c r="I1134">
        <v>6.2536709999999998</v>
      </c>
      <c r="J1134">
        <v>0</v>
      </c>
      <c r="K1134">
        <v>18.936125000000001</v>
      </c>
      <c r="L1134">
        <v>-3.4169999999999999E-3</v>
      </c>
      <c r="M1134">
        <v>54.940792000000002</v>
      </c>
      <c r="N1134">
        <v>-109.537843</v>
      </c>
      <c r="O1134">
        <v>-1.1525000000000001E-2</v>
      </c>
      <c r="P1134">
        <v>55.071731999999997</v>
      </c>
      <c r="Q1134">
        <v>-109.393181</v>
      </c>
      <c r="R1134">
        <v>-7.7000000000000001E-5</v>
      </c>
      <c r="S1134">
        <v>19.51211</v>
      </c>
      <c r="T1134">
        <v>1.1448E-2</v>
      </c>
    </row>
    <row r="1135" spans="1:20" x14ac:dyDescent="0.25">
      <c r="A1135">
        <v>1133</v>
      </c>
      <c r="B1135">
        <v>3</v>
      </c>
      <c r="C1135" t="s">
        <v>452</v>
      </c>
      <c r="D1135" t="s">
        <v>452</v>
      </c>
      <c r="E1135" t="s">
        <v>80</v>
      </c>
      <c r="F1135">
        <v>3.1669000000000003E-2</v>
      </c>
      <c r="G1135">
        <v>249.90700000000001</v>
      </c>
      <c r="H1135">
        <v>315.25700000000001</v>
      </c>
      <c r="I1135">
        <v>6.8771659999999999</v>
      </c>
      <c r="J1135">
        <v>0</v>
      </c>
      <c r="K1135">
        <v>19.401299999999999</v>
      </c>
      <c r="L1135">
        <v>-2.349E-3</v>
      </c>
      <c r="M1135">
        <v>57.380102999999998</v>
      </c>
      <c r="N1135">
        <v>-109.420016</v>
      </c>
      <c r="O1135">
        <v>2.1879999999999998E-3</v>
      </c>
      <c r="P1135">
        <v>57.374358999999998</v>
      </c>
      <c r="Q1135">
        <v>-109.393227</v>
      </c>
      <c r="R1135">
        <v>-4.3399999999999998E-4</v>
      </c>
      <c r="S1135">
        <v>2.7398129999999998</v>
      </c>
      <c r="T1135">
        <v>1.7539999999999999E-3</v>
      </c>
    </row>
    <row r="1136" spans="1:20" x14ac:dyDescent="0.25">
      <c r="A1136">
        <v>1134</v>
      </c>
      <c r="B1136">
        <v>3</v>
      </c>
      <c r="C1136" t="s">
        <v>452</v>
      </c>
      <c r="D1136" t="s">
        <v>452</v>
      </c>
      <c r="E1136" t="s">
        <v>80</v>
      </c>
      <c r="F1136">
        <v>1.5782000000000001E-2</v>
      </c>
      <c r="G1136">
        <v>251.44499999999999</v>
      </c>
      <c r="H1136">
        <v>369.41</v>
      </c>
      <c r="I1136">
        <v>5.5051649999999999</v>
      </c>
      <c r="J1136">
        <v>0</v>
      </c>
      <c r="K1136">
        <v>19.746352000000002</v>
      </c>
      <c r="L1136">
        <v>-1.3979999999999999E-3</v>
      </c>
      <c r="M1136">
        <v>59.139741999999998</v>
      </c>
      <c r="N1136">
        <v>-109.386309</v>
      </c>
      <c r="O1136">
        <v>3.1300000000000002E-4</v>
      </c>
      <c r="P1136">
        <v>59.137748999999999</v>
      </c>
      <c r="Q1136">
        <v>-109.393715</v>
      </c>
      <c r="R1136">
        <v>-5.6899999999999995E-4</v>
      </c>
      <c r="S1136">
        <v>0.76697599999999999</v>
      </c>
      <c r="T1136">
        <v>2.5599999999999999E-4</v>
      </c>
    </row>
    <row r="1137" spans="1:20" x14ac:dyDescent="0.25">
      <c r="A1137">
        <v>1135</v>
      </c>
      <c r="B1137">
        <v>4</v>
      </c>
      <c r="C1137" t="s">
        <v>453</v>
      </c>
      <c r="D1137" t="s">
        <v>453</v>
      </c>
      <c r="E1137" t="s">
        <v>80</v>
      </c>
      <c r="F1137">
        <v>8.0661999999999998E-2</v>
      </c>
      <c r="G1137">
        <v>533.33000000000004</v>
      </c>
      <c r="H1137">
        <v>400.16199999999998</v>
      </c>
      <c r="I1137">
        <v>9.6548470000000002</v>
      </c>
      <c r="J1137">
        <v>0</v>
      </c>
      <c r="K1137">
        <v>20.201373</v>
      </c>
      <c r="L1137">
        <v>-6.1300000000000005E-4</v>
      </c>
      <c r="M1137">
        <v>61.546230999999999</v>
      </c>
      <c r="N1137">
        <v>-109.306032</v>
      </c>
      <c r="O1137">
        <v>-4.3220000000000003E-3</v>
      </c>
      <c r="P1137">
        <v>61.536942000000003</v>
      </c>
      <c r="Q1137">
        <v>-109.394814</v>
      </c>
      <c r="R1137">
        <v>-6.7299999999999999E-4</v>
      </c>
      <c r="S1137">
        <v>8.9266100000000002</v>
      </c>
      <c r="T1137">
        <v>3.6489999999999999E-3</v>
      </c>
    </row>
    <row r="1138" spans="1:20" x14ac:dyDescent="0.25">
      <c r="A1138">
        <v>1136</v>
      </c>
      <c r="B1138">
        <v>4</v>
      </c>
      <c r="C1138" t="s">
        <v>453</v>
      </c>
      <c r="D1138" t="s">
        <v>453</v>
      </c>
      <c r="E1138" t="s">
        <v>80</v>
      </c>
      <c r="F1138">
        <v>0.141265</v>
      </c>
      <c r="G1138">
        <v>270.839</v>
      </c>
      <c r="H1138">
        <v>267.91699999999997</v>
      </c>
      <c r="I1138">
        <v>8.3301619999999996</v>
      </c>
      <c r="J1138">
        <v>0</v>
      </c>
      <c r="K1138">
        <v>20.538886000000002</v>
      </c>
      <c r="L1138">
        <v>-9.8900000000000008E-4</v>
      </c>
      <c r="M1138">
        <v>63.433213000000002</v>
      </c>
      <c r="N1138">
        <v>-109.33690300000001</v>
      </c>
      <c r="O1138">
        <v>-4.0700000000000003E-4</v>
      </c>
      <c r="P1138">
        <v>63.371971000000002</v>
      </c>
      <c r="Q1138">
        <v>-109.39589700000001</v>
      </c>
      <c r="R1138">
        <v>-7.3800000000000005E-4</v>
      </c>
      <c r="S1138">
        <v>8.5034080000000003</v>
      </c>
      <c r="T1138">
        <v>3.3100000000000002E-4</v>
      </c>
    </row>
    <row r="1139" spans="1:20" x14ac:dyDescent="0.25">
      <c r="A1139">
        <v>1137</v>
      </c>
      <c r="B1139">
        <v>3</v>
      </c>
      <c r="C1139" t="s">
        <v>454</v>
      </c>
      <c r="D1139" t="s">
        <v>454</v>
      </c>
      <c r="E1139" t="s">
        <v>80</v>
      </c>
      <c r="F1139">
        <v>8.4318000000000004E-2</v>
      </c>
      <c r="G1139">
        <v>286.33499999999998</v>
      </c>
      <c r="H1139">
        <v>550.58500000000004</v>
      </c>
      <c r="I1139">
        <v>7.3162929999999999</v>
      </c>
      <c r="J1139">
        <v>0</v>
      </c>
      <c r="K1139">
        <v>20.983962999999999</v>
      </c>
      <c r="L1139">
        <v>-2.5999999999999998E-4</v>
      </c>
      <c r="M1139">
        <v>65.759118000000001</v>
      </c>
      <c r="N1139">
        <v>-109.425102</v>
      </c>
      <c r="O1139">
        <v>-1.7994E-2</v>
      </c>
      <c r="P1139">
        <v>65.865622999999999</v>
      </c>
      <c r="Q1139">
        <v>-109.397606</v>
      </c>
      <c r="R1139">
        <v>-7.9500000000000003E-4</v>
      </c>
      <c r="S1139">
        <v>10.999802000000001</v>
      </c>
      <c r="T1139">
        <v>1.7198999999999999E-2</v>
      </c>
    </row>
    <row r="1140" spans="1:20" x14ac:dyDescent="0.25">
      <c r="A1140">
        <v>1138</v>
      </c>
      <c r="B1140">
        <v>3</v>
      </c>
      <c r="C1140" t="s">
        <v>454</v>
      </c>
      <c r="D1140" t="s">
        <v>454</v>
      </c>
      <c r="E1140" t="s">
        <v>80</v>
      </c>
      <c r="F1140">
        <v>0.29552899999999999</v>
      </c>
      <c r="G1140">
        <v>229.95500000000001</v>
      </c>
      <c r="H1140">
        <v>286.67099999999999</v>
      </c>
      <c r="I1140">
        <v>7.2352790000000002</v>
      </c>
      <c r="J1140">
        <v>0</v>
      </c>
      <c r="K1140">
        <v>21.423452999999999</v>
      </c>
      <c r="L1140">
        <v>-8.0000000000000007E-5</v>
      </c>
      <c r="M1140">
        <v>68.430592000000004</v>
      </c>
      <c r="N1140">
        <v>-109.537386</v>
      </c>
      <c r="O1140">
        <v>1.094E-2</v>
      </c>
      <c r="P1140">
        <v>68.412315000000007</v>
      </c>
      <c r="Q1140">
        <v>-109.39952099999999</v>
      </c>
      <c r="R1140">
        <v>-8.1300000000000003E-4</v>
      </c>
      <c r="S1140">
        <v>13.907157</v>
      </c>
      <c r="T1140">
        <v>1.0128E-2</v>
      </c>
    </row>
    <row r="1141" spans="1:20" x14ac:dyDescent="0.25">
      <c r="A1141">
        <v>1139</v>
      </c>
      <c r="B1141">
        <v>2</v>
      </c>
      <c r="C1141" t="s">
        <v>455</v>
      </c>
      <c r="D1141" t="s">
        <v>455</v>
      </c>
      <c r="E1141" t="s">
        <v>80</v>
      </c>
      <c r="F1141">
        <v>6.8069999999999997E-3</v>
      </c>
      <c r="G1141">
        <v>234.947</v>
      </c>
      <c r="H1141">
        <v>320.20299999999997</v>
      </c>
      <c r="I1141">
        <v>3.7803200000000001</v>
      </c>
      <c r="J1141">
        <v>0</v>
      </c>
      <c r="K1141">
        <v>21.74945</v>
      </c>
      <c r="L1141">
        <v>-2.8E-5</v>
      </c>
      <c r="M1141">
        <v>70.287300000000002</v>
      </c>
      <c r="N1141">
        <v>-109.470344</v>
      </c>
      <c r="O1141">
        <v>-8.1899999999999996E-4</v>
      </c>
      <c r="P1141">
        <v>70.356742999999994</v>
      </c>
      <c r="Q1141">
        <v>-109.401031</v>
      </c>
      <c r="R1141">
        <v>-8.1700000000000002E-4</v>
      </c>
      <c r="S1141">
        <v>9.8115210000000008</v>
      </c>
      <c r="T1141">
        <v>1.9999999999999999E-6</v>
      </c>
    </row>
    <row r="1142" spans="1:20" x14ac:dyDescent="0.25">
      <c r="A1142">
        <v>1140</v>
      </c>
      <c r="B1142">
        <v>2</v>
      </c>
      <c r="C1142" t="s">
        <v>455</v>
      </c>
      <c r="D1142" t="s">
        <v>455</v>
      </c>
      <c r="E1142" t="s">
        <v>80</v>
      </c>
      <c r="F1142">
        <v>6.4843999999999999E-2</v>
      </c>
      <c r="G1142">
        <v>193.595</v>
      </c>
      <c r="H1142">
        <v>336.64299999999997</v>
      </c>
      <c r="I1142">
        <v>5.0997199999999996</v>
      </c>
      <c r="J1142">
        <v>0</v>
      </c>
      <c r="K1142">
        <v>22.179334000000001</v>
      </c>
      <c r="L1142">
        <v>0</v>
      </c>
      <c r="M1142">
        <v>72.945372000000006</v>
      </c>
      <c r="N1142">
        <v>-109.620366</v>
      </c>
      <c r="O1142">
        <v>1.5206000000000001E-2</v>
      </c>
      <c r="P1142">
        <v>72.994667000000007</v>
      </c>
      <c r="Q1142">
        <v>-109.40314499999999</v>
      </c>
      <c r="R1142">
        <v>-8.1800000000000004E-4</v>
      </c>
      <c r="S1142">
        <v>22.274450999999999</v>
      </c>
      <c r="T1142">
        <v>1.4388E-2</v>
      </c>
    </row>
    <row r="1143" spans="1:20" x14ac:dyDescent="0.25">
      <c r="A1143">
        <v>1141</v>
      </c>
      <c r="B1143">
        <v>2</v>
      </c>
      <c r="C1143" t="s">
        <v>455</v>
      </c>
      <c r="D1143" t="s">
        <v>455</v>
      </c>
      <c r="E1143" t="s">
        <v>80</v>
      </c>
      <c r="F1143">
        <v>1.1658999999999999E-2</v>
      </c>
      <c r="G1143">
        <v>300.97500000000002</v>
      </c>
      <c r="H1143">
        <v>470.56299999999999</v>
      </c>
      <c r="I1143">
        <v>4.360093</v>
      </c>
      <c r="J1143">
        <v>0</v>
      </c>
      <c r="K1143">
        <v>22.498203</v>
      </c>
      <c r="L1143">
        <v>9.0000000000000002E-6</v>
      </c>
      <c r="M1143">
        <v>75.000032000000004</v>
      </c>
      <c r="N1143">
        <v>-109.343406</v>
      </c>
      <c r="O1143">
        <v>-9.3650000000000001E-3</v>
      </c>
      <c r="P1143">
        <v>75.006766999999996</v>
      </c>
      <c r="Q1143">
        <v>-109.404785</v>
      </c>
      <c r="R1143">
        <v>-8.1800000000000004E-4</v>
      </c>
      <c r="S1143">
        <v>6.1747420000000002</v>
      </c>
      <c r="T1143">
        <v>8.548E-3</v>
      </c>
    </row>
    <row r="1144" spans="1:20" x14ac:dyDescent="0.25">
      <c r="A1144">
        <v>1142</v>
      </c>
      <c r="B1144">
        <v>2</v>
      </c>
      <c r="C1144" t="s">
        <v>455</v>
      </c>
      <c r="D1144" t="s">
        <v>455</v>
      </c>
      <c r="E1144" t="s">
        <v>80</v>
      </c>
      <c r="F1144">
        <v>8.7399999999999999E-4</v>
      </c>
      <c r="G1144">
        <v>167.96899999999999</v>
      </c>
      <c r="H1144">
        <v>343.78800000000001</v>
      </c>
      <c r="I1144">
        <v>5.3843759999999996</v>
      </c>
      <c r="J1144">
        <v>0</v>
      </c>
      <c r="K1144">
        <v>22.918688</v>
      </c>
      <c r="L1144">
        <v>1.4E-5</v>
      </c>
      <c r="M1144">
        <v>77.708757000000006</v>
      </c>
      <c r="N1144">
        <v>-109.432771</v>
      </c>
      <c r="O1144">
        <v>-1.111E-3</v>
      </c>
      <c r="P1144">
        <v>77.733931999999996</v>
      </c>
      <c r="Q1144">
        <v>-109.40701300000001</v>
      </c>
      <c r="R1144">
        <v>-8.1599999999999999E-4</v>
      </c>
      <c r="S1144">
        <v>3.6017410000000001</v>
      </c>
      <c r="T1144">
        <v>2.9500000000000001E-4</v>
      </c>
    </row>
    <row r="1145" spans="1:20" x14ac:dyDescent="0.25">
      <c r="A1145">
        <v>1143</v>
      </c>
      <c r="B1145">
        <v>2</v>
      </c>
      <c r="C1145" t="s">
        <v>455</v>
      </c>
      <c r="D1145" t="s">
        <v>455</v>
      </c>
      <c r="E1145" t="s">
        <v>80</v>
      </c>
      <c r="F1145">
        <v>0.105688</v>
      </c>
      <c r="G1145">
        <v>181.66800000000001</v>
      </c>
      <c r="H1145">
        <v>247.965</v>
      </c>
      <c r="I1145">
        <v>6.0524300000000002</v>
      </c>
      <c r="J1145">
        <v>0</v>
      </c>
      <c r="K1145">
        <v>23.333891000000001</v>
      </c>
      <c r="L1145">
        <v>1.5999999999999999E-5</v>
      </c>
      <c r="M1145">
        <v>80.583715999999995</v>
      </c>
      <c r="N1145">
        <v>-109.284751</v>
      </c>
      <c r="O1145">
        <v>-2.0563000000000001E-2</v>
      </c>
      <c r="P1145">
        <v>80.511215000000007</v>
      </c>
      <c r="Q1145">
        <v>-109.409233</v>
      </c>
      <c r="R1145">
        <v>-8.1400000000000005E-4</v>
      </c>
      <c r="S1145">
        <v>14.405608000000001</v>
      </c>
      <c r="T1145">
        <v>1.9748000000000002E-2</v>
      </c>
    </row>
    <row r="1146" spans="1:20" x14ac:dyDescent="0.25">
      <c r="A1146">
        <v>1144</v>
      </c>
      <c r="B1146">
        <v>3</v>
      </c>
      <c r="C1146" t="s">
        <v>456</v>
      </c>
      <c r="D1146" t="s">
        <v>456</v>
      </c>
      <c r="E1146" t="s">
        <v>80</v>
      </c>
      <c r="F1146">
        <v>0.72624699999999998</v>
      </c>
      <c r="G1146">
        <v>266.04300000000001</v>
      </c>
      <c r="H1146">
        <v>355.62799999999999</v>
      </c>
      <c r="I1146">
        <v>7.8233290000000002</v>
      </c>
      <c r="J1146">
        <v>0</v>
      </c>
      <c r="K1146">
        <v>23.641870999999998</v>
      </c>
      <c r="L1146">
        <v>1.5999999999999999E-5</v>
      </c>
      <c r="M1146">
        <v>82.665805000000006</v>
      </c>
      <c r="N1146">
        <v>-109.361361</v>
      </c>
      <c r="O1146">
        <v>-1.5734999999999999E-2</v>
      </c>
      <c r="P1146">
        <v>82.626655999999997</v>
      </c>
      <c r="Q1146">
        <v>-109.410995</v>
      </c>
      <c r="R1146">
        <v>-8.1300000000000003E-4</v>
      </c>
      <c r="S1146">
        <v>6.3216140000000003</v>
      </c>
      <c r="T1146">
        <v>1.4922E-2</v>
      </c>
    </row>
    <row r="1147" spans="1:20" x14ac:dyDescent="0.25">
      <c r="A1147">
        <v>1145</v>
      </c>
      <c r="B1147">
        <v>3</v>
      </c>
      <c r="C1147" t="s">
        <v>456</v>
      </c>
      <c r="D1147" t="s">
        <v>456</v>
      </c>
      <c r="E1147" t="s">
        <v>80</v>
      </c>
      <c r="F1147">
        <v>0.10073500000000001</v>
      </c>
      <c r="G1147">
        <v>293.81900000000002</v>
      </c>
      <c r="H1147">
        <v>327.834</v>
      </c>
      <c r="I1147">
        <v>8.2378689999999999</v>
      </c>
      <c r="J1147">
        <v>0</v>
      </c>
      <c r="K1147">
        <v>24.007294999999999</v>
      </c>
      <c r="L1147">
        <v>1.5E-5</v>
      </c>
      <c r="M1147">
        <v>85.468979000000004</v>
      </c>
      <c r="N1147">
        <v>-109.41482499999999</v>
      </c>
      <c r="O1147">
        <v>8.2769999999999996E-3</v>
      </c>
      <c r="P1147">
        <v>85.488997999999995</v>
      </c>
      <c r="Q1147">
        <v>-109.413338</v>
      </c>
      <c r="R1147">
        <v>-8.1099999999999998E-4</v>
      </c>
      <c r="S1147">
        <v>2.0074519999999998</v>
      </c>
      <c r="T1147">
        <v>7.4660000000000004E-3</v>
      </c>
    </row>
    <row r="1148" spans="1:20" x14ac:dyDescent="0.25">
      <c r="A1148">
        <v>1146</v>
      </c>
      <c r="B1148">
        <v>2</v>
      </c>
      <c r="C1148" t="s">
        <v>457</v>
      </c>
      <c r="D1148" t="s">
        <v>457</v>
      </c>
      <c r="E1148" t="s">
        <v>80</v>
      </c>
      <c r="F1148">
        <v>0.11608599999999999</v>
      </c>
      <c r="G1148">
        <v>421.76</v>
      </c>
      <c r="H1148">
        <v>459.452</v>
      </c>
      <c r="I1148">
        <v>5.5975659999999996</v>
      </c>
      <c r="J1148">
        <v>0</v>
      </c>
      <c r="K1148">
        <v>23.955978000000002</v>
      </c>
      <c r="L1148">
        <v>3.0000000000000001E-6</v>
      </c>
      <c r="M1148">
        <v>88.449646999999999</v>
      </c>
      <c r="N1148">
        <v>-109.38605099999999</v>
      </c>
      <c r="O1148">
        <v>-1.2787E-2</v>
      </c>
      <c r="P1148">
        <v>88.372321999999997</v>
      </c>
      <c r="Q1148">
        <v>-109.41567999999999</v>
      </c>
      <c r="R1148">
        <v>-8.0999999999999996E-4</v>
      </c>
      <c r="S1148">
        <v>8.2807220000000008</v>
      </c>
      <c r="T1148">
        <v>1.1977E-2</v>
      </c>
    </row>
    <row r="1149" spans="1:20" x14ac:dyDescent="0.25">
      <c r="A1149">
        <v>1147</v>
      </c>
      <c r="B1149">
        <v>2</v>
      </c>
      <c r="C1149" t="s">
        <v>457</v>
      </c>
      <c r="D1149" t="s">
        <v>457</v>
      </c>
      <c r="E1149" t="s">
        <v>80</v>
      </c>
      <c r="F1149">
        <v>3.4499000000000002E-2</v>
      </c>
      <c r="G1149">
        <v>171.702</v>
      </c>
      <c r="H1149">
        <v>401.76299999999998</v>
      </c>
      <c r="I1149">
        <v>4.287147</v>
      </c>
      <c r="J1149">
        <v>0</v>
      </c>
      <c r="K1149">
        <v>23.585087000000001</v>
      </c>
      <c r="L1149">
        <v>-9.0000000000000002E-6</v>
      </c>
      <c r="M1149">
        <v>90.474900000000005</v>
      </c>
      <c r="N1149">
        <v>-109.41122</v>
      </c>
      <c r="O1149">
        <v>5.7660000000000003E-3</v>
      </c>
      <c r="P1149">
        <v>90.511131000000006</v>
      </c>
      <c r="Q1149">
        <v>-109.41744199999999</v>
      </c>
      <c r="R1149">
        <v>-8.0999999999999996E-4</v>
      </c>
      <c r="S1149">
        <v>3.6761300000000001</v>
      </c>
      <c r="T1149">
        <v>4.9560000000000003E-3</v>
      </c>
    </row>
    <row r="1150" spans="1:20" x14ac:dyDescent="0.25">
      <c r="A1150">
        <v>1148</v>
      </c>
      <c r="B1150">
        <v>2</v>
      </c>
      <c r="C1150" t="s">
        <v>457</v>
      </c>
      <c r="D1150" t="s">
        <v>457</v>
      </c>
      <c r="E1150" t="s">
        <v>80</v>
      </c>
      <c r="F1150">
        <v>0.116428</v>
      </c>
      <c r="G1150">
        <v>216.87200000000001</v>
      </c>
      <c r="H1150">
        <v>326.625</v>
      </c>
      <c r="I1150">
        <v>6.2024759999999999</v>
      </c>
      <c r="J1150">
        <v>0</v>
      </c>
      <c r="K1150">
        <v>22.884847000000001</v>
      </c>
      <c r="L1150">
        <v>-2.0999999999999999E-5</v>
      </c>
      <c r="M1150">
        <v>93.436210000000003</v>
      </c>
      <c r="N1150">
        <v>-109.228039</v>
      </c>
      <c r="O1150">
        <v>6.1520000000000004E-3</v>
      </c>
      <c r="P1150">
        <v>93.297768000000005</v>
      </c>
      <c r="Q1150">
        <v>-109.419678</v>
      </c>
      <c r="R1150">
        <v>-8.12E-4</v>
      </c>
      <c r="S1150">
        <v>23.641385</v>
      </c>
      <c r="T1150">
        <v>5.3400000000000001E-3</v>
      </c>
    </row>
    <row r="1151" spans="1:20" x14ac:dyDescent="0.25">
      <c r="A1151">
        <v>1149</v>
      </c>
      <c r="B1151">
        <v>2</v>
      </c>
      <c r="C1151" t="s">
        <v>457</v>
      </c>
      <c r="D1151" t="s">
        <v>457</v>
      </c>
      <c r="E1151" t="s">
        <v>80</v>
      </c>
      <c r="F1151">
        <v>7.1369000000000002E-2</v>
      </c>
      <c r="G1151">
        <v>378.06</v>
      </c>
      <c r="H1151">
        <v>408.00900000000001</v>
      </c>
      <c r="I1151">
        <v>4.8387029999999998</v>
      </c>
      <c r="J1151">
        <v>0</v>
      </c>
      <c r="K1151">
        <v>21.884298000000001</v>
      </c>
      <c r="L1151">
        <v>4.0700000000000003E-4</v>
      </c>
      <c r="M1151">
        <v>95.998638999999997</v>
      </c>
      <c r="N1151">
        <v>-109.51978699999999</v>
      </c>
      <c r="O1151">
        <v>6.7539999999999996E-3</v>
      </c>
      <c r="P1151">
        <v>95.981071</v>
      </c>
      <c r="Q1151">
        <v>-109.421852</v>
      </c>
      <c r="R1151">
        <v>-8.0599999999999997E-4</v>
      </c>
      <c r="S1151">
        <v>9.9497630000000008</v>
      </c>
      <c r="T1151">
        <v>5.947E-3</v>
      </c>
    </row>
    <row r="1152" spans="1:20" x14ac:dyDescent="0.25">
      <c r="A1152">
        <v>1150</v>
      </c>
      <c r="B1152">
        <v>2</v>
      </c>
      <c r="C1152" t="s">
        <v>457</v>
      </c>
      <c r="D1152" t="s">
        <v>457</v>
      </c>
      <c r="E1152" t="s">
        <v>80</v>
      </c>
      <c r="F1152">
        <v>3.5601000000000001E-2</v>
      </c>
      <c r="G1152">
        <v>164.44399999999999</v>
      </c>
      <c r="H1152">
        <v>289.56</v>
      </c>
      <c r="I1152">
        <v>3.8069389999999999</v>
      </c>
      <c r="J1152">
        <v>0</v>
      </c>
      <c r="K1152">
        <v>21.069106000000001</v>
      </c>
      <c r="L1152">
        <v>9.6000000000000002E-5</v>
      </c>
      <c r="M1152">
        <v>97.969212999999996</v>
      </c>
      <c r="N1152">
        <v>-109.40172</v>
      </c>
      <c r="O1152">
        <v>7.4099999999999999E-3</v>
      </c>
      <c r="P1152">
        <v>97.909889000000007</v>
      </c>
      <c r="Q1152">
        <v>-109.42338599999999</v>
      </c>
      <c r="R1152">
        <v>-7.9100000000000004E-4</v>
      </c>
      <c r="S1152">
        <v>6.3156600000000003</v>
      </c>
      <c r="T1152">
        <v>6.6189999999999999E-3</v>
      </c>
    </row>
    <row r="1153" spans="1:20" x14ac:dyDescent="0.25">
      <c r="A1153">
        <v>1151</v>
      </c>
      <c r="B1153">
        <v>2</v>
      </c>
      <c r="C1153" t="s">
        <v>457</v>
      </c>
      <c r="D1153" t="s">
        <v>457</v>
      </c>
      <c r="E1153" t="s">
        <v>80</v>
      </c>
      <c r="F1153">
        <v>9.1192999999999996E-2</v>
      </c>
      <c r="G1153">
        <v>158.886</v>
      </c>
      <c r="H1153">
        <v>281.73899999999998</v>
      </c>
      <c r="I1153">
        <v>5.2980619999999998</v>
      </c>
      <c r="J1153">
        <v>0</v>
      </c>
      <c r="K1153">
        <v>20.080690000000001</v>
      </c>
      <c r="L1153">
        <v>1.4E-5</v>
      </c>
      <c r="M1153">
        <v>100.40302699999999</v>
      </c>
      <c r="N1153">
        <v>-109.321443</v>
      </c>
      <c r="O1153">
        <v>-8.0719999999999993E-3</v>
      </c>
      <c r="P1153">
        <v>100.371651</v>
      </c>
      <c r="Q1153">
        <v>-109.42533899999999</v>
      </c>
      <c r="R1153">
        <v>-7.8600000000000002E-4</v>
      </c>
      <c r="S1153">
        <v>10.853056</v>
      </c>
      <c r="T1153">
        <v>7.2870000000000001E-3</v>
      </c>
    </row>
    <row r="1154" spans="1:20" x14ac:dyDescent="0.25">
      <c r="A1154">
        <v>1152</v>
      </c>
      <c r="B1154">
        <v>2</v>
      </c>
      <c r="C1154" t="s">
        <v>457</v>
      </c>
      <c r="D1154" t="s">
        <v>457</v>
      </c>
      <c r="E1154" t="s">
        <v>80</v>
      </c>
      <c r="F1154">
        <v>0.120823</v>
      </c>
      <c r="G1154">
        <v>152.95099999999999</v>
      </c>
      <c r="H1154">
        <v>316.42200000000003</v>
      </c>
      <c r="I1154">
        <v>4.6964139999999999</v>
      </c>
      <c r="J1154">
        <v>0</v>
      </c>
      <c r="K1154">
        <v>19.462584</v>
      </c>
      <c r="L1154">
        <v>4.73E-4</v>
      </c>
      <c r="M1154">
        <v>102.78024499999999</v>
      </c>
      <c r="N1154">
        <v>-109.306169</v>
      </c>
      <c r="O1154">
        <v>1.4864E-2</v>
      </c>
      <c r="P1154">
        <v>102.736465</v>
      </c>
      <c r="Q1154">
        <v>-109.42720799999999</v>
      </c>
      <c r="R1154">
        <v>-7.76E-4</v>
      </c>
      <c r="S1154">
        <v>12.871320000000001</v>
      </c>
      <c r="T1154">
        <v>1.4088E-2</v>
      </c>
    </row>
    <row r="1155" spans="1:20" x14ac:dyDescent="0.25">
      <c r="A1155">
        <v>1153</v>
      </c>
      <c r="B1155">
        <v>3</v>
      </c>
      <c r="C1155" t="s">
        <v>458</v>
      </c>
      <c r="D1155" t="s">
        <v>458</v>
      </c>
      <c r="E1155" t="s">
        <v>80</v>
      </c>
      <c r="F1155">
        <v>0.104143</v>
      </c>
      <c r="G1155">
        <v>395.10899999999998</v>
      </c>
      <c r="H1155">
        <v>424.298</v>
      </c>
      <c r="I1155">
        <v>5.1753280000000004</v>
      </c>
      <c r="J1155">
        <v>0</v>
      </c>
      <c r="K1155">
        <v>19.291167000000002</v>
      </c>
      <c r="L1155">
        <v>3.3100000000000002E-4</v>
      </c>
      <c r="M1155">
        <v>104.532224</v>
      </c>
      <c r="N1155">
        <v>-109.38701500000001</v>
      </c>
      <c r="O1155">
        <v>-1.786E-3</v>
      </c>
      <c r="P1155">
        <v>104.47762299999999</v>
      </c>
      <c r="Q1155">
        <v>-109.42852000000001</v>
      </c>
      <c r="R1155">
        <v>-7.3899999999999997E-4</v>
      </c>
      <c r="S1155">
        <v>6.8585539999999998</v>
      </c>
      <c r="T1155">
        <v>1.047E-3</v>
      </c>
    </row>
    <row r="1156" spans="1:20" x14ac:dyDescent="0.25">
      <c r="A1156">
        <v>1154</v>
      </c>
      <c r="B1156">
        <v>3</v>
      </c>
      <c r="C1156" t="s">
        <v>458</v>
      </c>
      <c r="D1156" t="s">
        <v>458</v>
      </c>
      <c r="E1156" t="s">
        <v>80</v>
      </c>
      <c r="F1156">
        <v>0.21510199999999999</v>
      </c>
      <c r="G1156">
        <v>391.024</v>
      </c>
      <c r="H1156">
        <v>365.267</v>
      </c>
      <c r="I1156">
        <v>7.9631160000000003</v>
      </c>
      <c r="J1156">
        <v>0</v>
      </c>
      <c r="K1156">
        <v>19.406683000000001</v>
      </c>
      <c r="L1156">
        <v>6.02E-4</v>
      </c>
      <c r="M1156">
        <v>107.096867</v>
      </c>
      <c r="N1156">
        <v>-109.12381499999999</v>
      </c>
      <c r="O1156">
        <v>3.2450000000000001E-3</v>
      </c>
      <c r="P1156">
        <v>106.797546</v>
      </c>
      <c r="Q1156">
        <v>-109.43026</v>
      </c>
      <c r="R1156">
        <v>-7.0699999999999995E-4</v>
      </c>
      <c r="S1156">
        <v>42.836987999999998</v>
      </c>
      <c r="T1156">
        <v>2.539E-3</v>
      </c>
    </row>
    <row r="1157" spans="1:20" x14ac:dyDescent="0.25">
      <c r="A1157">
        <v>1155</v>
      </c>
      <c r="B1157">
        <v>3</v>
      </c>
      <c r="C1157" t="s">
        <v>458</v>
      </c>
      <c r="D1157" t="s">
        <v>458</v>
      </c>
      <c r="E1157" t="s">
        <v>80</v>
      </c>
      <c r="F1157">
        <v>3.3928E-2</v>
      </c>
      <c r="G1157">
        <v>211.99</v>
      </c>
      <c r="H1157">
        <v>318.56700000000001</v>
      </c>
      <c r="I1157">
        <v>6.5610520000000001</v>
      </c>
      <c r="J1157">
        <v>0</v>
      </c>
      <c r="K1157">
        <v>19.386755000000001</v>
      </c>
      <c r="L1157">
        <v>1.2E-4</v>
      </c>
      <c r="M1157">
        <v>109.207831</v>
      </c>
      <c r="N1157">
        <v>-109.359408</v>
      </c>
      <c r="O1157">
        <v>1.5560000000000001E-3</v>
      </c>
      <c r="P1157">
        <v>109.13211099999999</v>
      </c>
      <c r="Q1157">
        <v>-109.431915</v>
      </c>
      <c r="R1157">
        <v>-6.78E-4</v>
      </c>
      <c r="S1157">
        <v>10.483713</v>
      </c>
      <c r="T1157">
        <v>8.7799999999999998E-4</v>
      </c>
    </row>
    <row r="1158" spans="1:20" x14ac:dyDescent="0.25">
      <c r="A1158">
        <v>1156</v>
      </c>
      <c r="B1158">
        <v>2</v>
      </c>
      <c r="C1158" t="s">
        <v>459</v>
      </c>
      <c r="D1158" t="s">
        <v>459</v>
      </c>
      <c r="E1158" t="s">
        <v>80</v>
      </c>
      <c r="F1158">
        <v>7.2870000000000001E-3</v>
      </c>
      <c r="G1158">
        <v>165.78100000000001</v>
      </c>
      <c r="H1158">
        <v>324.74599999999998</v>
      </c>
      <c r="I1158">
        <v>3.4181400000000002</v>
      </c>
      <c r="J1158">
        <v>0</v>
      </c>
      <c r="K1158">
        <v>19.001166000000001</v>
      </c>
      <c r="L1158">
        <v>4.1999999999999998E-5</v>
      </c>
      <c r="M1158">
        <v>110.893511</v>
      </c>
      <c r="N1158">
        <v>-109.401094</v>
      </c>
      <c r="O1158">
        <v>4.2599999999999999E-3</v>
      </c>
      <c r="P1158">
        <v>110.85876500000001</v>
      </c>
      <c r="Q1158">
        <v>-109.43311300000001</v>
      </c>
      <c r="R1158">
        <v>-6.7199999999999996E-4</v>
      </c>
      <c r="S1158">
        <v>4.7249730000000003</v>
      </c>
      <c r="T1158">
        <v>3.588E-3</v>
      </c>
    </row>
    <row r="1159" spans="1:20" x14ac:dyDescent="0.25">
      <c r="A1159">
        <v>1157</v>
      </c>
      <c r="B1159">
        <v>2</v>
      </c>
      <c r="C1159" t="s">
        <v>459</v>
      </c>
      <c r="D1159" t="s">
        <v>459</v>
      </c>
      <c r="E1159" t="s">
        <v>80</v>
      </c>
      <c r="F1159">
        <v>9.2749999999999999E-2</v>
      </c>
      <c r="G1159">
        <v>202.55199999999999</v>
      </c>
      <c r="H1159">
        <v>326.44900000000001</v>
      </c>
      <c r="I1159">
        <v>4.025963</v>
      </c>
      <c r="J1159">
        <v>0</v>
      </c>
      <c r="K1159">
        <v>18.346356</v>
      </c>
      <c r="L1159">
        <v>2.2499999999999999E-4</v>
      </c>
      <c r="M1159">
        <v>112.966613</v>
      </c>
      <c r="N1159">
        <v>-109.73032600000001</v>
      </c>
      <c r="O1159">
        <v>1.1677E-2</v>
      </c>
      <c r="P1159">
        <v>113.097633</v>
      </c>
      <c r="Q1159">
        <v>-109.434578</v>
      </c>
      <c r="R1159">
        <v>-6.3599999999999996E-4</v>
      </c>
      <c r="S1159">
        <v>32.347014999999999</v>
      </c>
      <c r="T1159">
        <v>1.1041E-2</v>
      </c>
    </row>
    <row r="1160" spans="1:20" x14ac:dyDescent="0.25">
      <c r="A1160">
        <v>1158</v>
      </c>
      <c r="B1160">
        <v>2</v>
      </c>
      <c r="C1160" t="s">
        <v>459</v>
      </c>
      <c r="D1160" t="s">
        <v>459</v>
      </c>
      <c r="E1160" t="s">
        <v>80</v>
      </c>
      <c r="F1160">
        <v>3.3307000000000003E-2</v>
      </c>
      <c r="G1160">
        <v>156.249</v>
      </c>
      <c r="H1160">
        <v>290.78800000000001</v>
      </c>
      <c r="I1160">
        <v>4.9253739999999997</v>
      </c>
      <c r="J1160">
        <v>0</v>
      </c>
      <c r="K1160">
        <v>17.442979000000001</v>
      </c>
      <c r="L1160">
        <v>2.5500000000000002E-4</v>
      </c>
      <c r="M1160">
        <v>115.337979</v>
      </c>
      <c r="N1160">
        <v>-109.308834</v>
      </c>
      <c r="O1160">
        <v>8.3379999999999999E-3</v>
      </c>
      <c r="P1160">
        <v>115.24231</v>
      </c>
      <c r="Q1160">
        <v>-109.435936</v>
      </c>
      <c r="R1160">
        <v>-6.0400000000000004E-4</v>
      </c>
      <c r="S1160">
        <v>15.908337</v>
      </c>
      <c r="T1160">
        <v>7.7340000000000004E-3</v>
      </c>
    </row>
    <row r="1161" spans="1:20" x14ac:dyDescent="0.25">
      <c r="A1161">
        <v>1159</v>
      </c>
      <c r="B1161">
        <v>2</v>
      </c>
      <c r="C1161" t="s">
        <v>459</v>
      </c>
      <c r="D1161" t="s">
        <v>459</v>
      </c>
      <c r="E1161" t="s">
        <v>80</v>
      </c>
      <c r="F1161">
        <v>1.5575E-2</v>
      </c>
      <c r="G1161">
        <v>173.215</v>
      </c>
      <c r="H1161">
        <v>490.69799999999998</v>
      </c>
      <c r="I1161">
        <v>2.8042690000000001</v>
      </c>
      <c r="J1161">
        <v>0</v>
      </c>
      <c r="K1161">
        <v>16.700417000000002</v>
      </c>
      <c r="L1161">
        <v>8.7000000000000001E-5</v>
      </c>
      <c r="M1161">
        <v>116.707734</v>
      </c>
      <c r="N1161">
        <v>-109.532419</v>
      </c>
      <c r="O1161">
        <v>-6.5589999999999997E-3</v>
      </c>
      <c r="P1161">
        <v>116.775116</v>
      </c>
      <c r="Q1161">
        <v>-109.436882</v>
      </c>
      <c r="R1161">
        <v>-5.9100000000000005E-4</v>
      </c>
      <c r="S1161">
        <v>11.690861999999999</v>
      </c>
      <c r="T1161">
        <v>5.9680000000000002E-3</v>
      </c>
    </row>
    <row r="1162" spans="1:20" x14ac:dyDescent="0.25">
      <c r="A1162">
        <v>1160</v>
      </c>
      <c r="B1162">
        <v>3</v>
      </c>
      <c r="C1162" t="s">
        <v>460</v>
      </c>
      <c r="D1162" t="s">
        <v>460</v>
      </c>
      <c r="E1162" t="s">
        <v>80</v>
      </c>
      <c r="F1162">
        <v>0.12274400000000001</v>
      </c>
      <c r="G1162">
        <v>211.69300000000001</v>
      </c>
      <c r="H1162">
        <v>261.839</v>
      </c>
      <c r="I1162">
        <v>6.124314</v>
      </c>
      <c r="J1162">
        <v>0</v>
      </c>
      <c r="K1162">
        <v>15.835393</v>
      </c>
      <c r="L1162">
        <v>9.0000000000000002E-6</v>
      </c>
      <c r="M1162">
        <v>118.81833899999999</v>
      </c>
      <c r="N1162">
        <v>-109.341965</v>
      </c>
      <c r="O1162">
        <v>-8.4159999999999999E-3</v>
      </c>
      <c r="P1162">
        <v>118.71832999999999</v>
      </c>
      <c r="Q1162">
        <v>-109.438057</v>
      </c>
      <c r="R1162">
        <v>-5.8699999999999996E-4</v>
      </c>
      <c r="S1162">
        <v>13.8691</v>
      </c>
      <c r="T1162">
        <v>7.8289999999999992E-3</v>
      </c>
    </row>
    <row r="1163" spans="1:20" x14ac:dyDescent="0.25">
      <c r="A1163">
        <v>1161</v>
      </c>
      <c r="B1163">
        <v>3</v>
      </c>
      <c r="C1163" t="s">
        <v>460</v>
      </c>
      <c r="D1163" t="s">
        <v>460</v>
      </c>
      <c r="E1163" t="s">
        <v>80</v>
      </c>
      <c r="F1163">
        <v>1.9427E-2</v>
      </c>
      <c r="G1163">
        <v>202.685</v>
      </c>
      <c r="H1163">
        <v>321.68599999999998</v>
      </c>
      <c r="I1163">
        <v>5.0692959999999996</v>
      </c>
      <c r="J1163">
        <v>0</v>
      </c>
      <c r="K1163">
        <v>15.568348</v>
      </c>
      <c r="L1163">
        <v>-9.9999999999999995E-7</v>
      </c>
      <c r="M1163">
        <v>120.590808</v>
      </c>
      <c r="N1163">
        <v>-109.46628</v>
      </c>
      <c r="O1163">
        <v>2.7629999999999998E-3</v>
      </c>
      <c r="P1163">
        <v>120.594971</v>
      </c>
      <c r="Q1163">
        <v>-109.439148</v>
      </c>
      <c r="R1163">
        <v>-5.8699999999999996E-4</v>
      </c>
      <c r="S1163">
        <v>2.7449949999999999</v>
      </c>
      <c r="T1163">
        <v>2.176E-3</v>
      </c>
    </row>
    <row r="1164" spans="1:20" x14ac:dyDescent="0.25">
      <c r="A1164">
        <v>1162</v>
      </c>
      <c r="B1164">
        <v>3</v>
      </c>
      <c r="C1164" t="s">
        <v>460</v>
      </c>
      <c r="D1164" t="s">
        <v>460</v>
      </c>
      <c r="E1164" t="s">
        <v>80</v>
      </c>
      <c r="F1164">
        <v>6.3572000000000004E-2</v>
      </c>
      <c r="G1164">
        <v>286.06900000000002</v>
      </c>
      <c r="H1164">
        <v>363.08699999999999</v>
      </c>
      <c r="I1164">
        <v>3.8314560000000002</v>
      </c>
      <c r="J1164">
        <v>0</v>
      </c>
      <c r="K1164">
        <v>15.688010999999999</v>
      </c>
      <c r="L1164">
        <v>3.0000000000000001E-6</v>
      </c>
      <c r="M1164">
        <v>122.01315200000001</v>
      </c>
      <c r="N1164">
        <v>-109.463853</v>
      </c>
      <c r="O1164">
        <v>6.4339999999999996E-3</v>
      </c>
      <c r="P1164">
        <v>122.00102200000001</v>
      </c>
      <c r="Q1164">
        <v>-109.439941</v>
      </c>
      <c r="R1164">
        <v>-5.8699999999999996E-4</v>
      </c>
      <c r="S1164">
        <v>2.6812510000000001</v>
      </c>
      <c r="T1164">
        <v>5.8469999999999998E-3</v>
      </c>
    </row>
    <row r="1165" spans="1:20" x14ac:dyDescent="0.25">
      <c r="A1165">
        <v>1163</v>
      </c>
      <c r="B1165">
        <v>4</v>
      </c>
      <c r="C1165" t="s">
        <v>461</v>
      </c>
      <c r="D1165" t="s">
        <v>461</v>
      </c>
      <c r="E1165" t="s">
        <v>80</v>
      </c>
      <c r="F1165">
        <v>3.3794999999999999E-2</v>
      </c>
      <c r="G1165">
        <v>488.16</v>
      </c>
      <c r="H1165">
        <v>312.72199999999998</v>
      </c>
      <c r="I1165">
        <v>7.2402879999999996</v>
      </c>
      <c r="J1165">
        <v>0</v>
      </c>
      <c r="K1165">
        <v>16.030404000000001</v>
      </c>
      <c r="L1165">
        <v>-2.7700000000000001E-4</v>
      </c>
      <c r="M1165">
        <v>123.911292</v>
      </c>
      <c r="N1165">
        <v>-109.43077599999999</v>
      </c>
      <c r="O1165">
        <v>-1.647E-3</v>
      </c>
      <c r="P1165">
        <v>123.904724</v>
      </c>
      <c r="Q1165">
        <v>-109.441101</v>
      </c>
      <c r="R1165">
        <v>-6.3400000000000001E-4</v>
      </c>
      <c r="S1165">
        <v>1.2236899999999999</v>
      </c>
      <c r="T1165">
        <v>1.013E-3</v>
      </c>
    </row>
    <row r="1166" spans="1:20" x14ac:dyDescent="0.25">
      <c r="A1166">
        <v>1164</v>
      </c>
      <c r="B1166">
        <v>5</v>
      </c>
      <c r="C1166" t="s">
        <v>462</v>
      </c>
      <c r="D1166" t="s">
        <v>462</v>
      </c>
      <c r="E1166" t="s">
        <v>80</v>
      </c>
      <c r="F1166">
        <v>0.215005</v>
      </c>
      <c r="G1166">
        <v>348.55200000000002</v>
      </c>
      <c r="H1166">
        <v>386.00400000000002</v>
      </c>
      <c r="I1166">
        <v>9.3863699999999994</v>
      </c>
      <c r="J1166">
        <v>0</v>
      </c>
      <c r="K1166">
        <v>16.462073</v>
      </c>
      <c r="L1166">
        <v>-5.8999999999999998E-5</v>
      </c>
      <c r="M1166">
        <v>125.832444</v>
      </c>
      <c r="N1166">
        <v>-109.426211</v>
      </c>
      <c r="O1166">
        <v>-2.1689999999999999E-3</v>
      </c>
      <c r="P1166">
        <v>125.85607899999999</v>
      </c>
      <c r="Q1166">
        <v>-109.442352</v>
      </c>
      <c r="R1166">
        <v>-6.4999999999999997E-4</v>
      </c>
      <c r="S1166">
        <v>2.8620640000000002</v>
      </c>
      <c r="T1166">
        <v>1.519E-3</v>
      </c>
    </row>
    <row r="1167" spans="1:20" x14ac:dyDescent="0.25">
      <c r="A1167">
        <v>1165</v>
      </c>
      <c r="B1167">
        <v>5</v>
      </c>
      <c r="C1167" t="s">
        <v>462</v>
      </c>
      <c r="D1167" t="s">
        <v>462</v>
      </c>
      <c r="E1167" t="s">
        <v>80</v>
      </c>
      <c r="F1167">
        <v>6.2080000000000003E-2</v>
      </c>
      <c r="G1167">
        <v>366.21899999999999</v>
      </c>
      <c r="H1167">
        <v>310.55900000000003</v>
      </c>
      <c r="I1167">
        <v>8.1437449999999991</v>
      </c>
      <c r="J1167">
        <v>0</v>
      </c>
      <c r="K1167">
        <v>16.760361</v>
      </c>
      <c r="L1167">
        <v>4.84E-4</v>
      </c>
      <c r="M1167">
        <v>127.36027199999999</v>
      </c>
      <c r="N1167">
        <v>-109.43758800000001</v>
      </c>
      <c r="O1167">
        <v>1.75E-4</v>
      </c>
      <c r="P1167">
        <v>127.353737</v>
      </c>
      <c r="Q1167">
        <v>-109.44330600000001</v>
      </c>
      <c r="R1167">
        <v>-6.4199999999999999E-4</v>
      </c>
      <c r="S1167">
        <v>0.86836999999999998</v>
      </c>
      <c r="T1167">
        <v>4.6799999999999999E-4</v>
      </c>
    </row>
    <row r="1168" spans="1:20" x14ac:dyDescent="0.25">
      <c r="A1168">
        <v>1166</v>
      </c>
      <c r="B1168">
        <v>4</v>
      </c>
      <c r="C1168" t="s">
        <v>463</v>
      </c>
      <c r="D1168" t="s">
        <v>463</v>
      </c>
      <c r="E1168" t="s">
        <v>80</v>
      </c>
      <c r="F1168">
        <v>4.3555999999999997E-2</v>
      </c>
      <c r="G1168">
        <v>288.86200000000002</v>
      </c>
      <c r="H1168">
        <v>294.18900000000002</v>
      </c>
      <c r="I1168">
        <v>7.7096450000000001</v>
      </c>
      <c r="J1168">
        <v>0</v>
      </c>
      <c r="K1168">
        <v>16.538640000000001</v>
      </c>
      <c r="L1168">
        <v>1.3200000000000001E-4</v>
      </c>
      <c r="M1168">
        <v>129.36074300000001</v>
      </c>
      <c r="N1168">
        <v>-109.443658</v>
      </c>
      <c r="O1168">
        <v>-1.335E-3</v>
      </c>
      <c r="P1168">
        <v>129.35848999999999</v>
      </c>
      <c r="Q1168">
        <v>-109.444557</v>
      </c>
      <c r="R1168">
        <v>-6.0800000000000003E-4</v>
      </c>
      <c r="S1168">
        <v>0.24255599999999999</v>
      </c>
      <c r="T1168">
        <v>7.27E-4</v>
      </c>
    </row>
    <row r="1169" spans="1:20" x14ac:dyDescent="0.25">
      <c r="A1169">
        <v>1167</v>
      </c>
      <c r="B1169">
        <v>4</v>
      </c>
      <c r="C1169" t="s">
        <v>463</v>
      </c>
      <c r="D1169" t="s">
        <v>463</v>
      </c>
      <c r="E1169" t="s">
        <v>80</v>
      </c>
      <c r="F1169">
        <v>2.3897999999999999E-2</v>
      </c>
      <c r="G1169">
        <v>480.86599999999999</v>
      </c>
      <c r="H1169">
        <v>423.05099999999999</v>
      </c>
      <c r="I1169">
        <v>7.7958059999999998</v>
      </c>
      <c r="J1169">
        <v>0</v>
      </c>
      <c r="K1169">
        <v>16.051843999999999</v>
      </c>
      <c r="L1169">
        <v>2.4000000000000001E-5</v>
      </c>
      <c r="M1169">
        <v>131.30988500000001</v>
      </c>
      <c r="N1169">
        <v>-109.444267</v>
      </c>
      <c r="O1169">
        <v>3.4699999999999998E-4</v>
      </c>
      <c r="P1169">
        <v>131.312073</v>
      </c>
      <c r="Q1169">
        <v>-109.44573200000001</v>
      </c>
      <c r="R1169">
        <v>-5.9999999999999995E-4</v>
      </c>
      <c r="S1169">
        <v>0.26327800000000001</v>
      </c>
      <c r="T1169">
        <v>2.5300000000000002E-4</v>
      </c>
    </row>
    <row r="1170" spans="1:20" x14ac:dyDescent="0.25">
      <c r="A1170">
        <v>1168</v>
      </c>
      <c r="B1170">
        <v>4</v>
      </c>
      <c r="C1170" t="s">
        <v>463</v>
      </c>
      <c r="D1170" t="s">
        <v>463</v>
      </c>
      <c r="E1170" t="s">
        <v>80</v>
      </c>
      <c r="F1170">
        <v>0.19733100000000001</v>
      </c>
      <c r="G1170">
        <v>314.39499999999998</v>
      </c>
      <c r="H1170">
        <v>311.053</v>
      </c>
      <c r="I1170">
        <v>6.3100740000000002</v>
      </c>
      <c r="J1170">
        <v>0</v>
      </c>
      <c r="K1170">
        <v>15.628723000000001</v>
      </c>
      <c r="L1170">
        <v>5.4900000000000001E-4</v>
      </c>
      <c r="M1170">
        <v>132.66313</v>
      </c>
      <c r="N1170">
        <v>-109.517668</v>
      </c>
      <c r="O1170">
        <v>-8.5400000000000005E-4</v>
      </c>
      <c r="P1170">
        <v>132.73568700000001</v>
      </c>
      <c r="Q1170">
        <v>-109.446533</v>
      </c>
      <c r="R1170">
        <v>-5.4799999999999998E-4</v>
      </c>
      <c r="S1170">
        <v>10.161104999999999</v>
      </c>
      <c r="T1170">
        <v>3.0600000000000001E-4</v>
      </c>
    </row>
    <row r="1171" spans="1:20" x14ac:dyDescent="0.25">
      <c r="A1171">
        <v>1169</v>
      </c>
      <c r="B1171">
        <v>4</v>
      </c>
      <c r="C1171" t="s">
        <v>463</v>
      </c>
      <c r="D1171" t="s">
        <v>463</v>
      </c>
      <c r="E1171" t="s">
        <v>80</v>
      </c>
      <c r="F1171">
        <v>1.0813E-2</v>
      </c>
      <c r="G1171">
        <v>412.94600000000003</v>
      </c>
      <c r="H1171">
        <v>385.27199999999999</v>
      </c>
      <c r="I1171">
        <v>7.3010619999999999</v>
      </c>
      <c r="J1171">
        <v>0</v>
      </c>
      <c r="K1171">
        <v>15.061864999999999</v>
      </c>
      <c r="L1171">
        <v>2.2829999999999999E-3</v>
      </c>
      <c r="M1171">
        <v>134.50731300000001</v>
      </c>
      <c r="N1171">
        <v>-109.528638</v>
      </c>
      <c r="O1171">
        <v>1.544E-3</v>
      </c>
      <c r="P1171">
        <v>134.573837</v>
      </c>
      <c r="Q1171">
        <v>-109.447266</v>
      </c>
      <c r="R1171">
        <v>-3.1700000000000001E-4</v>
      </c>
      <c r="S1171">
        <v>10.510436</v>
      </c>
      <c r="T1171">
        <v>1.227E-3</v>
      </c>
    </row>
    <row r="1172" spans="1:20" x14ac:dyDescent="0.25">
      <c r="A1172">
        <v>1170</v>
      </c>
      <c r="B1172">
        <v>5</v>
      </c>
      <c r="C1172" t="s">
        <v>464</v>
      </c>
      <c r="D1172" t="s">
        <v>464</v>
      </c>
      <c r="E1172" t="s">
        <v>80</v>
      </c>
      <c r="F1172">
        <v>3.9545999999999998E-2</v>
      </c>
      <c r="G1172">
        <v>384.26900000000001</v>
      </c>
      <c r="H1172">
        <v>287.14600000000002</v>
      </c>
      <c r="I1172">
        <v>9.0004950000000008</v>
      </c>
      <c r="J1172">
        <v>0</v>
      </c>
      <c r="K1172">
        <v>14.552592000000001</v>
      </c>
      <c r="L1172">
        <v>5.8200000000000005E-4</v>
      </c>
      <c r="M1172">
        <v>136.37995000000001</v>
      </c>
      <c r="N1172">
        <v>-109.39833900000001</v>
      </c>
      <c r="O1172">
        <v>-4.8440000000000002E-3</v>
      </c>
      <c r="P1172">
        <v>136.34742700000001</v>
      </c>
      <c r="Q1172">
        <v>-109.447701</v>
      </c>
      <c r="R1172">
        <v>-1.5300000000000001E-4</v>
      </c>
      <c r="S1172">
        <v>5.9112869999999997</v>
      </c>
      <c r="T1172">
        <v>4.6909999999999999E-3</v>
      </c>
    </row>
    <row r="1173" spans="1:20" x14ac:dyDescent="0.25">
      <c r="A1173">
        <v>1171</v>
      </c>
      <c r="B1173">
        <v>5</v>
      </c>
      <c r="C1173" t="s">
        <v>464</v>
      </c>
      <c r="D1173" t="s">
        <v>464</v>
      </c>
      <c r="E1173" t="s">
        <v>80</v>
      </c>
      <c r="F1173">
        <v>5.4712999999999998E-2</v>
      </c>
      <c r="G1173">
        <v>402.93099999999998</v>
      </c>
      <c r="H1173">
        <v>323.00799999999998</v>
      </c>
      <c r="I1173">
        <v>8.2805529999999994</v>
      </c>
      <c r="J1173">
        <v>0</v>
      </c>
      <c r="K1173">
        <v>14.106928999999999</v>
      </c>
      <c r="L1173">
        <v>2.5309999999999998E-3</v>
      </c>
      <c r="M1173">
        <v>138.07356899999999</v>
      </c>
      <c r="N1173">
        <v>-109.47488199999999</v>
      </c>
      <c r="O1173">
        <v>-3.3990000000000001E-3</v>
      </c>
      <c r="P1173">
        <v>138.06428500000001</v>
      </c>
      <c r="Q1173">
        <v>-109.447807</v>
      </c>
      <c r="R1173">
        <v>4.8999999999999998E-5</v>
      </c>
      <c r="S1173">
        <v>2.8622429999999999</v>
      </c>
      <c r="T1173">
        <v>3.3500000000000001E-3</v>
      </c>
    </row>
    <row r="1174" spans="1:20" x14ac:dyDescent="0.25">
      <c r="A1174">
        <v>1172</v>
      </c>
      <c r="B1174">
        <v>5</v>
      </c>
      <c r="C1174" t="s">
        <v>464</v>
      </c>
      <c r="D1174" t="s">
        <v>464</v>
      </c>
      <c r="E1174" t="s">
        <v>80</v>
      </c>
      <c r="F1174">
        <v>6.914E-3</v>
      </c>
      <c r="G1174">
        <v>325.12799999999999</v>
      </c>
      <c r="H1174">
        <v>444.37400000000002</v>
      </c>
      <c r="I1174">
        <v>6.5006680000000001</v>
      </c>
      <c r="J1174">
        <v>0</v>
      </c>
      <c r="K1174">
        <v>13.796821</v>
      </c>
      <c r="L1174">
        <v>2.225E-3</v>
      </c>
      <c r="M1174">
        <v>139.32246000000001</v>
      </c>
      <c r="N1174">
        <v>-109.392397</v>
      </c>
      <c r="O1174">
        <v>-2.4069999999999999E-3</v>
      </c>
      <c r="P1174">
        <v>139.31835899999999</v>
      </c>
      <c r="Q1174">
        <v>-109.447594</v>
      </c>
      <c r="R1174">
        <v>2.6800000000000001E-4</v>
      </c>
      <c r="S1174">
        <v>5.534853</v>
      </c>
      <c r="T1174">
        <v>2.1389999999999998E-3</v>
      </c>
    </row>
    <row r="1175" spans="1:20" x14ac:dyDescent="0.25">
      <c r="A1175">
        <v>1173</v>
      </c>
      <c r="B1175">
        <v>5</v>
      </c>
      <c r="C1175" t="s">
        <v>464</v>
      </c>
      <c r="D1175" t="s">
        <v>464</v>
      </c>
      <c r="E1175" t="s">
        <v>80</v>
      </c>
      <c r="F1175">
        <v>2.4445999999999999E-2</v>
      </c>
      <c r="G1175">
        <v>580.31700000000001</v>
      </c>
      <c r="H1175">
        <v>361.84699999999998</v>
      </c>
      <c r="I1175">
        <v>8.0909680000000002</v>
      </c>
      <c r="J1175">
        <v>0</v>
      </c>
      <c r="K1175">
        <v>13.391640000000001</v>
      </c>
      <c r="L1175">
        <v>4.84E-4</v>
      </c>
      <c r="M1175">
        <v>140.94583600000001</v>
      </c>
      <c r="N1175">
        <v>-109.44846800000001</v>
      </c>
      <c r="O1175">
        <v>5.2999999999999998E-4</v>
      </c>
      <c r="P1175">
        <v>140.947632</v>
      </c>
      <c r="Q1175">
        <v>-109.44705999999999</v>
      </c>
      <c r="R1175">
        <v>4.1899999999999999E-4</v>
      </c>
      <c r="S1175">
        <v>0.228157</v>
      </c>
      <c r="T1175">
        <v>1.11E-4</v>
      </c>
    </row>
    <row r="1176" spans="1:20" x14ac:dyDescent="0.25">
      <c r="A1176">
        <v>1174</v>
      </c>
      <c r="B1176">
        <v>6</v>
      </c>
      <c r="C1176" t="s">
        <v>465</v>
      </c>
      <c r="D1176" t="s">
        <v>465</v>
      </c>
      <c r="E1176" t="s">
        <v>80</v>
      </c>
      <c r="F1176">
        <v>2.2058999999999999E-2</v>
      </c>
      <c r="G1176">
        <v>706.98299999999995</v>
      </c>
      <c r="H1176">
        <v>369.505</v>
      </c>
      <c r="I1176">
        <v>9.7567360000000001</v>
      </c>
      <c r="J1176">
        <v>0</v>
      </c>
      <c r="K1176">
        <v>12.883957000000001</v>
      </c>
      <c r="L1176">
        <v>7.8999999999999996E-5</v>
      </c>
      <c r="M1176">
        <v>142.521083</v>
      </c>
      <c r="N1176">
        <v>-109.410796</v>
      </c>
      <c r="O1176">
        <v>-1.714E-3</v>
      </c>
      <c r="P1176">
        <v>142.52475000000001</v>
      </c>
      <c r="Q1176">
        <v>-109.446472</v>
      </c>
      <c r="R1176">
        <v>4.4499999999999997E-4</v>
      </c>
      <c r="S1176">
        <v>3.5864569999999998</v>
      </c>
      <c r="T1176">
        <v>1.2700000000000001E-3</v>
      </c>
    </row>
    <row r="1177" spans="1:20" x14ac:dyDescent="0.25">
      <c r="A1177">
        <v>1175</v>
      </c>
      <c r="B1177">
        <v>6</v>
      </c>
      <c r="C1177" t="s">
        <v>465</v>
      </c>
      <c r="D1177" t="s">
        <v>465</v>
      </c>
      <c r="E1177" t="s">
        <v>80</v>
      </c>
      <c r="F1177">
        <v>2.3213000000000001E-2</v>
      </c>
      <c r="G1177">
        <v>616.71400000000006</v>
      </c>
      <c r="H1177">
        <v>434.036</v>
      </c>
      <c r="I1177">
        <v>6.3255020000000002</v>
      </c>
      <c r="J1177">
        <v>0</v>
      </c>
      <c r="K1177">
        <v>12.316955999999999</v>
      </c>
      <c r="L1177">
        <v>1.5999999999999999E-5</v>
      </c>
      <c r="M1177">
        <v>143.663107</v>
      </c>
      <c r="N1177">
        <v>-109.43947</v>
      </c>
      <c r="O1177">
        <v>2.7700000000000001E-4</v>
      </c>
      <c r="P1177">
        <v>143.65643299999999</v>
      </c>
      <c r="Q1177">
        <v>-109.44594600000001</v>
      </c>
      <c r="R1177">
        <v>4.4799999999999999E-4</v>
      </c>
      <c r="S1177">
        <v>0.92992699999999995</v>
      </c>
      <c r="T1177">
        <v>1.7100000000000001E-4</v>
      </c>
    </row>
    <row r="1178" spans="1:20" x14ac:dyDescent="0.25">
      <c r="A1178">
        <v>1176</v>
      </c>
      <c r="B1178">
        <v>6</v>
      </c>
      <c r="C1178" t="s">
        <v>465</v>
      </c>
      <c r="D1178" t="s">
        <v>465</v>
      </c>
      <c r="E1178" t="s">
        <v>80</v>
      </c>
      <c r="F1178">
        <v>5.9506000000000003E-2</v>
      </c>
      <c r="G1178">
        <v>554.279</v>
      </c>
      <c r="H1178">
        <v>399.89699999999999</v>
      </c>
      <c r="I1178">
        <v>8.6308910000000001</v>
      </c>
      <c r="J1178">
        <v>0</v>
      </c>
      <c r="K1178">
        <v>11.594271000000001</v>
      </c>
      <c r="L1178">
        <v>2.1000000000000001E-4</v>
      </c>
      <c r="M1178">
        <v>145.07751099999999</v>
      </c>
      <c r="N1178">
        <v>-109.466421</v>
      </c>
      <c r="O1178">
        <v>-2.5900000000000001E-4</v>
      </c>
      <c r="P1178">
        <v>145.08607499999999</v>
      </c>
      <c r="Q1178">
        <v>-109.445274</v>
      </c>
      <c r="R1178">
        <v>4.8899999999999996E-4</v>
      </c>
      <c r="S1178">
        <v>2.2815150000000002</v>
      </c>
      <c r="T1178">
        <v>2.3000000000000001E-4</v>
      </c>
    </row>
    <row r="1179" spans="1:20" x14ac:dyDescent="0.25">
      <c r="A1179">
        <v>1177</v>
      </c>
      <c r="B1179">
        <v>7</v>
      </c>
      <c r="C1179" t="s">
        <v>466</v>
      </c>
      <c r="D1179" t="s">
        <v>466</v>
      </c>
      <c r="E1179" t="s">
        <v>80</v>
      </c>
      <c r="F1179">
        <v>5.9006999999999997E-2</v>
      </c>
      <c r="G1179">
        <v>685.79600000000005</v>
      </c>
      <c r="H1179">
        <v>310.14600000000002</v>
      </c>
      <c r="I1179">
        <v>10.622602000000001</v>
      </c>
      <c r="J1179">
        <v>0</v>
      </c>
      <c r="K1179">
        <v>11.014936000000001</v>
      </c>
      <c r="L1179">
        <v>1.163E-3</v>
      </c>
      <c r="M1179">
        <v>146.45183800000001</v>
      </c>
      <c r="N1179">
        <v>-109.44351899999999</v>
      </c>
      <c r="O1179">
        <v>1.812E-3</v>
      </c>
      <c r="P1179">
        <v>146.43833900000001</v>
      </c>
      <c r="Q1179">
        <v>-109.444557</v>
      </c>
      <c r="R1179">
        <v>5.4299999999999997E-4</v>
      </c>
      <c r="S1179">
        <v>1.3538300000000001</v>
      </c>
      <c r="T1179">
        <v>1.268E-3</v>
      </c>
    </row>
    <row r="1180" spans="1:20" x14ac:dyDescent="0.25">
      <c r="A1180">
        <v>1178</v>
      </c>
      <c r="B1180">
        <v>7</v>
      </c>
      <c r="C1180" t="s">
        <v>466</v>
      </c>
      <c r="D1180" t="s">
        <v>466</v>
      </c>
      <c r="E1180" t="s">
        <v>80</v>
      </c>
      <c r="F1180">
        <v>0.116898</v>
      </c>
      <c r="G1180">
        <v>760.28399999999999</v>
      </c>
      <c r="H1180">
        <v>403.73200000000003</v>
      </c>
      <c r="I1180">
        <v>6.4129329999999998</v>
      </c>
      <c r="J1180">
        <v>0</v>
      </c>
      <c r="K1180">
        <v>10.687203</v>
      </c>
      <c r="L1180">
        <v>-1.897E-3</v>
      </c>
      <c r="M1180">
        <v>147.425432</v>
      </c>
      <c r="N1180">
        <v>-109.44199999999999</v>
      </c>
      <c r="O1180">
        <v>-1.049E-3</v>
      </c>
      <c r="P1180">
        <v>147.41261299999999</v>
      </c>
      <c r="Q1180">
        <v>-109.444031</v>
      </c>
      <c r="R1180">
        <v>5.31E-4</v>
      </c>
      <c r="S1180">
        <v>1.297858</v>
      </c>
      <c r="T1180">
        <v>5.1800000000000001E-4</v>
      </c>
    </row>
    <row r="1181" spans="1:20" x14ac:dyDescent="0.25">
      <c r="A1181">
        <v>1179</v>
      </c>
      <c r="B1181">
        <v>7</v>
      </c>
      <c r="C1181" t="s">
        <v>466</v>
      </c>
      <c r="D1181" t="s">
        <v>466</v>
      </c>
      <c r="E1181" t="s">
        <v>80</v>
      </c>
      <c r="F1181">
        <v>2.4143000000000001E-2</v>
      </c>
      <c r="G1181">
        <v>532.59400000000005</v>
      </c>
      <c r="H1181">
        <v>329.27699999999999</v>
      </c>
      <c r="I1181">
        <v>8.3991349999999994</v>
      </c>
      <c r="J1181">
        <v>0</v>
      </c>
      <c r="K1181">
        <v>10.414725000000001</v>
      </c>
      <c r="L1181">
        <v>1.2999999999999999E-5</v>
      </c>
      <c r="M1181">
        <v>148.66593399999999</v>
      </c>
      <c r="N1181">
        <v>-109.449297</v>
      </c>
      <c r="O1181">
        <v>-5.0500000000000002E-4</v>
      </c>
      <c r="P1181">
        <v>148.67675800000001</v>
      </c>
      <c r="Q1181">
        <v>-109.44332900000001</v>
      </c>
      <c r="R1181">
        <v>5.3799999999999996E-4</v>
      </c>
      <c r="S1181">
        <v>1.2359869999999999</v>
      </c>
      <c r="T1181">
        <v>3.3000000000000003E-5</v>
      </c>
    </row>
    <row r="1182" spans="1:20" x14ac:dyDescent="0.25">
      <c r="A1182">
        <v>1180</v>
      </c>
      <c r="B1182">
        <v>7</v>
      </c>
      <c r="C1182" t="s">
        <v>466</v>
      </c>
      <c r="D1182" t="s">
        <v>466</v>
      </c>
      <c r="E1182" t="s">
        <v>80</v>
      </c>
      <c r="F1182">
        <v>2.3838999999999999E-2</v>
      </c>
      <c r="G1182">
        <v>402.12599999999998</v>
      </c>
      <c r="H1182">
        <v>238.965</v>
      </c>
      <c r="I1182">
        <v>9.3389570000000006</v>
      </c>
      <c r="J1182">
        <v>0</v>
      </c>
      <c r="K1182">
        <v>10.238144</v>
      </c>
      <c r="L1182">
        <v>1.54E-4</v>
      </c>
      <c r="M1182">
        <v>149.91934699999999</v>
      </c>
      <c r="N1182">
        <v>-109.42653300000001</v>
      </c>
      <c r="O1182">
        <v>-1.1429999999999999E-3</v>
      </c>
      <c r="P1182">
        <v>149.915482</v>
      </c>
      <c r="Q1182">
        <v>-109.442604</v>
      </c>
      <c r="R1182">
        <v>5.7300000000000005E-4</v>
      </c>
      <c r="S1182">
        <v>1.6529180000000001</v>
      </c>
      <c r="T1182">
        <v>5.6899999999999995E-4</v>
      </c>
    </row>
    <row r="1183" spans="1:20" x14ac:dyDescent="0.25">
      <c r="A1183">
        <v>1181</v>
      </c>
      <c r="B1183">
        <v>7</v>
      </c>
      <c r="C1183" t="s">
        <v>466</v>
      </c>
      <c r="D1183" t="s">
        <v>466</v>
      </c>
      <c r="E1183" t="s">
        <v>80</v>
      </c>
      <c r="F1183">
        <v>0.13838400000000001</v>
      </c>
      <c r="G1183">
        <v>455.23500000000001</v>
      </c>
      <c r="H1183">
        <v>276.77300000000002</v>
      </c>
      <c r="I1183">
        <v>6.8072920000000003</v>
      </c>
      <c r="J1183">
        <v>0</v>
      </c>
      <c r="K1183">
        <v>10.121956000000001</v>
      </c>
      <c r="L1183">
        <v>1.3259999999999999E-3</v>
      </c>
      <c r="M1183">
        <v>150.83085399999999</v>
      </c>
      <c r="N1183">
        <v>-109.443629</v>
      </c>
      <c r="O1183">
        <v>-8.2100000000000001E-4</v>
      </c>
      <c r="P1183">
        <v>150.83126799999999</v>
      </c>
      <c r="Q1183">
        <v>-109.441971</v>
      </c>
      <c r="R1183">
        <v>6.6500000000000001E-4</v>
      </c>
      <c r="S1183">
        <v>0.170879</v>
      </c>
      <c r="T1183">
        <v>1.56E-4</v>
      </c>
    </row>
    <row r="1184" spans="1:20" x14ac:dyDescent="0.25">
      <c r="A1184">
        <v>1182</v>
      </c>
      <c r="B1184">
        <v>7</v>
      </c>
      <c r="C1184" t="s">
        <v>466</v>
      </c>
      <c r="D1184" t="s">
        <v>466</v>
      </c>
      <c r="E1184" t="s">
        <v>80</v>
      </c>
      <c r="F1184">
        <v>5.8721000000000002E-2</v>
      </c>
      <c r="G1184">
        <v>813.52800000000002</v>
      </c>
      <c r="H1184">
        <v>396.714</v>
      </c>
      <c r="I1184">
        <v>8.4812910000000006</v>
      </c>
      <c r="J1184">
        <v>0</v>
      </c>
      <c r="K1184">
        <v>9.9122830000000004</v>
      </c>
      <c r="L1184">
        <v>3.77E-4</v>
      </c>
      <c r="M1184">
        <v>152.07029800000001</v>
      </c>
      <c r="N1184">
        <v>-109.405647</v>
      </c>
      <c r="O1184">
        <v>1.2520000000000001E-3</v>
      </c>
      <c r="P1184">
        <v>152.03195199999999</v>
      </c>
      <c r="Q1184">
        <v>-109.441093</v>
      </c>
      <c r="R1184">
        <v>7.45E-4</v>
      </c>
      <c r="S1184">
        <v>5.2219550000000003</v>
      </c>
      <c r="T1184">
        <v>5.0699999999999996E-4</v>
      </c>
    </row>
    <row r="1185" spans="1:20" x14ac:dyDescent="0.25">
      <c r="A1185">
        <v>1183</v>
      </c>
      <c r="B1185">
        <v>7</v>
      </c>
      <c r="C1185" t="s">
        <v>466</v>
      </c>
      <c r="D1185" t="s">
        <v>466</v>
      </c>
      <c r="E1185" t="s">
        <v>80</v>
      </c>
      <c r="F1185">
        <v>3.9614000000000003E-2</v>
      </c>
      <c r="G1185">
        <v>677.55100000000004</v>
      </c>
      <c r="H1185">
        <v>513.245</v>
      </c>
      <c r="I1185">
        <v>7.7126539999999997</v>
      </c>
      <c r="J1185">
        <v>0</v>
      </c>
      <c r="K1185">
        <v>9.6675959999999996</v>
      </c>
      <c r="L1185">
        <v>5.3000000000000001E-5</v>
      </c>
      <c r="M1185">
        <v>153.212684</v>
      </c>
      <c r="N1185">
        <v>-109.430887</v>
      </c>
      <c r="O1185">
        <v>-1.165E-3</v>
      </c>
      <c r="P1185">
        <v>153.20481899999999</v>
      </c>
      <c r="Q1185">
        <v>-109.440163</v>
      </c>
      <c r="R1185">
        <v>7.6300000000000001E-4</v>
      </c>
      <c r="S1185">
        <v>1.216161</v>
      </c>
      <c r="T1185">
        <v>4.0200000000000001E-4</v>
      </c>
    </row>
    <row r="1186" spans="1:20" x14ac:dyDescent="0.25">
      <c r="A1186">
        <v>1184</v>
      </c>
      <c r="B1186">
        <v>6</v>
      </c>
      <c r="C1186" t="s">
        <v>467</v>
      </c>
      <c r="D1186" t="s">
        <v>467</v>
      </c>
      <c r="E1186" t="s">
        <v>80</v>
      </c>
      <c r="F1186">
        <v>4.6209E-2</v>
      </c>
      <c r="G1186">
        <v>683.71600000000001</v>
      </c>
      <c r="H1186">
        <v>397.38200000000001</v>
      </c>
      <c r="I1186">
        <v>5.7815750000000001</v>
      </c>
      <c r="J1186">
        <v>0</v>
      </c>
      <c r="K1186">
        <v>9.4660030000000006</v>
      </c>
      <c r="L1186">
        <v>3.1100000000000002E-4</v>
      </c>
      <c r="M1186">
        <v>154.114304</v>
      </c>
      <c r="N1186">
        <v>-109.389661</v>
      </c>
      <c r="O1186">
        <v>5.4299999999999997E-4</v>
      </c>
      <c r="P1186">
        <v>154.06478899999999</v>
      </c>
      <c r="Q1186">
        <v>-109.439491</v>
      </c>
      <c r="R1186">
        <v>7.9600000000000005E-4</v>
      </c>
      <c r="S1186">
        <v>7.0248419999999996</v>
      </c>
      <c r="T1186">
        <v>2.5300000000000002E-4</v>
      </c>
    </row>
    <row r="1187" spans="1:20" x14ac:dyDescent="0.25">
      <c r="A1187">
        <v>1185</v>
      </c>
      <c r="B1187">
        <v>6</v>
      </c>
      <c r="C1187" t="s">
        <v>467</v>
      </c>
      <c r="D1187" t="s">
        <v>467</v>
      </c>
      <c r="E1187" t="s">
        <v>80</v>
      </c>
      <c r="F1187">
        <v>5.6474000000000003E-2</v>
      </c>
      <c r="G1187">
        <v>380.95699999999999</v>
      </c>
      <c r="H1187">
        <v>302.16300000000001</v>
      </c>
      <c r="I1187">
        <v>6.219411</v>
      </c>
      <c r="J1187">
        <v>0</v>
      </c>
      <c r="K1187">
        <v>9.2332059999999991</v>
      </c>
      <c r="L1187">
        <v>4.1E-5</v>
      </c>
      <c r="M1187">
        <v>155.170997</v>
      </c>
      <c r="N1187">
        <v>-109.454228</v>
      </c>
      <c r="O1187">
        <v>6.87E-4</v>
      </c>
      <c r="P1187">
        <v>155.18627900000001</v>
      </c>
      <c r="Q1187">
        <v>-109.438553</v>
      </c>
      <c r="R1187">
        <v>8.0999999999999996E-4</v>
      </c>
      <c r="S1187">
        <v>2.1892070000000001</v>
      </c>
      <c r="T1187">
        <v>1.2300000000000001E-4</v>
      </c>
    </row>
    <row r="1188" spans="1:20" x14ac:dyDescent="0.25">
      <c r="A1188">
        <v>1186</v>
      </c>
      <c r="B1188">
        <v>6</v>
      </c>
      <c r="C1188" t="s">
        <v>467</v>
      </c>
      <c r="D1188" t="s">
        <v>467</v>
      </c>
      <c r="E1188" t="s">
        <v>80</v>
      </c>
      <c r="F1188">
        <v>2.5190000000000001E-2</v>
      </c>
      <c r="G1188">
        <v>525.90899999999999</v>
      </c>
      <c r="H1188">
        <v>309.14100000000002</v>
      </c>
      <c r="I1188">
        <v>6.6618719999999998</v>
      </c>
      <c r="J1188">
        <v>0</v>
      </c>
      <c r="K1188">
        <v>9.0217170000000007</v>
      </c>
      <c r="L1188">
        <v>1.9999999999999999E-6</v>
      </c>
      <c r="M1188">
        <v>156.27895599999999</v>
      </c>
      <c r="N1188">
        <v>-109.437938</v>
      </c>
      <c r="O1188">
        <v>-5.7600000000000001E-4</v>
      </c>
      <c r="P1188">
        <v>156.281296</v>
      </c>
      <c r="Q1188">
        <v>-109.437622</v>
      </c>
      <c r="R1188">
        <v>8.1300000000000003E-4</v>
      </c>
      <c r="S1188">
        <v>0.23608899999999999</v>
      </c>
      <c r="T1188">
        <v>2.3800000000000001E-4</v>
      </c>
    </row>
    <row r="1189" spans="1:20" x14ac:dyDescent="0.25">
      <c r="A1189">
        <v>1187</v>
      </c>
      <c r="B1189">
        <v>6</v>
      </c>
      <c r="C1189" t="s">
        <v>467</v>
      </c>
      <c r="D1189" t="s">
        <v>467</v>
      </c>
      <c r="E1189" t="s">
        <v>80</v>
      </c>
      <c r="F1189">
        <v>1.8520999999999999E-2</v>
      </c>
      <c r="G1189">
        <v>555.64599999999996</v>
      </c>
      <c r="H1189">
        <v>425.48</v>
      </c>
      <c r="I1189">
        <v>4.9852220000000003</v>
      </c>
      <c r="J1189">
        <v>0</v>
      </c>
      <c r="K1189">
        <v>8.9015129999999996</v>
      </c>
      <c r="L1189">
        <v>-1.9999999999999999E-6</v>
      </c>
      <c r="M1189">
        <v>157.061499</v>
      </c>
      <c r="N1189">
        <v>-109.46620799999999</v>
      </c>
      <c r="O1189">
        <v>1.578E-3</v>
      </c>
      <c r="P1189">
        <v>157.086792</v>
      </c>
      <c r="Q1189">
        <v>-109.43699599999999</v>
      </c>
      <c r="R1189">
        <v>8.1300000000000003E-4</v>
      </c>
      <c r="S1189">
        <v>3.8639700000000001</v>
      </c>
      <c r="T1189">
        <v>7.6499999999999995E-4</v>
      </c>
    </row>
    <row r="1190" spans="1:20" x14ac:dyDescent="0.25">
      <c r="A1190">
        <v>1188</v>
      </c>
      <c r="B1190">
        <v>6</v>
      </c>
      <c r="C1190" t="s">
        <v>467</v>
      </c>
      <c r="D1190" t="s">
        <v>467</v>
      </c>
      <c r="E1190" t="s">
        <v>80</v>
      </c>
      <c r="F1190">
        <v>5.9393000000000001E-2</v>
      </c>
      <c r="G1190">
        <v>387.255</v>
      </c>
      <c r="H1190">
        <v>301.31200000000001</v>
      </c>
      <c r="I1190">
        <v>6.1922949999999997</v>
      </c>
      <c r="J1190">
        <v>0</v>
      </c>
      <c r="K1190">
        <v>8.9715380000000007</v>
      </c>
      <c r="L1190">
        <v>1.9999999999999999E-6</v>
      </c>
      <c r="M1190">
        <v>158.156733</v>
      </c>
      <c r="N1190">
        <v>-109.433993</v>
      </c>
      <c r="O1190">
        <v>-7.3999999999999996E-5</v>
      </c>
      <c r="P1190">
        <v>158.154785</v>
      </c>
      <c r="Q1190">
        <v>-109.43617999999999</v>
      </c>
      <c r="R1190">
        <v>8.1300000000000003E-4</v>
      </c>
      <c r="S1190">
        <v>0.29285299999999997</v>
      </c>
      <c r="T1190">
        <v>7.3899999999999997E-4</v>
      </c>
    </row>
    <row r="1191" spans="1:20" x14ac:dyDescent="0.25">
      <c r="A1191">
        <v>1189</v>
      </c>
      <c r="B1191">
        <v>6</v>
      </c>
      <c r="C1191" t="s">
        <v>467</v>
      </c>
      <c r="D1191" t="s">
        <v>467</v>
      </c>
      <c r="E1191" t="s">
        <v>80</v>
      </c>
      <c r="F1191">
        <v>2.9523000000000001E-2</v>
      </c>
      <c r="G1191">
        <v>499.291</v>
      </c>
      <c r="H1191">
        <v>258.19400000000002</v>
      </c>
      <c r="I1191">
        <v>6.8200560000000001</v>
      </c>
      <c r="J1191">
        <v>0</v>
      </c>
      <c r="K1191">
        <v>9.0492559999999997</v>
      </c>
      <c r="L1191">
        <v>9.9999999999999995E-7</v>
      </c>
      <c r="M1191">
        <v>159.28243399999999</v>
      </c>
      <c r="N1191">
        <v>-109.381854</v>
      </c>
      <c r="O1191">
        <v>7.7289999999999998E-3</v>
      </c>
      <c r="P1191">
        <v>159.24078399999999</v>
      </c>
      <c r="Q1191">
        <v>-109.435249</v>
      </c>
      <c r="R1191">
        <v>8.1300000000000003E-4</v>
      </c>
      <c r="S1191">
        <v>6.7718780000000001</v>
      </c>
      <c r="T1191">
        <v>6.9160000000000003E-3</v>
      </c>
    </row>
    <row r="1192" spans="1:20" x14ac:dyDescent="0.25">
      <c r="A1192">
        <v>1190</v>
      </c>
      <c r="B1192">
        <v>7</v>
      </c>
      <c r="C1192" t="s">
        <v>468</v>
      </c>
      <c r="D1192" t="s">
        <v>468</v>
      </c>
      <c r="E1192" t="s">
        <v>80</v>
      </c>
      <c r="F1192">
        <v>4.2294999999999999E-2</v>
      </c>
      <c r="G1192">
        <v>546.44299999999998</v>
      </c>
      <c r="H1192">
        <v>312.32799999999997</v>
      </c>
      <c r="I1192">
        <v>7.3899869999999996</v>
      </c>
      <c r="J1192">
        <v>0</v>
      </c>
      <c r="K1192">
        <v>8.6876049999999996</v>
      </c>
      <c r="L1192">
        <v>-6.0000000000000002E-6</v>
      </c>
      <c r="M1192">
        <v>160.321898</v>
      </c>
      <c r="N1192">
        <v>-109.414975</v>
      </c>
      <c r="O1192">
        <v>4.6779999999999999E-3</v>
      </c>
      <c r="P1192">
        <v>160.30427599999999</v>
      </c>
      <c r="Q1192">
        <v>-109.43441</v>
      </c>
      <c r="R1192">
        <v>8.1300000000000003E-4</v>
      </c>
      <c r="S1192">
        <v>2.6235439999999999</v>
      </c>
      <c r="T1192">
        <v>3.8649999999999999E-3</v>
      </c>
    </row>
    <row r="1193" spans="1:20" x14ac:dyDescent="0.25">
      <c r="A1193">
        <v>1191</v>
      </c>
      <c r="B1193">
        <v>7</v>
      </c>
      <c r="C1193" t="s">
        <v>468</v>
      </c>
      <c r="D1193" t="s">
        <v>468</v>
      </c>
      <c r="E1193" t="s">
        <v>80</v>
      </c>
      <c r="F1193">
        <v>2.3769999999999999E-2</v>
      </c>
      <c r="G1193">
        <v>511.36500000000001</v>
      </c>
      <c r="H1193">
        <v>283.96899999999999</v>
      </c>
      <c r="I1193">
        <v>5.0734729999999999</v>
      </c>
      <c r="J1193">
        <v>0</v>
      </c>
      <c r="K1193">
        <v>8.3320380000000007</v>
      </c>
      <c r="L1193">
        <v>-1.0000000000000001E-5</v>
      </c>
      <c r="M1193">
        <v>161.05838900000001</v>
      </c>
      <c r="N1193">
        <v>-109.434645</v>
      </c>
      <c r="O1193">
        <v>-9.6000000000000002E-5</v>
      </c>
      <c r="P1193">
        <v>161.067993</v>
      </c>
      <c r="Q1193">
        <v>-109.43380000000001</v>
      </c>
      <c r="R1193">
        <v>8.12E-4</v>
      </c>
      <c r="S1193">
        <v>0.96412799999999999</v>
      </c>
      <c r="T1193">
        <v>7.1599999999999995E-4</v>
      </c>
    </row>
    <row r="1194" spans="1:20" x14ac:dyDescent="0.25">
      <c r="A1194">
        <v>1192</v>
      </c>
      <c r="B1194">
        <v>7</v>
      </c>
      <c r="C1194" t="s">
        <v>468</v>
      </c>
      <c r="D1194" t="s">
        <v>468</v>
      </c>
      <c r="E1194" t="s">
        <v>80</v>
      </c>
      <c r="F1194">
        <v>1.9931999999999998E-2</v>
      </c>
      <c r="G1194">
        <v>406.101</v>
      </c>
      <c r="H1194">
        <v>329.452</v>
      </c>
      <c r="I1194">
        <v>6.3412699999999997</v>
      </c>
      <c r="J1194">
        <v>0</v>
      </c>
      <c r="K1194">
        <v>7.9707140000000001</v>
      </c>
      <c r="L1194">
        <v>-7.9999999999999996E-6</v>
      </c>
      <c r="M1194">
        <v>162.04370700000001</v>
      </c>
      <c r="N1194">
        <v>-109.432264</v>
      </c>
      <c r="O1194">
        <v>1.1689999999999999E-3</v>
      </c>
      <c r="P1194">
        <v>162.044296</v>
      </c>
      <c r="Q1194">
        <v>-109.432968</v>
      </c>
      <c r="R1194">
        <v>8.1099999999999998E-4</v>
      </c>
      <c r="S1194">
        <v>9.1841999999999993E-2</v>
      </c>
      <c r="T1194">
        <v>3.5799999999999997E-4</v>
      </c>
    </row>
    <row r="1195" spans="1:20" x14ac:dyDescent="0.25">
      <c r="A1195">
        <v>1193</v>
      </c>
      <c r="B1195">
        <v>7</v>
      </c>
      <c r="C1195" t="s">
        <v>468</v>
      </c>
      <c r="D1195" t="s">
        <v>468</v>
      </c>
      <c r="E1195" t="s">
        <v>80</v>
      </c>
      <c r="F1195">
        <v>0.10804999999999999</v>
      </c>
      <c r="G1195">
        <v>486.05599999999998</v>
      </c>
      <c r="H1195">
        <v>426.952</v>
      </c>
      <c r="I1195">
        <v>6.017531</v>
      </c>
      <c r="J1195">
        <v>0</v>
      </c>
      <c r="K1195">
        <v>7.8305899999999999</v>
      </c>
      <c r="L1195">
        <v>-3.0000000000000001E-6</v>
      </c>
      <c r="M1195">
        <v>162.98378600000001</v>
      </c>
      <c r="N1195">
        <v>-109.44419499999999</v>
      </c>
      <c r="O1195">
        <v>1.1360000000000001E-3</v>
      </c>
      <c r="P1195">
        <v>162.989914</v>
      </c>
      <c r="Q1195">
        <v>-109.43214399999999</v>
      </c>
      <c r="R1195">
        <v>8.1099999999999998E-4</v>
      </c>
      <c r="S1195">
        <v>1.35195</v>
      </c>
      <c r="T1195">
        <v>3.2600000000000001E-4</v>
      </c>
    </row>
    <row r="1196" spans="1:20" x14ac:dyDescent="0.25">
      <c r="A1196">
        <v>1194</v>
      </c>
      <c r="B1196">
        <v>7</v>
      </c>
      <c r="C1196" t="s">
        <v>468</v>
      </c>
      <c r="D1196" t="s">
        <v>468</v>
      </c>
      <c r="E1196" t="s">
        <v>80</v>
      </c>
      <c r="F1196">
        <v>5.0307999999999999E-2</v>
      </c>
      <c r="G1196">
        <v>1065.5329999999999</v>
      </c>
      <c r="H1196">
        <v>427.19400000000002</v>
      </c>
      <c r="I1196">
        <v>7.203182</v>
      </c>
      <c r="J1196">
        <v>0</v>
      </c>
      <c r="K1196">
        <v>7.9562910000000002</v>
      </c>
      <c r="L1196">
        <v>-2.4600000000000002E-4</v>
      </c>
      <c r="M1196">
        <v>163.943883</v>
      </c>
      <c r="N1196">
        <v>-109.410203</v>
      </c>
      <c r="O1196">
        <v>5.4860000000000004E-3</v>
      </c>
      <c r="P1196">
        <v>163.93701200000001</v>
      </c>
      <c r="Q1196">
        <v>-109.43139600000001</v>
      </c>
      <c r="R1196">
        <v>7.8200000000000003E-4</v>
      </c>
      <c r="S1196">
        <v>2.2279629999999999</v>
      </c>
      <c r="T1196">
        <v>4.7039999999999998E-3</v>
      </c>
    </row>
    <row r="1197" spans="1:20" x14ac:dyDescent="0.25">
      <c r="A1197">
        <v>1195</v>
      </c>
      <c r="B1197">
        <v>7</v>
      </c>
      <c r="C1197" t="s">
        <v>468</v>
      </c>
      <c r="D1197" t="s">
        <v>468</v>
      </c>
      <c r="E1197" t="s">
        <v>80</v>
      </c>
      <c r="F1197">
        <v>5.4232000000000002E-2</v>
      </c>
      <c r="G1197">
        <v>658.25599999999997</v>
      </c>
      <c r="H1197">
        <v>396.65800000000002</v>
      </c>
      <c r="I1197">
        <v>4.9078410000000003</v>
      </c>
      <c r="J1197">
        <v>0</v>
      </c>
      <c r="K1197">
        <v>8.1114370000000005</v>
      </c>
      <c r="L1197">
        <v>-8.2100000000000001E-4</v>
      </c>
      <c r="M1197">
        <v>164.66420099999999</v>
      </c>
      <c r="N1197">
        <v>-109.43503</v>
      </c>
      <c r="O1197">
        <v>-9.0000000000000006E-5</v>
      </c>
      <c r="P1197">
        <v>164.66120900000001</v>
      </c>
      <c r="Q1197">
        <v>-109.43087</v>
      </c>
      <c r="R1197">
        <v>7.5600000000000005E-4</v>
      </c>
      <c r="S1197">
        <v>0.51239500000000004</v>
      </c>
      <c r="T1197">
        <v>6.6600000000000003E-4</v>
      </c>
    </row>
    <row r="1198" spans="1:20" x14ac:dyDescent="0.25">
      <c r="A1198">
        <v>1196</v>
      </c>
      <c r="B1198">
        <v>7</v>
      </c>
      <c r="C1198" t="s">
        <v>468</v>
      </c>
      <c r="D1198" t="s">
        <v>468</v>
      </c>
      <c r="E1198" t="s">
        <v>80</v>
      </c>
      <c r="F1198">
        <v>6.4158999999999994E-2</v>
      </c>
      <c r="G1198">
        <v>807.08900000000006</v>
      </c>
      <c r="H1198">
        <v>397.99700000000001</v>
      </c>
      <c r="I1198">
        <v>7.5879690000000002</v>
      </c>
      <c r="J1198">
        <v>0</v>
      </c>
      <c r="K1198">
        <v>8.1786349999999999</v>
      </c>
      <c r="L1198">
        <v>-5.8999999999999998E-5</v>
      </c>
      <c r="M1198">
        <v>165.655035</v>
      </c>
      <c r="N1198">
        <v>-109.450636</v>
      </c>
      <c r="O1198">
        <v>-1.366E-3</v>
      </c>
      <c r="P1198">
        <v>165.63958700000001</v>
      </c>
      <c r="Q1198">
        <v>-109.430153</v>
      </c>
      <c r="R1198">
        <v>7.3099999999999999E-4</v>
      </c>
      <c r="S1198">
        <v>2.565509</v>
      </c>
      <c r="T1198">
        <v>6.3500000000000004E-4</v>
      </c>
    </row>
    <row r="1199" spans="1:20" x14ac:dyDescent="0.25">
      <c r="A1199">
        <v>1197</v>
      </c>
      <c r="B1199">
        <v>7</v>
      </c>
      <c r="C1199" t="s">
        <v>468</v>
      </c>
      <c r="D1199" t="s">
        <v>468</v>
      </c>
      <c r="E1199" t="s">
        <v>80</v>
      </c>
      <c r="F1199">
        <v>0.10992</v>
      </c>
      <c r="G1199">
        <v>541.11500000000001</v>
      </c>
      <c r="H1199">
        <v>316.464</v>
      </c>
      <c r="I1199">
        <v>8.0120780000000007</v>
      </c>
      <c r="J1199">
        <v>0</v>
      </c>
      <c r="K1199">
        <v>8.1203029999999998</v>
      </c>
      <c r="L1199">
        <v>-7.9999999999999996E-6</v>
      </c>
      <c r="M1199">
        <v>166.62243699999999</v>
      </c>
      <c r="N1199">
        <v>-109.43383300000001</v>
      </c>
      <c r="O1199">
        <v>-2.5119999999999999E-3</v>
      </c>
      <c r="P1199">
        <v>166.61689799999999</v>
      </c>
      <c r="Q1199">
        <v>-109.429451</v>
      </c>
      <c r="R1199">
        <v>7.2900000000000005E-4</v>
      </c>
      <c r="S1199">
        <v>0.70634699999999995</v>
      </c>
      <c r="T1199">
        <v>1.7830000000000001E-3</v>
      </c>
    </row>
    <row r="1200" spans="1:20" x14ac:dyDescent="0.25">
      <c r="A1200">
        <v>1198</v>
      </c>
      <c r="B1200">
        <v>7</v>
      </c>
      <c r="C1200" t="s">
        <v>468</v>
      </c>
      <c r="D1200" t="s">
        <v>468</v>
      </c>
      <c r="E1200" t="s">
        <v>80</v>
      </c>
      <c r="F1200">
        <v>9.6244999999999997E-2</v>
      </c>
      <c r="G1200">
        <v>414.14800000000002</v>
      </c>
      <c r="H1200">
        <v>366.89</v>
      </c>
      <c r="I1200">
        <v>6.4315150000000001</v>
      </c>
      <c r="J1200">
        <v>0</v>
      </c>
      <c r="K1200">
        <v>8.0454360000000005</v>
      </c>
      <c r="L1200">
        <v>-2.2499999999999999E-4</v>
      </c>
      <c r="M1200">
        <v>167.595179</v>
      </c>
      <c r="N1200">
        <v>-109.416545</v>
      </c>
      <c r="O1200">
        <v>9.5E-4</v>
      </c>
      <c r="P1200">
        <v>167.585037</v>
      </c>
      <c r="Q1200">
        <v>-109.428825</v>
      </c>
      <c r="R1200">
        <v>6.6299999999999996E-4</v>
      </c>
      <c r="S1200">
        <v>1.592695</v>
      </c>
      <c r="T1200">
        <v>2.8699999999999998E-4</v>
      </c>
    </row>
    <row r="1201" spans="1:20" x14ac:dyDescent="0.25">
      <c r="A1201">
        <v>1199</v>
      </c>
      <c r="B1201">
        <v>6</v>
      </c>
      <c r="C1201" t="s">
        <v>469</v>
      </c>
      <c r="D1201" t="s">
        <v>469</v>
      </c>
      <c r="E1201" t="s">
        <v>80</v>
      </c>
      <c r="F1201">
        <v>7.5514999999999999E-2</v>
      </c>
      <c r="G1201">
        <v>453.25799999999998</v>
      </c>
      <c r="H1201">
        <v>393.05700000000002</v>
      </c>
      <c r="I1201">
        <v>5.116555</v>
      </c>
      <c r="J1201">
        <v>0</v>
      </c>
      <c r="K1201">
        <v>8.0088329999999992</v>
      </c>
      <c r="L1201">
        <v>-4.8999999999999998E-5</v>
      </c>
      <c r="M1201">
        <v>168.32083</v>
      </c>
      <c r="N1201">
        <v>-109.41475</v>
      </c>
      <c r="O1201">
        <v>1.737E-3</v>
      </c>
      <c r="P1201">
        <v>168.30699200000001</v>
      </c>
      <c r="Q1201">
        <v>-109.428383</v>
      </c>
      <c r="R1201">
        <v>6.5600000000000001E-4</v>
      </c>
      <c r="S1201">
        <v>1.9425079999999999</v>
      </c>
      <c r="T1201">
        <v>1.0820000000000001E-3</v>
      </c>
    </row>
    <row r="1202" spans="1:20" x14ac:dyDescent="0.25">
      <c r="A1202">
        <v>1200</v>
      </c>
      <c r="B1202">
        <v>6</v>
      </c>
      <c r="C1202" t="s">
        <v>469</v>
      </c>
      <c r="D1202" t="s">
        <v>469</v>
      </c>
      <c r="E1202" t="s">
        <v>80</v>
      </c>
      <c r="F1202">
        <v>4.2333000000000003E-2</v>
      </c>
      <c r="G1202">
        <v>377.09199999999998</v>
      </c>
      <c r="H1202">
        <v>277.25099999999998</v>
      </c>
      <c r="I1202">
        <v>6.3242409999999998</v>
      </c>
      <c r="J1202">
        <v>0</v>
      </c>
      <c r="K1202">
        <v>8.0331119999999991</v>
      </c>
      <c r="L1202">
        <v>-6.0000000000000002E-6</v>
      </c>
      <c r="M1202">
        <v>169.26068900000001</v>
      </c>
      <c r="N1202">
        <v>-109.437264</v>
      </c>
      <c r="O1202">
        <v>2.8939999999999999E-3</v>
      </c>
      <c r="P1202">
        <v>169.270264</v>
      </c>
      <c r="Q1202">
        <v>-109.427803</v>
      </c>
      <c r="R1202">
        <v>6.5200000000000002E-4</v>
      </c>
      <c r="S1202">
        <v>1.3460399999999999</v>
      </c>
      <c r="T1202">
        <v>2.2420000000000001E-3</v>
      </c>
    </row>
    <row r="1203" spans="1:20" x14ac:dyDescent="0.25">
      <c r="A1203">
        <v>1201</v>
      </c>
      <c r="B1203">
        <v>6</v>
      </c>
      <c r="C1203" t="s">
        <v>469</v>
      </c>
      <c r="D1203" t="s">
        <v>469</v>
      </c>
      <c r="E1203" t="s">
        <v>80</v>
      </c>
      <c r="F1203">
        <v>5.5135000000000003E-2</v>
      </c>
      <c r="G1203">
        <v>521.15899999999999</v>
      </c>
      <c r="H1203">
        <v>365.71199999999999</v>
      </c>
      <c r="I1203">
        <v>6.1533990000000003</v>
      </c>
      <c r="J1203">
        <v>0</v>
      </c>
      <c r="K1203">
        <v>8.0688809999999993</v>
      </c>
      <c r="L1203">
        <v>-9.9999999999999995E-7</v>
      </c>
      <c r="M1203">
        <v>170.23701199999999</v>
      </c>
      <c r="N1203">
        <v>-109.42948199999999</v>
      </c>
      <c r="O1203">
        <v>5.1999999999999995E-4</v>
      </c>
      <c r="P1203">
        <v>170.23773199999999</v>
      </c>
      <c r="Q1203">
        <v>-109.427216</v>
      </c>
      <c r="R1203">
        <v>6.5099999999999999E-4</v>
      </c>
      <c r="S1203">
        <v>0.23782600000000001</v>
      </c>
      <c r="T1203">
        <v>1.3200000000000001E-4</v>
      </c>
    </row>
    <row r="1204" spans="1:20" x14ac:dyDescent="0.25">
      <c r="A1204">
        <v>1202</v>
      </c>
      <c r="B1204">
        <v>5</v>
      </c>
      <c r="C1204" t="s">
        <v>602</v>
      </c>
      <c r="D1204" t="s">
        <v>542</v>
      </c>
      <c r="E1204" t="s">
        <v>568</v>
      </c>
      <c r="F1204">
        <v>9.6260999999999999E-2</v>
      </c>
      <c r="G1204">
        <v>344.92500000000001</v>
      </c>
      <c r="H1204">
        <v>264.77800000000002</v>
      </c>
      <c r="I1204">
        <v>5.1225370000000003</v>
      </c>
      <c r="J1204">
        <v>0</v>
      </c>
      <c r="K1204">
        <v>8.0778700000000008</v>
      </c>
      <c r="L1204">
        <v>0</v>
      </c>
      <c r="M1204">
        <v>171.216454</v>
      </c>
      <c r="N1204">
        <v>-109.42096100000001</v>
      </c>
      <c r="O1204">
        <v>-5.0699999999999996E-4</v>
      </c>
      <c r="P1204">
        <v>171.20794699999999</v>
      </c>
      <c r="Q1204">
        <v>-109.42662799999999</v>
      </c>
      <c r="R1204">
        <v>6.5099999999999999E-4</v>
      </c>
      <c r="S1204">
        <v>1.022232</v>
      </c>
      <c r="T1204">
        <v>1.45E-4</v>
      </c>
    </row>
    <row r="1205" spans="1:20" x14ac:dyDescent="0.25">
      <c r="A1205">
        <v>1203</v>
      </c>
      <c r="B1205">
        <v>6</v>
      </c>
      <c r="C1205" t="s">
        <v>470</v>
      </c>
      <c r="D1205" t="s">
        <v>470</v>
      </c>
      <c r="E1205" t="s">
        <v>80</v>
      </c>
      <c r="F1205">
        <v>2.9281999999999999E-2</v>
      </c>
      <c r="G1205">
        <v>417.26799999999997</v>
      </c>
      <c r="H1205">
        <v>269.94900000000001</v>
      </c>
      <c r="I1205">
        <v>4.1942029999999999</v>
      </c>
      <c r="J1205">
        <v>0</v>
      </c>
      <c r="K1205">
        <v>8.0777959999999993</v>
      </c>
      <c r="L1205">
        <v>0</v>
      </c>
      <c r="M1205">
        <v>171.919038</v>
      </c>
      <c r="N1205">
        <v>-109.426345</v>
      </c>
      <c r="O1205">
        <v>2.5110000000000002E-3</v>
      </c>
      <c r="P1205">
        <v>171.93525700000001</v>
      </c>
      <c r="Q1205">
        <v>-109.426186</v>
      </c>
      <c r="R1205">
        <v>6.5099999999999999E-4</v>
      </c>
      <c r="S1205">
        <v>1.621939</v>
      </c>
      <c r="T1205">
        <v>1.8600000000000001E-3</v>
      </c>
    </row>
    <row r="1206" spans="1:20" x14ac:dyDescent="0.25">
      <c r="A1206">
        <v>1204</v>
      </c>
      <c r="B1206">
        <v>6</v>
      </c>
      <c r="C1206" t="s">
        <v>603</v>
      </c>
      <c r="D1206" t="s">
        <v>470</v>
      </c>
      <c r="E1206" t="s">
        <v>568</v>
      </c>
      <c r="F1206">
        <v>0.17396200000000001</v>
      </c>
      <c r="G1206">
        <v>694.27300000000002</v>
      </c>
      <c r="H1206">
        <v>409.79300000000001</v>
      </c>
      <c r="I1206">
        <v>5.0945859999999996</v>
      </c>
      <c r="J1206">
        <v>0</v>
      </c>
      <c r="K1206">
        <v>7.7977679999999996</v>
      </c>
      <c r="L1206">
        <v>-5.0000000000000004E-6</v>
      </c>
      <c r="M1206">
        <v>172.89364499999999</v>
      </c>
      <c r="N1206">
        <v>-109.427725</v>
      </c>
      <c r="O1206">
        <v>-1.6379999999999999E-3</v>
      </c>
      <c r="P1206">
        <v>172.88784799999999</v>
      </c>
      <c r="Q1206">
        <v>-109.425606</v>
      </c>
      <c r="R1206">
        <v>6.5099999999999999E-4</v>
      </c>
      <c r="S1206">
        <v>0.61722600000000005</v>
      </c>
      <c r="T1206">
        <v>9.8700000000000003E-4</v>
      </c>
    </row>
    <row r="1207" spans="1:20" x14ac:dyDescent="0.25">
      <c r="A1207">
        <v>1205</v>
      </c>
      <c r="B1207">
        <v>5</v>
      </c>
      <c r="C1207" t="s">
        <v>471</v>
      </c>
      <c r="D1207" t="s">
        <v>471</v>
      </c>
      <c r="E1207" t="s">
        <v>80</v>
      </c>
      <c r="F1207">
        <v>1.0466E-2</v>
      </c>
      <c r="G1207">
        <v>450.40699999999998</v>
      </c>
      <c r="H1207">
        <v>396.42</v>
      </c>
      <c r="I1207">
        <v>4.578049</v>
      </c>
      <c r="J1207">
        <v>0</v>
      </c>
      <c r="K1207">
        <v>7.4523029999999997</v>
      </c>
      <c r="L1207">
        <v>-6.0000000000000002E-6</v>
      </c>
      <c r="M1207">
        <v>173.80742499999999</v>
      </c>
      <c r="N1207">
        <v>-109.416917</v>
      </c>
      <c r="O1207">
        <v>-5.1999999999999997E-5</v>
      </c>
      <c r="P1207">
        <v>173.799271</v>
      </c>
      <c r="Q1207">
        <v>-109.42501799999999</v>
      </c>
      <c r="R1207">
        <v>6.4999999999999997E-4</v>
      </c>
      <c r="S1207">
        <v>1.149451</v>
      </c>
      <c r="T1207">
        <v>5.9800000000000001E-4</v>
      </c>
    </row>
    <row r="1208" spans="1:20" x14ac:dyDescent="0.25">
      <c r="A1208">
        <v>1206</v>
      </c>
      <c r="B1208">
        <v>5</v>
      </c>
      <c r="C1208" t="s">
        <v>471</v>
      </c>
      <c r="D1208" t="s">
        <v>471</v>
      </c>
      <c r="E1208" t="s">
        <v>80</v>
      </c>
      <c r="F1208">
        <v>4.5305999999999999E-2</v>
      </c>
      <c r="G1208">
        <v>328.22800000000001</v>
      </c>
      <c r="H1208">
        <v>256.42200000000003</v>
      </c>
      <c r="I1208">
        <v>3.8992810000000002</v>
      </c>
      <c r="J1208">
        <v>0</v>
      </c>
      <c r="K1208">
        <v>7.2336090000000004</v>
      </c>
      <c r="L1208">
        <v>-6.0000000000000002E-6</v>
      </c>
      <c r="M1208">
        <v>174.472444</v>
      </c>
      <c r="N1208">
        <v>-109.39657699999999</v>
      </c>
      <c r="O1208">
        <v>1.74E-3</v>
      </c>
      <c r="P1208">
        <v>174.458237</v>
      </c>
      <c r="Q1208">
        <v>-109.424576</v>
      </c>
      <c r="R1208">
        <v>6.4999999999999997E-4</v>
      </c>
      <c r="S1208">
        <v>3.139758</v>
      </c>
      <c r="T1208">
        <v>1.091E-3</v>
      </c>
    </row>
    <row r="1209" spans="1:20" x14ac:dyDescent="0.25">
      <c r="A1209">
        <v>1207</v>
      </c>
      <c r="B1209">
        <v>5</v>
      </c>
      <c r="C1209" t="s">
        <v>471</v>
      </c>
      <c r="D1209" t="s">
        <v>471</v>
      </c>
      <c r="E1209" t="s">
        <v>80</v>
      </c>
      <c r="F1209">
        <v>0.10140100000000001</v>
      </c>
      <c r="G1209">
        <v>330.05200000000002</v>
      </c>
      <c r="H1209">
        <v>328.18</v>
      </c>
      <c r="I1209">
        <v>4.9868220000000001</v>
      </c>
      <c r="J1209">
        <v>0</v>
      </c>
      <c r="K1209">
        <v>7.1883889999999999</v>
      </c>
      <c r="L1209">
        <v>-9.9999999999999995E-7</v>
      </c>
      <c r="M1209">
        <v>175.29789600000001</v>
      </c>
      <c r="N1209">
        <v>-109.46771099999999</v>
      </c>
      <c r="O1209">
        <v>-3.0760000000000002E-3</v>
      </c>
      <c r="P1209">
        <v>175.321777</v>
      </c>
      <c r="Q1209">
        <v>-109.42398799999999</v>
      </c>
      <c r="R1209">
        <v>6.4900000000000005E-4</v>
      </c>
      <c r="S1209">
        <v>4.9819789999999999</v>
      </c>
      <c r="T1209">
        <v>2.4269999999999999E-3</v>
      </c>
    </row>
    <row r="1210" spans="1:20" x14ac:dyDescent="0.25">
      <c r="A1210">
        <v>1208</v>
      </c>
      <c r="B1210">
        <v>5</v>
      </c>
      <c r="C1210" t="s">
        <v>471</v>
      </c>
      <c r="D1210" t="s">
        <v>471</v>
      </c>
      <c r="E1210" t="s">
        <v>80</v>
      </c>
      <c r="F1210">
        <v>2.8490000000000001E-2</v>
      </c>
      <c r="G1210">
        <v>400.03699999999998</v>
      </c>
      <c r="H1210">
        <v>261.96499999999997</v>
      </c>
      <c r="I1210">
        <v>4.9495259999999996</v>
      </c>
      <c r="J1210">
        <v>0</v>
      </c>
      <c r="K1210">
        <v>7.3515610000000002</v>
      </c>
      <c r="L1210">
        <v>3.0000000000000001E-6</v>
      </c>
      <c r="M1210">
        <v>176.23924199999999</v>
      </c>
      <c r="N1210">
        <v>-109.41169499999999</v>
      </c>
      <c r="O1210">
        <v>-1.725E-3</v>
      </c>
      <c r="P1210">
        <v>176.195267</v>
      </c>
      <c r="Q1210">
        <v>-109.42340900000001</v>
      </c>
      <c r="R1210">
        <v>6.4999999999999997E-4</v>
      </c>
      <c r="S1210">
        <v>4.5509079999999997</v>
      </c>
      <c r="T1210">
        <v>1.0759999999999999E-3</v>
      </c>
    </row>
    <row r="1211" spans="1:20" x14ac:dyDescent="0.25">
      <c r="A1211">
        <v>1209</v>
      </c>
      <c r="B1211">
        <v>5</v>
      </c>
      <c r="C1211" t="s">
        <v>471</v>
      </c>
      <c r="D1211" t="s">
        <v>471</v>
      </c>
      <c r="E1211" t="s">
        <v>80</v>
      </c>
      <c r="F1211">
        <v>7.9245999999999997E-2</v>
      </c>
      <c r="G1211">
        <v>306.678</v>
      </c>
      <c r="H1211">
        <v>254.65700000000001</v>
      </c>
      <c r="I1211">
        <v>4.6118839999999999</v>
      </c>
      <c r="J1211">
        <v>0</v>
      </c>
      <c r="K1211">
        <v>7.4792680000000002</v>
      </c>
      <c r="L1211">
        <v>-0.14582999999999999</v>
      </c>
      <c r="M1211">
        <v>177.09889999999999</v>
      </c>
      <c r="N1211">
        <v>-109.41963</v>
      </c>
      <c r="O1211">
        <v>-4.4679999999999997E-3</v>
      </c>
      <c r="P1211">
        <v>177.088043</v>
      </c>
      <c r="Q1211">
        <v>-109.42815400000001</v>
      </c>
      <c r="R1211">
        <v>-4.1609999999999998E-3</v>
      </c>
      <c r="S1211">
        <v>1.3803510000000001</v>
      </c>
      <c r="T1211">
        <v>3.0800000000000001E-4</v>
      </c>
    </row>
    <row r="1212" spans="1:20" x14ac:dyDescent="0.25">
      <c r="A1212">
        <v>1210</v>
      </c>
      <c r="B1212">
        <v>5</v>
      </c>
      <c r="C1212" t="s">
        <v>471</v>
      </c>
      <c r="D1212" t="s">
        <v>471</v>
      </c>
      <c r="E1212" t="s">
        <v>80</v>
      </c>
      <c r="F1212">
        <v>2.3266999999999999E-2</v>
      </c>
      <c r="G1212">
        <v>582.90800000000002</v>
      </c>
      <c r="H1212">
        <v>427.08300000000003</v>
      </c>
      <c r="I1212">
        <v>3.116088</v>
      </c>
      <c r="J1212">
        <v>0</v>
      </c>
      <c r="K1212">
        <v>7.6544930000000004</v>
      </c>
      <c r="L1212">
        <v>-0.23106099999999999</v>
      </c>
      <c r="M1212">
        <v>177.70756299999999</v>
      </c>
      <c r="N1212">
        <v>-109.510479</v>
      </c>
      <c r="O1212">
        <v>-2.2756999999999999E-2</v>
      </c>
      <c r="P1212">
        <v>177.76864599999999</v>
      </c>
      <c r="Q1212">
        <v>-109.453682</v>
      </c>
      <c r="R1212">
        <v>-2.2948E-2</v>
      </c>
      <c r="S1212">
        <v>8.3409259999999996</v>
      </c>
      <c r="T1212">
        <v>1.9100000000000001E-4</v>
      </c>
    </row>
    <row r="1213" spans="1:20" x14ac:dyDescent="0.25">
      <c r="A1213">
        <v>1211</v>
      </c>
      <c r="B1213">
        <v>5</v>
      </c>
      <c r="C1213" t="s">
        <v>471</v>
      </c>
      <c r="D1213" t="s">
        <v>471</v>
      </c>
      <c r="E1213" t="s">
        <v>80</v>
      </c>
      <c r="F1213">
        <v>4.8278000000000001E-2</v>
      </c>
      <c r="G1213">
        <v>434.13299999999998</v>
      </c>
      <c r="H1213">
        <v>311.13</v>
      </c>
      <c r="I1213">
        <v>4.451956</v>
      </c>
      <c r="J1213">
        <v>0</v>
      </c>
      <c r="K1213">
        <v>7.8825130000000003</v>
      </c>
      <c r="L1213">
        <v>-0.19008</v>
      </c>
      <c r="M1213">
        <v>178.63752099999999</v>
      </c>
      <c r="N1213">
        <v>-109.56675799999999</v>
      </c>
      <c r="O1213">
        <v>-4.8565999999999998E-2</v>
      </c>
      <c r="P1213">
        <v>178.70114100000001</v>
      </c>
      <c r="Q1213">
        <v>-109.50803399999999</v>
      </c>
      <c r="R1213">
        <v>-4.8182999999999997E-2</v>
      </c>
      <c r="S1213">
        <v>8.6580239999999993</v>
      </c>
      <c r="T1213">
        <v>3.8299999999999999E-4</v>
      </c>
    </row>
    <row r="1214" spans="1:20" x14ac:dyDescent="0.25">
      <c r="A1214">
        <v>1212</v>
      </c>
      <c r="B1214">
        <v>5</v>
      </c>
      <c r="C1214" t="s">
        <v>471</v>
      </c>
      <c r="D1214" t="s">
        <v>471</v>
      </c>
      <c r="E1214" t="s">
        <v>80</v>
      </c>
      <c r="F1214">
        <v>8.7650000000000002E-3</v>
      </c>
      <c r="G1214">
        <v>491.971</v>
      </c>
      <c r="H1214">
        <v>409.33499999999998</v>
      </c>
      <c r="I1214">
        <v>5.0870309999999996</v>
      </c>
      <c r="J1214">
        <v>0</v>
      </c>
      <c r="K1214">
        <v>7.9006429999999996</v>
      </c>
      <c r="L1214">
        <v>-0.13197900000000001</v>
      </c>
      <c r="M1214">
        <v>179.68804600000001</v>
      </c>
      <c r="N1214">
        <v>-109.55667200000001</v>
      </c>
      <c r="O1214">
        <v>-6.9272E-2</v>
      </c>
      <c r="P1214">
        <v>179.64677399999999</v>
      </c>
      <c r="Q1214">
        <v>-109.57714799999999</v>
      </c>
      <c r="R1214">
        <v>-6.6837999999999995E-2</v>
      </c>
      <c r="S1214">
        <v>4.6072290000000002</v>
      </c>
      <c r="T1214">
        <v>2.4350000000000001E-3</v>
      </c>
    </row>
    <row r="1215" spans="1:20" x14ac:dyDescent="0.25">
      <c r="A1215">
        <v>1213</v>
      </c>
      <c r="B1215">
        <v>5</v>
      </c>
      <c r="C1215" t="s">
        <v>471</v>
      </c>
      <c r="D1215" t="s">
        <v>471</v>
      </c>
      <c r="E1215" t="s">
        <v>80</v>
      </c>
      <c r="F1215">
        <v>4.0003999999999998E-2</v>
      </c>
      <c r="G1215">
        <v>340.09899999999999</v>
      </c>
      <c r="H1215">
        <v>456.77499999999998</v>
      </c>
      <c r="I1215">
        <v>4.7004080000000004</v>
      </c>
      <c r="J1215">
        <v>0</v>
      </c>
      <c r="K1215">
        <v>7.790985</v>
      </c>
      <c r="L1215">
        <v>-8.7594000000000005E-2</v>
      </c>
      <c r="M1215">
        <v>180.615588</v>
      </c>
      <c r="N1215">
        <v>-109.628348</v>
      </c>
      <c r="O1215">
        <v>-7.9483999999999999E-2</v>
      </c>
      <c r="P1215">
        <v>180.583786</v>
      </c>
      <c r="Q1215">
        <v>-109.655106</v>
      </c>
      <c r="R1215">
        <v>-7.9406000000000004E-2</v>
      </c>
      <c r="S1215">
        <v>4.1561349999999999</v>
      </c>
      <c r="T1215">
        <v>7.7999999999999999E-5</v>
      </c>
    </row>
    <row r="1216" spans="1:20" x14ac:dyDescent="0.25">
      <c r="A1216">
        <v>1214</v>
      </c>
      <c r="B1216">
        <v>5</v>
      </c>
      <c r="C1216" t="s">
        <v>471</v>
      </c>
      <c r="D1216" t="s">
        <v>471</v>
      </c>
      <c r="E1216" t="s">
        <v>80</v>
      </c>
      <c r="F1216">
        <v>0.11741500000000001</v>
      </c>
      <c r="G1216">
        <v>370.79899999999998</v>
      </c>
      <c r="H1216">
        <v>310.459</v>
      </c>
      <c r="I1216">
        <v>3.6237560000000002</v>
      </c>
      <c r="J1216">
        <v>0</v>
      </c>
      <c r="K1216">
        <v>7.7020710000000001</v>
      </c>
      <c r="L1216">
        <v>-6.3067999999999999E-2</v>
      </c>
      <c r="M1216">
        <v>181.28513699999999</v>
      </c>
      <c r="N1216">
        <v>-109.709028</v>
      </c>
      <c r="O1216">
        <v>-9.0057999999999999E-2</v>
      </c>
      <c r="P1216">
        <v>181.27742000000001</v>
      </c>
      <c r="Q1216">
        <v>-109.717316</v>
      </c>
      <c r="R1216">
        <v>-8.5970000000000005E-2</v>
      </c>
      <c r="S1216">
        <v>1.132463</v>
      </c>
      <c r="T1216">
        <v>4.0879999999999996E-3</v>
      </c>
    </row>
    <row r="1217" spans="1:20" x14ac:dyDescent="0.25">
      <c r="A1217">
        <v>1215</v>
      </c>
      <c r="B1217">
        <v>5</v>
      </c>
      <c r="C1217" t="s">
        <v>471</v>
      </c>
      <c r="D1217" t="s">
        <v>471</v>
      </c>
      <c r="E1217" t="s">
        <v>80</v>
      </c>
      <c r="F1217">
        <v>6.1934999999999997E-2</v>
      </c>
      <c r="G1217">
        <v>462.48500000000001</v>
      </c>
      <c r="H1217">
        <v>414.02100000000002</v>
      </c>
      <c r="I1217">
        <v>4.9237460000000004</v>
      </c>
      <c r="J1217">
        <v>0</v>
      </c>
      <c r="K1217">
        <v>7.6944410000000003</v>
      </c>
      <c r="L1217">
        <v>-0.195439</v>
      </c>
      <c r="M1217">
        <v>182.19750099999999</v>
      </c>
      <c r="N1217">
        <v>-109.857935</v>
      </c>
      <c r="O1217">
        <v>-0.104584</v>
      </c>
      <c r="P1217">
        <v>182.19572400000001</v>
      </c>
      <c r="Q1217">
        <v>-109.81410200000001</v>
      </c>
      <c r="R1217">
        <v>-0.10081900000000001</v>
      </c>
      <c r="S1217">
        <v>4.3868609999999997</v>
      </c>
      <c r="T1217">
        <v>3.7650000000000001E-3</v>
      </c>
    </row>
    <row r="1218" spans="1:20" x14ac:dyDescent="0.25">
      <c r="A1218">
        <v>1216</v>
      </c>
      <c r="B1218">
        <v>5</v>
      </c>
      <c r="C1218" t="s">
        <v>471</v>
      </c>
      <c r="D1218" t="s">
        <v>471</v>
      </c>
      <c r="E1218" t="s">
        <v>80</v>
      </c>
      <c r="F1218">
        <v>0.19530700000000001</v>
      </c>
      <c r="G1218">
        <v>310.47199999999998</v>
      </c>
      <c r="H1218">
        <v>324.02199999999999</v>
      </c>
      <c r="I1218">
        <v>5.8319609999999997</v>
      </c>
      <c r="J1218">
        <v>0</v>
      </c>
      <c r="K1218">
        <v>7.7964079999999996</v>
      </c>
      <c r="L1218">
        <v>-0.44051299999999999</v>
      </c>
      <c r="M1218">
        <v>183.036644</v>
      </c>
      <c r="N1218">
        <v>-109.967112</v>
      </c>
      <c r="O1218">
        <v>-0.13411999999999999</v>
      </c>
      <c r="P1218">
        <v>183.114822</v>
      </c>
      <c r="Q1218">
        <v>-109.958389</v>
      </c>
      <c r="R1218">
        <v>-0.14121900000000001</v>
      </c>
      <c r="S1218">
        <v>7.8663699999999999</v>
      </c>
      <c r="T1218">
        <v>7.0980000000000001E-3</v>
      </c>
    </row>
    <row r="1219" spans="1:20" x14ac:dyDescent="0.25">
      <c r="A1219">
        <v>1217</v>
      </c>
      <c r="B1219">
        <v>5</v>
      </c>
      <c r="C1219" t="s">
        <v>471</v>
      </c>
      <c r="D1219" t="s">
        <v>471</v>
      </c>
      <c r="E1219" t="s">
        <v>80</v>
      </c>
      <c r="F1219">
        <v>1.9470999999999999E-2</v>
      </c>
      <c r="G1219">
        <v>441.31200000000001</v>
      </c>
      <c r="H1219">
        <v>352.84100000000001</v>
      </c>
      <c r="I1219">
        <v>5.2336029999999996</v>
      </c>
      <c r="J1219">
        <v>0</v>
      </c>
      <c r="K1219">
        <v>7.918806</v>
      </c>
      <c r="L1219">
        <v>-0.61216700000000002</v>
      </c>
      <c r="M1219">
        <v>183.81627</v>
      </c>
      <c r="N1219">
        <v>-110.10669799999999</v>
      </c>
      <c r="O1219">
        <v>-0.18903400000000001</v>
      </c>
      <c r="P1219">
        <v>183.806702</v>
      </c>
      <c r="Q1219">
        <v>-110.113045</v>
      </c>
      <c r="R1219">
        <v>-0.188948</v>
      </c>
      <c r="S1219">
        <v>1.148193</v>
      </c>
      <c r="T1219">
        <v>8.6000000000000003E-5</v>
      </c>
    </row>
    <row r="1220" spans="1:20" x14ac:dyDescent="0.25">
      <c r="A1220">
        <v>1218</v>
      </c>
      <c r="B1220">
        <v>5</v>
      </c>
      <c r="C1220" t="s">
        <v>471</v>
      </c>
      <c r="D1220" t="s">
        <v>471</v>
      </c>
      <c r="E1220" t="s">
        <v>80</v>
      </c>
      <c r="F1220">
        <v>0.14730699999999999</v>
      </c>
      <c r="G1220">
        <v>355.69499999999999</v>
      </c>
      <c r="H1220">
        <v>361.02100000000002</v>
      </c>
      <c r="I1220">
        <v>7.5792210000000004</v>
      </c>
      <c r="J1220">
        <v>0</v>
      </c>
      <c r="K1220">
        <v>8.0277349999999998</v>
      </c>
      <c r="L1220">
        <v>-0.78347100000000003</v>
      </c>
      <c r="M1220">
        <v>184.679878</v>
      </c>
      <c r="N1220">
        <v>-110.477757</v>
      </c>
      <c r="O1220">
        <v>-0.281165</v>
      </c>
      <c r="P1220">
        <v>184.72383099999999</v>
      </c>
      <c r="Q1220">
        <v>-110.395515</v>
      </c>
      <c r="R1220">
        <v>-0.272227</v>
      </c>
      <c r="S1220">
        <v>9.32498</v>
      </c>
      <c r="T1220">
        <v>8.9379999999999998E-3</v>
      </c>
    </row>
    <row r="1221" spans="1:20" x14ac:dyDescent="0.25">
      <c r="A1221">
        <v>1219</v>
      </c>
      <c r="B1221">
        <v>4</v>
      </c>
      <c r="C1221" t="s">
        <v>472</v>
      </c>
      <c r="D1221" t="s">
        <v>472</v>
      </c>
      <c r="E1221" t="s">
        <v>80</v>
      </c>
      <c r="F1221">
        <v>0.166579</v>
      </c>
      <c r="G1221">
        <v>486.19799999999998</v>
      </c>
      <c r="H1221">
        <v>379.61799999999999</v>
      </c>
      <c r="I1221">
        <v>5.4672130000000001</v>
      </c>
      <c r="J1221">
        <v>0</v>
      </c>
      <c r="K1221">
        <v>7.999034</v>
      </c>
      <c r="L1221">
        <v>-0.95546500000000001</v>
      </c>
      <c r="M1221">
        <v>185.63370800000001</v>
      </c>
      <c r="N1221">
        <v>-110.747106</v>
      </c>
      <c r="O1221">
        <v>-0.36736999999999997</v>
      </c>
      <c r="P1221">
        <v>185.60867300000001</v>
      </c>
      <c r="Q1221">
        <v>-110.778114</v>
      </c>
      <c r="R1221">
        <v>-0.377276</v>
      </c>
      <c r="S1221">
        <v>3.985284</v>
      </c>
      <c r="T1221">
        <v>9.9059999999999999E-3</v>
      </c>
    </row>
    <row r="1222" spans="1:20" x14ac:dyDescent="0.25">
      <c r="A1222">
        <v>1220</v>
      </c>
      <c r="B1222">
        <v>4</v>
      </c>
      <c r="C1222" t="s">
        <v>472</v>
      </c>
      <c r="D1222" t="s">
        <v>472</v>
      </c>
      <c r="E1222" t="s">
        <v>80</v>
      </c>
      <c r="F1222">
        <v>8.2499000000000003E-2</v>
      </c>
      <c r="G1222">
        <v>318.786</v>
      </c>
      <c r="H1222">
        <v>337.41500000000002</v>
      </c>
      <c r="I1222">
        <v>5.7185540000000001</v>
      </c>
      <c r="J1222">
        <v>0</v>
      </c>
      <c r="K1222">
        <v>7.9628100000000002</v>
      </c>
      <c r="L1222">
        <v>-0.98277000000000003</v>
      </c>
      <c r="M1222">
        <v>186.207594</v>
      </c>
      <c r="N1222">
        <v>-111.126435</v>
      </c>
      <c r="O1222">
        <v>-0.46017999999999998</v>
      </c>
      <c r="P1222">
        <v>186.237381</v>
      </c>
      <c r="Q1222">
        <v>-111.130692</v>
      </c>
      <c r="R1222">
        <v>-0.46380100000000002</v>
      </c>
      <c r="S1222">
        <v>3.0089410000000001</v>
      </c>
      <c r="T1222">
        <v>3.6210000000000001E-3</v>
      </c>
    </row>
    <row r="1223" spans="1:20" x14ac:dyDescent="0.25">
      <c r="A1223">
        <v>1221</v>
      </c>
      <c r="B1223">
        <v>5</v>
      </c>
      <c r="C1223" t="s">
        <v>473</v>
      </c>
      <c r="D1223" t="s">
        <v>473</v>
      </c>
      <c r="E1223" t="s">
        <v>80</v>
      </c>
      <c r="F1223">
        <v>4.7001000000000001E-2</v>
      </c>
      <c r="G1223">
        <v>381.99299999999999</v>
      </c>
      <c r="H1223">
        <v>283.02100000000002</v>
      </c>
      <c r="I1223">
        <v>10.072312999999999</v>
      </c>
      <c r="J1223">
        <v>0</v>
      </c>
      <c r="K1223">
        <v>7.9114329999999997</v>
      </c>
      <c r="L1223">
        <v>-1.036578</v>
      </c>
      <c r="M1223">
        <v>187.016222</v>
      </c>
      <c r="N1223">
        <v>-111.681854</v>
      </c>
      <c r="O1223">
        <v>-0.58729799999999999</v>
      </c>
      <c r="P1223">
        <v>187.012146</v>
      </c>
      <c r="Q1223">
        <v>-111.687927</v>
      </c>
      <c r="R1223">
        <v>-0.58833000000000002</v>
      </c>
      <c r="S1223">
        <v>0.73144399999999998</v>
      </c>
      <c r="T1223">
        <v>1.0330000000000001E-3</v>
      </c>
    </row>
    <row r="1224" spans="1:20" x14ac:dyDescent="0.25">
      <c r="A1224">
        <v>1222</v>
      </c>
      <c r="B1224">
        <v>5</v>
      </c>
      <c r="C1224" t="s">
        <v>473</v>
      </c>
      <c r="D1224" t="s">
        <v>473</v>
      </c>
      <c r="E1224" t="s">
        <v>80</v>
      </c>
      <c r="F1224">
        <v>0.23779800000000001</v>
      </c>
      <c r="G1224">
        <v>624.06100000000004</v>
      </c>
      <c r="H1224">
        <v>425.13600000000002</v>
      </c>
      <c r="I1224">
        <v>10.623806999999999</v>
      </c>
      <c r="J1224">
        <v>0</v>
      </c>
      <c r="K1224">
        <v>7.9102259999999998</v>
      </c>
      <c r="L1224">
        <v>-1.0812850000000001</v>
      </c>
      <c r="M1224">
        <v>187.64081899999999</v>
      </c>
      <c r="N1224">
        <v>-112.34943</v>
      </c>
      <c r="O1224">
        <v>-0.71932499999999999</v>
      </c>
      <c r="P1224">
        <v>187.705658</v>
      </c>
      <c r="Q1224">
        <v>-112.34036999999999</v>
      </c>
      <c r="R1224">
        <v>-0.71751699999999996</v>
      </c>
      <c r="S1224">
        <v>6.5469340000000003</v>
      </c>
      <c r="T1224">
        <v>1.807E-3</v>
      </c>
    </row>
    <row r="1225" spans="1:20" x14ac:dyDescent="0.25">
      <c r="A1225">
        <v>1223</v>
      </c>
      <c r="B1225">
        <v>5</v>
      </c>
      <c r="C1225" t="s">
        <v>473</v>
      </c>
      <c r="D1225" t="s">
        <v>473</v>
      </c>
      <c r="E1225" t="s">
        <v>80</v>
      </c>
      <c r="F1225">
        <v>6.0558000000000001E-2</v>
      </c>
      <c r="G1225">
        <v>355.21300000000002</v>
      </c>
      <c r="H1225">
        <v>325.96300000000002</v>
      </c>
      <c r="I1225">
        <v>6.817005</v>
      </c>
      <c r="J1225">
        <v>0</v>
      </c>
      <c r="K1225">
        <v>7.9399579999999998</v>
      </c>
      <c r="L1225">
        <v>-1.106914</v>
      </c>
      <c r="M1225">
        <v>188.160989</v>
      </c>
      <c r="N1225">
        <v>-112.890612</v>
      </c>
      <c r="O1225">
        <v>-0.81535400000000002</v>
      </c>
      <c r="P1225">
        <v>188.168823</v>
      </c>
      <c r="Q1225">
        <v>-112.88752700000001</v>
      </c>
      <c r="R1225">
        <v>-0.81483300000000003</v>
      </c>
      <c r="S1225">
        <v>0.84199900000000005</v>
      </c>
      <c r="T1225">
        <v>5.2099999999999998E-4</v>
      </c>
    </row>
    <row r="1226" spans="1:20" x14ac:dyDescent="0.25">
      <c r="A1226">
        <v>1224</v>
      </c>
      <c r="B1226">
        <v>4</v>
      </c>
      <c r="C1226" t="s">
        <v>474</v>
      </c>
      <c r="D1226" t="s">
        <v>474</v>
      </c>
      <c r="E1226" t="s">
        <v>80</v>
      </c>
      <c r="F1226">
        <v>3.5375999999999998E-2</v>
      </c>
      <c r="G1226">
        <v>295.63099999999997</v>
      </c>
      <c r="H1226">
        <v>314.89800000000002</v>
      </c>
      <c r="I1226">
        <v>6.5005740000000003</v>
      </c>
      <c r="J1226">
        <v>0</v>
      </c>
      <c r="K1226">
        <v>7.962294</v>
      </c>
      <c r="L1226">
        <v>-1.102867</v>
      </c>
      <c r="M1226">
        <v>188.73571799999999</v>
      </c>
      <c r="N1226">
        <v>-113.66484699999999</v>
      </c>
      <c r="O1226">
        <v>-0.94280900000000001</v>
      </c>
      <c r="P1226">
        <v>188.698059</v>
      </c>
      <c r="Q1226">
        <v>-113.68454699999999</v>
      </c>
      <c r="R1226">
        <v>-0.94719799999999998</v>
      </c>
      <c r="S1226">
        <v>4.2500559999999998</v>
      </c>
      <c r="T1226">
        <v>4.3889999999999997E-3</v>
      </c>
    </row>
    <row r="1227" spans="1:20" x14ac:dyDescent="0.25">
      <c r="A1227">
        <v>1225</v>
      </c>
      <c r="B1227">
        <v>4</v>
      </c>
      <c r="C1227" t="s">
        <v>474</v>
      </c>
      <c r="D1227" t="s">
        <v>474</v>
      </c>
      <c r="E1227" t="s">
        <v>80</v>
      </c>
      <c r="F1227">
        <v>6.2399000000000003E-2</v>
      </c>
      <c r="G1227">
        <v>274.27</v>
      </c>
      <c r="H1227">
        <v>287.87599999999998</v>
      </c>
      <c r="I1227">
        <v>8.0803150000000006</v>
      </c>
      <c r="J1227">
        <v>0</v>
      </c>
      <c r="K1227">
        <v>7.8238880000000002</v>
      </c>
      <c r="L1227">
        <v>-1.2901560000000001</v>
      </c>
      <c r="M1227">
        <v>189.092052</v>
      </c>
      <c r="N1227">
        <v>-114.52999</v>
      </c>
      <c r="O1227">
        <v>-1.0886130000000001</v>
      </c>
      <c r="P1227">
        <v>189.102631</v>
      </c>
      <c r="Q1227">
        <v>-114.543808</v>
      </c>
      <c r="R1227">
        <v>-1.090835</v>
      </c>
      <c r="S1227">
        <v>1.740251</v>
      </c>
      <c r="T1227">
        <v>2.2209999999999999E-3</v>
      </c>
    </row>
    <row r="1228" spans="1:20" x14ac:dyDescent="0.25">
      <c r="A1228">
        <v>1226</v>
      </c>
      <c r="B1228">
        <v>4</v>
      </c>
      <c r="C1228" t="s">
        <v>474</v>
      </c>
      <c r="D1228" t="s">
        <v>474</v>
      </c>
      <c r="E1228" t="s">
        <v>80</v>
      </c>
      <c r="F1228">
        <v>1.3498E-2</v>
      </c>
      <c r="G1228">
        <v>288.04700000000003</v>
      </c>
      <c r="H1228">
        <v>282.767</v>
      </c>
      <c r="I1228">
        <v>6.1678350000000002</v>
      </c>
      <c r="J1228">
        <v>0</v>
      </c>
      <c r="K1228">
        <v>7.9228440000000004</v>
      </c>
      <c r="L1228">
        <v>-1.1391899999999999</v>
      </c>
      <c r="M1228">
        <v>189.34463600000001</v>
      </c>
      <c r="N1228">
        <v>-115.206579</v>
      </c>
      <c r="O1228">
        <v>-1.202302</v>
      </c>
      <c r="P1228">
        <v>189.318817</v>
      </c>
      <c r="Q1228">
        <v>-115.222137</v>
      </c>
      <c r="R1228">
        <v>-1.200364</v>
      </c>
      <c r="S1228">
        <v>3.0143960000000001</v>
      </c>
      <c r="T1228">
        <v>1.939E-3</v>
      </c>
    </row>
    <row r="1229" spans="1:20" x14ac:dyDescent="0.25">
      <c r="A1229">
        <v>1227</v>
      </c>
      <c r="B1229">
        <v>4</v>
      </c>
      <c r="C1229" t="s">
        <v>474</v>
      </c>
      <c r="D1229" t="s">
        <v>474</v>
      </c>
      <c r="E1229" t="s">
        <v>80</v>
      </c>
      <c r="F1229">
        <v>2.2748999999999998E-2</v>
      </c>
      <c r="G1229">
        <v>414.16300000000001</v>
      </c>
      <c r="H1229">
        <v>393.01799999999997</v>
      </c>
      <c r="I1229">
        <v>6.1287430000000001</v>
      </c>
      <c r="J1229">
        <v>0</v>
      </c>
      <c r="K1229">
        <v>8.0919489999999996</v>
      </c>
      <c r="L1229">
        <v>-0.86167499999999997</v>
      </c>
      <c r="M1229">
        <v>189.52045799999999</v>
      </c>
      <c r="N1229">
        <v>-116.15912400000001</v>
      </c>
      <c r="O1229">
        <v>-1.3196939999999999</v>
      </c>
      <c r="P1229">
        <v>189.526993</v>
      </c>
      <c r="Q1229">
        <v>-116.165947</v>
      </c>
      <c r="R1229">
        <v>-1.320146</v>
      </c>
      <c r="S1229">
        <v>0.94479400000000002</v>
      </c>
      <c r="T1229">
        <v>4.5199999999999998E-4</v>
      </c>
    </row>
    <row r="1230" spans="1:20" x14ac:dyDescent="0.25">
      <c r="A1230">
        <v>1228</v>
      </c>
      <c r="B1230">
        <v>4</v>
      </c>
      <c r="C1230" t="s">
        <v>474</v>
      </c>
      <c r="D1230" t="s">
        <v>474</v>
      </c>
      <c r="E1230" t="s">
        <v>80</v>
      </c>
      <c r="F1230">
        <v>0.16381200000000001</v>
      </c>
      <c r="G1230">
        <v>527.65</v>
      </c>
      <c r="H1230">
        <v>435.69299999999998</v>
      </c>
      <c r="I1230">
        <v>4.3202790000000002</v>
      </c>
      <c r="J1230">
        <v>0</v>
      </c>
      <c r="K1230">
        <v>8.1382759999999994</v>
      </c>
      <c r="L1230">
        <v>-0.68888099999999997</v>
      </c>
      <c r="M1230">
        <v>189.72480899999999</v>
      </c>
      <c r="N1230">
        <v>-116.95284100000001</v>
      </c>
      <c r="O1230">
        <v>-1.3889050000000001</v>
      </c>
      <c r="P1230">
        <v>189.636154</v>
      </c>
      <c r="Q1230">
        <v>-116.890137</v>
      </c>
      <c r="R1230">
        <v>-1.3886799999999999</v>
      </c>
      <c r="S1230">
        <v>10.858931</v>
      </c>
      <c r="T1230">
        <v>2.2599999999999999E-4</v>
      </c>
    </row>
    <row r="1231" spans="1:20" x14ac:dyDescent="0.25">
      <c r="A1231">
        <v>1229</v>
      </c>
      <c r="B1231">
        <v>4</v>
      </c>
      <c r="C1231" t="s">
        <v>474</v>
      </c>
      <c r="D1231" t="s">
        <v>474</v>
      </c>
      <c r="E1231" t="s">
        <v>80</v>
      </c>
      <c r="F1231">
        <v>3.3321000000000003E-2</v>
      </c>
      <c r="G1231">
        <v>418.149</v>
      </c>
      <c r="H1231">
        <v>288.25900000000001</v>
      </c>
      <c r="I1231">
        <v>4.1751050000000003</v>
      </c>
      <c r="J1231">
        <v>0</v>
      </c>
      <c r="K1231">
        <v>8.0845730000000007</v>
      </c>
      <c r="L1231">
        <v>-0.50514300000000001</v>
      </c>
      <c r="M1231">
        <v>189.693333</v>
      </c>
      <c r="N1231">
        <v>-117.829868</v>
      </c>
      <c r="O1231">
        <v>-1.4588779999999999</v>
      </c>
      <c r="P1231">
        <v>189.72903400000001</v>
      </c>
      <c r="Q1231">
        <v>-117.858788</v>
      </c>
      <c r="R1231">
        <v>-1.4591890000000001</v>
      </c>
      <c r="S1231">
        <v>4.594468</v>
      </c>
      <c r="T1231">
        <v>3.1E-4</v>
      </c>
    </row>
    <row r="1232" spans="1:20" x14ac:dyDescent="0.25">
      <c r="A1232">
        <v>1230</v>
      </c>
      <c r="B1232">
        <v>4</v>
      </c>
      <c r="C1232" t="s">
        <v>474</v>
      </c>
      <c r="D1232" t="s">
        <v>474</v>
      </c>
      <c r="E1232" t="s">
        <v>80</v>
      </c>
      <c r="F1232">
        <v>0.148256</v>
      </c>
      <c r="G1232">
        <v>274.29500000000002</v>
      </c>
      <c r="H1232">
        <v>272.51100000000002</v>
      </c>
      <c r="I1232">
        <v>4.3512069999999996</v>
      </c>
      <c r="J1232">
        <v>0</v>
      </c>
      <c r="K1232">
        <v>8.0363980000000002</v>
      </c>
      <c r="L1232">
        <v>-0.33092500000000002</v>
      </c>
      <c r="M1232">
        <v>189.91070500000001</v>
      </c>
      <c r="N1232">
        <v>-118.92937999999999</v>
      </c>
      <c r="O1232">
        <v>-1.5058240000000001</v>
      </c>
      <c r="P1232">
        <v>189.780304</v>
      </c>
      <c r="Q1232">
        <v>-118.823448</v>
      </c>
      <c r="R1232">
        <v>-1.5071639999999999</v>
      </c>
      <c r="S1232">
        <v>16.800538</v>
      </c>
      <c r="T1232">
        <v>1.34E-3</v>
      </c>
    </row>
    <row r="1233" spans="1:20" x14ac:dyDescent="0.25">
      <c r="A1233">
        <v>1231</v>
      </c>
      <c r="B1233">
        <v>4</v>
      </c>
      <c r="C1233" t="s">
        <v>474</v>
      </c>
      <c r="D1233" t="s">
        <v>474</v>
      </c>
      <c r="E1233" t="s">
        <v>80</v>
      </c>
      <c r="F1233">
        <v>0.201963</v>
      </c>
      <c r="G1233">
        <v>283.10599999999999</v>
      </c>
      <c r="H1233">
        <v>340.56900000000002</v>
      </c>
      <c r="I1233">
        <v>3.352649</v>
      </c>
      <c r="J1233">
        <v>0</v>
      </c>
      <c r="K1233">
        <v>8.0140080000000005</v>
      </c>
      <c r="L1233">
        <v>-0.23152700000000001</v>
      </c>
      <c r="M1233">
        <v>189.804495</v>
      </c>
      <c r="N1233">
        <v>-119.54759900000001</v>
      </c>
      <c r="O1233">
        <v>-1.5327630000000001</v>
      </c>
      <c r="P1233">
        <v>189.800873</v>
      </c>
      <c r="Q1233">
        <v>-119.54523500000001</v>
      </c>
      <c r="R1233">
        <v>-1.531623</v>
      </c>
      <c r="S1233">
        <v>0.432533</v>
      </c>
      <c r="T1233">
        <v>1.14E-3</v>
      </c>
    </row>
    <row r="1234" spans="1:20" x14ac:dyDescent="0.25">
      <c r="A1234">
        <v>1232</v>
      </c>
      <c r="B1234">
        <v>4</v>
      </c>
      <c r="C1234" t="s">
        <v>474</v>
      </c>
      <c r="D1234" t="s">
        <v>474</v>
      </c>
      <c r="E1234" t="s">
        <v>80</v>
      </c>
      <c r="F1234">
        <v>4.3209999999999998E-2</v>
      </c>
      <c r="G1234">
        <v>486.51600000000002</v>
      </c>
      <c r="H1234">
        <v>375.30500000000001</v>
      </c>
      <c r="I1234">
        <v>3.3785799999999999</v>
      </c>
      <c r="J1234">
        <v>0</v>
      </c>
      <c r="K1234">
        <v>8.041309</v>
      </c>
      <c r="L1234">
        <v>-0.14837800000000001</v>
      </c>
      <c r="M1234">
        <v>189.79682</v>
      </c>
      <c r="N1234">
        <v>-120.489715</v>
      </c>
      <c r="O1234">
        <v>-1.553275</v>
      </c>
      <c r="P1234">
        <v>189.8125</v>
      </c>
      <c r="Q1234">
        <v>-120.509529</v>
      </c>
      <c r="R1234">
        <v>-1.553809</v>
      </c>
      <c r="S1234">
        <v>2.5267750000000002</v>
      </c>
      <c r="T1234">
        <v>5.3499999999999999E-4</v>
      </c>
    </row>
    <row r="1235" spans="1:20" x14ac:dyDescent="0.25">
      <c r="A1235">
        <v>1233</v>
      </c>
      <c r="B1235">
        <v>4</v>
      </c>
      <c r="C1235" t="s">
        <v>474</v>
      </c>
      <c r="D1235" t="s">
        <v>474</v>
      </c>
      <c r="E1235" t="s">
        <v>80</v>
      </c>
      <c r="F1235">
        <v>1.6863E-2</v>
      </c>
      <c r="G1235">
        <v>270.26600000000002</v>
      </c>
      <c r="H1235">
        <v>325.59500000000003</v>
      </c>
      <c r="I1235">
        <v>2.5865990000000001</v>
      </c>
      <c r="J1235">
        <v>0</v>
      </c>
      <c r="K1235">
        <v>8.0813590000000008</v>
      </c>
      <c r="L1235">
        <v>-0.10935499999999999</v>
      </c>
      <c r="M1235">
        <v>189.81677099999999</v>
      </c>
      <c r="N1235">
        <v>-121.230003</v>
      </c>
      <c r="O1235">
        <v>-1.564624</v>
      </c>
      <c r="P1235">
        <v>189.813019</v>
      </c>
      <c r="Q1235">
        <v>-121.235359</v>
      </c>
      <c r="R1235">
        <v>-1.5650839999999999</v>
      </c>
      <c r="S1235">
        <v>0.65397400000000006</v>
      </c>
      <c r="T1235">
        <v>4.6000000000000001E-4</v>
      </c>
    </row>
    <row r="1236" spans="1:20" x14ac:dyDescent="0.25">
      <c r="A1236">
        <v>1234</v>
      </c>
      <c r="B1236">
        <v>5</v>
      </c>
      <c r="C1236" t="s">
        <v>475</v>
      </c>
      <c r="D1236" t="s">
        <v>475</v>
      </c>
      <c r="E1236" t="s">
        <v>80</v>
      </c>
      <c r="F1236">
        <v>0.12375899999999999</v>
      </c>
      <c r="G1236">
        <v>441.74400000000003</v>
      </c>
      <c r="H1236">
        <v>420.89800000000002</v>
      </c>
      <c r="I1236">
        <v>5.0600800000000001</v>
      </c>
      <c r="J1236">
        <v>0</v>
      </c>
      <c r="K1236">
        <v>8.0917180000000002</v>
      </c>
      <c r="L1236">
        <v>-4.4637999999999997E-2</v>
      </c>
      <c r="M1236">
        <v>189.76287099999999</v>
      </c>
      <c r="N1236">
        <v>-122.158945</v>
      </c>
      <c r="O1236">
        <v>-1.5730230000000001</v>
      </c>
      <c r="P1236">
        <v>189.80954</v>
      </c>
      <c r="Q1236">
        <v>-122.205078</v>
      </c>
      <c r="R1236">
        <v>-1.5729580000000001</v>
      </c>
      <c r="S1236">
        <v>6.5622049999999996</v>
      </c>
      <c r="T1236">
        <v>6.4999999999999994E-5</v>
      </c>
    </row>
    <row r="1237" spans="1:20" x14ac:dyDescent="0.25">
      <c r="A1237">
        <v>1235</v>
      </c>
      <c r="B1237">
        <v>5</v>
      </c>
      <c r="C1237" t="s">
        <v>475</v>
      </c>
      <c r="D1237" t="s">
        <v>475</v>
      </c>
      <c r="E1237" t="s">
        <v>80</v>
      </c>
      <c r="F1237">
        <v>6.6166000000000003E-2</v>
      </c>
      <c r="G1237">
        <v>502.029</v>
      </c>
      <c r="H1237">
        <v>389.62</v>
      </c>
      <c r="I1237">
        <v>4.0064510000000002</v>
      </c>
      <c r="J1237">
        <v>0</v>
      </c>
      <c r="K1237">
        <v>8.0671300000000006</v>
      </c>
      <c r="L1237">
        <v>-2.6453000000000001E-2</v>
      </c>
      <c r="M1237">
        <v>189.84799799999999</v>
      </c>
      <c r="N1237">
        <v>-122.985124</v>
      </c>
      <c r="O1237">
        <v>-1.5764750000000001</v>
      </c>
      <c r="P1237">
        <v>189.805115</v>
      </c>
      <c r="Q1237">
        <v>-122.932152</v>
      </c>
      <c r="R1237">
        <v>-1.5759639999999999</v>
      </c>
      <c r="S1237">
        <v>6.8154450000000004</v>
      </c>
      <c r="T1237">
        <v>5.1099999999999995E-4</v>
      </c>
    </row>
    <row r="1238" spans="1:20" x14ac:dyDescent="0.25">
      <c r="A1238">
        <v>1236</v>
      </c>
      <c r="B1238">
        <v>5</v>
      </c>
      <c r="C1238" t="s">
        <v>475</v>
      </c>
      <c r="D1238" t="s">
        <v>475</v>
      </c>
      <c r="E1238" t="s">
        <v>80</v>
      </c>
      <c r="F1238">
        <v>0.10580100000000001</v>
      </c>
      <c r="G1238">
        <v>326.53100000000001</v>
      </c>
      <c r="H1238">
        <v>288.30099999999999</v>
      </c>
      <c r="I1238">
        <v>5.1733390000000004</v>
      </c>
      <c r="J1238">
        <v>0</v>
      </c>
      <c r="K1238">
        <v>8.0530399999999993</v>
      </c>
      <c r="L1238">
        <v>-1.4736000000000001E-2</v>
      </c>
      <c r="M1238">
        <v>189.775679</v>
      </c>
      <c r="N1238">
        <v>-123.903665</v>
      </c>
      <c r="O1238">
        <v>-1.5799270000000001</v>
      </c>
      <c r="P1238">
        <v>189.79750100000001</v>
      </c>
      <c r="Q1238">
        <v>-123.900261</v>
      </c>
      <c r="R1238">
        <v>-1.578311</v>
      </c>
      <c r="S1238">
        <v>2.2085560000000002</v>
      </c>
      <c r="T1238">
        <v>1.616E-3</v>
      </c>
    </row>
    <row r="1239" spans="1:20" x14ac:dyDescent="0.25">
      <c r="A1239">
        <v>1237</v>
      </c>
      <c r="B1239">
        <v>5</v>
      </c>
      <c r="C1239" t="s">
        <v>475</v>
      </c>
      <c r="D1239" t="s">
        <v>475</v>
      </c>
      <c r="E1239" t="s">
        <v>80</v>
      </c>
      <c r="F1239">
        <v>0.108459</v>
      </c>
      <c r="G1239">
        <v>359.584</v>
      </c>
      <c r="H1239">
        <v>350.62700000000001</v>
      </c>
      <c r="I1239">
        <v>3.6504210000000001</v>
      </c>
      <c r="J1239">
        <v>0</v>
      </c>
      <c r="K1239">
        <v>8.0654170000000001</v>
      </c>
      <c r="L1239">
        <v>-1.0137E-2</v>
      </c>
      <c r="M1239">
        <v>189.79482899999999</v>
      </c>
      <c r="N1239">
        <v>-124.62069700000001</v>
      </c>
      <c r="O1239">
        <v>-1.5785769999999999</v>
      </c>
      <c r="P1239">
        <v>189.79101600000001</v>
      </c>
      <c r="Q1239">
        <v>-124.62558</v>
      </c>
      <c r="R1239">
        <v>-1.5793870000000001</v>
      </c>
      <c r="S1239">
        <v>0.61955800000000005</v>
      </c>
      <c r="T1239">
        <v>8.0999999999999996E-4</v>
      </c>
    </row>
    <row r="1240" spans="1:20" x14ac:dyDescent="0.25">
      <c r="A1240">
        <v>1238</v>
      </c>
      <c r="B1240">
        <v>5</v>
      </c>
      <c r="C1240" t="s">
        <v>475</v>
      </c>
      <c r="D1240" t="s">
        <v>475</v>
      </c>
      <c r="E1240" t="s">
        <v>80</v>
      </c>
      <c r="F1240">
        <v>1.5292999999999999E-2</v>
      </c>
      <c r="G1240">
        <v>311.76600000000002</v>
      </c>
      <c r="H1240">
        <v>290.41800000000001</v>
      </c>
      <c r="I1240">
        <v>5.1790649999999996</v>
      </c>
      <c r="J1240">
        <v>0</v>
      </c>
      <c r="K1240">
        <v>8.0685640000000003</v>
      </c>
      <c r="L1240">
        <v>-6.1079999999999997E-3</v>
      </c>
      <c r="M1240">
        <v>189.799496</v>
      </c>
      <c r="N1240">
        <v>-125.610643</v>
      </c>
      <c r="O1240">
        <v>-1.5803780000000001</v>
      </c>
      <c r="P1240">
        <v>189.781631</v>
      </c>
      <c r="Q1240">
        <v>-125.592499</v>
      </c>
      <c r="R1240">
        <v>-1.580311</v>
      </c>
      <c r="S1240">
        <v>2.5462500000000001</v>
      </c>
      <c r="T1240">
        <v>6.7000000000000002E-5</v>
      </c>
    </row>
    <row r="1241" spans="1:20" x14ac:dyDescent="0.25">
      <c r="A1241">
        <v>1239</v>
      </c>
      <c r="B1241">
        <v>6</v>
      </c>
      <c r="C1241" t="s">
        <v>476</v>
      </c>
      <c r="D1241" t="s">
        <v>476</v>
      </c>
      <c r="E1241" t="s">
        <v>80</v>
      </c>
      <c r="F1241">
        <v>0.12976199999999999</v>
      </c>
      <c r="G1241">
        <v>670.952</v>
      </c>
      <c r="H1241">
        <v>354.88900000000001</v>
      </c>
      <c r="I1241">
        <v>5.1779830000000002</v>
      </c>
      <c r="J1241">
        <v>0</v>
      </c>
      <c r="K1241">
        <v>8.0565610000000003</v>
      </c>
      <c r="L1241">
        <v>-4.2129999999999997E-3</v>
      </c>
      <c r="M1241">
        <v>189.81062499999999</v>
      </c>
      <c r="N1241">
        <v>-126.352436</v>
      </c>
      <c r="O1241">
        <v>-1.583429</v>
      </c>
      <c r="P1241">
        <v>189.77424600000001</v>
      </c>
      <c r="Q1241">
        <v>-126.318031</v>
      </c>
      <c r="R1241">
        <v>-1.5807610000000001</v>
      </c>
      <c r="S1241">
        <v>5.0071159999999999</v>
      </c>
      <c r="T1241">
        <v>2.6679999999999998E-3</v>
      </c>
    </row>
    <row r="1242" spans="1:20" x14ac:dyDescent="0.25">
      <c r="A1242">
        <v>1240</v>
      </c>
      <c r="B1242">
        <v>6</v>
      </c>
      <c r="C1242" t="s">
        <v>476</v>
      </c>
      <c r="D1242" t="s">
        <v>476</v>
      </c>
      <c r="E1242" t="s">
        <v>80</v>
      </c>
      <c r="F1242">
        <v>0.54946600000000001</v>
      </c>
      <c r="G1242">
        <v>362.48099999999999</v>
      </c>
      <c r="H1242">
        <v>239.59299999999999</v>
      </c>
      <c r="I1242">
        <v>7.5922320000000001</v>
      </c>
      <c r="J1242">
        <v>0</v>
      </c>
      <c r="K1242">
        <v>8.0602809999999998</v>
      </c>
      <c r="L1242">
        <v>1.1546000000000001E-2</v>
      </c>
      <c r="M1242">
        <v>189.78691699999999</v>
      </c>
      <c r="N1242">
        <v>-127.308128</v>
      </c>
      <c r="O1242">
        <v>-1.578616</v>
      </c>
      <c r="P1242">
        <v>189.76603700000001</v>
      </c>
      <c r="Q1242">
        <v>-127.286118</v>
      </c>
      <c r="R1242">
        <v>-1.579718</v>
      </c>
      <c r="S1242">
        <v>3.033871</v>
      </c>
      <c r="T1242">
        <v>1.1019999999999999E-3</v>
      </c>
    </row>
    <row r="1243" spans="1:20" x14ac:dyDescent="0.25">
      <c r="A1243">
        <v>1241</v>
      </c>
      <c r="B1243">
        <v>5</v>
      </c>
      <c r="C1243" t="s">
        <v>477</v>
      </c>
      <c r="D1243" t="s">
        <v>477</v>
      </c>
      <c r="E1243" t="s">
        <v>80</v>
      </c>
      <c r="F1243">
        <v>2.1786E-2</v>
      </c>
      <c r="G1243">
        <v>324.65100000000001</v>
      </c>
      <c r="H1243">
        <v>321.75200000000001</v>
      </c>
      <c r="I1243">
        <v>3.6913459999999998</v>
      </c>
      <c r="J1243">
        <v>0</v>
      </c>
      <c r="K1243">
        <v>8.0768409999999999</v>
      </c>
      <c r="L1243">
        <v>1.0293E-2</v>
      </c>
      <c r="M1243">
        <v>189.74436900000001</v>
      </c>
      <c r="N1243">
        <v>-127.993391</v>
      </c>
      <c r="O1243">
        <v>-1.5788580000000001</v>
      </c>
      <c r="P1243">
        <v>189.760696</v>
      </c>
      <c r="Q1243">
        <v>-128.01236</v>
      </c>
      <c r="R1243">
        <v>-1.5787249999999999</v>
      </c>
      <c r="S1243">
        <v>2.5028090000000001</v>
      </c>
      <c r="T1243">
        <v>1.3300000000000001E-4</v>
      </c>
    </row>
    <row r="1244" spans="1:20" x14ac:dyDescent="0.25">
      <c r="A1244">
        <v>1242</v>
      </c>
      <c r="B1244">
        <v>6</v>
      </c>
      <c r="C1244" t="s">
        <v>478</v>
      </c>
      <c r="D1244" t="s">
        <v>478</v>
      </c>
      <c r="E1244" t="s">
        <v>80</v>
      </c>
      <c r="F1244">
        <v>0.17064000000000001</v>
      </c>
      <c r="G1244">
        <v>1080.9349999999999</v>
      </c>
      <c r="H1244">
        <v>787.255</v>
      </c>
      <c r="I1244">
        <v>7.0940180000000002</v>
      </c>
      <c r="J1244">
        <v>0</v>
      </c>
      <c r="K1244">
        <v>8.0739169999999998</v>
      </c>
      <c r="L1244">
        <v>6.9750000000000003E-3</v>
      </c>
      <c r="M1244">
        <v>189.74003200000001</v>
      </c>
      <c r="N1244">
        <v>-128.991097</v>
      </c>
      <c r="O1244">
        <v>-1.5827960000000001</v>
      </c>
      <c r="P1244">
        <v>189.754288</v>
      </c>
      <c r="Q1244">
        <v>-128.98036200000001</v>
      </c>
      <c r="R1244">
        <v>-1.577718</v>
      </c>
      <c r="S1244">
        <v>1.7845789999999999</v>
      </c>
      <c r="T1244">
        <v>5.078E-3</v>
      </c>
    </row>
    <row r="1245" spans="1:20" x14ac:dyDescent="0.25">
      <c r="A1245">
        <v>1243</v>
      </c>
      <c r="B1245">
        <v>6</v>
      </c>
      <c r="C1245" t="s">
        <v>478</v>
      </c>
      <c r="D1245" t="s">
        <v>478</v>
      </c>
      <c r="E1245" t="s">
        <v>80</v>
      </c>
      <c r="F1245">
        <v>0.121202</v>
      </c>
      <c r="G1245">
        <v>377.94200000000001</v>
      </c>
      <c r="H1245">
        <v>261.72399999999999</v>
      </c>
      <c r="I1245">
        <v>5.2405910000000002</v>
      </c>
      <c r="J1245">
        <v>0</v>
      </c>
      <c r="K1245">
        <v>8.0551680000000001</v>
      </c>
      <c r="L1245">
        <v>4.5630000000000002E-3</v>
      </c>
      <c r="M1245">
        <v>189.78259600000001</v>
      </c>
      <c r="N1245">
        <v>-129.736808</v>
      </c>
      <c r="O1245">
        <v>-1.5814710000000001</v>
      </c>
      <c r="P1245">
        <v>189.74981700000001</v>
      </c>
      <c r="Q1245">
        <v>-129.70605499999999</v>
      </c>
      <c r="R1245">
        <v>-1.5772060000000001</v>
      </c>
      <c r="S1245">
        <v>4.4947609999999996</v>
      </c>
      <c r="T1245">
        <v>4.2649999999999997E-3</v>
      </c>
    </row>
    <row r="1246" spans="1:20" x14ac:dyDescent="0.25">
      <c r="A1246">
        <v>1244</v>
      </c>
      <c r="B1246">
        <v>6</v>
      </c>
      <c r="C1246" t="s">
        <v>478</v>
      </c>
      <c r="D1246" t="s">
        <v>478</v>
      </c>
      <c r="E1246" t="s">
        <v>80</v>
      </c>
      <c r="F1246">
        <v>8.8833999999999996E-2</v>
      </c>
      <c r="G1246">
        <v>386.05900000000003</v>
      </c>
      <c r="H1246">
        <v>296.27</v>
      </c>
      <c r="I1246">
        <v>5.4158540000000004</v>
      </c>
      <c r="J1246">
        <v>0</v>
      </c>
      <c r="K1246">
        <v>8.0551220000000008</v>
      </c>
      <c r="L1246">
        <v>2.9139999999999999E-3</v>
      </c>
      <c r="M1246">
        <v>189.76370199999999</v>
      </c>
      <c r="N1246">
        <v>-130.65982</v>
      </c>
      <c r="O1246">
        <v>-1.5792930000000001</v>
      </c>
      <c r="P1246">
        <v>189.74411000000001</v>
      </c>
      <c r="Q1246">
        <v>-130.673676</v>
      </c>
      <c r="R1246">
        <v>-1.576773</v>
      </c>
      <c r="S1246">
        <v>2.3996179999999998</v>
      </c>
      <c r="T1246">
        <v>2.5200000000000001E-3</v>
      </c>
    </row>
    <row r="1247" spans="1:20" x14ac:dyDescent="0.25">
      <c r="A1247">
        <v>1245</v>
      </c>
      <c r="B1247">
        <v>6</v>
      </c>
      <c r="C1247" t="s">
        <v>478</v>
      </c>
      <c r="D1247" t="s">
        <v>478</v>
      </c>
      <c r="E1247" t="s">
        <v>80</v>
      </c>
      <c r="F1247">
        <v>2.5694000000000002E-2</v>
      </c>
      <c r="G1247">
        <v>543.56200000000001</v>
      </c>
      <c r="H1247">
        <v>367.26499999999999</v>
      </c>
      <c r="I1247">
        <v>4.375273</v>
      </c>
      <c r="J1247">
        <v>0</v>
      </c>
      <c r="K1247">
        <v>8.0731979999999997</v>
      </c>
      <c r="L1247">
        <v>6.6829999999999997E-3</v>
      </c>
      <c r="M1247">
        <v>189.74075300000001</v>
      </c>
      <c r="N1247">
        <v>-131.40157500000001</v>
      </c>
      <c r="O1247">
        <v>-1.576311</v>
      </c>
      <c r="P1247">
        <v>189.74011200000001</v>
      </c>
      <c r="Q1247">
        <v>-131.39952099999999</v>
      </c>
      <c r="R1247">
        <v>-1.57646</v>
      </c>
      <c r="S1247">
        <v>0.21520900000000001</v>
      </c>
      <c r="T1247">
        <v>1.4899999999999999E-4</v>
      </c>
    </row>
    <row r="1248" spans="1:20" x14ac:dyDescent="0.25">
      <c r="A1248">
        <v>1246</v>
      </c>
      <c r="B1248">
        <v>6</v>
      </c>
      <c r="C1248" t="s">
        <v>478</v>
      </c>
      <c r="D1248" t="s">
        <v>478</v>
      </c>
      <c r="E1248" t="s">
        <v>80</v>
      </c>
      <c r="F1248">
        <v>4.9228000000000001E-2</v>
      </c>
      <c r="G1248">
        <v>692.17</v>
      </c>
      <c r="H1248">
        <v>425.06599999999997</v>
      </c>
      <c r="I1248">
        <v>5.8549749999999996</v>
      </c>
      <c r="J1248">
        <v>0</v>
      </c>
      <c r="K1248">
        <v>8.0743290000000005</v>
      </c>
      <c r="L1248">
        <v>7.2610000000000001E-3</v>
      </c>
      <c r="M1248">
        <v>189.72788</v>
      </c>
      <c r="N1248">
        <v>-132.350708</v>
      </c>
      <c r="O1248">
        <v>-1.5759129999999999</v>
      </c>
      <c r="P1248">
        <v>189.73576399999999</v>
      </c>
      <c r="Q1248">
        <v>-132.367355</v>
      </c>
      <c r="R1248">
        <v>-1.5755669999999999</v>
      </c>
      <c r="S1248">
        <v>1.84195</v>
      </c>
      <c r="T1248">
        <v>3.4600000000000001E-4</v>
      </c>
    </row>
    <row r="1249" spans="1:20" x14ac:dyDescent="0.25">
      <c r="A1249">
        <v>1247</v>
      </c>
      <c r="B1249">
        <v>6</v>
      </c>
      <c r="C1249" t="s">
        <v>478</v>
      </c>
      <c r="D1249" t="s">
        <v>478</v>
      </c>
      <c r="E1249" t="s">
        <v>80</v>
      </c>
      <c r="F1249">
        <v>0.106373</v>
      </c>
      <c r="G1249">
        <v>410.92500000000001</v>
      </c>
      <c r="H1249">
        <v>279.517</v>
      </c>
      <c r="I1249">
        <v>4.7396580000000004</v>
      </c>
      <c r="J1249">
        <v>0</v>
      </c>
      <c r="K1249">
        <v>8.0573730000000001</v>
      </c>
      <c r="L1249">
        <v>5.4549999999999998E-3</v>
      </c>
      <c r="M1249">
        <v>189.715913</v>
      </c>
      <c r="N1249">
        <v>-133.07603800000001</v>
      </c>
      <c r="O1249">
        <v>-1.574886</v>
      </c>
      <c r="P1249">
        <v>189.73291</v>
      </c>
      <c r="Q1249">
        <v>-133.09318500000001</v>
      </c>
      <c r="R1249">
        <v>-1.5750059999999999</v>
      </c>
      <c r="S1249">
        <v>2.414358</v>
      </c>
      <c r="T1249">
        <v>1.1900000000000001E-4</v>
      </c>
    </row>
    <row r="1250" spans="1:20" x14ac:dyDescent="0.25">
      <c r="A1250">
        <v>1248</v>
      </c>
      <c r="B1250">
        <v>6</v>
      </c>
      <c r="C1250" t="s">
        <v>478</v>
      </c>
      <c r="D1250" t="s">
        <v>478</v>
      </c>
      <c r="E1250" t="s">
        <v>80</v>
      </c>
      <c r="F1250">
        <v>5.5102999999999999E-2</v>
      </c>
      <c r="G1250">
        <v>416.42399999999998</v>
      </c>
      <c r="H1250">
        <v>240.96100000000001</v>
      </c>
      <c r="I1250">
        <v>5.3245529999999999</v>
      </c>
      <c r="J1250">
        <v>0</v>
      </c>
      <c r="K1250">
        <v>8.0568670000000004</v>
      </c>
      <c r="L1250">
        <v>3.1389999999999999E-3</v>
      </c>
      <c r="M1250">
        <v>189.72271799999999</v>
      </c>
      <c r="N1250">
        <v>-134.05542600000001</v>
      </c>
      <c r="O1250">
        <v>-1.575116</v>
      </c>
      <c r="P1250">
        <v>189.729446</v>
      </c>
      <c r="Q1250">
        <v>-134.06106600000001</v>
      </c>
      <c r="R1250">
        <v>-1.5745039999999999</v>
      </c>
      <c r="S1250">
        <v>0.87793500000000002</v>
      </c>
      <c r="T1250">
        <v>6.1200000000000002E-4</v>
      </c>
    </row>
    <row r="1251" spans="1:20" x14ac:dyDescent="0.25">
      <c r="A1251">
        <v>1249</v>
      </c>
      <c r="B1251">
        <v>6</v>
      </c>
      <c r="C1251" t="s">
        <v>478</v>
      </c>
      <c r="D1251" t="s">
        <v>478</v>
      </c>
      <c r="E1251" t="s">
        <v>80</v>
      </c>
      <c r="F1251">
        <v>7.8107999999999997E-2</v>
      </c>
      <c r="G1251">
        <v>435.62700000000001</v>
      </c>
      <c r="H1251">
        <v>301.09899999999999</v>
      </c>
      <c r="I1251">
        <v>6.4281730000000001</v>
      </c>
      <c r="J1251">
        <v>0</v>
      </c>
      <c r="K1251">
        <v>8.0563289999999999</v>
      </c>
      <c r="L1251">
        <v>2.1700000000000001E-3</v>
      </c>
      <c r="M1251">
        <v>189.74672100000001</v>
      </c>
      <c r="N1251">
        <v>-135.01521099999999</v>
      </c>
      <c r="O1251">
        <v>-1.576152</v>
      </c>
      <c r="P1251">
        <v>189.72627299999999</v>
      </c>
      <c r="Q1251">
        <v>-135.028885</v>
      </c>
      <c r="R1251">
        <v>-1.574168</v>
      </c>
      <c r="S1251">
        <v>2.4598870000000002</v>
      </c>
      <c r="T1251">
        <v>1.9840000000000001E-3</v>
      </c>
    </row>
    <row r="1252" spans="1:20" x14ac:dyDescent="0.25">
      <c r="A1252">
        <v>1250</v>
      </c>
      <c r="B1252">
        <v>6</v>
      </c>
      <c r="C1252" t="s">
        <v>478</v>
      </c>
      <c r="D1252" t="s">
        <v>478</v>
      </c>
      <c r="E1252" t="s">
        <v>80</v>
      </c>
      <c r="F1252">
        <v>0.124791</v>
      </c>
      <c r="G1252">
        <v>385.13299999999998</v>
      </c>
      <c r="H1252">
        <v>324.238</v>
      </c>
      <c r="I1252">
        <v>4.4643699999999997</v>
      </c>
      <c r="J1252">
        <v>0</v>
      </c>
      <c r="K1252">
        <v>8.0733630000000005</v>
      </c>
      <c r="L1252">
        <v>1.3860000000000001E-3</v>
      </c>
      <c r="M1252">
        <v>189.68920299999999</v>
      </c>
      <c r="N1252">
        <v>-135.74797699999999</v>
      </c>
      <c r="O1252">
        <v>-1.572333</v>
      </c>
      <c r="P1252">
        <v>189.723938</v>
      </c>
      <c r="Q1252">
        <v>-135.75479100000001</v>
      </c>
      <c r="R1252">
        <v>-1.5740190000000001</v>
      </c>
      <c r="S1252">
        <v>3.5397270000000001</v>
      </c>
      <c r="T1252">
        <v>1.6850000000000001E-3</v>
      </c>
    </row>
    <row r="1253" spans="1:20" x14ac:dyDescent="0.25">
      <c r="A1253">
        <v>1251</v>
      </c>
      <c r="B1253">
        <v>6</v>
      </c>
      <c r="C1253" t="s">
        <v>478</v>
      </c>
      <c r="D1253" t="s">
        <v>478</v>
      </c>
      <c r="E1253" t="s">
        <v>80</v>
      </c>
      <c r="F1253">
        <v>0.20529900000000001</v>
      </c>
      <c r="G1253">
        <v>679.37199999999996</v>
      </c>
      <c r="H1253">
        <v>532.39499999999998</v>
      </c>
      <c r="I1253">
        <v>6.1812750000000003</v>
      </c>
      <c r="J1253">
        <v>0</v>
      </c>
      <c r="K1253">
        <v>8.0735799999999998</v>
      </c>
      <c r="L1253">
        <v>3.0230000000000001E-3</v>
      </c>
      <c r="M1253">
        <v>189.72318200000001</v>
      </c>
      <c r="N1253">
        <v>-136.723151</v>
      </c>
      <c r="O1253">
        <v>-1.573664</v>
      </c>
      <c r="P1253">
        <v>189.72099299999999</v>
      </c>
      <c r="Q1253">
        <v>-136.72257999999999</v>
      </c>
      <c r="R1253">
        <v>-1.573841</v>
      </c>
      <c r="S1253">
        <v>0.22625799999999999</v>
      </c>
      <c r="T1253">
        <v>1.7699999999999999E-4</v>
      </c>
    </row>
    <row r="1254" spans="1:20" x14ac:dyDescent="0.25">
      <c r="A1254">
        <v>1252</v>
      </c>
      <c r="B1254">
        <v>6</v>
      </c>
      <c r="C1254" t="s">
        <v>478</v>
      </c>
      <c r="D1254" t="s">
        <v>478</v>
      </c>
      <c r="E1254" t="s">
        <v>80</v>
      </c>
      <c r="F1254">
        <v>3.5854999999999998E-2</v>
      </c>
      <c r="G1254">
        <v>527.95500000000004</v>
      </c>
      <c r="H1254">
        <v>352.04300000000001</v>
      </c>
      <c r="I1254">
        <v>4.4920739999999997</v>
      </c>
      <c r="J1254">
        <v>0</v>
      </c>
      <c r="K1254">
        <v>8.0566619999999993</v>
      </c>
      <c r="L1254">
        <v>3.307E-3</v>
      </c>
      <c r="M1254">
        <v>189.682275</v>
      </c>
      <c r="N1254">
        <v>-137.41127599999999</v>
      </c>
      <c r="O1254">
        <v>-1.5734889999999999</v>
      </c>
      <c r="P1254">
        <v>189.71911600000001</v>
      </c>
      <c r="Q1254">
        <v>-137.44834900000001</v>
      </c>
      <c r="R1254">
        <v>-1.5735429999999999</v>
      </c>
      <c r="S1254">
        <v>5.2265350000000002</v>
      </c>
      <c r="T1254">
        <v>5.3999999999999998E-5</v>
      </c>
    </row>
    <row r="1255" spans="1:20" x14ac:dyDescent="0.25">
      <c r="A1255">
        <v>1253</v>
      </c>
      <c r="B1255">
        <v>5</v>
      </c>
      <c r="C1255" t="s">
        <v>479</v>
      </c>
      <c r="D1255" t="s">
        <v>479</v>
      </c>
      <c r="E1255" t="s">
        <v>80</v>
      </c>
      <c r="F1255">
        <v>4.2129E-2</v>
      </c>
      <c r="G1255">
        <v>431.46800000000002</v>
      </c>
      <c r="H1255">
        <v>287.59100000000001</v>
      </c>
      <c r="I1255">
        <v>4.8219269999999996</v>
      </c>
      <c r="J1255">
        <v>0</v>
      </c>
      <c r="K1255">
        <v>8.0567650000000004</v>
      </c>
      <c r="L1255">
        <v>1.7229999999999999E-3</v>
      </c>
      <c r="M1255">
        <v>189.69241600000001</v>
      </c>
      <c r="N1255">
        <v>-138.38456099999999</v>
      </c>
      <c r="O1255">
        <v>-1.574562</v>
      </c>
      <c r="P1255">
        <v>189.716904</v>
      </c>
      <c r="Q1255">
        <v>-138.416214</v>
      </c>
      <c r="R1255">
        <v>-1.573248</v>
      </c>
      <c r="S1255">
        <v>4.0019439999999999</v>
      </c>
      <c r="T1255">
        <v>1.3140000000000001E-3</v>
      </c>
    </row>
    <row r="1256" spans="1:20" x14ac:dyDescent="0.25">
      <c r="A1256">
        <v>1254</v>
      </c>
      <c r="B1256">
        <v>5</v>
      </c>
      <c r="C1256" t="s">
        <v>479</v>
      </c>
      <c r="D1256" t="s">
        <v>479</v>
      </c>
      <c r="E1256" t="s">
        <v>80</v>
      </c>
      <c r="F1256">
        <v>6.1844999999999997E-2</v>
      </c>
      <c r="G1256">
        <v>330.70499999999998</v>
      </c>
      <c r="H1256">
        <v>267.76499999999999</v>
      </c>
      <c r="I1256">
        <v>3.5136080000000001</v>
      </c>
      <c r="J1256">
        <v>0</v>
      </c>
      <c r="K1256">
        <v>8.0738269999999996</v>
      </c>
      <c r="L1256">
        <v>8.1999999999999998E-4</v>
      </c>
      <c r="M1256">
        <v>189.688514</v>
      </c>
      <c r="N1256">
        <v>-139.12920199999999</v>
      </c>
      <c r="O1256">
        <v>-1.5680970000000001</v>
      </c>
      <c r="P1256">
        <v>189.715271</v>
      </c>
      <c r="Q1256">
        <v>-139.14218099999999</v>
      </c>
      <c r="R1256">
        <v>-1.573094</v>
      </c>
      <c r="S1256">
        <v>2.973916</v>
      </c>
      <c r="T1256">
        <v>4.9979999999999998E-3</v>
      </c>
    </row>
    <row r="1257" spans="1:20" x14ac:dyDescent="0.25">
      <c r="A1257">
        <v>1255</v>
      </c>
      <c r="B1257">
        <v>6</v>
      </c>
      <c r="C1257" t="s">
        <v>480</v>
      </c>
      <c r="D1257" t="s">
        <v>480</v>
      </c>
      <c r="E1257" t="s">
        <v>80</v>
      </c>
      <c r="F1257">
        <v>0.157582</v>
      </c>
      <c r="G1257">
        <v>401.92099999999999</v>
      </c>
      <c r="H1257">
        <v>378.02600000000001</v>
      </c>
      <c r="I1257">
        <v>6.7671039999999998</v>
      </c>
      <c r="J1257">
        <v>0</v>
      </c>
      <c r="K1257">
        <v>8.0736969999999992</v>
      </c>
      <c r="L1257">
        <v>1.093E-3</v>
      </c>
      <c r="M1257">
        <v>189.73483200000001</v>
      </c>
      <c r="N1257">
        <v>-140.03000900000001</v>
      </c>
      <c r="O1257">
        <v>-1.5785070000000001</v>
      </c>
      <c r="P1257">
        <v>189.71313499999999</v>
      </c>
      <c r="Q1257">
        <v>-140.110016</v>
      </c>
      <c r="R1257">
        <v>-1.572975</v>
      </c>
      <c r="S1257">
        <v>8.2896339999999995</v>
      </c>
      <c r="T1257">
        <v>5.5319999999999996E-3</v>
      </c>
    </row>
    <row r="1258" spans="1:20" x14ac:dyDescent="0.25">
      <c r="A1258">
        <v>1256</v>
      </c>
      <c r="B1258">
        <v>6</v>
      </c>
      <c r="C1258" t="s">
        <v>480</v>
      </c>
      <c r="D1258" t="s">
        <v>480</v>
      </c>
      <c r="E1258" t="s">
        <v>80</v>
      </c>
      <c r="F1258">
        <v>5.9693000000000003E-2</v>
      </c>
      <c r="G1258">
        <v>716.15899999999999</v>
      </c>
      <c r="H1258">
        <v>367.33800000000002</v>
      </c>
      <c r="I1258">
        <v>5.9660209999999996</v>
      </c>
      <c r="J1258">
        <v>0</v>
      </c>
      <c r="K1258">
        <v>8.0736460000000001</v>
      </c>
      <c r="L1258">
        <v>1.0499999999999999E-3</v>
      </c>
      <c r="M1258">
        <v>189.763856</v>
      </c>
      <c r="N1258">
        <v>-141.11636899999999</v>
      </c>
      <c r="O1258">
        <v>-1.573812</v>
      </c>
      <c r="P1258">
        <v>189.711105</v>
      </c>
      <c r="Q1258">
        <v>-141.07783499999999</v>
      </c>
      <c r="R1258">
        <v>-1.5728960000000001</v>
      </c>
      <c r="S1258">
        <v>6.532597</v>
      </c>
      <c r="T1258">
        <v>9.1600000000000004E-4</v>
      </c>
    </row>
    <row r="1259" spans="1:20" x14ac:dyDescent="0.25">
      <c r="A1259">
        <v>1257</v>
      </c>
      <c r="B1259">
        <v>6</v>
      </c>
      <c r="C1259" t="s">
        <v>480</v>
      </c>
      <c r="D1259" t="s">
        <v>480</v>
      </c>
      <c r="E1259" t="s">
        <v>80</v>
      </c>
      <c r="F1259">
        <v>0.14047799999999999</v>
      </c>
      <c r="G1259">
        <v>407.78899999999999</v>
      </c>
      <c r="H1259">
        <v>277.21600000000001</v>
      </c>
      <c r="I1259">
        <v>4.8543370000000001</v>
      </c>
      <c r="J1259">
        <v>0</v>
      </c>
      <c r="K1259">
        <v>8.0565449999999998</v>
      </c>
      <c r="L1259">
        <v>1.57E-3</v>
      </c>
      <c r="M1259">
        <v>189.69150300000001</v>
      </c>
      <c r="N1259">
        <v>-141.72977800000001</v>
      </c>
      <c r="O1259">
        <v>-1.5780890000000001</v>
      </c>
      <c r="P1259">
        <v>189.70971700000001</v>
      </c>
      <c r="Q1259">
        <v>-141.80360400000001</v>
      </c>
      <c r="R1259">
        <v>-1.572794</v>
      </c>
      <c r="S1259">
        <v>7.603936</v>
      </c>
      <c r="T1259">
        <v>5.2950000000000002E-3</v>
      </c>
    </row>
    <row r="1260" spans="1:20" x14ac:dyDescent="0.25">
      <c r="A1260">
        <v>1258</v>
      </c>
      <c r="B1260">
        <v>6</v>
      </c>
      <c r="C1260" t="s">
        <v>480</v>
      </c>
      <c r="D1260" t="s">
        <v>480</v>
      </c>
      <c r="E1260" t="s">
        <v>80</v>
      </c>
      <c r="F1260">
        <v>0.12820899999999999</v>
      </c>
      <c r="G1260">
        <v>730.07399999999996</v>
      </c>
      <c r="H1260">
        <v>435.44600000000003</v>
      </c>
      <c r="I1260">
        <v>7.6115750000000002</v>
      </c>
      <c r="J1260">
        <v>0</v>
      </c>
      <c r="K1260">
        <v>8.0566060000000004</v>
      </c>
      <c r="L1260">
        <v>1.3569999999999999E-3</v>
      </c>
      <c r="M1260">
        <v>189.71444099999999</v>
      </c>
      <c r="N1260">
        <v>-142.78835799999999</v>
      </c>
      <c r="O1260">
        <v>-1.571639</v>
      </c>
      <c r="P1260">
        <v>189.707886</v>
      </c>
      <c r="Q1260">
        <v>-142.771423</v>
      </c>
      <c r="R1260">
        <v>-1.5726910000000001</v>
      </c>
      <c r="S1260">
        <v>1.8159380000000001</v>
      </c>
      <c r="T1260">
        <v>1.052E-3</v>
      </c>
    </row>
    <row r="1261" spans="1:20" x14ac:dyDescent="0.25">
      <c r="A1261">
        <v>1259</v>
      </c>
      <c r="B1261">
        <v>6</v>
      </c>
      <c r="C1261" t="s">
        <v>480</v>
      </c>
      <c r="D1261" t="s">
        <v>480</v>
      </c>
      <c r="E1261" t="s">
        <v>80</v>
      </c>
      <c r="F1261">
        <v>8.0381999999999995E-2</v>
      </c>
      <c r="G1261">
        <v>420.87799999999999</v>
      </c>
      <c r="H1261">
        <v>298.49599999999998</v>
      </c>
      <c r="I1261">
        <v>4.7867220000000001</v>
      </c>
      <c r="J1261">
        <v>0</v>
      </c>
      <c r="K1261">
        <v>8.0737559999999995</v>
      </c>
      <c r="L1261">
        <v>1.286E-3</v>
      </c>
      <c r="M1261">
        <v>189.73917399999999</v>
      </c>
      <c r="N1261">
        <v>-143.50359399999999</v>
      </c>
      <c r="O1261">
        <v>-1.5708629999999999</v>
      </c>
      <c r="P1261">
        <v>189.70663500000001</v>
      </c>
      <c r="Q1261">
        <v>-143.49739099999999</v>
      </c>
      <c r="R1261">
        <v>-1.5725769999999999</v>
      </c>
      <c r="S1261">
        <v>3.3125239999999998</v>
      </c>
      <c r="T1261">
        <v>1.714E-3</v>
      </c>
    </row>
    <row r="1262" spans="1:20" x14ac:dyDescent="0.25">
      <c r="A1262">
        <v>1260</v>
      </c>
      <c r="B1262">
        <v>7</v>
      </c>
      <c r="C1262" t="s">
        <v>539</v>
      </c>
      <c r="D1262" t="s">
        <v>539</v>
      </c>
      <c r="E1262" t="s">
        <v>80</v>
      </c>
      <c r="F1262">
        <v>8.5194000000000006E-2</v>
      </c>
      <c r="G1262">
        <v>458.99400000000003</v>
      </c>
      <c r="H1262">
        <v>391.54300000000001</v>
      </c>
      <c r="I1262">
        <v>6.5998900000000003</v>
      </c>
      <c r="J1262">
        <v>0</v>
      </c>
      <c r="K1262">
        <v>8.0737480000000001</v>
      </c>
      <c r="L1262">
        <v>3.4099999999999999E-4</v>
      </c>
      <c r="M1262">
        <v>189.68490700000001</v>
      </c>
      <c r="N1262">
        <v>-144.40536499999999</v>
      </c>
      <c r="O1262">
        <v>-1.5749059999999999</v>
      </c>
      <c r="P1262">
        <v>189.70500200000001</v>
      </c>
      <c r="Q1262">
        <v>-144.46523999999999</v>
      </c>
      <c r="R1262">
        <v>-1.5724819999999999</v>
      </c>
      <c r="S1262">
        <v>6.3157810000000003</v>
      </c>
      <c r="T1262">
        <v>2.4250000000000001E-3</v>
      </c>
    </row>
    <row r="1263" spans="1:20" x14ac:dyDescent="0.25">
      <c r="A1263">
        <v>1261</v>
      </c>
      <c r="B1263">
        <v>8</v>
      </c>
      <c r="C1263" t="s">
        <v>481</v>
      </c>
      <c r="D1263" t="s">
        <v>481</v>
      </c>
      <c r="E1263" t="s">
        <v>80</v>
      </c>
      <c r="F1263">
        <v>6.6788E-2</v>
      </c>
      <c r="G1263">
        <v>538.70500000000004</v>
      </c>
      <c r="H1263">
        <v>319.77199999999999</v>
      </c>
      <c r="I1263">
        <v>6.4415399999999998</v>
      </c>
      <c r="J1263">
        <v>0</v>
      </c>
      <c r="K1263">
        <v>8.0566019999999998</v>
      </c>
      <c r="L1263">
        <v>4.4499999999999997E-4</v>
      </c>
      <c r="M1263">
        <v>189.69041200000001</v>
      </c>
      <c r="N1263">
        <v>-145.178484</v>
      </c>
      <c r="O1263">
        <v>-1.5725610000000001</v>
      </c>
      <c r="P1263">
        <v>189.703903</v>
      </c>
      <c r="Q1263">
        <v>-145.191025</v>
      </c>
      <c r="R1263">
        <v>-1.5724100000000001</v>
      </c>
      <c r="S1263">
        <v>1.8419639999999999</v>
      </c>
      <c r="T1263">
        <v>1.4999999999999999E-4</v>
      </c>
    </row>
    <row r="1264" spans="1:20" x14ac:dyDescent="0.25">
      <c r="A1264">
        <v>1262</v>
      </c>
      <c r="B1264">
        <v>8</v>
      </c>
      <c r="C1264" t="s">
        <v>481</v>
      </c>
      <c r="D1264" t="s">
        <v>481</v>
      </c>
      <c r="E1264" t="s">
        <v>80</v>
      </c>
      <c r="F1264">
        <v>0.13200799999999999</v>
      </c>
      <c r="G1264">
        <v>515.32500000000005</v>
      </c>
      <c r="H1264">
        <v>406.39699999999999</v>
      </c>
      <c r="I1264">
        <v>8.1903480000000002</v>
      </c>
      <c r="J1264">
        <v>0</v>
      </c>
      <c r="K1264">
        <v>8.0565829999999998</v>
      </c>
      <c r="L1264">
        <v>1.4899999999999999E-4</v>
      </c>
      <c r="M1264">
        <v>189.670872</v>
      </c>
      <c r="N1264">
        <v>-146.16842199999999</v>
      </c>
      <c r="O1264">
        <v>-1.574444</v>
      </c>
      <c r="P1264">
        <v>189.70246900000001</v>
      </c>
      <c r="Q1264">
        <v>-146.15884399999999</v>
      </c>
      <c r="R1264">
        <v>-1.572352</v>
      </c>
      <c r="S1264">
        <v>3.3016719999999999</v>
      </c>
      <c r="T1264">
        <v>2.091E-3</v>
      </c>
    </row>
    <row r="1265" spans="1:20" x14ac:dyDescent="0.25">
      <c r="A1265">
        <v>1263</v>
      </c>
      <c r="B1265">
        <v>9</v>
      </c>
      <c r="C1265" t="s">
        <v>482</v>
      </c>
      <c r="D1265" t="s">
        <v>482</v>
      </c>
      <c r="E1265" t="s">
        <v>80</v>
      </c>
      <c r="F1265">
        <v>5.7341999999999997E-2</v>
      </c>
      <c r="G1265">
        <v>518.57000000000005</v>
      </c>
      <c r="H1265">
        <v>244.99299999999999</v>
      </c>
      <c r="I1265">
        <v>9.2097990000000003</v>
      </c>
      <c r="J1265">
        <v>0</v>
      </c>
      <c r="K1265">
        <v>8.0565840000000009</v>
      </c>
      <c r="L1265">
        <v>1.9000000000000001E-5</v>
      </c>
      <c r="M1265">
        <v>189.700616</v>
      </c>
      <c r="N1265">
        <v>-147.12846400000001</v>
      </c>
      <c r="O1265">
        <v>-1.5726560000000001</v>
      </c>
      <c r="P1265">
        <v>189.70105000000001</v>
      </c>
      <c r="Q1265">
        <v>-147.12666300000001</v>
      </c>
      <c r="R1265">
        <v>-1.572346</v>
      </c>
      <c r="S1265">
        <v>0.18523600000000001</v>
      </c>
      <c r="T1265">
        <v>3.1E-4</v>
      </c>
    </row>
    <row r="1266" spans="1:20" x14ac:dyDescent="0.25">
      <c r="A1266">
        <v>1264</v>
      </c>
      <c r="B1266">
        <v>9</v>
      </c>
      <c r="C1266" t="s">
        <v>482</v>
      </c>
      <c r="D1266" t="s">
        <v>482</v>
      </c>
      <c r="E1266" t="s">
        <v>80</v>
      </c>
      <c r="F1266">
        <v>0.26566499999999998</v>
      </c>
      <c r="G1266">
        <v>640.02499999999998</v>
      </c>
      <c r="H1266">
        <v>306.47399999999999</v>
      </c>
      <c r="I1266">
        <v>8.3958200000000005</v>
      </c>
      <c r="J1266">
        <v>0</v>
      </c>
      <c r="K1266">
        <v>8.0737190000000005</v>
      </c>
      <c r="L1266">
        <v>5.0000000000000004E-6</v>
      </c>
      <c r="M1266">
        <v>189.68653800000001</v>
      </c>
      <c r="N1266">
        <v>-147.847441</v>
      </c>
      <c r="O1266">
        <v>-1.5710440000000001</v>
      </c>
      <c r="P1266">
        <v>189.699997</v>
      </c>
      <c r="Q1266">
        <v>-147.8526</v>
      </c>
      <c r="R1266">
        <v>-1.5723450000000001</v>
      </c>
      <c r="S1266">
        <v>1.441351</v>
      </c>
      <c r="T1266">
        <v>1.3010000000000001E-3</v>
      </c>
    </row>
    <row r="1267" spans="1:20" x14ac:dyDescent="0.25">
      <c r="A1267">
        <v>1265</v>
      </c>
      <c r="B1267">
        <v>9</v>
      </c>
      <c r="C1267" t="s">
        <v>482</v>
      </c>
      <c r="D1267" t="s">
        <v>482</v>
      </c>
      <c r="E1267" t="s">
        <v>80</v>
      </c>
      <c r="F1267">
        <v>0.15781300000000001</v>
      </c>
      <c r="G1267">
        <v>553.13400000000001</v>
      </c>
      <c r="H1267">
        <v>360.19799999999998</v>
      </c>
      <c r="I1267">
        <v>10.379239999999999</v>
      </c>
      <c r="J1267">
        <v>0</v>
      </c>
      <c r="K1267">
        <v>8.0737299999999994</v>
      </c>
      <c r="L1267">
        <v>9.9999999999999995E-7</v>
      </c>
      <c r="M1267">
        <v>189.739666</v>
      </c>
      <c r="N1267">
        <v>-148.83653899999999</v>
      </c>
      <c r="O1267">
        <v>-1.5709850000000001</v>
      </c>
      <c r="P1267">
        <v>189.69859299999999</v>
      </c>
      <c r="Q1267">
        <v>-148.82041899999999</v>
      </c>
      <c r="R1267">
        <v>-1.5723450000000001</v>
      </c>
      <c r="S1267">
        <v>4.4123010000000003</v>
      </c>
      <c r="T1267">
        <v>1.3600000000000001E-3</v>
      </c>
    </row>
    <row r="1268" spans="1:20" x14ac:dyDescent="0.25">
      <c r="A1268">
        <v>1266</v>
      </c>
      <c r="B1268">
        <v>10</v>
      </c>
      <c r="C1268" t="s">
        <v>483</v>
      </c>
      <c r="D1268" t="s">
        <v>483</v>
      </c>
      <c r="E1268" t="s">
        <v>80</v>
      </c>
      <c r="F1268">
        <v>0.15781500000000001</v>
      </c>
      <c r="G1268">
        <v>1169.183</v>
      </c>
      <c r="H1268">
        <v>464.65899999999999</v>
      </c>
      <c r="I1268">
        <v>8.1317380000000004</v>
      </c>
      <c r="J1268">
        <v>0</v>
      </c>
      <c r="K1268">
        <v>8.0566060000000004</v>
      </c>
      <c r="L1268">
        <v>0</v>
      </c>
      <c r="M1268">
        <v>189.69154700000001</v>
      </c>
      <c r="N1268">
        <v>-149.51677799999999</v>
      </c>
      <c r="O1268">
        <v>-1.5741959999999999</v>
      </c>
      <c r="P1268">
        <v>189.69754</v>
      </c>
      <c r="Q1268">
        <v>-149.54620399999999</v>
      </c>
      <c r="R1268">
        <v>-1.5723450000000001</v>
      </c>
      <c r="S1268">
        <v>3.0029469999999998</v>
      </c>
      <c r="T1268">
        <v>1.851E-3</v>
      </c>
    </row>
    <row r="1269" spans="1:20" x14ac:dyDescent="0.25">
      <c r="A1269">
        <v>1267</v>
      </c>
      <c r="B1269">
        <v>11</v>
      </c>
      <c r="C1269" t="s">
        <v>484</v>
      </c>
      <c r="D1269" t="s">
        <v>484</v>
      </c>
      <c r="E1269" t="s">
        <v>80</v>
      </c>
      <c r="F1269">
        <v>6.9808999999999996E-2</v>
      </c>
      <c r="G1269">
        <v>1182.3040000000001</v>
      </c>
      <c r="H1269">
        <v>492.47300000000001</v>
      </c>
      <c r="I1269">
        <v>10.799329999999999</v>
      </c>
      <c r="J1269">
        <v>0</v>
      </c>
      <c r="K1269">
        <v>8.0565990000000003</v>
      </c>
      <c r="L1269">
        <v>2.6200000000000003E-4</v>
      </c>
      <c r="M1269">
        <v>189.67559900000001</v>
      </c>
      <c r="N1269">
        <v>-150.541089</v>
      </c>
      <c r="O1269">
        <v>-1.5707549999999999</v>
      </c>
      <c r="P1269">
        <v>189.69612100000001</v>
      </c>
      <c r="Q1269">
        <v>-150.514038</v>
      </c>
      <c r="R1269">
        <v>-1.572316</v>
      </c>
      <c r="S1269">
        <v>3.3954780000000002</v>
      </c>
      <c r="T1269">
        <v>1.5610000000000001E-3</v>
      </c>
    </row>
    <row r="1270" spans="1:20" x14ac:dyDescent="0.25">
      <c r="A1270">
        <v>1268</v>
      </c>
      <c r="B1270">
        <v>13</v>
      </c>
      <c r="C1270" t="s">
        <v>485</v>
      </c>
      <c r="D1270" t="s">
        <v>485</v>
      </c>
      <c r="E1270" t="s">
        <v>80</v>
      </c>
      <c r="F1270">
        <v>0.19870299999999999</v>
      </c>
      <c r="G1270">
        <v>1383.258</v>
      </c>
      <c r="H1270">
        <v>400.78</v>
      </c>
      <c r="I1270">
        <v>10.710004</v>
      </c>
      <c r="J1270">
        <v>0</v>
      </c>
      <c r="K1270">
        <v>8.0737190000000005</v>
      </c>
      <c r="L1270">
        <v>5.5999999999999999E-5</v>
      </c>
      <c r="M1270">
        <v>189.649788</v>
      </c>
      <c r="N1270">
        <v>-151.21109000000001</v>
      </c>
      <c r="O1270">
        <v>-1.5716540000000001</v>
      </c>
      <c r="P1270">
        <v>189.69506799999999</v>
      </c>
      <c r="Q1270">
        <v>-151.23997499999999</v>
      </c>
      <c r="R1270">
        <v>-1.572306</v>
      </c>
      <c r="S1270">
        <v>5.3708830000000001</v>
      </c>
      <c r="T1270">
        <v>6.5099999999999999E-4</v>
      </c>
    </row>
    <row r="1271" spans="1:20" x14ac:dyDescent="0.25">
      <c r="A1271">
        <v>1269</v>
      </c>
      <c r="B1271">
        <v>14</v>
      </c>
      <c r="C1271" t="s">
        <v>486</v>
      </c>
      <c r="D1271" t="s">
        <v>486</v>
      </c>
      <c r="E1271" t="s">
        <v>80</v>
      </c>
      <c r="F1271">
        <v>0.124224</v>
      </c>
      <c r="G1271">
        <v>1545.482</v>
      </c>
      <c r="H1271">
        <v>410.61399999999998</v>
      </c>
      <c r="I1271">
        <v>13.635218999999999</v>
      </c>
      <c r="J1271">
        <v>0</v>
      </c>
      <c r="K1271">
        <v>8.0737190000000005</v>
      </c>
      <c r="L1271">
        <v>1.63E-4</v>
      </c>
      <c r="M1271">
        <v>189.675873</v>
      </c>
      <c r="N1271">
        <v>-152.20293000000001</v>
      </c>
      <c r="O1271">
        <v>-1.571607</v>
      </c>
      <c r="P1271">
        <v>189.69364899999999</v>
      </c>
      <c r="Q1271">
        <v>-152.20779400000001</v>
      </c>
      <c r="R1271">
        <v>-1.5722689999999999</v>
      </c>
      <c r="S1271">
        <v>1.8429439999999999</v>
      </c>
      <c r="T1271">
        <v>6.6100000000000002E-4</v>
      </c>
    </row>
    <row r="1272" spans="1:20" x14ac:dyDescent="0.25">
      <c r="A1272">
        <v>1270</v>
      </c>
      <c r="B1272">
        <v>14</v>
      </c>
      <c r="C1272" t="s">
        <v>486</v>
      </c>
      <c r="D1272" t="s">
        <v>486</v>
      </c>
      <c r="E1272" t="s">
        <v>80</v>
      </c>
      <c r="F1272">
        <v>0.21949399999999999</v>
      </c>
      <c r="G1272">
        <v>939.41300000000001</v>
      </c>
      <c r="H1272">
        <v>317.68599999999998</v>
      </c>
      <c r="I1272">
        <v>12.047351000000001</v>
      </c>
      <c r="J1272">
        <v>0</v>
      </c>
      <c r="K1272">
        <v>8.0565979999999993</v>
      </c>
      <c r="L1272">
        <v>3.4E-5</v>
      </c>
      <c r="M1272">
        <v>189.68491399999999</v>
      </c>
      <c r="N1272">
        <v>-152.87692300000001</v>
      </c>
      <c r="O1272">
        <v>-1.5773429999999999</v>
      </c>
      <c r="P1272">
        <v>189.69259600000001</v>
      </c>
      <c r="Q1272">
        <v>-152.93356299999999</v>
      </c>
      <c r="R1272">
        <v>-1.572262</v>
      </c>
      <c r="S1272">
        <v>5.7158910000000001</v>
      </c>
      <c r="T1272">
        <v>5.0809999999999996E-3</v>
      </c>
    </row>
    <row r="1273" spans="1:20" x14ac:dyDescent="0.25">
      <c r="A1273">
        <v>1271</v>
      </c>
      <c r="B1273">
        <v>14</v>
      </c>
      <c r="C1273" t="s">
        <v>488</v>
      </c>
      <c r="D1273" t="s">
        <v>488</v>
      </c>
      <c r="E1273" t="s">
        <v>80</v>
      </c>
      <c r="F1273">
        <v>4.8030999999999997E-2</v>
      </c>
      <c r="G1273">
        <v>1254.8800000000001</v>
      </c>
      <c r="H1273">
        <v>365.154</v>
      </c>
      <c r="I1273">
        <v>14.974252</v>
      </c>
      <c r="J1273">
        <v>0</v>
      </c>
      <c r="K1273">
        <v>8.0565979999999993</v>
      </c>
      <c r="L1273">
        <v>1.0399999999999999E-3</v>
      </c>
      <c r="M1273">
        <v>189.71664699999999</v>
      </c>
      <c r="N1273">
        <v>-153.93731700000001</v>
      </c>
      <c r="O1273">
        <v>-1.5713509999999999</v>
      </c>
      <c r="P1273">
        <v>189.69126900000001</v>
      </c>
      <c r="Q1273">
        <v>-153.90138200000001</v>
      </c>
      <c r="R1273">
        <v>-1.5721799999999999</v>
      </c>
      <c r="S1273">
        <v>4.3992199999999997</v>
      </c>
      <c r="T1273">
        <v>8.2899999999999998E-4</v>
      </c>
    </row>
    <row r="1274" spans="1:20" x14ac:dyDescent="0.25">
      <c r="A1274">
        <v>1272</v>
      </c>
      <c r="B1274">
        <v>14</v>
      </c>
      <c r="C1274" t="s">
        <v>488</v>
      </c>
      <c r="D1274" t="s">
        <v>488</v>
      </c>
      <c r="E1274" t="s">
        <v>80</v>
      </c>
      <c r="F1274">
        <v>0.153998</v>
      </c>
      <c r="G1274">
        <v>807.97400000000005</v>
      </c>
      <c r="H1274">
        <v>325.25200000000001</v>
      </c>
      <c r="I1274">
        <v>14.34076</v>
      </c>
      <c r="J1274">
        <v>0</v>
      </c>
      <c r="K1274">
        <v>8.0565999999999995</v>
      </c>
      <c r="L1274">
        <v>8.3999999999999995E-5</v>
      </c>
      <c r="M1274">
        <v>189.65894</v>
      </c>
      <c r="N1274">
        <v>-154.89345299999999</v>
      </c>
      <c r="O1274">
        <v>-1.568935</v>
      </c>
      <c r="P1274">
        <v>189.689911</v>
      </c>
      <c r="Q1274">
        <v>-154.869202</v>
      </c>
      <c r="R1274">
        <v>-1.572146</v>
      </c>
      <c r="S1274">
        <v>3.93363</v>
      </c>
      <c r="T1274">
        <v>3.2100000000000002E-3</v>
      </c>
    </row>
    <row r="1275" spans="1:20" x14ac:dyDescent="0.25">
      <c r="A1275">
        <v>1273</v>
      </c>
      <c r="B1275">
        <v>14</v>
      </c>
      <c r="C1275" t="s">
        <v>490</v>
      </c>
      <c r="D1275" t="s">
        <v>490</v>
      </c>
      <c r="E1275" t="s">
        <v>80</v>
      </c>
      <c r="F1275">
        <v>0.17432500000000001</v>
      </c>
      <c r="G1275">
        <v>1565.9449999999999</v>
      </c>
      <c r="H1275">
        <v>376.32100000000003</v>
      </c>
      <c r="I1275">
        <v>10.891492</v>
      </c>
      <c r="J1275">
        <v>0</v>
      </c>
      <c r="K1275">
        <v>8.0737229999999993</v>
      </c>
      <c r="L1275">
        <v>1.74E-4</v>
      </c>
      <c r="M1275">
        <v>189.693433</v>
      </c>
      <c r="N1275">
        <v>-155.60706200000001</v>
      </c>
      <c r="O1275">
        <v>-1.5712459999999999</v>
      </c>
      <c r="P1275">
        <v>189.68902600000001</v>
      </c>
      <c r="Q1275">
        <v>-155.59515400000001</v>
      </c>
      <c r="R1275">
        <v>-1.5721080000000001</v>
      </c>
      <c r="S1275">
        <v>1.2697259999999999</v>
      </c>
      <c r="T1275">
        <v>8.6200000000000003E-4</v>
      </c>
    </row>
    <row r="1276" spans="1:20" x14ac:dyDescent="0.25">
      <c r="A1276">
        <v>1274</v>
      </c>
      <c r="B1276">
        <v>14</v>
      </c>
      <c r="C1276" t="s">
        <v>490</v>
      </c>
      <c r="D1276" t="s">
        <v>490</v>
      </c>
      <c r="E1276" t="s">
        <v>80</v>
      </c>
      <c r="F1276">
        <v>6.9275000000000003E-2</v>
      </c>
      <c r="G1276">
        <v>1549.9059999999999</v>
      </c>
      <c r="H1276">
        <v>529.80700000000002</v>
      </c>
      <c r="I1276">
        <v>14.280186</v>
      </c>
      <c r="J1276">
        <v>0</v>
      </c>
      <c r="K1276">
        <v>8.0737210000000008</v>
      </c>
      <c r="L1276">
        <v>1.3500000000000001E-3</v>
      </c>
      <c r="M1276">
        <v>189.676267</v>
      </c>
      <c r="N1276">
        <v>-156.60113000000001</v>
      </c>
      <c r="O1276">
        <v>-1.5698179999999999</v>
      </c>
      <c r="P1276">
        <v>189.68786600000001</v>
      </c>
      <c r="Q1276">
        <v>-156.562973</v>
      </c>
      <c r="R1276">
        <v>-1.5720719999999999</v>
      </c>
      <c r="S1276">
        <v>3.988146</v>
      </c>
      <c r="T1276">
        <v>2.2539999999999999E-3</v>
      </c>
    </row>
    <row r="1277" spans="1:20" x14ac:dyDescent="0.25">
      <c r="A1277">
        <v>1275</v>
      </c>
      <c r="B1277">
        <v>15</v>
      </c>
      <c r="C1277" t="s">
        <v>604</v>
      </c>
      <c r="D1277" t="s">
        <v>604</v>
      </c>
      <c r="E1277" t="s">
        <v>80</v>
      </c>
      <c r="F1277">
        <v>4.4582999999999998E-2</v>
      </c>
      <c r="G1277">
        <v>1102.9760000000001</v>
      </c>
      <c r="H1277">
        <v>490.33800000000002</v>
      </c>
      <c r="I1277">
        <v>10.173746</v>
      </c>
      <c r="J1277">
        <v>0</v>
      </c>
      <c r="K1277">
        <v>8.0565960000000008</v>
      </c>
      <c r="L1277">
        <v>2.0920000000000001E-3</v>
      </c>
      <c r="M1277">
        <v>189.68211099999999</v>
      </c>
      <c r="N1277">
        <v>-157.28671299999999</v>
      </c>
      <c r="O1277">
        <v>-1.571196</v>
      </c>
      <c r="P1277">
        <v>189.687119</v>
      </c>
      <c r="Q1277">
        <v>-157.28877299999999</v>
      </c>
      <c r="R1277">
        <v>-1.571928</v>
      </c>
      <c r="S1277">
        <v>0.54145200000000004</v>
      </c>
      <c r="T1277">
        <v>7.3200000000000001E-4</v>
      </c>
    </row>
    <row r="1278" spans="1:20" x14ac:dyDescent="0.25">
      <c r="A1278">
        <v>1276</v>
      </c>
      <c r="B1278">
        <v>14</v>
      </c>
      <c r="C1278" t="s">
        <v>491</v>
      </c>
      <c r="D1278" t="s">
        <v>491</v>
      </c>
      <c r="E1278" t="s">
        <v>80</v>
      </c>
      <c r="F1278">
        <v>0.12056500000000001</v>
      </c>
      <c r="G1278">
        <v>914.35500000000002</v>
      </c>
      <c r="H1278">
        <v>276.36399999999998</v>
      </c>
      <c r="I1278">
        <v>13.931739</v>
      </c>
      <c r="J1278">
        <v>0</v>
      </c>
      <c r="K1278">
        <v>8.0565960000000008</v>
      </c>
      <c r="L1278">
        <v>6.2500000000000001E-4</v>
      </c>
      <c r="M1278">
        <v>189.67376100000001</v>
      </c>
      <c r="N1278">
        <v>-158.258262</v>
      </c>
      <c r="O1278">
        <v>-1.5712299999999999</v>
      </c>
      <c r="P1278">
        <v>189.68623400000001</v>
      </c>
      <c r="Q1278">
        <v>-158.25659200000001</v>
      </c>
      <c r="R1278">
        <v>-1.5717810000000001</v>
      </c>
      <c r="S1278">
        <v>1.2583599999999999</v>
      </c>
      <c r="T1278">
        <v>5.5000000000000003E-4</v>
      </c>
    </row>
    <row r="1279" spans="1:20" x14ac:dyDescent="0.25">
      <c r="A1279">
        <v>1277</v>
      </c>
      <c r="B1279">
        <v>14</v>
      </c>
      <c r="C1279" t="s">
        <v>605</v>
      </c>
      <c r="D1279" t="s">
        <v>605</v>
      </c>
      <c r="E1279" t="s">
        <v>80</v>
      </c>
      <c r="F1279">
        <v>0.16267200000000001</v>
      </c>
      <c r="G1279">
        <v>1236.3230000000001</v>
      </c>
      <c r="H1279">
        <v>234.767</v>
      </c>
      <c r="I1279">
        <v>14.897014</v>
      </c>
      <c r="J1279">
        <v>0</v>
      </c>
      <c r="K1279">
        <v>8.0565979999999993</v>
      </c>
      <c r="L1279">
        <v>4.7199999999999998E-4</v>
      </c>
      <c r="M1279">
        <v>189.72658999999999</v>
      </c>
      <c r="N1279">
        <v>-159.25669600000001</v>
      </c>
      <c r="O1279">
        <v>-1.5721879999999999</v>
      </c>
      <c r="P1279">
        <v>189.68544</v>
      </c>
      <c r="Q1279">
        <v>-159.22442599999999</v>
      </c>
      <c r="R1279">
        <v>-1.571671</v>
      </c>
      <c r="S1279">
        <v>5.2293349999999998</v>
      </c>
      <c r="T1279">
        <v>5.1699999999999999E-4</v>
      </c>
    </row>
    <row r="1280" spans="1:20" x14ac:dyDescent="0.25">
      <c r="A1280">
        <v>1278</v>
      </c>
      <c r="B1280">
        <v>15</v>
      </c>
      <c r="C1280" t="s">
        <v>492</v>
      </c>
      <c r="D1280" t="s">
        <v>492</v>
      </c>
      <c r="E1280" t="s">
        <v>80</v>
      </c>
      <c r="F1280">
        <v>0.114772</v>
      </c>
      <c r="G1280">
        <v>1573.0530000000001</v>
      </c>
      <c r="H1280">
        <v>414.19</v>
      </c>
      <c r="I1280">
        <v>11.986393</v>
      </c>
      <c r="J1280">
        <v>0</v>
      </c>
      <c r="K1280">
        <v>8.0737229999999993</v>
      </c>
      <c r="L1280">
        <v>1E-4</v>
      </c>
      <c r="M1280">
        <v>189.666405</v>
      </c>
      <c r="N1280">
        <v>-159.937681</v>
      </c>
      <c r="O1280">
        <v>-1.571194</v>
      </c>
      <c r="P1280">
        <v>189.684845</v>
      </c>
      <c r="Q1280">
        <v>-159.950378</v>
      </c>
      <c r="R1280">
        <v>-1.5716509999999999</v>
      </c>
      <c r="S1280">
        <v>2.2389359999999998</v>
      </c>
      <c r="T1280">
        <v>4.57E-4</v>
      </c>
    </row>
    <row r="1281" spans="1:20" x14ac:dyDescent="0.25">
      <c r="A1281">
        <v>1279</v>
      </c>
      <c r="B1281">
        <v>15</v>
      </c>
      <c r="C1281" t="s">
        <v>492</v>
      </c>
      <c r="D1281" t="s">
        <v>492</v>
      </c>
      <c r="E1281" t="s">
        <v>80</v>
      </c>
      <c r="F1281">
        <v>0.141094</v>
      </c>
      <c r="G1281">
        <v>1175.896</v>
      </c>
      <c r="H1281">
        <v>573.01599999999996</v>
      </c>
      <c r="I1281">
        <v>14.037053</v>
      </c>
      <c r="J1281">
        <v>0</v>
      </c>
      <c r="K1281">
        <v>8.0737240000000003</v>
      </c>
      <c r="L1281">
        <v>7.8999999999999996E-5</v>
      </c>
      <c r="M1281">
        <v>189.67654099999999</v>
      </c>
      <c r="N1281">
        <v>-160.924633</v>
      </c>
      <c r="O1281">
        <v>-1.5710489999999999</v>
      </c>
      <c r="P1281">
        <v>189.68414300000001</v>
      </c>
      <c r="Q1281">
        <v>-160.91821300000001</v>
      </c>
      <c r="R1281">
        <v>-1.571615</v>
      </c>
      <c r="S1281">
        <v>0.99501799999999996</v>
      </c>
      <c r="T1281">
        <v>5.6599999999999999E-4</v>
      </c>
    </row>
    <row r="1282" spans="1:20" x14ac:dyDescent="0.25">
      <c r="A1282">
        <v>1280</v>
      </c>
      <c r="B1282">
        <v>16</v>
      </c>
      <c r="C1282" t="s">
        <v>493</v>
      </c>
      <c r="D1282" t="s">
        <v>493</v>
      </c>
      <c r="E1282" t="s">
        <v>80</v>
      </c>
      <c r="F1282">
        <v>9.6138000000000001E-2</v>
      </c>
      <c r="G1282">
        <v>1695.884</v>
      </c>
      <c r="H1282">
        <v>467.95699999999999</v>
      </c>
      <c r="I1282">
        <v>11.523529999999999</v>
      </c>
      <c r="J1282">
        <v>0</v>
      </c>
      <c r="K1282">
        <v>8.0565979999999993</v>
      </c>
      <c r="L1282">
        <v>1.4580000000000001E-3</v>
      </c>
      <c r="M1282">
        <v>189.707424</v>
      </c>
      <c r="N1282">
        <v>-161.624325</v>
      </c>
      <c r="O1282">
        <v>-1.573912</v>
      </c>
      <c r="P1282">
        <v>189.68362400000001</v>
      </c>
      <c r="Q1282">
        <v>-161.64399700000001</v>
      </c>
      <c r="R1282">
        <v>-1.571558</v>
      </c>
      <c r="S1282">
        <v>3.0877629999999998</v>
      </c>
      <c r="T1282">
        <v>2.3540000000000002E-3</v>
      </c>
    </row>
    <row r="1283" spans="1:20" x14ac:dyDescent="0.25">
      <c r="A1283">
        <v>1281</v>
      </c>
      <c r="B1283">
        <v>16</v>
      </c>
      <c r="C1283" t="s">
        <v>493</v>
      </c>
      <c r="D1283" t="s">
        <v>493</v>
      </c>
      <c r="E1283" t="s">
        <v>80</v>
      </c>
      <c r="F1283">
        <v>8.4351999999999996E-2</v>
      </c>
      <c r="G1283">
        <v>1129.1310000000001</v>
      </c>
      <c r="H1283">
        <v>334.03</v>
      </c>
      <c r="I1283">
        <v>14.983045000000001</v>
      </c>
      <c r="J1283">
        <v>0</v>
      </c>
      <c r="K1283">
        <v>8.0483100000000007</v>
      </c>
      <c r="L1283">
        <v>1.098E-3</v>
      </c>
      <c r="M1283">
        <v>189.67292800000001</v>
      </c>
      <c r="N1283">
        <v>-162.60561799999999</v>
      </c>
      <c r="O1283">
        <v>-1.5711280000000001</v>
      </c>
      <c r="P1283">
        <v>189.68310500000001</v>
      </c>
      <c r="Q1283">
        <v>-162.611603</v>
      </c>
      <c r="R1283">
        <v>-1.5713950000000001</v>
      </c>
      <c r="S1283">
        <v>1.1806779999999999</v>
      </c>
      <c r="T1283">
        <v>2.6699999999999998E-4</v>
      </c>
    </row>
    <row r="1284" spans="1:20" x14ac:dyDescent="0.25">
      <c r="A1284">
        <v>1282</v>
      </c>
      <c r="B1284">
        <v>17</v>
      </c>
      <c r="C1284" t="s">
        <v>494</v>
      </c>
      <c r="D1284" t="s">
        <v>494</v>
      </c>
      <c r="E1284" t="s">
        <v>80</v>
      </c>
      <c r="F1284">
        <v>0.112001</v>
      </c>
      <c r="G1284">
        <v>1105.4670000000001</v>
      </c>
      <c r="H1284">
        <v>311.48</v>
      </c>
      <c r="I1284">
        <v>11.744982</v>
      </c>
      <c r="J1284">
        <v>0</v>
      </c>
      <c r="K1284">
        <v>8.0146230000000003</v>
      </c>
      <c r="L1284">
        <v>1.14E-3</v>
      </c>
      <c r="M1284">
        <v>189.646266</v>
      </c>
      <c r="N1284">
        <v>-163.322824</v>
      </c>
      <c r="O1284">
        <v>-1.568843</v>
      </c>
      <c r="P1284">
        <v>189.68275499999999</v>
      </c>
      <c r="Q1284">
        <v>-163.334641</v>
      </c>
      <c r="R1284">
        <v>-1.5712969999999999</v>
      </c>
      <c r="S1284">
        <v>3.8354370000000002</v>
      </c>
      <c r="T1284">
        <v>2.454E-3</v>
      </c>
    </row>
    <row r="1285" spans="1:20" x14ac:dyDescent="0.25">
      <c r="A1285">
        <v>1283</v>
      </c>
      <c r="B1285">
        <v>17</v>
      </c>
      <c r="C1285" t="s">
        <v>494</v>
      </c>
      <c r="D1285" t="s">
        <v>494</v>
      </c>
      <c r="E1285" t="s">
        <v>80</v>
      </c>
      <c r="F1285">
        <v>0.114192</v>
      </c>
      <c r="G1285">
        <v>2190.0810000000001</v>
      </c>
      <c r="H1285">
        <v>321.53399999999999</v>
      </c>
      <c r="I1285">
        <v>16.337402000000001</v>
      </c>
      <c r="J1285">
        <v>0</v>
      </c>
      <c r="K1285">
        <v>7.8725969999999998</v>
      </c>
      <c r="L1285">
        <v>3.5E-4</v>
      </c>
      <c r="M1285">
        <v>189.68426600000001</v>
      </c>
      <c r="N1285">
        <v>-164.287924</v>
      </c>
      <c r="O1285">
        <v>-1.5708770000000001</v>
      </c>
      <c r="P1285">
        <v>189.68248</v>
      </c>
      <c r="Q1285">
        <v>-164.286697</v>
      </c>
      <c r="R1285">
        <v>-1.57118</v>
      </c>
      <c r="S1285">
        <v>0.21663399999999999</v>
      </c>
      <c r="T1285">
        <v>3.0299999999999999E-4</v>
      </c>
    </row>
    <row r="1286" spans="1:20" x14ac:dyDescent="0.25">
      <c r="A1286">
        <v>1284</v>
      </c>
      <c r="B1286">
        <v>17</v>
      </c>
      <c r="C1286" t="s">
        <v>494</v>
      </c>
      <c r="D1286" t="s">
        <v>494</v>
      </c>
      <c r="E1286" t="s">
        <v>80</v>
      </c>
      <c r="F1286">
        <v>0.13295000000000001</v>
      </c>
      <c r="G1286">
        <v>1041.0840000000001</v>
      </c>
      <c r="H1286">
        <v>282.12599999999998</v>
      </c>
      <c r="I1286">
        <v>17.413498000000001</v>
      </c>
      <c r="J1286">
        <v>0</v>
      </c>
      <c r="K1286">
        <v>7.7007000000000003</v>
      </c>
      <c r="L1286">
        <v>4.4700000000000002E-4</v>
      </c>
      <c r="M1286">
        <v>189.68155400000001</v>
      </c>
      <c r="N1286">
        <v>-165.21933200000001</v>
      </c>
      <c r="O1286">
        <v>-1.5722830000000001</v>
      </c>
      <c r="P1286">
        <v>189.68220500000001</v>
      </c>
      <c r="Q1286">
        <v>-165.21899400000001</v>
      </c>
      <c r="R1286">
        <v>-1.571067</v>
      </c>
      <c r="S1286">
        <v>7.3345999999999995E-2</v>
      </c>
      <c r="T1286">
        <v>1.2160000000000001E-3</v>
      </c>
    </row>
    <row r="1287" spans="1:20" x14ac:dyDescent="0.25">
      <c r="A1287">
        <v>1285</v>
      </c>
      <c r="B1287">
        <v>18</v>
      </c>
      <c r="C1287" t="s">
        <v>495</v>
      </c>
      <c r="D1287" t="s">
        <v>495</v>
      </c>
      <c r="E1287" t="s">
        <v>80</v>
      </c>
      <c r="F1287">
        <v>0.112349</v>
      </c>
      <c r="G1287">
        <v>1234.789</v>
      </c>
      <c r="H1287">
        <v>313.23200000000003</v>
      </c>
      <c r="I1287">
        <v>12.72184</v>
      </c>
      <c r="J1287">
        <v>0</v>
      </c>
      <c r="K1287">
        <v>7.5694999999999997</v>
      </c>
      <c r="L1287">
        <v>1.8799999999999999E-4</v>
      </c>
      <c r="M1287">
        <v>189.68212700000001</v>
      </c>
      <c r="N1287">
        <v>-165.91582399999999</v>
      </c>
      <c r="O1287">
        <v>-1.5703450000000001</v>
      </c>
      <c r="P1287">
        <v>189.682053</v>
      </c>
      <c r="Q1287">
        <v>-165.90533400000001</v>
      </c>
      <c r="R1287">
        <v>-1.5710219999999999</v>
      </c>
      <c r="S1287">
        <v>1.049024</v>
      </c>
      <c r="T1287">
        <v>6.7699999999999998E-4</v>
      </c>
    </row>
    <row r="1288" spans="1:20" x14ac:dyDescent="0.25">
      <c r="A1288">
        <v>1286</v>
      </c>
      <c r="B1288">
        <v>19</v>
      </c>
      <c r="C1288" t="s">
        <v>496</v>
      </c>
      <c r="D1288" t="s">
        <v>496</v>
      </c>
      <c r="E1288" t="s">
        <v>80</v>
      </c>
      <c r="F1288">
        <v>0.110706</v>
      </c>
      <c r="G1288">
        <v>1211.854</v>
      </c>
      <c r="H1288">
        <v>332.36900000000003</v>
      </c>
      <c r="I1288">
        <v>18.666927999999999</v>
      </c>
      <c r="J1288">
        <v>0</v>
      </c>
      <c r="K1288">
        <v>7.45594</v>
      </c>
      <c r="L1288">
        <v>1.0900000000000001E-4</v>
      </c>
      <c r="M1288">
        <v>189.676458</v>
      </c>
      <c r="N1288">
        <v>-166.81497999999999</v>
      </c>
      <c r="O1288">
        <v>-1.57047</v>
      </c>
      <c r="P1288">
        <v>189.68185399999999</v>
      </c>
      <c r="Q1288">
        <v>-166.80706799999999</v>
      </c>
      <c r="R1288">
        <v>-1.570978</v>
      </c>
      <c r="S1288">
        <v>0.95773600000000003</v>
      </c>
      <c r="T1288">
        <v>5.0799999999999999E-4</v>
      </c>
    </row>
    <row r="1289" spans="1:20" x14ac:dyDescent="0.25">
      <c r="A1289">
        <v>1287</v>
      </c>
      <c r="B1289">
        <v>20</v>
      </c>
      <c r="C1289" t="s">
        <v>497</v>
      </c>
      <c r="D1289" t="s">
        <v>497</v>
      </c>
      <c r="E1289" t="s">
        <v>80</v>
      </c>
      <c r="F1289">
        <v>7.8139E-2</v>
      </c>
      <c r="G1289">
        <v>1628.7059999999999</v>
      </c>
      <c r="H1289">
        <v>440.84</v>
      </c>
      <c r="I1289">
        <v>14.260776</v>
      </c>
      <c r="J1289">
        <v>0</v>
      </c>
      <c r="K1289">
        <v>7.4055530000000003</v>
      </c>
      <c r="L1289">
        <v>2.0999999999999999E-5</v>
      </c>
      <c r="M1289">
        <v>189.68346600000001</v>
      </c>
      <c r="N1289">
        <v>-167.477476</v>
      </c>
      <c r="O1289">
        <v>-1.571029</v>
      </c>
      <c r="P1289">
        <v>189.68167099999999</v>
      </c>
      <c r="Q1289">
        <v>-167.47554</v>
      </c>
      <c r="R1289">
        <v>-1.570973</v>
      </c>
      <c r="S1289">
        <v>0.26397700000000002</v>
      </c>
      <c r="T1289">
        <v>5.5999999999999999E-5</v>
      </c>
    </row>
    <row r="1290" spans="1:20" x14ac:dyDescent="0.25">
      <c r="A1290">
        <v>1288</v>
      </c>
      <c r="B1290">
        <v>20</v>
      </c>
      <c r="C1290" t="s">
        <v>497</v>
      </c>
      <c r="D1290" t="s">
        <v>497</v>
      </c>
      <c r="E1290" t="s">
        <v>80</v>
      </c>
      <c r="F1290">
        <v>0.16028200000000001</v>
      </c>
      <c r="G1290">
        <v>2328.9029999999998</v>
      </c>
      <c r="H1290">
        <v>436.56400000000002</v>
      </c>
      <c r="I1290">
        <v>20.588165</v>
      </c>
      <c r="J1290">
        <v>0</v>
      </c>
      <c r="K1290">
        <v>7.3100310000000004</v>
      </c>
      <c r="L1290">
        <v>8.7500000000000002E-4</v>
      </c>
      <c r="M1290">
        <v>189.67723799999999</v>
      </c>
      <c r="N1290">
        <v>-168.37634199999999</v>
      </c>
      <c r="O1290">
        <v>-1.5700689999999999</v>
      </c>
      <c r="P1290">
        <v>189.68159499999999</v>
      </c>
      <c r="Q1290">
        <v>-168.35699500000001</v>
      </c>
      <c r="R1290">
        <v>-1.5709249999999999</v>
      </c>
      <c r="S1290">
        <v>1.9831529999999999</v>
      </c>
      <c r="T1290">
        <v>8.5599999999999999E-4</v>
      </c>
    </row>
    <row r="1291" spans="1:20" x14ac:dyDescent="0.25">
      <c r="A1291">
        <v>1289</v>
      </c>
      <c r="B1291">
        <v>20</v>
      </c>
      <c r="C1291" t="s">
        <v>497</v>
      </c>
      <c r="D1291" t="s">
        <v>497</v>
      </c>
      <c r="E1291" t="s">
        <v>80</v>
      </c>
      <c r="F1291">
        <v>9.6782000000000007E-2</v>
      </c>
      <c r="G1291">
        <v>1299.8499999999999</v>
      </c>
      <c r="H1291">
        <v>320.55700000000002</v>
      </c>
      <c r="I1291">
        <v>14.606995</v>
      </c>
      <c r="J1291">
        <v>0</v>
      </c>
      <c r="K1291">
        <v>7.2079519999999997</v>
      </c>
      <c r="L1291">
        <v>1.1050000000000001E-3</v>
      </c>
      <c r="M1291">
        <v>189.74156400000001</v>
      </c>
      <c r="N1291">
        <v>-169.068568</v>
      </c>
      <c r="O1291">
        <v>-1.5709630000000001</v>
      </c>
      <c r="P1291">
        <v>189.68159499999999</v>
      </c>
      <c r="Q1291">
        <v>-169.009827</v>
      </c>
      <c r="R1291">
        <v>-1.5708230000000001</v>
      </c>
      <c r="S1291">
        <v>8.3945439999999998</v>
      </c>
      <c r="T1291">
        <v>1.3999999999999999E-4</v>
      </c>
    </row>
    <row r="1292" spans="1:20" x14ac:dyDescent="0.25">
      <c r="A1292">
        <v>1290</v>
      </c>
      <c r="B1292">
        <v>22</v>
      </c>
      <c r="C1292" t="s">
        <v>498</v>
      </c>
      <c r="D1292" t="s">
        <v>498</v>
      </c>
      <c r="E1292" t="s">
        <v>80</v>
      </c>
      <c r="F1292">
        <v>0.13172300000000001</v>
      </c>
      <c r="G1292">
        <v>1539.453</v>
      </c>
      <c r="H1292">
        <v>407.69</v>
      </c>
      <c r="I1292">
        <v>18.640242000000001</v>
      </c>
      <c r="J1292">
        <v>0</v>
      </c>
      <c r="K1292">
        <v>7.0869720000000003</v>
      </c>
      <c r="L1292">
        <v>1.292E-3</v>
      </c>
      <c r="M1292">
        <v>189.68614400000001</v>
      </c>
      <c r="N1292">
        <v>-169.87948600000001</v>
      </c>
      <c r="O1292">
        <v>-1.569571</v>
      </c>
      <c r="P1292">
        <v>189.68167099999999</v>
      </c>
      <c r="Q1292">
        <v>-169.86811800000001</v>
      </c>
      <c r="R1292">
        <v>-1.57073</v>
      </c>
      <c r="S1292">
        <v>1.221614</v>
      </c>
      <c r="T1292">
        <v>1.158E-3</v>
      </c>
    </row>
    <row r="1293" spans="1:20" x14ac:dyDescent="0.25">
      <c r="A1293">
        <v>1291</v>
      </c>
      <c r="B1293">
        <v>21</v>
      </c>
      <c r="C1293" t="s">
        <v>499</v>
      </c>
      <c r="D1293" t="s">
        <v>499</v>
      </c>
      <c r="E1293" t="s">
        <v>80</v>
      </c>
      <c r="F1293">
        <v>7.5970999999999997E-2</v>
      </c>
      <c r="G1293">
        <v>2260.5189999999998</v>
      </c>
      <c r="H1293">
        <v>453.96499999999997</v>
      </c>
      <c r="I1293">
        <v>14.591739</v>
      </c>
      <c r="J1293">
        <v>0</v>
      </c>
      <c r="K1293">
        <v>7.0165369999999996</v>
      </c>
      <c r="L1293">
        <v>5.0000000000000001E-4</v>
      </c>
      <c r="M1293">
        <v>189.67810299999999</v>
      </c>
      <c r="N1293">
        <v>-170.521748</v>
      </c>
      <c r="O1293">
        <v>-1.5693699999999999</v>
      </c>
      <c r="P1293">
        <v>189.68180799999999</v>
      </c>
      <c r="Q1293">
        <v>-170.50237999999999</v>
      </c>
      <c r="R1293">
        <v>-1.5706279999999999</v>
      </c>
      <c r="S1293">
        <v>1.9719040000000001</v>
      </c>
      <c r="T1293">
        <v>1.258E-3</v>
      </c>
    </row>
    <row r="1294" spans="1:20" x14ac:dyDescent="0.25">
      <c r="A1294">
        <v>1292</v>
      </c>
      <c r="B1294">
        <v>22</v>
      </c>
      <c r="C1294" t="s">
        <v>606</v>
      </c>
      <c r="D1294" t="s">
        <v>606</v>
      </c>
      <c r="E1294" t="s">
        <v>80</v>
      </c>
      <c r="F1294">
        <v>0.17826900000000001</v>
      </c>
      <c r="G1294">
        <v>1509.3240000000001</v>
      </c>
      <c r="H1294">
        <v>387.52100000000002</v>
      </c>
      <c r="I1294">
        <v>19.162095999999998</v>
      </c>
      <c r="J1294">
        <v>0</v>
      </c>
      <c r="K1294">
        <v>6.9050760000000002</v>
      </c>
      <c r="L1294">
        <v>7.6199999999999998E-4</v>
      </c>
      <c r="M1294">
        <v>189.697686</v>
      </c>
      <c r="N1294">
        <v>-171.32923099999999</v>
      </c>
      <c r="O1294">
        <v>-1.573027</v>
      </c>
      <c r="P1294">
        <v>189.68202199999999</v>
      </c>
      <c r="Q1294">
        <v>-171.335815</v>
      </c>
      <c r="R1294">
        <v>-1.5705899999999999</v>
      </c>
      <c r="S1294">
        <v>1.6991810000000001</v>
      </c>
      <c r="T1294">
        <v>2.4359999999999998E-3</v>
      </c>
    </row>
    <row r="1295" spans="1:20" x14ac:dyDescent="0.25">
      <c r="A1295">
        <v>1293</v>
      </c>
      <c r="B1295">
        <v>23</v>
      </c>
      <c r="C1295" t="s">
        <v>500</v>
      </c>
      <c r="D1295" t="s">
        <v>500</v>
      </c>
      <c r="E1295" t="s">
        <v>80</v>
      </c>
      <c r="F1295">
        <v>9.7153000000000003E-2</v>
      </c>
      <c r="G1295">
        <v>2000.557</v>
      </c>
      <c r="H1295">
        <v>335.21899999999999</v>
      </c>
      <c r="I1295">
        <v>15.396165</v>
      </c>
      <c r="J1295">
        <v>0</v>
      </c>
      <c r="K1295">
        <v>6.8078339999999997</v>
      </c>
      <c r="L1295">
        <v>8.7999999999999998E-5</v>
      </c>
      <c r="M1295">
        <v>189.67187000000001</v>
      </c>
      <c r="N1295">
        <v>-171.93968000000001</v>
      </c>
      <c r="O1295">
        <v>-1.5709919999999999</v>
      </c>
      <c r="P1295">
        <v>189.68220500000001</v>
      </c>
      <c r="Q1295">
        <v>-171.95242300000001</v>
      </c>
      <c r="R1295">
        <v>-1.5705690000000001</v>
      </c>
      <c r="S1295">
        <v>1.640728</v>
      </c>
      <c r="T1295">
        <v>4.2299999999999998E-4</v>
      </c>
    </row>
    <row r="1296" spans="1:20" x14ac:dyDescent="0.25">
      <c r="A1296">
        <v>1294</v>
      </c>
      <c r="B1296">
        <v>23</v>
      </c>
      <c r="C1296" t="s">
        <v>500</v>
      </c>
      <c r="D1296" t="s">
        <v>500</v>
      </c>
      <c r="E1296" t="s">
        <v>80</v>
      </c>
      <c r="F1296">
        <v>9.7223000000000004E-2</v>
      </c>
      <c r="G1296">
        <v>2278.913</v>
      </c>
      <c r="H1296">
        <v>540.33799999999997</v>
      </c>
      <c r="I1296">
        <v>19.530667999999999</v>
      </c>
      <c r="J1296">
        <v>0</v>
      </c>
      <c r="K1296">
        <v>6.7078540000000002</v>
      </c>
      <c r="L1296">
        <v>1.63E-4</v>
      </c>
      <c r="M1296">
        <v>189.67252999999999</v>
      </c>
      <c r="N1296">
        <v>-172.755144</v>
      </c>
      <c r="O1296">
        <v>-1.570465</v>
      </c>
      <c r="P1296">
        <v>189.68240399999999</v>
      </c>
      <c r="Q1296">
        <v>-172.764084</v>
      </c>
      <c r="R1296">
        <v>-1.5705640000000001</v>
      </c>
      <c r="S1296">
        <v>1.3319799999999999</v>
      </c>
      <c r="T1296">
        <v>9.8999999999999994E-5</v>
      </c>
    </row>
    <row r="1297" spans="1:20" x14ac:dyDescent="0.25">
      <c r="A1297">
        <v>1295</v>
      </c>
      <c r="B1297">
        <v>24</v>
      </c>
      <c r="C1297" t="s">
        <v>607</v>
      </c>
      <c r="D1297" t="s">
        <v>607</v>
      </c>
      <c r="E1297" t="s">
        <v>80</v>
      </c>
      <c r="F1297">
        <v>6.5343999999999999E-2</v>
      </c>
      <c r="G1297">
        <v>1417.01</v>
      </c>
      <c r="H1297">
        <v>500.54199999999997</v>
      </c>
      <c r="I1297">
        <v>19.650289999999998</v>
      </c>
      <c r="J1297">
        <v>0</v>
      </c>
      <c r="K1297">
        <v>6.6059099999999997</v>
      </c>
      <c r="L1297">
        <v>1.5E-5</v>
      </c>
      <c r="M1297">
        <v>189.656218</v>
      </c>
      <c r="N1297">
        <v>-173.521422</v>
      </c>
      <c r="O1297">
        <v>-1.572584</v>
      </c>
      <c r="P1297">
        <v>189.68263200000001</v>
      </c>
      <c r="Q1297">
        <v>-173.56367499999999</v>
      </c>
      <c r="R1297">
        <v>-1.5705560000000001</v>
      </c>
      <c r="S1297">
        <v>4.9830579999999998</v>
      </c>
      <c r="T1297">
        <v>2.0279999999999999E-3</v>
      </c>
    </row>
    <row r="1298" spans="1:20" x14ac:dyDescent="0.25">
      <c r="A1298">
        <v>1296</v>
      </c>
      <c r="B1298">
        <v>23</v>
      </c>
      <c r="C1298" t="s">
        <v>501</v>
      </c>
      <c r="D1298" t="s">
        <v>501</v>
      </c>
      <c r="E1298" t="s">
        <v>80</v>
      </c>
      <c r="F1298">
        <v>0.14902199999999999</v>
      </c>
      <c r="G1298">
        <v>1768.2950000000001</v>
      </c>
      <c r="H1298">
        <v>437.00900000000001</v>
      </c>
      <c r="I1298">
        <v>16.162911000000001</v>
      </c>
      <c r="J1298">
        <v>0</v>
      </c>
      <c r="K1298">
        <v>6.5483549999999999</v>
      </c>
      <c r="L1298">
        <v>1.9999999999999999E-6</v>
      </c>
      <c r="M1298">
        <v>189.680633</v>
      </c>
      <c r="N1298">
        <v>-174.160335</v>
      </c>
      <c r="O1298">
        <v>-1.570149</v>
      </c>
      <c r="P1298">
        <v>189.682816</v>
      </c>
      <c r="Q1298">
        <v>-174.15535</v>
      </c>
      <c r="R1298">
        <v>-1.5705560000000001</v>
      </c>
      <c r="S1298">
        <v>0.54419499999999998</v>
      </c>
      <c r="T1298">
        <v>4.0700000000000003E-4</v>
      </c>
    </row>
    <row r="1299" spans="1:20" x14ac:dyDescent="0.25">
      <c r="A1299">
        <v>1297</v>
      </c>
      <c r="B1299">
        <v>23</v>
      </c>
      <c r="C1299" t="s">
        <v>501</v>
      </c>
      <c r="D1299" t="s">
        <v>501</v>
      </c>
      <c r="E1299" t="s">
        <v>80</v>
      </c>
      <c r="F1299">
        <v>4.7518999999999999E-2</v>
      </c>
      <c r="G1299">
        <v>1238.018</v>
      </c>
      <c r="H1299">
        <v>271.291</v>
      </c>
      <c r="I1299">
        <v>16.727167999999999</v>
      </c>
      <c r="J1299">
        <v>0</v>
      </c>
      <c r="K1299">
        <v>6.4445350000000001</v>
      </c>
      <c r="L1299">
        <v>-9.9999999999999995E-7</v>
      </c>
      <c r="M1299">
        <v>189.68957399999999</v>
      </c>
      <c r="N1299">
        <v>-174.93620799999999</v>
      </c>
      <c r="O1299">
        <v>-1.5707469999999999</v>
      </c>
      <c r="P1299">
        <v>189.683044</v>
      </c>
      <c r="Q1299">
        <v>-174.93313599999999</v>
      </c>
      <c r="R1299">
        <v>-1.5705560000000001</v>
      </c>
      <c r="S1299">
        <v>0.72162099999999996</v>
      </c>
      <c r="T1299">
        <v>1.92E-4</v>
      </c>
    </row>
    <row r="1300" spans="1:20" x14ac:dyDescent="0.25">
      <c r="A1300">
        <v>1298</v>
      </c>
      <c r="B1300">
        <v>24</v>
      </c>
      <c r="C1300" t="s">
        <v>563</v>
      </c>
      <c r="D1300" t="s">
        <v>563</v>
      </c>
      <c r="E1300" t="s">
        <v>80</v>
      </c>
      <c r="F1300">
        <v>5.6993000000000002E-2</v>
      </c>
      <c r="G1300">
        <v>1466.057</v>
      </c>
      <c r="H1300">
        <v>473.61799999999999</v>
      </c>
      <c r="I1300">
        <v>14.676852999999999</v>
      </c>
      <c r="J1300">
        <v>0</v>
      </c>
      <c r="K1300">
        <v>6.3477100000000002</v>
      </c>
      <c r="L1300">
        <v>-1.9999999999999999E-6</v>
      </c>
      <c r="M1300">
        <v>189.67872600000001</v>
      </c>
      <c r="N1300">
        <v>-175.51560499999999</v>
      </c>
      <c r="O1300">
        <v>-1.5698840000000001</v>
      </c>
      <c r="P1300">
        <v>189.683212</v>
      </c>
      <c r="Q1300">
        <v>-175.50831600000001</v>
      </c>
      <c r="R1300">
        <v>-1.5705560000000001</v>
      </c>
      <c r="S1300">
        <v>0.85587500000000005</v>
      </c>
      <c r="T1300">
        <v>6.7100000000000005E-4</v>
      </c>
    </row>
    <row r="1301" spans="1:20" x14ac:dyDescent="0.25">
      <c r="A1301">
        <v>1299</v>
      </c>
      <c r="B1301">
        <v>24</v>
      </c>
      <c r="C1301" t="s">
        <v>502</v>
      </c>
      <c r="D1301" t="s">
        <v>502</v>
      </c>
      <c r="E1301" t="s">
        <v>80</v>
      </c>
      <c r="F1301">
        <v>4.3181999999999998E-2</v>
      </c>
      <c r="G1301">
        <v>1849.319</v>
      </c>
      <c r="H1301">
        <v>412.56200000000001</v>
      </c>
      <c r="I1301">
        <v>19.032021</v>
      </c>
      <c r="J1301">
        <v>0</v>
      </c>
      <c r="K1301">
        <v>6.2498899999999997</v>
      </c>
      <c r="L1301">
        <v>-1.9999999999999999E-6</v>
      </c>
      <c r="M1301">
        <v>189.68482499999999</v>
      </c>
      <c r="N1301">
        <v>-176.265782</v>
      </c>
      <c r="O1301">
        <v>-1.570724</v>
      </c>
      <c r="P1301">
        <v>189.68345600000001</v>
      </c>
      <c r="Q1301">
        <v>-176.264893</v>
      </c>
      <c r="R1301">
        <v>-1.5705560000000001</v>
      </c>
      <c r="S1301">
        <v>0.16317599999999999</v>
      </c>
      <c r="T1301">
        <v>1.6799999999999999E-4</v>
      </c>
    </row>
    <row r="1302" spans="1:20" x14ac:dyDescent="0.25">
      <c r="A1302">
        <v>1300</v>
      </c>
      <c r="B1302">
        <v>24</v>
      </c>
      <c r="C1302" t="s">
        <v>502</v>
      </c>
      <c r="D1302" t="s">
        <v>502</v>
      </c>
      <c r="E1302" t="s">
        <v>80</v>
      </c>
      <c r="F1302">
        <v>0.103048</v>
      </c>
      <c r="G1302">
        <v>2304.6030000000001</v>
      </c>
      <c r="H1302">
        <v>466.67500000000001</v>
      </c>
      <c r="I1302">
        <v>15.157968</v>
      </c>
      <c r="J1302">
        <v>0</v>
      </c>
      <c r="K1302">
        <v>6.1995750000000003</v>
      </c>
      <c r="L1302">
        <v>-9.9999999999999995E-7</v>
      </c>
      <c r="M1302">
        <v>189.68808000000001</v>
      </c>
      <c r="N1302">
        <v>-176.847173</v>
      </c>
      <c r="O1302">
        <v>-1.569169</v>
      </c>
      <c r="P1302">
        <v>189.68362400000001</v>
      </c>
      <c r="Q1302">
        <v>-176.82487499999999</v>
      </c>
      <c r="R1302">
        <v>-1.5705560000000001</v>
      </c>
      <c r="S1302">
        <v>2.273901</v>
      </c>
      <c r="T1302">
        <v>1.387E-3</v>
      </c>
    </row>
    <row r="1303" spans="1:20" x14ac:dyDescent="0.25">
      <c r="A1303">
        <v>1301</v>
      </c>
      <c r="B1303">
        <v>25</v>
      </c>
      <c r="C1303" t="s">
        <v>503</v>
      </c>
      <c r="D1303" t="s">
        <v>503</v>
      </c>
      <c r="E1303" t="s">
        <v>80</v>
      </c>
      <c r="F1303">
        <v>7.6050000000000006E-2</v>
      </c>
      <c r="G1303">
        <v>2370.2060000000001</v>
      </c>
      <c r="H1303">
        <v>372.13900000000001</v>
      </c>
      <c r="I1303">
        <v>18.798093000000001</v>
      </c>
      <c r="J1303">
        <v>0</v>
      </c>
      <c r="K1303">
        <v>6.1049309999999997</v>
      </c>
      <c r="L1303">
        <v>-9.9999999999999995E-7</v>
      </c>
      <c r="M1303">
        <v>189.66810000000001</v>
      </c>
      <c r="N1303">
        <v>-177.54961800000001</v>
      </c>
      <c r="O1303">
        <v>-1.571121</v>
      </c>
      <c r="P1303">
        <v>189.68386799999999</v>
      </c>
      <c r="Q1303">
        <v>-177.56140099999999</v>
      </c>
      <c r="R1303">
        <v>-1.5705560000000001</v>
      </c>
      <c r="S1303">
        <v>1.9684889999999999</v>
      </c>
      <c r="T1303">
        <v>5.6499999999999996E-4</v>
      </c>
    </row>
    <row r="1304" spans="1:20" x14ac:dyDescent="0.25">
      <c r="A1304">
        <v>1302</v>
      </c>
      <c r="B1304">
        <v>25</v>
      </c>
      <c r="C1304" t="s">
        <v>503</v>
      </c>
      <c r="D1304" t="s">
        <v>503</v>
      </c>
      <c r="E1304" t="s">
        <v>80</v>
      </c>
      <c r="F1304">
        <v>0.105784</v>
      </c>
      <c r="G1304">
        <v>1438.0139999999999</v>
      </c>
      <c r="H1304">
        <v>352.83800000000002</v>
      </c>
      <c r="I1304">
        <v>18.968409999999999</v>
      </c>
      <c r="J1304">
        <v>0</v>
      </c>
      <c r="K1304">
        <v>6.0104769999999998</v>
      </c>
      <c r="L1304">
        <v>-9.9999999999999995E-7</v>
      </c>
      <c r="M1304">
        <v>189.690361</v>
      </c>
      <c r="N1304">
        <v>-178.29766699999999</v>
      </c>
      <c r="O1304">
        <v>-1.5698970000000001</v>
      </c>
      <c r="P1304">
        <v>189.68409700000001</v>
      </c>
      <c r="Q1304">
        <v>-178.28656000000001</v>
      </c>
      <c r="R1304">
        <v>-1.5705560000000001</v>
      </c>
      <c r="S1304">
        <v>1.2751459999999999</v>
      </c>
      <c r="T1304">
        <v>6.5899999999999997E-4</v>
      </c>
    </row>
    <row r="1305" spans="1:20" x14ac:dyDescent="0.25">
      <c r="A1305">
        <v>1303</v>
      </c>
      <c r="B1305">
        <v>25</v>
      </c>
      <c r="C1305" t="s">
        <v>503</v>
      </c>
      <c r="D1305" t="s">
        <v>503</v>
      </c>
      <c r="E1305" t="s">
        <v>80</v>
      </c>
      <c r="F1305">
        <v>6.6929000000000002E-2</v>
      </c>
      <c r="G1305">
        <v>1491.165</v>
      </c>
      <c r="H1305">
        <v>400.15300000000002</v>
      </c>
      <c r="I1305">
        <v>14.341970999999999</v>
      </c>
      <c r="J1305">
        <v>0</v>
      </c>
      <c r="K1305">
        <v>5.9183159999999999</v>
      </c>
      <c r="L1305">
        <v>-1.9999999999999999E-6</v>
      </c>
      <c r="M1305">
        <v>189.68591499999999</v>
      </c>
      <c r="N1305">
        <v>-178.817125</v>
      </c>
      <c r="O1305">
        <v>-1.5707930000000001</v>
      </c>
      <c r="P1305">
        <v>189.68428</v>
      </c>
      <c r="Q1305">
        <v>-178.822845</v>
      </c>
      <c r="R1305">
        <v>-1.5705560000000001</v>
      </c>
      <c r="S1305">
        <v>0.59491300000000003</v>
      </c>
      <c r="T1305">
        <v>2.3699999999999999E-4</v>
      </c>
    </row>
    <row r="1306" spans="1:20" x14ac:dyDescent="0.25">
      <c r="A1306">
        <v>1304</v>
      </c>
      <c r="B1306">
        <v>27</v>
      </c>
      <c r="C1306" t="s">
        <v>504</v>
      </c>
      <c r="D1306" t="s">
        <v>504</v>
      </c>
      <c r="E1306" t="s">
        <v>80</v>
      </c>
      <c r="F1306">
        <v>7.3983999999999994E-2</v>
      </c>
      <c r="G1306">
        <v>1562.184</v>
      </c>
      <c r="H1306">
        <v>270.2</v>
      </c>
      <c r="I1306">
        <v>18.807694999999999</v>
      </c>
      <c r="J1306">
        <v>0</v>
      </c>
      <c r="K1306">
        <v>5.8260329999999998</v>
      </c>
      <c r="L1306">
        <v>-3.0000000000000001E-6</v>
      </c>
      <c r="M1306">
        <v>189.68410800000001</v>
      </c>
      <c r="N1306">
        <v>-179.520309</v>
      </c>
      <c r="O1306">
        <v>-1.5714220000000001</v>
      </c>
      <c r="P1306">
        <v>189.68450899999999</v>
      </c>
      <c r="Q1306">
        <v>-179.52832000000001</v>
      </c>
      <c r="R1306">
        <v>-1.5705560000000001</v>
      </c>
      <c r="S1306">
        <v>0.80214600000000003</v>
      </c>
      <c r="T1306">
        <v>8.6600000000000002E-4</v>
      </c>
    </row>
    <row r="1307" spans="1:20" x14ac:dyDescent="0.25">
      <c r="A1307">
        <v>1305</v>
      </c>
      <c r="B1307">
        <v>27</v>
      </c>
      <c r="C1307" t="s">
        <v>504</v>
      </c>
      <c r="D1307" t="s">
        <v>504</v>
      </c>
      <c r="E1307" t="s">
        <v>80</v>
      </c>
      <c r="F1307">
        <v>7.6483999999999996E-2</v>
      </c>
      <c r="G1307">
        <v>1658.2090000000001</v>
      </c>
      <c r="H1307">
        <v>307.995</v>
      </c>
      <c r="I1307">
        <v>15.715657</v>
      </c>
      <c r="J1307">
        <v>0</v>
      </c>
      <c r="K1307">
        <v>5.7804549999999999</v>
      </c>
      <c r="L1307">
        <v>-1.9999999999999999E-6</v>
      </c>
      <c r="M1307">
        <v>189.68616</v>
      </c>
      <c r="N1307">
        <v>-180.05182500000001</v>
      </c>
      <c r="O1307">
        <v>-1.5705249999999999</v>
      </c>
      <c r="P1307">
        <v>189.68467699999999</v>
      </c>
      <c r="Q1307">
        <v>-180.05036899999999</v>
      </c>
      <c r="R1307">
        <v>-1.5705560000000001</v>
      </c>
      <c r="S1307">
        <v>0.20779400000000001</v>
      </c>
      <c r="T1307">
        <v>3.1000000000000001E-5</v>
      </c>
    </row>
    <row r="1308" spans="1:20" x14ac:dyDescent="0.25">
      <c r="A1308">
        <v>1306</v>
      </c>
      <c r="B1308">
        <v>27</v>
      </c>
      <c r="C1308" t="s">
        <v>504</v>
      </c>
      <c r="D1308" t="s">
        <v>504</v>
      </c>
      <c r="E1308" t="s">
        <v>80</v>
      </c>
      <c r="F1308">
        <v>9.4120999999999996E-2</v>
      </c>
      <c r="G1308">
        <v>2740.319</v>
      </c>
      <c r="H1308">
        <v>323.935</v>
      </c>
      <c r="I1308">
        <v>20.497869000000001</v>
      </c>
      <c r="J1308">
        <v>0</v>
      </c>
      <c r="K1308">
        <v>5.691948</v>
      </c>
      <c r="L1308">
        <v>-9.9999999999999995E-7</v>
      </c>
      <c r="M1308">
        <v>189.68526600000001</v>
      </c>
      <c r="N1308">
        <v>-180.738564</v>
      </c>
      <c r="O1308">
        <v>-1.570776</v>
      </c>
      <c r="P1308">
        <v>189.684921</v>
      </c>
      <c r="Q1308">
        <v>-180.73689300000001</v>
      </c>
      <c r="R1308">
        <v>-1.5705560000000001</v>
      </c>
      <c r="S1308">
        <v>0.17067499999999999</v>
      </c>
      <c r="T1308">
        <v>2.2000000000000001E-4</v>
      </c>
    </row>
    <row r="1309" spans="1:20" x14ac:dyDescent="0.25">
      <c r="A1309">
        <v>1307</v>
      </c>
      <c r="B1309">
        <v>28</v>
      </c>
      <c r="C1309" t="s">
        <v>505</v>
      </c>
      <c r="D1309" t="s">
        <v>505</v>
      </c>
      <c r="E1309" t="s">
        <v>80</v>
      </c>
      <c r="F1309">
        <v>0.100064</v>
      </c>
      <c r="G1309">
        <v>2654.9749999999999</v>
      </c>
      <c r="H1309">
        <v>532.16200000000003</v>
      </c>
      <c r="I1309">
        <v>16.437795999999999</v>
      </c>
      <c r="J1309">
        <v>0</v>
      </c>
      <c r="K1309">
        <v>5.6040150000000004</v>
      </c>
      <c r="L1309">
        <v>-2.0599999999999999E-4</v>
      </c>
      <c r="M1309">
        <v>189.684583</v>
      </c>
      <c r="N1309">
        <v>-181.24707100000001</v>
      </c>
      <c r="O1309">
        <v>-1.5701860000000001</v>
      </c>
      <c r="P1309">
        <v>189.68498199999999</v>
      </c>
      <c r="Q1309">
        <v>-181.24478099999999</v>
      </c>
      <c r="R1309">
        <v>-1.5705789999999999</v>
      </c>
      <c r="S1309">
        <v>0.23239000000000001</v>
      </c>
      <c r="T1309">
        <v>3.9300000000000001E-4</v>
      </c>
    </row>
    <row r="1310" spans="1:20" x14ac:dyDescent="0.25">
      <c r="A1310">
        <v>1308</v>
      </c>
      <c r="B1310">
        <v>28</v>
      </c>
      <c r="C1310" t="s">
        <v>505</v>
      </c>
      <c r="D1310" t="s">
        <v>505</v>
      </c>
      <c r="E1310" t="s">
        <v>80</v>
      </c>
      <c r="F1310">
        <v>9.5811999999999994E-2</v>
      </c>
      <c r="G1310">
        <v>3010.9380000000001</v>
      </c>
      <c r="H1310">
        <v>472.15100000000001</v>
      </c>
      <c r="I1310">
        <v>17.904852000000002</v>
      </c>
      <c r="J1310">
        <v>0</v>
      </c>
      <c r="K1310">
        <v>5.5818009999999996</v>
      </c>
      <c r="L1310">
        <v>-6.9999999999999994E-5</v>
      </c>
      <c r="M1310">
        <v>189.67893900000001</v>
      </c>
      <c r="N1310">
        <v>-181.895556</v>
      </c>
      <c r="O1310">
        <v>-1.5724819999999999</v>
      </c>
      <c r="P1310">
        <v>189.68502799999999</v>
      </c>
      <c r="Q1310">
        <v>-181.9151</v>
      </c>
      <c r="R1310">
        <v>-1.570608</v>
      </c>
      <c r="S1310">
        <v>2.0470600000000001</v>
      </c>
      <c r="T1310">
        <v>1.8749999999999999E-3</v>
      </c>
    </row>
    <row r="1311" spans="1:20" x14ac:dyDescent="0.25">
      <c r="A1311">
        <v>1309</v>
      </c>
      <c r="B1311">
        <v>28</v>
      </c>
      <c r="C1311" t="s">
        <v>505</v>
      </c>
      <c r="D1311" t="s">
        <v>505</v>
      </c>
      <c r="E1311" t="s">
        <v>80</v>
      </c>
      <c r="F1311">
        <v>9.1772000000000006E-2</v>
      </c>
      <c r="G1311">
        <v>1580.778</v>
      </c>
      <c r="H1311">
        <v>323.10700000000003</v>
      </c>
      <c r="I1311">
        <v>21.657893000000001</v>
      </c>
      <c r="J1311">
        <v>0</v>
      </c>
      <c r="K1311">
        <v>5.8701439999999998</v>
      </c>
      <c r="L1311">
        <v>4.1300000000000001E-4</v>
      </c>
      <c r="M1311">
        <v>189.68063100000001</v>
      </c>
      <c r="N1311">
        <v>-182.60378700000001</v>
      </c>
      <c r="O1311">
        <v>-1.570141</v>
      </c>
      <c r="P1311">
        <v>189.685089</v>
      </c>
      <c r="Q1311">
        <v>-182.60200499999999</v>
      </c>
      <c r="R1311">
        <v>-1.570648</v>
      </c>
      <c r="S1311">
        <v>0.480103</v>
      </c>
      <c r="T1311">
        <v>5.0699999999999996E-4</v>
      </c>
    </row>
    <row r="1312" spans="1:20" x14ac:dyDescent="0.25">
      <c r="A1312">
        <v>1310</v>
      </c>
      <c r="B1312">
        <v>28</v>
      </c>
      <c r="C1312" t="s">
        <v>505</v>
      </c>
      <c r="D1312" t="s">
        <v>505</v>
      </c>
      <c r="E1312" t="s">
        <v>80</v>
      </c>
      <c r="F1312">
        <v>0.123543</v>
      </c>
      <c r="G1312">
        <v>3078.2150000000001</v>
      </c>
      <c r="H1312">
        <v>448.62299999999999</v>
      </c>
      <c r="I1312">
        <v>16.867718</v>
      </c>
      <c r="J1312">
        <v>0</v>
      </c>
      <c r="K1312">
        <v>6.2658259999999997</v>
      </c>
      <c r="L1312">
        <v>-7.0299999999999996E-4</v>
      </c>
      <c r="M1312">
        <v>189.67932099999999</v>
      </c>
      <c r="N1312">
        <v>-183.138364</v>
      </c>
      <c r="O1312">
        <v>-1.5711170000000001</v>
      </c>
      <c r="P1312">
        <v>189.685135</v>
      </c>
      <c r="Q1312">
        <v>-183.149551</v>
      </c>
      <c r="R1312">
        <v>-1.5706580000000001</v>
      </c>
      <c r="S1312">
        <v>1.260786</v>
      </c>
      <c r="T1312">
        <v>4.5899999999999999E-4</v>
      </c>
    </row>
    <row r="1313" spans="1:20" x14ac:dyDescent="0.25">
      <c r="A1313">
        <v>1311</v>
      </c>
      <c r="B1313">
        <v>28</v>
      </c>
      <c r="C1313" t="s">
        <v>505</v>
      </c>
      <c r="D1313" t="s">
        <v>505</v>
      </c>
      <c r="E1313" t="s">
        <v>80</v>
      </c>
      <c r="F1313">
        <v>8.9152999999999996E-2</v>
      </c>
      <c r="G1313">
        <v>2099.8180000000002</v>
      </c>
      <c r="H1313">
        <v>327.83499999999998</v>
      </c>
      <c r="I1313">
        <v>22.857308</v>
      </c>
      <c r="J1313">
        <v>0</v>
      </c>
      <c r="K1313">
        <v>6.8625629999999997</v>
      </c>
      <c r="L1313">
        <v>-7.2000000000000002E-5</v>
      </c>
      <c r="M1313">
        <v>189.690316</v>
      </c>
      <c r="N1313">
        <v>-183.948936</v>
      </c>
      <c r="O1313">
        <v>-1.570187</v>
      </c>
      <c r="P1313">
        <v>189.68514999999999</v>
      </c>
      <c r="Q1313">
        <v>-183.938354</v>
      </c>
      <c r="R1313">
        <v>-1.5706720000000001</v>
      </c>
      <c r="S1313">
        <v>1.1774899999999999</v>
      </c>
      <c r="T1313">
        <v>4.86E-4</v>
      </c>
    </row>
    <row r="1314" spans="1:20" x14ac:dyDescent="0.25">
      <c r="A1314">
        <v>1312</v>
      </c>
      <c r="B1314">
        <v>28</v>
      </c>
      <c r="C1314" t="s">
        <v>505</v>
      </c>
      <c r="D1314" t="s">
        <v>505</v>
      </c>
      <c r="E1314" t="s">
        <v>80</v>
      </c>
      <c r="F1314">
        <v>0.10888100000000001</v>
      </c>
      <c r="G1314">
        <v>1769.704</v>
      </c>
      <c r="H1314">
        <v>330.69200000000001</v>
      </c>
      <c r="I1314">
        <v>20.014624999999999</v>
      </c>
      <c r="J1314">
        <v>0</v>
      </c>
      <c r="K1314">
        <v>7.3213970000000002</v>
      </c>
      <c r="L1314">
        <v>3.1799999999999998E-4</v>
      </c>
      <c r="M1314">
        <v>189.671199</v>
      </c>
      <c r="N1314">
        <v>-184.57712900000001</v>
      </c>
      <c r="O1314">
        <v>-1.569153</v>
      </c>
      <c r="P1314">
        <v>189.685303</v>
      </c>
      <c r="Q1314">
        <v>-184.57888800000001</v>
      </c>
      <c r="R1314">
        <v>-1.5706169999999999</v>
      </c>
      <c r="S1314">
        <v>1.4212929999999999</v>
      </c>
      <c r="T1314">
        <v>1.464E-3</v>
      </c>
    </row>
    <row r="1315" spans="1:20" x14ac:dyDescent="0.25">
      <c r="A1315">
        <v>1313</v>
      </c>
      <c r="B1315">
        <v>28</v>
      </c>
      <c r="C1315" t="s">
        <v>505</v>
      </c>
      <c r="D1315" t="s">
        <v>505</v>
      </c>
      <c r="E1315" t="s">
        <v>80</v>
      </c>
      <c r="F1315">
        <v>0.12781999999999999</v>
      </c>
      <c r="G1315">
        <v>1904.9390000000001</v>
      </c>
      <c r="H1315">
        <v>302.87200000000001</v>
      </c>
      <c r="I1315">
        <v>27.878482000000002</v>
      </c>
      <c r="J1315">
        <v>0</v>
      </c>
      <c r="K1315">
        <v>7.9730660000000002</v>
      </c>
      <c r="L1315">
        <v>-6.9999999999999999E-6</v>
      </c>
      <c r="M1315">
        <v>189.67887400000001</v>
      </c>
      <c r="N1315">
        <v>-185.500821</v>
      </c>
      <c r="O1315">
        <v>-1.5695049999999999</v>
      </c>
      <c r="P1315">
        <v>189.68551600000001</v>
      </c>
      <c r="Q1315">
        <v>-185.50117499999999</v>
      </c>
      <c r="R1315">
        <v>-1.5706039999999999</v>
      </c>
      <c r="S1315">
        <v>0.66515800000000003</v>
      </c>
      <c r="T1315">
        <v>1.1000000000000001E-3</v>
      </c>
    </row>
    <row r="1316" spans="1:20" x14ac:dyDescent="0.25">
      <c r="A1316">
        <v>1314</v>
      </c>
      <c r="B1316">
        <v>28</v>
      </c>
      <c r="C1316" t="s">
        <v>505</v>
      </c>
      <c r="D1316" t="s">
        <v>505</v>
      </c>
      <c r="E1316" t="s">
        <v>80</v>
      </c>
      <c r="F1316">
        <v>0.128243</v>
      </c>
      <c r="G1316">
        <v>1975.925</v>
      </c>
      <c r="H1316">
        <v>366.75599999999997</v>
      </c>
      <c r="I1316">
        <v>27.885356000000002</v>
      </c>
      <c r="J1316">
        <v>0</v>
      </c>
      <c r="K1316">
        <v>8.3668279999999999</v>
      </c>
      <c r="L1316">
        <v>6.9999999999999999E-6</v>
      </c>
      <c r="M1316">
        <v>189.67573100000001</v>
      </c>
      <c r="N1316">
        <v>-186.47797299999999</v>
      </c>
      <c r="O1316">
        <v>-1.570997</v>
      </c>
      <c r="P1316">
        <v>189.68575999999999</v>
      </c>
      <c r="Q1316">
        <v>-186.48983799999999</v>
      </c>
      <c r="R1316">
        <v>-1.5706</v>
      </c>
      <c r="S1316">
        <v>1.553617</v>
      </c>
      <c r="T1316">
        <v>3.97E-4</v>
      </c>
    </row>
    <row r="1317" spans="1:20" x14ac:dyDescent="0.25">
      <c r="A1317">
        <v>1315</v>
      </c>
      <c r="B1317">
        <v>28</v>
      </c>
      <c r="C1317" t="s">
        <v>505</v>
      </c>
      <c r="D1317" t="s">
        <v>505</v>
      </c>
      <c r="E1317" t="s">
        <v>80</v>
      </c>
      <c r="F1317">
        <v>7.1915999999999994E-2</v>
      </c>
      <c r="G1317">
        <v>1680.7550000000001</v>
      </c>
      <c r="H1317">
        <v>364.53300000000002</v>
      </c>
      <c r="I1317">
        <v>22.530249000000001</v>
      </c>
      <c r="J1317">
        <v>0</v>
      </c>
      <c r="K1317">
        <v>8.3487279999999995</v>
      </c>
      <c r="L1317">
        <v>9.9999999999999995E-7</v>
      </c>
      <c r="M1317">
        <v>189.67506599999999</v>
      </c>
      <c r="N1317">
        <v>-187.233576</v>
      </c>
      <c r="O1317">
        <v>-1.5712809999999999</v>
      </c>
      <c r="P1317">
        <v>189.68592799999999</v>
      </c>
      <c r="Q1317">
        <v>-187.24327099999999</v>
      </c>
      <c r="R1317">
        <v>-1.5706</v>
      </c>
      <c r="S1317">
        <v>1.4559599999999999</v>
      </c>
      <c r="T1317">
        <v>6.8099999999999996E-4</v>
      </c>
    </row>
    <row r="1318" spans="1:20" x14ac:dyDescent="0.25">
      <c r="A1318">
        <v>1316</v>
      </c>
      <c r="B1318">
        <v>28</v>
      </c>
      <c r="C1318" t="s">
        <v>505</v>
      </c>
      <c r="D1318" t="s">
        <v>505</v>
      </c>
      <c r="E1318" t="s">
        <v>80</v>
      </c>
      <c r="F1318">
        <v>0.137767</v>
      </c>
      <c r="G1318">
        <v>3034.1350000000002</v>
      </c>
      <c r="H1318">
        <v>452.904</v>
      </c>
      <c r="I1318">
        <v>27.476846999999999</v>
      </c>
      <c r="J1318">
        <v>0</v>
      </c>
      <c r="K1318">
        <v>8.1312650000000009</v>
      </c>
      <c r="L1318">
        <v>-3.0000000000000001E-6</v>
      </c>
      <c r="M1318">
        <v>189.67548199999999</v>
      </c>
      <c r="N1318">
        <v>-188.20960099999999</v>
      </c>
      <c r="O1318">
        <v>-1.5713710000000001</v>
      </c>
      <c r="P1318">
        <v>189.686172</v>
      </c>
      <c r="Q1318">
        <v>-188.23049900000001</v>
      </c>
      <c r="R1318">
        <v>-1.5706</v>
      </c>
      <c r="S1318">
        <v>2.3474219999999999</v>
      </c>
      <c r="T1318">
        <v>7.7200000000000001E-4</v>
      </c>
    </row>
    <row r="1319" spans="1:20" x14ac:dyDescent="0.25">
      <c r="A1319">
        <v>1317</v>
      </c>
      <c r="B1319">
        <v>27</v>
      </c>
      <c r="C1319" t="s">
        <v>523</v>
      </c>
      <c r="D1319" t="s">
        <v>523</v>
      </c>
      <c r="E1319" t="s">
        <v>80</v>
      </c>
      <c r="F1319">
        <v>0.11141</v>
      </c>
      <c r="G1319">
        <v>1672.9739999999999</v>
      </c>
      <c r="H1319">
        <v>294.34300000000002</v>
      </c>
      <c r="I1319">
        <v>21.966111000000001</v>
      </c>
      <c r="J1319">
        <v>0</v>
      </c>
      <c r="K1319">
        <v>7.9672400000000003</v>
      </c>
      <c r="L1319">
        <v>-3.9999999999999998E-6</v>
      </c>
      <c r="M1319">
        <v>189.677843</v>
      </c>
      <c r="N1319">
        <v>-188.950436</v>
      </c>
      <c r="O1319">
        <v>-1.570282</v>
      </c>
      <c r="P1319">
        <v>189.68634</v>
      </c>
      <c r="Q1319">
        <v>-188.95344499999999</v>
      </c>
      <c r="R1319">
        <v>-1.5706</v>
      </c>
      <c r="S1319">
        <v>0.90145399999999998</v>
      </c>
      <c r="T1319">
        <v>3.1799999999999998E-4</v>
      </c>
    </row>
    <row r="1320" spans="1:20" x14ac:dyDescent="0.25">
      <c r="A1320">
        <v>1318</v>
      </c>
      <c r="B1320">
        <v>27</v>
      </c>
      <c r="C1320" t="s">
        <v>523</v>
      </c>
      <c r="D1320" t="s">
        <v>523</v>
      </c>
      <c r="E1320" t="s">
        <v>80</v>
      </c>
      <c r="F1320">
        <v>0.138072</v>
      </c>
      <c r="G1320">
        <v>1888.4490000000001</v>
      </c>
      <c r="H1320">
        <v>388.92399999999998</v>
      </c>
      <c r="I1320">
        <v>26.718706999999998</v>
      </c>
      <c r="J1320">
        <v>0</v>
      </c>
      <c r="K1320">
        <v>7.9245679999999998</v>
      </c>
      <c r="L1320">
        <v>-9.9999999999999995E-7</v>
      </c>
      <c r="M1320">
        <v>189.68161599999999</v>
      </c>
      <c r="N1320">
        <v>-189.902164</v>
      </c>
      <c r="O1320">
        <v>-1.570708</v>
      </c>
      <c r="P1320">
        <v>189.68658400000001</v>
      </c>
      <c r="Q1320">
        <v>-189.905914</v>
      </c>
      <c r="R1320">
        <v>-1.5706</v>
      </c>
      <c r="S1320">
        <v>0.62251299999999998</v>
      </c>
      <c r="T1320">
        <v>1.08E-4</v>
      </c>
    </row>
    <row r="1321" spans="1:20" x14ac:dyDescent="0.25">
      <c r="A1321">
        <v>1319</v>
      </c>
      <c r="B1321">
        <v>26</v>
      </c>
      <c r="C1321" t="s">
        <v>522</v>
      </c>
      <c r="D1321" t="s">
        <v>522</v>
      </c>
      <c r="E1321" t="s">
        <v>80</v>
      </c>
      <c r="F1321">
        <v>0.19442300000000001</v>
      </c>
      <c r="G1321">
        <v>1689.777</v>
      </c>
      <c r="H1321">
        <v>492.161</v>
      </c>
      <c r="I1321">
        <v>20.775663000000002</v>
      </c>
      <c r="J1321">
        <v>0</v>
      </c>
      <c r="K1321">
        <v>8.0104129999999998</v>
      </c>
      <c r="L1321">
        <v>1.9999999999999999E-6</v>
      </c>
      <c r="M1321">
        <v>189.69807900000001</v>
      </c>
      <c r="N1321">
        <v>-190.59255899999999</v>
      </c>
      <c r="O1321">
        <v>-1.572851</v>
      </c>
      <c r="P1321">
        <v>189.68675200000001</v>
      </c>
      <c r="Q1321">
        <v>-190.62307699999999</v>
      </c>
      <c r="R1321">
        <v>-1.5706</v>
      </c>
      <c r="S1321">
        <v>3.2552530000000002</v>
      </c>
      <c r="T1321">
        <v>2.251E-3</v>
      </c>
    </row>
    <row r="1322" spans="1:20" x14ac:dyDescent="0.25">
      <c r="A1322">
        <v>1320</v>
      </c>
      <c r="B1322">
        <v>25</v>
      </c>
      <c r="C1322" t="s">
        <v>608</v>
      </c>
      <c r="D1322" t="s">
        <v>521</v>
      </c>
      <c r="E1322" t="s">
        <v>568</v>
      </c>
      <c r="F1322">
        <v>0.12639500000000001</v>
      </c>
      <c r="G1322">
        <v>1940.751</v>
      </c>
      <c r="H1322">
        <v>362.55700000000002</v>
      </c>
      <c r="I1322">
        <v>26.637356</v>
      </c>
      <c r="J1322">
        <v>0</v>
      </c>
      <c r="K1322">
        <v>8.1140240000000006</v>
      </c>
      <c r="L1322">
        <v>-1.9100000000000001E-4</v>
      </c>
      <c r="M1322">
        <v>189.79594</v>
      </c>
      <c r="N1322">
        <v>-191.387775</v>
      </c>
      <c r="O1322">
        <v>-1.5655159999999999</v>
      </c>
      <c r="P1322">
        <v>189.68695099999999</v>
      </c>
      <c r="Q1322">
        <v>-191.590622</v>
      </c>
      <c r="R1322">
        <v>-1.5706249999999999</v>
      </c>
      <c r="S1322">
        <v>23.027225999999999</v>
      </c>
      <c r="T1322">
        <v>5.1089999999999998E-3</v>
      </c>
    </row>
    <row r="1323" spans="1:20" x14ac:dyDescent="0.25">
      <c r="A1323">
        <v>1321</v>
      </c>
      <c r="B1323">
        <v>25</v>
      </c>
      <c r="C1323" t="s">
        <v>521</v>
      </c>
      <c r="D1323" t="s">
        <v>521</v>
      </c>
      <c r="E1323" t="s">
        <v>80</v>
      </c>
      <c r="F1323">
        <v>9.4549999999999995E-2</v>
      </c>
      <c r="G1323">
        <v>1825.702</v>
      </c>
      <c r="H1323">
        <v>347.98599999999999</v>
      </c>
      <c r="I1323">
        <v>25.423538000000001</v>
      </c>
      <c r="J1323">
        <v>0</v>
      </c>
      <c r="K1323">
        <v>8.1210240000000002</v>
      </c>
      <c r="L1323">
        <v>-4.0000000000000003E-5</v>
      </c>
      <c r="M1323">
        <v>189.69181699999999</v>
      </c>
      <c r="N1323">
        <v>-192.33093700000001</v>
      </c>
      <c r="O1323">
        <v>-1.570101</v>
      </c>
      <c r="P1323">
        <v>189.687119</v>
      </c>
      <c r="Q1323">
        <v>-192.32167100000001</v>
      </c>
      <c r="R1323">
        <v>-1.5706329999999999</v>
      </c>
      <c r="S1323">
        <v>1.0389930000000001</v>
      </c>
      <c r="T1323">
        <v>5.3200000000000003E-4</v>
      </c>
    </row>
    <row r="1324" spans="1:20" x14ac:dyDescent="0.25">
      <c r="A1324">
        <v>1322</v>
      </c>
      <c r="B1324">
        <v>23</v>
      </c>
      <c r="C1324" t="s">
        <v>228</v>
      </c>
      <c r="D1324" t="s">
        <v>228</v>
      </c>
      <c r="E1324" t="s">
        <v>80</v>
      </c>
      <c r="F1324">
        <v>0.13894699999999999</v>
      </c>
      <c r="G1324">
        <v>1663.231</v>
      </c>
      <c r="H1324">
        <v>400.66199999999998</v>
      </c>
      <c r="I1324">
        <v>23.2334</v>
      </c>
      <c r="J1324">
        <v>0</v>
      </c>
      <c r="K1324">
        <v>8.0867179999999994</v>
      </c>
      <c r="L1324">
        <v>8.7999999999999998E-5</v>
      </c>
      <c r="M1324">
        <v>189.694096</v>
      </c>
      <c r="N1324">
        <v>-193.287364</v>
      </c>
      <c r="O1324">
        <v>-1.5715349999999999</v>
      </c>
      <c r="P1324">
        <v>189.687332</v>
      </c>
      <c r="Q1324">
        <v>-193.29544100000001</v>
      </c>
      <c r="R1324">
        <v>-1.570597</v>
      </c>
      <c r="S1324">
        <v>1.0535019999999999</v>
      </c>
      <c r="T1324">
        <v>9.3700000000000001E-4</v>
      </c>
    </row>
    <row r="1325" spans="1:20" x14ac:dyDescent="0.25">
      <c r="A1325">
        <v>1323</v>
      </c>
      <c r="B1325">
        <v>23</v>
      </c>
      <c r="C1325" t="s">
        <v>228</v>
      </c>
      <c r="D1325" t="s">
        <v>228</v>
      </c>
      <c r="E1325" t="s">
        <v>80</v>
      </c>
      <c r="F1325">
        <v>8.6194999999999994E-2</v>
      </c>
      <c r="G1325">
        <v>1472.0840000000001</v>
      </c>
      <c r="H1325">
        <v>413.19200000000001</v>
      </c>
      <c r="I1325">
        <v>16.939368000000002</v>
      </c>
      <c r="J1325">
        <v>0</v>
      </c>
      <c r="K1325">
        <v>8.0666270000000004</v>
      </c>
      <c r="L1325">
        <v>1.8E-5</v>
      </c>
      <c r="M1325">
        <v>189.68517900000001</v>
      </c>
      <c r="N1325">
        <v>-194.01541700000001</v>
      </c>
      <c r="O1325">
        <v>-1.5715809999999999</v>
      </c>
      <c r="P1325">
        <v>189.68751499999999</v>
      </c>
      <c r="Q1325">
        <v>-194.022141</v>
      </c>
      <c r="R1325">
        <v>-1.5705929999999999</v>
      </c>
      <c r="S1325">
        <v>0.711816</v>
      </c>
      <c r="T1325">
        <v>9.8799999999999995E-4</v>
      </c>
    </row>
    <row r="1326" spans="1:20" x14ac:dyDescent="0.25">
      <c r="A1326">
        <v>1324</v>
      </c>
      <c r="B1326">
        <v>23</v>
      </c>
      <c r="C1326" t="s">
        <v>609</v>
      </c>
      <c r="D1326" t="s">
        <v>230</v>
      </c>
      <c r="E1326" t="s">
        <v>568</v>
      </c>
      <c r="F1326">
        <v>0.14943500000000001</v>
      </c>
      <c r="G1326">
        <v>1887.3430000000001</v>
      </c>
      <c r="H1326">
        <v>732.48400000000004</v>
      </c>
      <c r="I1326">
        <v>24.538930000000001</v>
      </c>
      <c r="J1326">
        <v>0</v>
      </c>
      <c r="K1326">
        <v>8.0445010000000003</v>
      </c>
      <c r="L1326">
        <v>3.0000000000000001E-6</v>
      </c>
      <c r="M1326">
        <v>189.69980200000001</v>
      </c>
      <c r="N1326">
        <v>-195.05034800000001</v>
      </c>
      <c r="O1326">
        <v>-1.5633280000000001</v>
      </c>
      <c r="P1326">
        <v>189.68774400000001</v>
      </c>
      <c r="Q1326">
        <v>-194.98725899999999</v>
      </c>
      <c r="R1326">
        <v>-1.570592</v>
      </c>
      <c r="S1326">
        <v>6.4230739999999997</v>
      </c>
      <c r="T1326">
        <v>7.2639999999999996E-3</v>
      </c>
    </row>
    <row r="1327" spans="1:20" x14ac:dyDescent="0.25">
      <c r="A1327">
        <v>1325</v>
      </c>
      <c r="B1327">
        <v>23</v>
      </c>
      <c r="C1327" t="s">
        <v>230</v>
      </c>
      <c r="D1327" t="s">
        <v>230</v>
      </c>
      <c r="E1327" t="s">
        <v>80</v>
      </c>
      <c r="F1327">
        <v>6.7597000000000004E-2</v>
      </c>
      <c r="G1327">
        <v>1453.749</v>
      </c>
      <c r="H1327">
        <v>274.161</v>
      </c>
      <c r="I1327">
        <v>22.863931000000001</v>
      </c>
      <c r="J1327">
        <v>0</v>
      </c>
      <c r="K1327">
        <v>8.0586529999999996</v>
      </c>
      <c r="L1327">
        <v>9.9999999999999995E-7</v>
      </c>
      <c r="M1327">
        <v>189.68544900000001</v>
      </c>
      <c r="N1327">
        <v>-195.96214599999999</v>
      </c>
      <c r="O1327">
        <v>-1.5696300000000001</v>
      </c>
      <c r="P1327">
        <v>189.68798799999999</v>
      </c>
      <c r="Q1327">
        <v>-195.952225</v>
      </c>
      <c r="R1327">
        <v>-1.570592</v>
      </c>
      <c r="S1327">
        <v>1.0240929999999999</v>
      </c>
      <c r="T1327">
        <v>9.6299999999999999E-4</v>
      </c>
    </row>
    <row r="1328" spans="1:20" x14ac:dyDescent="0.25">
      <c r="A1328">
        <v>1326</v>
      </c>
      <c r="B1328">
        <v>23</v>
      </c>
      <c r="C1328" t="s">
        <v>230</v>
      </c>
      <c r="D1328" t="s">
        <v>230</v>
      </c>
      <c r="E1328" t="s">
        <v>80</v>
      </c>
      <c r="F1328">
        <v>9.0084999999999998E-2</v>
      </c>
      <c r="G1328">
        <v>1451.538</v>
      </c>
      <c r="H1328">
        <v>400.60599999999999</v>
      </c>
      <c r="I1328">
        <v>18.869164000000001</v>
      </c>
      <c r="J1328">
        <v>0</v>
      </c>
      <c r="K1328">
        <v>8.0591030000000003</v>
      </c>
      <c r="L1328">
        <v>0</v>
      </c>
      <c r="M1328">
        <v>189.68764899999999</v>
      </c>
      <c r="N1328">
        <v>-196.67179100000001</v>
      </c>
      <c r="O1328">
        <v>-1.57128</v>
      </c>
      <c r="P1328">
        <v>189.68815599999999</v>
      </c>
      <c r="Q1328">
        <v>-196.67752100000001</v>
      </c>
      <c r="R1328">
        <v>-1.570592</v>
      </c>
      <c r="S1328">
        <v>0.575214</v>
      </c>
      <c r="T1328">
        <v>6.8800000000000003E-4</v>
      </c>
    </row>
    <row r="1329" spans="1:20" x14ac:dyDescent="0.25">
      <c r="A1329">
        <v>1327</v>
      </c>
      <c r="B1329">
        <v>22</v>
      </c>
      <c r="C1329" t="s">
        <v>610</v>
      </c>
      <c r="D1329" t="s">
        <v>231</v>
      </c>
      <c r="E1329" t="s">
        <v>568</v>
      </c>
      <c r="F1329">
        <v>0.128298</v>
      </c>
      <c r="G1329">
        <v>1631.0609999999999</v>
      </c>
      <c r="H1329">
        <v>353.85700000000003</v>
      </c>
      <c r="I1329">
        <v>21.580732999999999</v>
      </c>
      <c r="J1329">
        <v>0</v>
      </c>
      <c r="K1329">
        <v>8.070036</v>
      </c>
      <c r="L1329">
        <v>0</v>
      </c>
      <c r="M1329">
        <v>189.105356</v>
      </c>
      <c r="N1329">
        <v>-198.707266</v>
      </c>
      <c r="O1329">
        <v>-1.6374109999999999</v>
      </c>
      <c r="P1329">
        <v>189.6884</v>
      </c>
      <c r="Q1329">
        <v>-197.64656099999999</v>
      </c>
      <c r="R1329">
        <v>-1.570592</v>
      </c>
      <c r="S1329">
        <v>121.038691</v>
      </c>
      <c r="T1329">
        <v>6.6818000000000002E-2</v>
      </c>
    </row>
    <row r="1330" spans="1:20" x14ac:dyDescent="0.25">
      <c r="A1330">
        <v>1328</v>
      </c>
      <c r="B1330">
        <v>22</v>
      </c>
      <c r="C1330" t="s">
        <v>231</v>
      </c>
      <c r="D1330" t="s">
        <v>231</v>
      </c>
      <c r="E1330" t="s">
        <v>80</v>
      </c>
      <c r="F1330">
        <v>0.11849</v>
      </c>
      <c r="G1330">
        <v>2793.4470000000001</v>
      </c>
      <c r="H1330">
        <v>462.399</v>
      </c>
      <c r="I1330">
        <v>30.698104000000001</v>
      </c>
      <c r="J1330">
        <v>0</v>
      </c>
      <c r="K1330">
        <v>8.0835629999999998</v>
      </c>
      <c r="L1330">
        <v>0</v>
      </c>
      <c r="M1330">
        <v>189.687657</v>
      </c>
      <c r="N1330">
        <v>-198.37208100000001</v>
      </c>
      <c r="O1330">
        <v>-1.5705640000000001</v>
      </c>
      <c r="P1330">
        <v>189.688568</v>
      </c>
      <c r="Q1330">
        <v>-198.37361100000001</v>
      </c>
      <c r="R1330">
        <v>-1.570592</v>
      </c>
      <c r="S1330">
        <v>0.17811199999999999</v>
      </c>
      <c r="T1330">
        <v>2.9E-5</v>
      </c>
    </row>
    <row r="1331" spans="1:20" x14ac:dyDescent="0.25">
      <c r="A1331">
        <v>1329</v>
      </c>
      <c r="B1331">
        <v>21</v>
      </c>
      <c r="C1331" t="s">
        <v>232</v>
      </c>
      <c r="D1331" t="s">
        <v>232</v>
      </c>
      <c r="E1331" t="s">
        <v>80</v>
      </c>
      <c r="F1331">
        <v>0.17144999999999999</v>
      </c>
      <c r="G1331">
        <v>1445.4090000000001</v>
      </c>
      <c r="H1331">
        <v>329.21600000000001</v>
      </c>
      <c r="I1331">
        <v>21.364450999999999</v>
      </c>
      <c r="J1331">
        <v>0</v>
      </c>
      <c r="K1331">
        <v>8.0730199999999996</v>
      </c>
      <c r="L1331">
        <v>0</v>
      </c>
      <c r="M1331">
        <v>189.679428</v>
      </c>
      <c r="N1331">
        <v>-199.329295</v>
      </c>
      <c r="O1331">
        <v>-1.5704180000000001</v>
      </c>
      <c r="P1331">
        <v>189.68879699999999</v>
      </c>
      <c r="Q1331">
        <v>-199.34193400000001</v>
      </c>
      <c r="R1331">
        <v>-1.570592</v>
      </c>
      <c r="S1331">
        <v>1.5733220000000001</v>
      </c>
      <c r="T1331">
        <v>1.74E-4</v>
      </c>
    </row>
    <row r="1332" spans="1:20" x14ac:dyDescent="0.25">
      <c r="A1332">
        <v>1330</v>
      </c>
      <c r="B1332">
        <v>21</v>
      </c>
      <c r="C1332" t="s">
        <v>232</v>
      </c>
      <c r="D1332" t="s">
        <v>232</v>
      </c>
      <c r="E1332" t="s">
        <v>80</v>
      </c>
      <c r="F1332">
        <v>0.112955</v>
      </c>
      <c r="G1332">
        <v>3598.6460000000002</v>
      </c>
      <c r="H1332">
        <v>920.48699999999997</v>
      </c>
      <c r="I1332">
        <v>20.039531</v>
      </c>
      <c r="J1332">
        <v>0</v>
      </c>
      <c r="K1332">
        <v>8.0676319999999997</v>
      </c>
      <c r="L1332">
        <v>0</v>
      </c>
      <c r="M1332">
        <v>189.70159699999999</v>
      </c>
      <c r="N1332">
        <v>-200.322408</v>
      </c>
      <c r="O1332">
        <v>-1.570654</v>
      </c>
      <c r="P1332">
        <v>189.689041</v>
      </c>
      <c r="Q1332">
        <v>-200.30921900000001</v>
      </c>
      <c r="R1332">
        <v>-1.570592</v>
      </c>
      <c r="S1332">
        <v>1.82097</v>
      </c>
      <c r="T1332">
        <v>6.0999999999999999E-5</v>
      </c>
    </row>
    <row r="1333" spans="1:20" x14ac:dyDescent="0.25">
      <c r="A1333">
        <v>1331</v>
      </c>
      <c r="B1333">
        <v>18</v>
      </c>
      <c r="C1333" t="s">
        <v>611</v>
      </c>
      <c r="D1333" t="s">
        <v>611</v>
      </c>
      <c r="E1333" t="s">
        <v>80</v>
      </c>
      <c r="F1333">
        <v>7.4309E-2</v>
      </c>
      <c r="G1333">
        <v>1500.769</v>
      </c>
      <c r="H1333">
        <v>351.52100000000002</v>
      </c>
      <c r="I1333">
        <v>13.537300999999999</v>
      </c>
      <c r="J1333">
        <v>0</v>
      </c>
      <c r="K1333">
        <v>8.0518970000000003</v>
      </c>
      <c r="L1333">
        <v>-9.9999999999999995E-7</v>
      </c>
      <c r="M1333">
        <v>189.71000699999999</v>
      </c>
      <c r="N1333">
        <v>-201.05307099999999</v>
      </c>
      <c r="O1333">
        <v>-1.5711269999999999</v>
      </c>
      <c r="P1333">
        <v>189.68920900000001</v>
      </c>
      <c r="Q1333">
        <v>-201.03450000000001</v>
      </c>
      <c r="R1333">
        <v>-1.570592</v>
      </c>
      <c r="S1333">
        <v>2.7882750000000001</v>
      </c>
      <c r="T1333">
        <v>5.3499999999999999E-4</v>
      </c>
    </row>
    <row r="1334" spans="1:20" x14ac:dyDescent="0.25">
      <c r="A1334">
        <v>1332</v>
      </c>
      <c r="B1334">
        <v>18</v>
      </c>
      <c r="C1334" t="s">
        <v>612</v>
      </c>
      <c r="D1334" t="s">
        <v>233</v>
      </c>
      <c r="E1334" t="s">
        <v>568</v>
      </c>
      <c r="F1334">
        <v>0.16140199999999999</v>
      </c>
      <c r="G1334">
        <v>1579.47</v>
      </c>
      <c r="H1334">
        <v>352.70499999999998</v>
      </c>
      <c r="I1334">
        <v>18.434570000000001</v>
      </c>
      <c r="J1334">
        <v>0</v>
      </c>
      <c r="K1334">
        <v>8.0567410000000006</v>
      </c>
      <c r="L1334">
        <v>0</v>
      </c>
      <c r="M1334">
        <v>189.715349</v>
      </c>
      <c r="N1334">
        <v>-202.02207999999999</v>
      </c>
      <c r="O1334">
        <v>-1.571005</v>
      </c>
      <c r="P1334">
        <v>189.68945299999999</v>
      </c>
      <c r="Q1334">
        <v>-202.002106</v>
      </c>
      <c r="R1334">
        <v>-1.570592</v>
      </c>
      <c r="S1334">
        <v>3.2704080000000002</v>
      </c>
      <c r="T1334">
        <v>4.1199999999999999E-4</v>
      </c>
    </row>
    <row r="1335" spans="1:20" x14ac:dyDescent="0.25">
      <c r="A1335">
        <v>1333</v>
      </c>
      <c r="B1335">
        <v>18</v>
      </c>
      <c r="C1335" t="s">
        <v>233</v>
      </c>
      <c r="D1335" t="s">
        <v>233</v>
      </c>
      <c r="E1335" t="s">
        <v>80</v>
      </c>
      <c r="F1335">
        <v>8.1835000000000005E-2</v>
      </c>
      <c r="G1335">
        <v>1106.461</v>
      </c>
      <c r="H1335">
        <v>314.34800000000001</v>
      </c>
      <c r="I1335">
        <v>13.371055999999999</v>
      </c>
      <c r="J1335">
        <v>0</v>
      </c>
      <c r="K1335">
        <v>8.0762169999999998</v>
      </c>
      <c r="L1335">
        <v>9.9999999999999995E-7</v>
      </c>
      <c r="M1335">
        <v>189.69076699999999</v>
      </c>
      <c r="N1335">
        <v>-202.73621299999999</v>
      </c>
      <c r="O1335">
        <v>-1.570038</v>
      </c>
      <c r="P1335">
        <v>189.68962099999999</v>
      </c>
      <c r="Q1335">
        <v>-202.728195</v>
      </c>
      <c r="R1335">
        <v>-1.570592</v>
      </c>
      <c r="S1335">
        <v>0.80995899999999998</v>
      </c>
      <c r="T1335">
        <v>5.5400000000000002E-4</v>
      </c>
    </row>
    <row r="1336" spans="1:20" x14ac:dyDescent="0.25">
      <c r="A1336">
        <v>1334</v>
      </c>
      <c r="B1336">
        <v>17</v>
      </c>
      <c r="C1336" t="s">
        <v>579</v>
      </c>
      <c r="D1336" t="s">
        <v>234</v>
      </c>
      <c r="E1336" t="s">
        <v>568</v>
      </c>
      <c r="F1336">
        <v>0.10942499999999999</v>
      </c>
      <c r="G1336">
        <v>1245.616</v>
      </c>
      <c r="H1336">
        <v>325.82900000000001</v>
      </c>
      <c r="I1336">
        <v>16.441535999999999</v>
      </c>
      <c r="J1336">
        <v>0</v>
      </c>
      <c r="K1336">
        <v>8.0759519999999991</v>
      </c>
      <c r="L1336">
        <v>9.9999999999999995E-7</v>
      </c>
      <c r="M1336">
        <v>189.691633</v>
      </c>
      <c r="N1336">
        <v>-203.650194</v>
      </c>
      <c r="O1336">
        <v>-1.573456</v>
      </c>
      <c r="P1336">
        <v>189.689865</v>
      </c>
      <c r="Q1336">
        <v>-203.69628900000001</v>
      </c>
      <c r="R1336">
        <v>-1.570592</v>
      </c>
      <c r="S1336">
        <v>4.6129220000000002</v>
      </c>
      <c r="T1336">
        <v>2.8639999999999998E-3</v>
      </c>
    </row>
    <row r="1337" spans="1:20" x14ac:dyDescent="0.25">
      <c r="A1337">
        <v>1335</v>
      </c>
      <c r="B1337">
        <v>17</v>
      </c>
      <c r="C1337" t="s">
        <v>613</v>
      </c>
      <c r="D1337" t="s">
        <v>234</v>
      </c>
      <c r="E1337" t="s">
        <v>568</v>
      </c>
      <c r="F1337">
        <v>0.181367</v>
      </c>
      <c r="G1337">
        <v>1120.6780000000001</v>
      </c>
      <c r="H1337">
        <v>287.64</v>
      </c>
      <c r="I1337">
        <v>17.706050000000001</v>
      </c>
      <c r="J1337">
        <v>0</v>
      </c>
      <c r="K1337">
        <v>8.0737539999999992</v>
      </c>
      <c r="L1337">
        <v>-1.8599999999999999E-4</v>
      </c>
      <c r="M1337">
        <v>189.64871400000001</v>
      </c>
      <c r="N1337">
        <v>-204.65325999999999</v>
      </c>
      <c r="O1337">
        <v>-1.577345</v>
      </c>
      <c r="P1337">
        <v>189.69004799999999</v>
      </c>
      <c r="Q1337">
        <v>-204.66423</v>
      </c>
      <c r="R1337">
        <v>-1.5706169999999999</v>
      </c>
      <c r="S1337">
        <v>4.2765500000000003</v>
      </c>
      <c r="T1337">
        <v>6.7279999999999996E-3</v>
      </c>
    </row>
    <row r="1338" spans="1:20" x14ac:dyDescent="0.25">
      <c r="A1338">
        <v>1336</v>
      </c>
      <c r="B1338">
        <v>16</v>
      </c>
      <c r="C1338" t="s">
        <v>235</v>
      </c>
      <c r="D1338" t="s">
        <v>235</v>
      </c>
      <c r="E1338" t="s">
        <v>80</v>
      </c>
      <c r="F1338">
        <v>9.2836000000000002E-2</v>
      </c>
      <c r="G1338">
        <v>1844.384</v>
      </c>
      <c r="H1338">
        <v>537.60699999999997</v>
      </c>
      <c r="I1338">
        <v>11.239579000000001</v>
      </c>
      <c r="J1338">
        <v>0</v>
      </c>
      <c r="K1338">
        <v>8.0554869999999994</v>
      </c>
      <c r="L1338">
        <v>-1.5100000000000001E-4</v>
      </c>
      <c r="M1338">
        <v>189.69100299999999</v>
      </c>
      <c r="N1338">
        <v>-205.39078699999999</v>
      </c>
      <c r="O1338">
        <v>-1.5706519999999999</v>
      </c>
      <c r="P1338">
        <v>189.69010900000001</v>
      </c>
      <c r="Q1338">
        <v>-205.38992300000001</v>
      </c>
      <c r="R1338">
        <v>-1.5706530000000001</v>
      </c>
      <c r="S1338">
        <v>0.124311</v>
      </c>
      <c r="T1338">
        <v>9.9999999999999995E-7</v>
      </c>
    </row>
    <row r="1339" spans="1:20" x14ac:dyDescent="0.25">
      <c r="A1339">
        <v>1337</v>
      </c>
      <c r="B1339">
        <v>16</v>
      </c>
      <c r="C1339" t="s">
        <v>235</v>
      </c>
      <c r="D1339" t="s">
        <v>235</v>
      </c>
      <c r="E1339" t="s">
        <v>80</v>
      </c>
      <c r="F1339">
        <v>9.5548999999999995E-2</v>
      </c>
      <c r="G1339">
        <v>1850.818</v>
      </c>
      <c r="H1339">
        <v>303.02</v>
      </c>
      <c r="I1339">
        <v>14.598058999999999</v>
      </c>
      <c r="J1339">
        <v>0</v>
      </c>
      <c r="K1339">
        <v>8.0555420000000009</v>
      </c>
      <c r="L1339">
        <v>9.2E-5</v>
      </c>
      <c r="M1339">
        <v>189.67518000000001</v>
      </c>
      <c r="N1339">
        <v>-206.31733700000001</v>
      </c>
      <c r="O1339">
        <v>-1.5743689999999999</v>
      </c>
      <c r="P1339">
        <v>189.69035299999999</v>
      </c>
      <c r="Q1339">
        <v>-206.35755900000001</v>
      </c>
      <c r="R1339">
        <v>-1.570632</v>
      </c>
      <c r="S1339">
        <v>4.2988980000000003</v>
      </c>
      <c r="T1339">
        <v>3.7369999999999999E-3</v>
      </c>
    </row>
    <row r="1340" spans="1:20" x14ac:dyDescent="0.25">
      <c r="A1340">
        <v>1338</v>
      </c>
      <c r="B1340">
        <v>14</v>
      </c>
      <c r="C1340" t="s">
        <v>614</v>
      </c>
      <c r="D1340" t="s">
        <v>237</v>
      </c>
      <c r="E1340" t="s">
        <v>568</v>
      </c>
      <c r="F1340">
        <v>7.6229000000000005E-2</v>
      </c>
      <c r="G1340">
        <v>835.94200000000001</v>
      </c>
      <c r="H1340">
        <v>484.81200000000001</v>
      </c>
      <c r="I1340">
        <v>13.850322</v>
      </c>
      <c r="J1340">
        <v>0</v>
      </c>
      <c r="K1340">
        <v>8.0565440000000006</v>
      </c>
      <c r="L1340">
        <v>1.1E-5</v>
      </c>
      <c r="M1340">
        <v>190.490565</v>
      </c>
      <c r="N1340">
        <v>-206.46496099999999</v>
      </c>
      <c r="O1340">
        <v>-1.5065869999999999</v>
      </c>
      <c r="P1340">
        <v>189.69058200000001</v>
      </c>
      <c r="Q1340">
        <v>-207.325333</v>
      </c>
      <c r="R1340">
        <v>-1.570627</v>
      </c>
      <c r="S1340">
        <v>117.482372</v>
      </c>
      <c r="T1340">
        <v>6.404E-2</v>
      </c>
    </row>
    <row r="1341" spans="1:20" x14ac:dyDescent="0.25">
      <c r="A1341">
        <v>1339</v>
      </c>
      <c r="B1341">
        <v>14</v>
      </c>
      <c r="C1341" t="s">
        <v>615</v>
      </c>
      <c r="D1341" t="s">
        <v>237</v>
      </c>
      <c r="E1341" t="s">
        <v>568</v>
      </c>
      <c r="F1341">
        <v>0.14943500000000001</v>
      </c>
      <c r="G1341">
        <v>872.58399999999995</v>
      </c>
      <c r="H1341">
        <v>414.13200000000001</v>
      </c>
      <c r="I1341">
        <v>14.691084999999999</v>
      </c>
      <c r="J1341">
        <v>0</v>
      </c>
      <c r="K1341">
        <v>8.0742119999999993</v>
      </c>
      <c r="L1341">
        <v>3.0000000000000001E-6</v>
      </c>
      <c r="M1341">
        <v>189.64942500000001</v>
      </c>
      <c r="N1341">
        <v>-207.80722</v>
      </c>
      <c r="O1341">
        <v>-1.561906</v>
      </c>
      <c r="P1341">
        <v>189.69075000000001</v>
      </c>
      <c r="Q1341">
        <v>-208.0513</v>
      </c>
      <c r="R1341">
        <v>-1.570627</v>
      </c>
      <c r="S1341">
        <v>24.755379999999999</v>
      </c>
      <c r="T1341">
        <v>8.7209999999999996E-3</v>
      </c>
    </row>
    <row r="1342" spans="1:20" x14ac:dyDescent="0.25">
      <c r="A1342">
        <v>1340</v>
      </c>
      <c r="B1342">
        <v>13</v>
      </c>
      <c r="C1342" t="s">
        <v>616</v>
      </c>
      <c r="D1342" t="s">
        <v>238</v>
      </c>
      <c r="E1342" t="s">
        <v>568</v>
      </c>
      <c r="F1342">
        <v>0.107811</v>
      </c>
      <c r="G1342">
        <v>1386.7619999999999</v>
      </c>
      <c r="H1342">
        <v>617.71699999999998</v>
      </c>
      <c r="I1342">
        <v>10.912279</v>
      </c>
      <c r="J1342">
        <v>0</v>
      </c>
      <c r="K1342">
        <v>8.0742209999999996</v>
      </c>
      <c r="L1342">
        <v>6.7000000000000002E-5</v>
      </c>
      <c r="M1342">
        <v>191.89801299999999</v>
      </c>
      <c r="N1342">
        <v>-205.43915100000001</v>
      </c>
      <c r="O1342">
        <v>-1.358611</v>
      </c>
      <c r="P1342">
        <v>189.690979</v>
      </c>
      <c r="Q1342">
        <v>-209.01915</v>
      </c>
      <c r="R1342">
        <v>-1.5705960000000001</v>
      </c>
      <c r="S1342">
        <v>420.56376899999998</v>
      </c>
      <c r="T1342">
        <v>0.21198500000000001</v>
      </c>
    </row>
    <row r="1343" spans="1:20" x14ac:dyDescent="0.25">
      <c r="A1343">
        <v>1341</v>
      </c>
      <c r="B1343">
        <v>13</v>
      </c>
      <c r="C1343" t="s">
        <v>617</v>
      </c>
      <c r="D1343" t="s">
        <v>238</v>
      </c>
      <c r="E1343" t="s">
        <v>568</v>
      </c>
      <c r="F1343">
        <v>0.131491</v>
      </c>
      <c r="G1343">
        <v>1410.259</v>
      </c>
      <c r="H1343">
        <v>622.14499999999998</v>
      </c>
      <c r="I1343">
        <v>34.407372000000002</v>
      </c>
      <c r="J1343">
        <v>0</v>
      </c>
      <c r="K1343">
        <v>8.0567620000000009</v>
      </c>
      <c r="L1343">
        <v>1.4E-5</v>
      </c>
      <c r="M1343">
        <v>187.99495200000001</v>
      </c>
      <c r="N1343">
        <v>-209.53680700000001</v>
      </c>
      <c r="O1343">
        <v>-1.4667140000000001</v>
      </c>
      <c r="P1343">
        <v>189.691147</v>
      </c>
      <c r="Q1343">
        <v>-209.74494899999999</v>
      </c>
      <c r="R1343">
        <v>-1.570594</v>
      </c>
      <c r="S1343">
        <v>170.89182700000001</v>
      </c>
      <c r="T1343">
        <v>0.10388</v>
      </c>
    </row>
    <row r="1344" spans="1:20" x14ac:dyDescent="0.25">
      <c r="A1344">
        <v>1342</v>
      </c>
      <c r="B1344">
        <v>13</v>
      </c>
      <c r="C1344" t="s">
        <v>618</v>
      </c>
      <c r="D1344" t="s">
        <v>238</v>
      </c>
      <c r="E1344" t="s">
        <v>568</v>
      </c>
      <c r="F1344">
        <v>0.15421299999999999</v>
      </c>
      <c r="G1344">
        <v>840.73800000000006</v>
      </c>
      <c r="H1344">
        <v>618.88400000000001</v>
      </c>
      <c r="I1344">
        <v>40.052585999999998</v>
      </c>
      <c r="J1344">
        <v>0</v>
      </c>
      <c r="K1344">
        <v>8.056381</v>
      </c>
      <c r="L1344">
        <v>9.9999999999999995E-7</v>
      </c>
      <c r="M1344">
        <v>186.88344499999999</v>
      </c>
      <c r="N1344">
        <v>-208.72716399999999</v>
      </c>
      <c r="O1344">
        <v>-1.134511</v>
      </c>
      <c r="P1344">
        <v>189.69137599999999</v>
      </c>
      <c r="Q1344">
        <v>-210.71281400000001</v>
      </c>
      <c r="R1344">
        <v>-1.5705929999999999</v>
      </c>
      <c r="S1344">
        <v>343.90817299999998</v>
      </c>
      <c r="T1344">
        <v>0.43608200000000003</v>
      </c>
    </row>
    <row r="1345" spans="1:20" x14ac:dyDescent="0.25">
      <c r="A1345">
        <v>1343</v>
      </c>
      <c r="B1345">
        <v>12</v>
      </c>
      <c r="C1345" t="s">
        <v>619</v>
      </c>
      <c r="D1345" t="s">
        <v>239</v>
      </c>
      <c r="E1345" t="s">
        <v>568</v>
      </c>
      <c r="F1345">
        <v>2.5548000000000001E-2</v>
      </c>
      <c r="G1345">
        <v>1032.827</v>
      </c>
      <c r="H1345">
        <v>1147.44</v>
      </c>
      <c r="I1345">
        <v>99.405323999999993</v>
      </c>
      <c r="J1345">
        <v>0</v>
      </c>
      <c r="K1345">
        <v>8.0544270000000004</v>
      </c>
      <c r="L1345">
        <v>0</v>
      </c>
      <c r="M1345">
        <v>190.337277</v>
      </c>
      <c r="N1345">
        <v>-212.581413</v>
      </c>
      <c r="O1345">
        <v>-1.58266</v>
      </c>
      <c r="P1345">
        <v>189.69162</v>
      </c>
      <c r="Q1345">
        <v>-211.68060299999999</v>
      </c>
      <c r="R1345">
        <v>-1.5705929999999999</v>
      </c>
      <c r="S1345">
        <v>110.830155</v>
      </c>
      <c r="T1345">
        <v>1.2067E-2</v>
      </c>
    </row>
    <row r="1346" spans="1:20" x14ac:dyDescent="0.25">
      <c r="A1346">
        <v>1344</v>
      </c>
      <c r="B1346">
        <v>12</v>
      </c>
      <c r="C1346" t="s">
        <v>239</v>
      </c>
      <c r="D1346" t="s">
        <v>239</v>
      </c>
      <c r="E1346" t="s">
        <v>80</v>
      </c>
      <c r="F1346">
        <v>7.1265999999999996E-2</v>
      </c>
      <c r="G1346">
        <v>879.01800000000003</v>
      </c>
      <c r="H1346">
        <v>396.78300000000002</v>
      </c>
      <c r="I1346">
        <v>8.8330199999999994</v>
      </c>
      <c r="J1346">
        <v>0</v>
      </c>
      <c r="K1346">
        <v>8.0400390000000002</v>
      </c>
      <c r="L1346">
        <v>0</v>
      </c>
      <c r="M1346">
        <v>189.697135</v>
      </c>
      <c r="N1346">
        <v>-212.392574</v>
      </c>
      <c r="O1346">
        <v>-1.569941</v>
      </c>
      <c r="P1346">
        <v>189.691788</v>
      </c>
      <c r="Q1346">
        <v>-212.405136</v>
      </c>
      <c r="R1346">
        <v>-1.5705929999999999</v>
      </c>
      <c r="S1346">
        <v>1.365278</v>
      </c>
      <c r="T1346">
        <v>6.5200000000000002E-4</v>
      </c>
    </row>
    <row r="1347" spans="1:20" x14ac:dyDescent="0.25">
      <c r="A1347">
        <v>1345</v>
      </c>
      <c r="B1347">
        <v>11</v>
      </c>
      <c r="C1347" t="s">
        <v>620</v>
      </c>
      <c r="D1347" t="s">
        <v>240</v>
      </c>
      <c r="E1347" t="s">
        <v>568</v>
      </c>
      <c r="F1347">
        <v>9.3032000000000004E-2</v>
      </c>
      <c r="G1347">
        <v>658.745</v>
      </c>
      <c r="H1347">
        <v>298.66899999999998</v>
      </c>
      <c r="I1347">
        <v>11.049189</v>
      </c>
      <c r="J1347">
        <v>0</v>
      </c>
      <c r="K1347">
        <v>7.9186779999999999</v>
      </c>
      <c r="L1347">
        <v>-1.9999999999999999E-6</v>
      </c>
      <c r="M1347">
        <v>189.66040000000001</v>
      </c>
      <c r="N1347">
        <v>-213.2116</v>
      </c>
      <c r="O1347">
        <v>-1.558959</v>
      </c>
      <c r="P1347">
        <v>189.69203200000001</v>
      </c>
      <c r="Q1347">
        <v>-213.36175499999999</v>
      </c>
      <c r="R1347">
        <v>-1.5705929999999999</v>
      </c>
      <c r="S1347">
        <v>15.345086</v>
      </c>
      <c r="T1347">
        <v>1.1634E-2</v>
      </c>
    </row>
    <row r="1348" spans="1:20" x14ac:dyDescent="0.25">
      <c r="A1348">
        <v>1346</v>
      </c>
      <c r="B1348">
        <v>11</v>
      </c>
      <c r="C1348" t="s">
        <v>620</v>
      </c>
      <c r="D1348" t="s">
        <v>240</v>
      </c>
      <c r="E1348" t="s">
        <v>568</v>
      </c>
      <c r="F1348">
        <v>0.20500199999999999</v>
      </c>
      <c r="G1348">
        <v>666.19</v>
      </c>
      <c r="H1348">
        <v>416.24799999999999</v>
      </c>
      <c r="I1348">
        <v>11.216106999999999</v>
      </c>
      <c r="J1348">
        <v>0</v>
      </c>
      <c r="K1348">
        <v>7.7479620000000002</v>
      </c>
      <c r="L1348">
        <v>-3.0000000000000001E-6</v>
      </c>
      <c r="M1348">
        <v>189.191067</v>
      </c>
      <c r="N1348">
        <v>-214.04426900000001</v>
      </c>
      <c r="O1348">
        <v>-1.466815</v>
      </c>
      <c r="P1348">
        <v>189.692261</v>
      </c>
      <c r="Q1348">
        <v>-214.29991100000001</v>
      </c>
      <c r="R1348">
        <v>-1.5705929999999999</v>
      </c>
      <c r="S1348">
        <v>56.262627999999999</v>
      </c>
      <c r="T1348">
        <v>0.103778</v>
      </c>
    </row>
    <row r="1349" spans="1:20" x14ac:dyDescent="0.25">
      <c r="A1349">
        <v>1347</v>
      </c>
      <c r="B1349">
        <v>10</v>
      </c>
      <c r="C1349" t="s">
        <v>621</v>
      </c>
      <c r="D1349" t="s">
        <v>241</v>
      </c>
      <c r="E1349" t="s">
        <v>568</v>
      </c>
      <c r="F1349">
        <v>4.7447999999999997E-2</v>
      </c>
      <c r="G1349">
        <v>775.76700000000005</v>
      </c>
      <c r="H1349">
        <v>466.95499999999998</v>
      </c>
      <c r="I1349">
        <v>20.074476000000001</v>
      </c>
      <c r="J1349">
        <v>0</v>
      </c>
      <c r="K1349">
        <v>7.6086970000000003</v>
      </c>
      <c r="L1349">
        <v>-3.9999999999999998E-6</v>
      </c>
      <c r="M1349">
        <v>189.90742299999999</v>
      </c>
      <c r="N1349">
        <v>-213.925049</v>
      </c>
      <c r="O1349">
        <v>-1.4973110000000001</v>
      </c>
      <c r="P1349">
        <v>189.69244399999999</v>
      </c>
      <c r="Q1349">
        <v>-214.990128</v>
      </c>
      <c r="R1349">
        <v>-1.5705929999999999</v>
      </c>
      <c r="S1349">
        <v>108.65578600000001</v>
      </c>
      <c r="T1349">
        <v>7.3282E-2</v>
      </c>
    </row>
    <row r="1350" spans="1:20" x14ac:dyDescent="0.25">
      <c r="A1350">
        <v>1348</v>
      </c>
      <c r="B1350">
        <v>10</v>
      </c>
      <c r="C1350" t="s">
        <v>621</v>
      </c>
      <c r="D1350" t="s">
        <v>241</v>
      </c>
      <c r="E1350" t="s">
        <v>568</v>
      </c>
      <c r="F1350">
        <v>0.29594399999999998</v>
      </c>
      <c r="G1350">
        <v>600.90599999999995</v>
      </c>
      <c r="H1350">
        <v>386.22699999999998</v>
      </c>
      <c r="I1350">
        <v>17.987276000000001</v>
      </c>
      <c r="J1350">
        <v>0</v>
      </c>
      <c r="K1350">
        <v>7.4841449999999998</v>
      </c>
      <c r="L1350">
        <v>-3.0000000000000001E-6</v>
      </c>
      <c r="M1350">
        <v>189.81026499999999</v>
      </c>
      <c r="N1350">
        <v>-215.24973</v>
      </c>
      <c r="O1350">
        <v>-1.5277810000000001</v>
      </c>
      <c r="P1350">
        <v>189.69267300000001</v>
      </c>
      <c r="Q1350">
        <v>-215.89575199999999</v>
      </c>
      <c r="R1350">
        <v>-1.5705929999999999</v>
      </c>
      <c r="S1350">
        <v>65.663690000000003</v>
      </c>
      <c r="T1350">
        <v>4.2812000000000003E-2</v>
      </c>
    </row>
    <row r="1351" spans="1:20" x14ac:dyDescent="0.25">
      <c r="A1351">
        <v>1349</v>
      </c>
      <c r="B1351">
        <v>10</v>
      </c>
      <c r="C1351" t="s">
        <v>621</v>
      </c>
      <c r="D1351" t="s">
        <v>241</v>
      </c>
      <c r="E1351" t="s">
        <v>568</v>
      </c>
      <c r="F1351">
        <v>9.3519000000000005E-2</v>
      </c>
      <c r="G1351">
        <v>807.37</v>
      </c>
      <c r="H1351">
        <v>282.553</v>
      </c>
      <c r="I1351">
        <v>10.562638</v>
      </c>
      <c r="J1351">
        <v>0</v>
      </c>
      <c r="K1351">
        <v>7.4307559999999997</v>
      </c>
      <c r="L1351">
        <v>-1.9999999999999999E-6</v>
      </c>
      <c r="M1351">
        <v>190.02287200000001</v>
      </c>
      <c r="N1351">
        <v>-215.75268299999999</v>
      </c>
      <c r="O1351">
        <v>-1.528378</v>
      </c>
      <c r="P1351">
        <v>189.69284099999999</v>
      </c>
      <c r="Q1351">
        <v>-216.56662</v>
      </c>
      <c r="R1351">
        <v>-1.5705929999999999</v>
      </c>
      <c r="S1351">
        <v>87.830152999999996</v>
      </c>
      <c r="T1351">
        <v>4.2215000000000003E-2</v>
      </c>
    </row>
    <row r="1352" spans="1:20" x14ac:dyDescent="0.25">
      <c r="A1352">
        <v>1350</v>
      </c>
      <c r="B1352">
        <v>8</v>
      </c>
      <c r="C1352" t="s">
        <v>622</v>
      </c>
      <c r="D1352" t="s">
        <v>242</v>
      </c>
      <c r="E1352" t="s">
        <v>568</v>
      </c>
      <c r="F1352">
        <v>6.3561999999999994E-2</v>
      </c>
      <c r="G1352">
        <v>454.697</v>
      </c>
      <c r="H1352">
        <v>319.48899999999998</v>
      </c>
      <c r="I1352">
        <v>9.3708480000000005</v>
      </c>
      <c r="J1352">
        <v>0</v>
      </c>
      <c r="K1352">
        <v>7.3382880000000004</v>
      </c>
      <c r="L1352">
        <v>-9.9999999999999995E-7</v>
      </c>
      <c r="M1352">
        <v>190.390198</v>
      </c>
      <c r="N1352">
        <v>-215.958181</v>
      </c>
      <c r="O1352">
        <v>-1.532303</v>
      </c>
      <c r="P1352">
        <v>189.693085</v>
      </c>
      <c r="Q1352">
        <v>-217.45124799999999</v>
      </c>
      <c r="R1352">
        <v>-1.5705929999999999</v>
      </c>
      <c r="S1352">
        <v>164.77917199999999</v>
      </c>
      <c r="T1352">
        <v>3.8289999999999998E-2</v>
      </c>
    </row>
    <row r="1353" spans="1:20" x14ac:dyDescent="0.25">
      <c r="A1353">
        <v>1351</v>
      </c>
      <c r="B1353">
        <v>8</v>
      </c>
      <c r="C1353" t="s">
        <v>622</v>
      </c>
      <c r="D1353" t="s">
        <v>242</v>
      </c>
      <c r="E1353" t="s">
        <v>568</v>
      </c>
      <c r="F1353">
        <v>7.4603000000000003E-2</v>
      </c>
      <c r="G1353">
        <v>500.459</v>
      </c>
      <c r="H1353">
        <v>407.13400000000001</v>
      </c>
      <c r="I1353">
        <v>13.067346000000001</v>
      </c>
      <c r="J1353">
        <v>0</v>
      </c>
      <c r="K1353">
        <v>7.2308479999999999</v>
      </c>
      <c r="L1353">
        <v>-1.9999999999999999E-6</v>
      </c>
      <c r="M1353">
        <v>190.39696900000001</v>
      </c>
      <c r="N1353">
        <v>-216.78689600000001</v>
      </c>
      <c r="O1353">
        <v>-1.533603</v>
      </c>
      <c r="P1353">
        <v>189.69331399999999</v>
      </c>
      <c r="Q1353">
        <v>-218.32389800000001</v>
      </c>
      <c r="R1353">
        <v>-1.5705929999999999</v>
      </c>
      <c r="S1353">
        <v>169.04164499999999</v>
      </c>
      <c r="T1353">
        <v>3.6990000000000002E-2</v>
      </c>
    </row>
    <row r="1354" spans="1:20" x14ac:dyDescent="0.25">
      <c r="A1354">
        <v>1352</v>
      </c>
      <c r="B1354">
        <v>7</v>
      </c>
      <c r="C1354" t="s">
        <v>598</v>
      </c>
      <c r="D1354" t="s">
        <v>243</v>
      </c>
      <c r="E1354" t="s">
        <v>568</v>
      </c>
      <c r="F1354">
        <v>0.106696</v>
      </c>
      <c r="G1354">
        <v>839.54300000000001</v>
      </c>
      <c r="H1354">
        <v>480.82299999999998</v>
      </c>
      <c r="I1354">
        <v>12.608124999999999</v>
      </c>
      <c r="J1354">
        <v>0</v>
      </c>
      <c r="K1354">
        <v>7.1213389999999999</v>
      </c>
      <c r="L1354">
        <v>-1.9999999999999999E-6</v>
      </c>
      <c r="M1354">
        <v>189.676479</v>
      </c>
      <c r="N1354">
        <v>-218.64708300000001</v>
      </c>
      <c r="O1354">
        <v>-1.55592</v>
      </c>
      <c r="P1354">
        <v>189.69349700000001</v>
      </c>
      <c r="Q1354">
        <v>-218.96923799999999</v>
      </c>
      <c r="R1354">
        <v>-1.5705929999999999</v>
      </c>
      <c r="S1354">
        <v>32.260465000000003</v>
      </c>
      <c r="T1354">
        <v>1.4673E-2</v>
      </c>
    </row>
    <row r="1355" spans="1:20" x14ac:dyDescent="0.25">
      <c r="A1355">
        <v>1353</v>
      </c>
      <c r="B1355">
        <v>7</v>
      </c>
      <c r="C1355" t="s">
        <v>623</v>
      </c>
      <c r="D1355" t="s">
        <v>243</v>
      </c>
      <c r="E1355" t="s">
        <v>568</v>
      </c>
      <c r="F1355">
        <v>7.4279999999999999E-2</v>
      </c>
      <c r="G1355">
        <v>405.20600000000002</v>
      </c>
      <c r="H1355">
        <v>423.85300000000001</v>
      </c>
      <c r="I1355">
        <v>7.7153710000000002</v>
      </c>
      <c r="J1355">
        <v>0</v>
      </c>
      <c r="K1355">
        <v>7.0002459999999997</v>
      </c>
      <c r="L1355">
        <v>-3.0000000000000001E-6</v>
      </c>
      <c r="M1355">
        <v>190.15043600000001</v>
      </c>
      <c r="N1355">
        <v>-218.629234</v>
      </c>
      <c r="O1355">
        <v>-1.5363830000000001</v>
      </c>
      <c r="P1355">
        <v>189.693726</v>
      </c>
      <c r="Q1355">
        <v>-219.81703200000001</v>
      </c>
      <c r="R1355">
        <v>-1.5705929999999999</v>
      </c>
      <c r="S1355">
        <v>127.257518</v>
      </c>
      <c r="T1355">
        <v>3.4209999999999997E-2</v>
      </c>
    </row>
    <row r="1356" spans="1:20" x14ac:dyDescent="0.25">
      <c r="A1356">
        <v>1354</v>
      </c>
      <c r="B1356">
        <v>8</v>
      </c>
      <c r="C1356" t="s">
        <v>624</v>
      </c>
      <c r="D1356" t="s">
        <v>294</v>
      </c>
      <c r="E1356" t="s">
        <v>568</v>
      </c>
      <c r="F1356">
        <v>0.13041800000000001</v>
      </c>
      <c r="G1356">
        <v>532.16999999999996</v>
      </c>
      <c r="H1356">
        <v>395.40800000000002</v>
      </c>
      <c r="I1356">
        <v>11.216358</v>
      </c>
      <c r="J1356">
        <v>0</v>
      </c>
      <c r="K1356">
        <v>6.9351380000000002</v>
      </c>
      <c r="L1356">
        <v>-1.9999999999999999E-6</v>
      </c>
      <c r="M1356">
        <v>189.69525300000001</v>
      </c>
      <c r="N1356">
        <v>-220.43700100000001</v>
      </c>
      <c r="O1356">
        <v>-1.570924</v>
      </c>
      <c r="P1356">
        <v>189.69390899999999</v>
      </c>
      <c r="Q1356">
        <v>-220.443726</v>
      </c>
      <c r="R1356">
        <v>-1.5705929999999999</v>
      </c>
      <c r="S1356">
        <v>0.68574500000000005</v>
      </c>
      <c r="T1356">
        <v>3.3100000000000002E-4</v>
      </c>
    </row>
    <row r="1357" spans="1:20" x14ac:dyDescent="0.25">
      <c r="A1357">
        <v>1355</v>
      </c>
      <c r="B1357">
        <v>7</v>
      </c>
      <c r="C1357" t="s">
        <v>625</v>
      </c>
      <c r="D1357" t="s">
        <v>244</v>
      </c>
      <c r="E1357" t="s">
        <v>568</v>
      </c>
      <c r="F1357">
        <v>8.3339999999999997E-2</v>
      </c>
      <c r="G1357">
        <v>463.62400000000002</v>
      </c>
      <c r="H1357">
        <v>269.30599999999998</v>
      </c>
      <c r="I1357">
        <v>6.2633089999999996</v>
      </c>
      <c r="J1357">
        <v>0</v>
      </c>
      <c r="K1357">
        <v>6.8309119999999997</v>
      </c>
      <c r="L1357">
        <v>-1.9999999999999999E-6</v>
      </c>
      <c r="M1357">
        <v>189.71411800000001</v>
      </c>
      <c r="N1357">
        <v>-221.21197699999999</v>
      </c>
      <c r="O1357">
        <v>-1.556427</v>
      </c>
      <c r="P1357">
        <v>189.69413800000001</v>
      </c>
      <c r="Q1357">
        <v>-221.267899</v>
      </c>
      <c r="R1357">
        <v>-1.5705929999999999</v>
      </c>
      <c r="S1357">
        <v>5.938377</v>
      </c>
      <c r="T1357">
        <v>1.4166E-2</v>
      </c>
    </row>
    <row r="1358" spans="1:20" x14ac:dyDescent="0.25">
      <c r="A1358">
        <v>1356</v>
      </c>
      <c r="B1358">
        <v>7</v>
      </c>
      <c r="C1358" t="s">
        <v>244</v>
      </c>
      <c r="D1358" t="s">
        <v>244</v>
      </c>
      <c r="E1358" t="s">
        <v>80</v>
      </c>
      <c r="F1358">
        <v>0.15696099999999999</v>
      </c>
      <c r="G1358">
        <v>406.31799999999998</v>
      </c>
      <c r="H1358">
        <v>262.21499999999997</v>
      </c>
      <c r="I1358">
        <v>6.5214400000000001</v>
      </c>
      <c r="J1358">
        <v>0</v>
      </c>
      <c r="K1358">
        <v>6.7311389999999998</v>
      </c>
      <c r="L1358">
        <v>-9.9999999999999995E-7</v>
      </c>
      <c r="M1358">
        <v>189.66473500000001</v>
      </c>
      <c r="N1358">
        <v>-222.04851300000001</v>
      </c>
      <c r="O1358">
        <v>-1.570198</v>
      </c>
      <c r="P1358">
        <v>189.694366</v>
      </c>
      <c r="Q1358">
        <v>-222.07989499999999</v>
      </c>
      <c r="R1358">
        <v>-1.5705929999999999</v>
      </c>
      <c r="S1358">
        <v>4.3160569999999998</v>
      </c>
      <c r="T1358">
        <v>3.9500000000000001E-4</v>
      </c>
    </row>
    <row r="1359" spans="1:20" x14ac:dyDescent="0.25">
      <c r="A1359">
        <v>1357</v>
      </c>
      <c r="B1359">
        <v>8</v>
      </c>
      <c r="C1359" t="s">
        <v>245</v>
      </c>
      <c r="D1359" t="s">
        <v>245</v>
      </c>
      <c r="E1359" t="s">
        <v>80</v>
      </c>
      <c r="F1359">
        <v>0.20871700000000001</v>
      </c>
      <c r="G1359">
        <v>481.58499999999998</v>
      </c>
      <c r="H1359">
        <v>327.99099999999999</v>
      </c>
      <c r="I1359">
        <v>6.768262</v>
      </c>
      <c r="J1359">
        <v>0</v>
      </c>
      <c r="K1359">
        <v>6.6348140000000004</v>
      </c>
      <c r="L1359">
        <v>-3.0000000000000001E-6</v>
      </c>
      <c r="M1359">
        <v>189.67686900000001</v>
      </c>
      <c r="N1359">
        <v>-222.67247</v>
      </c>
      <c r="O1359">
        <v>-1.569256</v>
      </c>
      <c r="P1359">
        <v>189.69454999999999</v>
      </c>
      <c r="Q1359">
        <v>-222.68090799999999</v>
      </c>
      <c r="R1359">
        <v>-1.5705929999999999</v>
      </c>
      <c r="S1359">
        <v>1.9591259999999999</v>
      </c>
      <c r="T1359">
        <v>1.3370000000000001E-3</v>
      </c>
    </row>
    <row r="1360" spans="1:20" x14ac:dyDescent="0.25">
      <c r="A1360">
        <v>1358</v>
      </c>
      <c r="B1360">
        <v>7</v>
      </c>
      <c r="C1360" t="s">
        <v>246</v>
      </c>
      <c r="D1360" t="s">
        <v>246</v>
      </c>
      <c r="E1360" t="s">
        <v>80</v>
      </c>
      <c r="F1360">
        <v>0.39807399999999998</v>
      </c>
      <c r="G1360">
        <v>415.69200000000001</v>
      </c>
      <c r="H1360">
        <v>281.70499999999998</v>
      </c>
      <c r="I1360">
        <v>5.9420999999999999</v>
      </c>
      <c r="J1360">
        <v>0</v>
      </c>
      <c r="K1360">
        <v>6.5308320000000002</v>
      </c>
      <c r="L1360">
        <v>-2.34E-4</v>
      </c>
      <c r="M1360">
        <v>189.58284499999999</v>
      </c>
      <c r="N1360">
        <v>-223.382035</v>
      </c>
      <c r="O1360">
        <v>-1.5578080000000001</v>
      </c>
      <c r="P1360">
        <v>189.69468699999999</v>
      </c>
      <c r="Q1360">
        <v>-223.471619</v>
      </c>
      <c r="R1360">
        <v>-1.570619</v>
      </c>
      <c r="S1360">
        <v>14.32967</v>
      </c>
      <c r="T1360">
        <v>1.2810999999999999E-2</v>
      </c>
    </row>
    <row r="1361" spans="1:20" x14ac:dyDescent="0.25">
      <c r="A1361">
        <v>1359</v>
      </c>
      <c r="B1361">
        <v>7</v>
      </c>
      <c r="C1361" t="s">
        <v>600</v>
      </c>
      <c r="D1361" t="s">
        <v>246</v>
      </c>
      <c r="E1361" t="s">
        <v>568</v>
      </c>
      <c r="F1361">
        <v>0.198656</v>
      </c>
      <c r="G1361">
        <v>407.65699999999998</v>
      </c>
      <c r="H1361">
        <v>253.25899999999999</v>
      </c>
      <c r="I1361">
        <v>5.7944000000000004</v>
      </c>
      <c r="J1361">
        <v>0</v>
      </c>
      <c r="K1361">
        <v>6.4733980000000004</v>
      </c>
      <c r="L1361">
        <v>-3.0200000000000002E-4</v>
      </c>
      <c r="M1361">
        <v>189.689806</v>
      </c>
      <c r="N1361">
        <v>-224.04757900000001</v>
      </c>
      <c r="O1361">
        <v>-1.5701590000000001</v>
      </c>
      <c r="P1361">
        <v>189.69470200000001</v>
      </c>
      <c r="Q1361">
        <v>-224.05651900000001</v>
      </c>
      <c r="R1361">
        <v>-1.570678</v>
      </c>
      <c r="S1361">
        <v>1.0192950000000001</v>
      </c>
      <c r="T1361">
        <v>5.1900000000000004E-4</v>
      </c>
    </row>
    <row r="1362" spans="1:20" x14ac:dyDescent="0.25">
      <c r="A1362">
        <v>1360</v>
      </c>
      <c r="B1362">
        <v>5</v>
      </c>
      <c r="C1362" t="s">
        <v>248</v>
      </c>
      <c r="D1362" t="s">
        <v>248</v>
      </c>
      <c r="E1362" t="s">
        <v>80</v>
      </c>
      <c r="F1362">
        <v>0.112564</v>
      </c>
      <c r="G1362">
        <v>352.73399999999998</v>
      </c>
      <c r="H1362">
        <v>310.666</v>
      </c>
      <c r="I1362">
        <v>3.1896650000000002</v>
      </c>
      <c r="J1362">
        <v>0</v>
      </c>
      <c r="K1362">
        <v>6.3717280000000001</v>
      </c>
      <c r="L1362">
        <v>-3.1999999999999999E-5</v>
      </c>
      <c r="M1362">
        <v>189.712287</v>
      </c>
      <c r="N1362">
        <v>-224.856123</v>
      </c>
      <c r="O1362">
        <v>-1.5780860000000001</v>
      </c>
      <c r="P1362">
        <v>189.69470200000001</v>
      </c>
      <c r="Q1362">
        <v>-224.825424</v>
      </c>
      <c r="R1362">
        <v>-1.5706910000000001</v>
      </c>
      <c r="S1362">
        <v>3.5378609999999999</v>
      </c>
      <c r="T1362">
        <v>7.3949999999999997E-3</v>
      </c>
    </row>
    <row r="1363" spans="1:20" x14ac:dyDescent="0.25">
      <c r="A1363">
        <v>1361</v>
      </c>
      <c r="B1363">
        <v>5</v>
      </c>
      <c r="C1363" t="s">
        <v>248</v>
      </c>
      <c r="D1363" t="s">
        <v>248</v>
      </c>
      <c r="E1363" t="s">
        <v>80</v>
      </c>
      <c r="F1363">
        <v>5.5966000000000002E-2</v>
      </c>
      <c r="G1363">
        <v>313.51</v>
      </c>
      <c r="H1363">
        <v>262.55799999999999</v>
      </c>
      <c r="I1363">
        <v>4.122668</v>
      </c>
      <c r="J1363">
        <v>0</v>
      </c>
      <c r="K1363">
        <v>6.2685779999999998</v>
      </c>
      <c r="L1363">
        <v>-5.9711E-2</v>
      </c>
      <c r="M1363">
        <v>189.695493</v>
      </c>
      <c r="N1363">
        <v>-225.57583600000001</v>
      </c>
      <c r="O1363">
        <v>-1.568125</v>
      </c>
      <c r="P1363">
        <v>189.693634</v>
      </c>
      <c r="Q1363">
        <v>-225.58227500000001</v>
      </c>
      <c r="R1363">
        <v>-1.5717080000000001</v>
      </c>
      <c r="S1363">
        <v>0.67024700000000004</v>
      </c>
      <c r="T1363">
        <v>3.5829999999999998E-3</v>
      </c>
    </row>
    <row r="1364" spans="1:20" x14ac:dyDescent="0.25">
      <c r="A1364">
        <v>1362</v>
      </c>
      <c r="B1364">
        <v>6</v>
      </c>
      <c r="C1364" t="s">
        <v>249</v>
      </c>
      <c r="D1364" t="s">
        <v>249</v>
      </c>
      <c r="E1364" t="s">
        <v>80</v>
      </c>
      <c r="F1364">
        <v>6.4784999999999995E-2</v>
      </c>
      <c r="G1364">
        <v>524.30799999999999</v>
      </c>
      <c r="H1364">
        <v>302.33</v>
      </c>
      <c r="I1364">
        <v>3.6481520000000001</v>
      </c>
      <c r="J1364">
        <v>0</v>
      </c>
      <c r="K1364">
        <v>6.1748149999999997</v>
      </c>
      <c r="L1364">
        <v>-0.103154</v>
      </c>
      <c r="M1364">
        <v>189.69022899999999</v>
      </c>
      <c r="N1364">
        <v>-226.14693800000001</v>
      </c>
      <c r="O1364">
        <v>-1.579005</v>
      </c>
      <c r="P1364">
        <v>189.68306000000001</v>
      </c>
      <c r="Q1364">
        <v>-226.14167800000001</v>
      </c>
      <c r="R1364">
        <v>-1.5800689999999999</v>
      </c>
      <c r="S1364">
        <v>0.88921300000000003</v>
      </c>
      <c r="T1364">
        <v>1.0640000000000001E-3</v>
      </c>
    </row>
    <row r="1365" spans="1:20" x14ac:dyDescent="0.25">
      <c r="A1365">
        <v>1363</v>
      </c>
      <c r="B1365">
        <v>6</v>
      </c>
      <c r="C1365" t="s">
        <v>249</v>
      </c>
      <c r="D1365" t="s">
        <v>249</v>
      </c>
      <c r="E1365" t="s">
        <v>80</v>
      </c>
      <c r="F1365">
        <v>7.1413000000000004E-2</v>
      </c>
      <c r="G1365">
        <v>708.5</v>
      </c>
      <c r="H1365">
        <v>363.29500000000002</v>
      </c>
      <c r="I1365">
        <v>4.5389390000000001</v>
      </c>
      <c r="J1365">
        <v>0</v>
      </c>
      <c r="K1365">
        <v>6.0857190000000001</v>
      </c>
      <c r="L1365">
        <v>-8.6981000000000003E-2</v>
      </c>
      <c r="M1365">
        <v>189.63794200000001</v>
      </c>
      <c r="N1365">
        <v>-226.853757</v>
      </c>
      <c r="O1365">
        <v>-1.5915250000000001</v>
      </c>
      <c r="P1365">
        <v>189.660797</v>
      </c>
      <c r="Q1365">
        <v>-226.87785299999999</v>
      </c>
      <c r="R1365">
        <v>-1.591926</v>
      </c>
      <c r="S1365">
        <v>3.3211520000000001</v>
      </c>
      <c r="T1365">
        <v>4.0099999999999999E-4</v>
      </c>
    </row>
    <row r="1366" spans="1:20" x14ac:dyDescent="0.25">
      <c r="A1366">
        <v>1364</v>
      </c>
      <c r="B1366">
        <v>6</v>
      </c>
      <c r="C1366" t="s">
        <v>249</v>
      </c>
      <c r="D1366" t="s">
        <v>249</v>
      </c>
      <c r="E1366" t="s">
        <v>80</v>
      </c>
      <c r="F1366">
        <v>7.3901999999999995E-2</v>
      </c>
      <c r="G1366">
        <v>726.13599999999997</v>
      </c>
      <c r="H1366">
        <v>401.40199999999999</v>
      </c>
      <c r="I1366">
        <v>4.9614479999999999</v>
      </c>
      <c r="J1366">
        <v>0</v>
      </c>
      <c r="K1366">
        <v>5.9950570000000001</v>
      </c>
      <c r="L1366">
        <v>-6.2854999999999994E-2</v>
      </c>
      <c r="M1366">
        <v>189.70694399999999</v>
      </c>
      <c r="N1366">
        <v>-227.68212199999999</v>
      </c>
      <c r="O1366">
        <v>-1.6003799999999999</v>
      </c>
      <c r="P1366">
        <v>189.633713</v>
      </c>
      <c r="Q1366">
        <v>-227.60313400000001</v>
      </c>
      <c r="R1366">
        <v>-1.600927</v>
      </c>
      <c r="S1366">
        <v>10.771209000000001</v>
      </c>
      <c r="T1366">
        <v>5.4799999999999998E-4</v>
      </c>
    </row>
    <row r="1367" spans="1:20" x14ac:dyDescent="0.25">
      <c r="A1367">
        <v>1365</v>
      </c>
      <c r="B1367">
        <v>6</v>
      </c>
      <c r="C1367" t="s">
        <v>249</v>
      </c>
      <c r="D1367" t="s">
        <v>249</v>
      </c>
      <c r="E1367" t="s">
        <v>80</v>
      </c>
      <c r="F1367">
        <v>2.4125000000000001E-2</v>
      </c>
      <c r="G1367">
        <v>683.48</v>
      </c>
      <c r="H1367">
        <v>542.43899999999996</v>
      </c>
      <c r="I1367">
        <v>2.8434349999999999</v>
      </c>
      <c r="J1367">
        <v>0</v>
      </c>
      <c r="K1367">
        <v>5.9459710000000001</v>
      </c>
      <c r="L1367">
        <v>-5.0750999999999998E-2</v>
      </c>
      <c r="M1367">
        <v>189.60851500000001</v>
      </c>
      <c r="N1367">
        <v>-228.14101099999999</v>
      </c>
      <c r="O1367">
        <v>-1.6058030000000001</v>
      </c>
      <c r="P1367">
        <v>189.61146500000001</v>
      </c>
      <c r="Q1367">
        <v>-228.13983200000001</v>
      </c>
      <c r="R1367">
        <v>-1.6059490000000001</v>
      </c>
      <c r="S1367">
        <v>0.31771100000000002</v>
      </c>
      <c r="T1367">
        <v>1.46E-4</v>
      </c>
    </row>
    <row r="1368" spans="1:20" x14ac:dyDescent="0.25">
      <c r="A1368">
        <v>1366</v>
      </c>
      <c r="B1368">
        <v>6</v>
      </c>
      <c r="C1368" t="s">
        <v>249</v>
      </c>
      <c r="D1368" t="s">
        <v>249</v>
      </c>
      <c r="E1368" t="s">
        <v>80</v>
      </c>
      <c r="F1368">
        <v>0.103174</v>
      </c>
      <c r="G1368">
        <v>443.06299999999999</v>
      </c>
      <c r="H1368">
        <v>339.12599999999998</v>
      </c>
      <c r="I1368">
        <v>5.14093</v>
      </c>
      <c r="J1368">
        <v>0</v>
      </c>
      <c r="K1368">
        <v>5.8508699999999996</v>
      </c>
      <c r="L1368">
        <v>-3.6082000000000003E-2</v>
      </c>
      <c r="M1368">
        <v>189.58173500000001</v>
      </c>
      <c r="N1368">
        <v>-228.86567099999999</v>
      </c>
      <c r="O1368">
        <v>-1.6144449999999999</v>
      </c>
      <c r="P1368">
        <v>189.58015399999999</v>
      </c>
      <c r="Q1368">
        <v>-228.84513899999999</v>
      </c>
      <c r="R1368">
        <v>-1.6109009999999999</v>
      </c>
      <c r="S1368">
        <v>2.05931</v>
      </c>
      <c r="T1368">
        <v>3.5439999999999998E-3</v>
      </c>
    </row>
    <row r="1369" spans="1:20" x14ac:dyDescent="0.25">
      <c r="A1369">
        <v>1367</v>
      </c>
      <c r="B1369">
        <v>7</v>
      </c>
      <c r="C1369" t="s">
        <v>250</v>
      </c>
      <c r="D1369" t="s">
        <v>250</v>
      </c>
      <c r="E1369" t="s">
        <v>80</v>
      </c>
      <c r="F1369">
        <v>0.20566799999999999</v>
      </c>
      <c r="G1369">
        <v>462.94</v>
      </c>
      <c r="H1369">
        <v>371.726</v>
      </c>
      <c r="I1369">
        <v>5.9463679999999997</v>
      </c>
      <c r="J1369">
        <v>0</v>
      </c>
      <c r="K1369">
        <v>5.7595280000000004</v>
      </c>
      <c r="L1369">
        <v>-2.6800000000000001E-2</v>
      </c>
      <c r="M1369">
        <v>189.55212700000001</v>
      </c>
      <c r="N1369">
        <v>-229.36694399999999</v>
      </c>
      <c r="O1369">
        <v>-1.6139760000000001</v>
      </c>
      <c r="P1369">
        <v>189.55583200000001</v>
      </c>
      <c r="Q1369">
        <v>-229.36653100000001</v>
      </c>
      <c r="R1369">
        <v>-1.613653</v>
      </c>
      <c r="S1369">
        <v>0.37283100000000002</v>
      </c>
      <c r="T1369">
        <v>3.2299999999999999E-4</v>
      </c>
    </row>
    <row r="1370" spans="1:20" x14ac:dyDescent="0.25">
      <c r="A1370">
        <v>1368</v>
      </c>
      <c r="B1370">
        <v>7</v>
      </c>
      <c r="C1370" t="s">
        <v>250</v>
      </c>
      <c r="D1370" t="s">
        <v>250</v>
      </c>
      <c r="E1370" t="s">
        <v>80</v>
      </c>
      <c r="F1370">
        <v>0.17147000000000001</v>
      </c>
      <c r="G1370">
        <v>678.18700000000001</v>
      </c>
      <c r="H1370">
        <v>409.375</v>
      </c>
      <c r="I1370">
        <v>5.4821150000000003</v>
      </c>
      <c r="J1370">
        <v>0</v>
      </c>
      <c r="K1370">
        <v>5.6714960000000003</v>
      </c>
      <c r="L1370">
        <v>-1.9460999999999999E-2</v>
      </c>
      <c r="M1370">
        <v>189.530554</v>
      </c>
      <c r="N1370">
        <v>-230.044129</v>
      </c>
      <c r="O1370">
        <v>-1.613974</v>
      </c>
      <c r="P1370">
        <v>189.52273600000001</v>
      </c>
      <c r="Q1370">
        <v>-230.05249000000001</v>
      </c>
      <c r="R1370">
        <v>-1.6164259999999999</v>
      </c>
      <c r="S1370">
        <v>1.144666</v>
      </c>
      <c r="T1370">
        <v>2.4520000000000002E-3</v>
      </c>
    </row>
    <row r="1371" spans="1:20" x14ac:dyDescent="0.25">
      <c r="A1371">
        <v>1369</v>
      </c>
      <c r="B1371">
        <v>7</v>
      </c>
      <c r="C1371" t="s">
        <v>250</v>
      </c>
      <c r="D1371" t="s">
        <v>250</v>
      </c>
      <c r="E1371" t="s">
        <v>80</v>
      </c>
      <c r="F1371">
        <v>9.2400999999999997E-2</v>
      </c>
      <c r="G1371">
        <v>446.30900000000003</v>
      </c>
      <c r="H1371">
        <v>257.95999999999998</v>
      </c>
      <c r="I1371">
        <v>4.7677370000000003</v>
      </c>
      <c r="J1371">
        <v>0</v>
      </c>
      <c r="K1371">
        <v>5.5774309999999998</v>
      </c>
      <c r="L1371">
        <v>-0.15246199999999999</v>
      </c>
      <c r="M1371">
        <v>189.46716699999999</v>
      </c>
      <c r="N1371">
        <v>-230.72493800000001</v>
      </c>
      <c r="O1371">
        <v>-1.624959</v>
      </c>
      <c r="P1371">
        <v>189.48448200000001</v>
      </c>
      <c r="Q1371">
        <v>-230.72747799999999</v>
      </c>
      <c r="R1371">
        <v>-1.622741</v>
      </c>
      <c r="S1371">
        <v>1.749997</v>
      </c>
      <c r="T1371">
        <v>2.2179999999999999E-3</v>
      </c>
    </row>
    <row r="1372" spans="1:20" x14ac:dyDescent="0.25">
      <c r="A1372">
        <v>1370</v>
      </c>
      <c r="B1372">
        <v>7</v>
      </c>
      <c r="C1372" t="s">
        <v>250</v>
      </c>
      <c r="D1372" t="s">
        <v>250</v>
      </c>
      <c r="E1372" t="s">
        <v>80</v>
      </c>
      <c r="F1372">
        <v>2.7914000000000001E-2</v>
      </c>
      <c r="G1372">
        <v>454.64600000000002</v>
      </c>
      <c r="H1372">
        <v>435.72199999999998</v>
      </c>
      <c r="I1372">
        <v>4.0162180000000003</v>
      </c>
      <c r="J1372">
        <v>0</v>
      </c>
      <c r="K1372">
        <v>5.512594</v>
      </c>
      <c r="L1372">
        <v>-0.54383199999999998</v>
      </c>
      <c r="M1372">
        <v>189.421119</v>
      </c>
      <c r="N1372">
        <v>-231.22231300000001</v>
      </c>
      <c r="O1372">
        <v>-1.6558219999999999</v>
      </c>
      <c r="P1372">
        <v>189.420242</v>
      </c>
      <c r="Q1372">
        <v>-231.22254899999999</v>
      </c>
      <c r="R1372">
        <v>-1.6553169999999999</v>
      </c>
      <c r="S1372">
        <v>9.0801999999999994E-2</v>
      </c>
      <c r="T1372">
        <v>5.0500000000000002E-4</v>
      </c>
    </row>
    <row r="1373" spans="1:20" x14ac:dyDescent="0.25">
      <c r="A1373">
        <v>1371</v>
      </c>
      <c r="B1373">
        <v>7</v>
      </c>
      <c r="C1373" t="s">
        <v>250</v>
      </c>
      <c r="D1373" t="s">
        <v>250</v>
      </c>
      <c r="E1373" t="s">
        <v>80</v>
      </c>
      <c r="F1373">
        <v>9.2897999999999994E-2</v>
      </c>
      <c r="G1373">
        <v>753.79700000000003</v>
      </c>
      <c r="H1373">
        <v>313.947</v>
      </c>
      <c r="I1373">
        <v>10.030174000000001</v>
      </c>
      <c r="J1373">
        <v>0</v>
      </c>
      <c r="K1373">
        <v>5.7603299999999997</v>
      </c>
      <c r="L1373">
        <v>-0.73845899999999998</v>
      </c>
      <c r="M1373">
        <v>189.25471999999999</v>
      </c>
      <c r="N1373">
        <v>-231.887134</v>
      </c>
      <c r="O1373">
        <v>-1.739724</v>
      </c>
      <c r="P1373">
        <v>189.255753</v>
      </c>
      <c r="Q1373">
        <v>-231.87776199999999</v>
      </c>
      <c r="R1373">
        <v>-1.7376849999999999</v>
      </c>
      <c r="S1373">
        <v>0.94288700000000003</v>
      </c>
      <c r="T1373">
        <v>2.039E-3</v>
      </c>
    </row>
    <row r="1374" spans="1:20" x14ac:dyDescent="0.25">
      <c r="A1374">
        <v>1372</v>
      </c>
      <c r="B1374">
        <v>7</v>
      </c>
      <c r="C1374" t="s">
        <v>250</v>
      </c>
      <c r="D1374" t="s">
        <v>250</v>
      </c>
      <c r="E1374" t="s">
        <v>80</v>
      </c>
      <c r="F1374">
        <v>0.117936</v>
      </c>
      <c r="G1374">
        <v>514.01700000000005</v>
      </c>
      <c r="H1374">
        <v>243.619</v>
      </c>
      <c r="I1374">
        <v>8.9300460000000008</v>
      </c>
      <c r="J1374">
        <v>0</v>
      </c>
      <c r="K1374">
        <v>6.355639</v>
      </c>
      <c r="L1374">
        <v>-0.64517000000000002</v>
      </c>
      <c r="M1374">
        <v>189.00302300000001</v>
      </c>
      <c r="N1374">
        <v>-232.533727</v>
      </c>
      <c r="O1374">
        <v>-1.8191489999999999</v>
      </c>
      <c r="P1374">
        <v>189.021805</v>
      </c>
      <c r="Q1374">
        <v>-232.57110599999999</v>
      </c>
      <c r="R1374">
        <v>-1.8198179999999999</v>
      </c>
      <c r="S1374">
        <v>4.1832630000000002</v>
      </c>
      <c r="T1374">
        <v>6.69E-4</v>
      </c>
    </row>
    <row r="1375" spans="1:20" x14ac:dyDescent="0.25">
      <c r="A1375">
        <v>1373</v>
      </c>
      <c r="B1375">
        <v>7</v>
      </c>
      <c r="C1375" t="s">
        <v>250</v>
      </c>
      <c r="D1375" t="s">
        <v>250</v>
      </c>
      <c r="E1375" t="s">
        <v>80</v>
      </c>
      <c r="F1375">
        <v>6.8727999999999997E-2</v>
      </c>
      <c r="G1375">
        <v>475.185</v>
      </c>
      <c r="H1375">
        <v>287.36399999999998</v>
      </c>
      <c r="I1375">
        <v>6.6244170000000002</v>
      </c>
      <c r="J1375">
        <v>0</v>
      </c>
      <c r="K1375">
        <v>6.8741260000000004</v>
      </c>
      <c r="L1375">
        <v>-0.55746399999999996</v>
      </c>
      <c r="M1375">
        <v>188.817781</v>
      </c>
      <c r="N1375">
        <v>-233.09466599999999</v>
      </c>
      <c r="O1375">
        <v>-1.870242</v>
      </c>
      <c r="P1375">
        <v>188.80392499999999</v>
      </c>
      <c r="Q1375">
        <v>-233.13305700000001</v>
      </c>
      <c r="R1375">
        <v>-1.8744890000000001</v>
      </c>
      <c r="S1375">
        <v>4.0814729999999999</v>
      </c>
      <c r="T1375">
        <v>4.248E-3</v>
      </c>
    </row>
    <row r="1376" spans="1:20" x14ac:dyDescent="0.25">
      <c r="A1376">
        <v>1374</v>
      </c>
      <c r="B1376">
        <v>7</v>
      </c>
      <c r="C1376" t="s">
        <v>250</v>
      </c>
      <c r="D1376" t="s">
        <v>250</v>
      </c>
      <c r="E1376" t="s">
        <v>80</v>
      </c>
      <c r="F1376">
        <v>1.8498000000000001E-2</v>
      </c>
      <c r="G1376">
        <v>762.38400000000001</v>
      </c>
      <c r="H1376">
        <v>415.12</v>
      </c>
      <c r="I1376">
        <v>9.3417499999999993</v>
      </c>
      <c r="J1376">
        <v>0</v>
      </c>
      <c r="K1376">
        <v>7.558103</v>
      </c>
      <c r="L1376">
        <v>-0.461677</v>
      </c>
      <c r="M1376">
        <v>188.490229</v>
      </c>
      <c r="N1376">
        <v>-233.92542299999999</v>
      </c>
      <c r="O1376">
        <v>-1.9387399999999999</v>
      </c>
      <c r="P1376">
        <v>188.45890800000001</v>
      </c>
      <c r="Q1376">
        <v>-233.93461600000001</v>
      </c>
      <c r="R1376">
        <v>-1.9367559999999999</v>
      </c>
      <c r="S1376">
        <v>3.2642319999999998</v>
      </c>
      <c r="T1376">
        <v>1.9840000000000001E-3</v>
      </c>
    </row>
    <row r="1377" spans="1:20" x14ac:dyDescent="0.25">
      <c r="A1377">
        <v>1375</v>
      </c>
      <c r="B1377">
        <v>8</v>
      </c>
      <c r="C1377" t="s">
        <v>251</v>
      </c>
      <c r="D1377" t="s">
        <v>251</v>
      </c>
      <c r="E1377" t="s">
        <v>80</v>
      </c>
      <c r="F1377">
        <v>0.12164999999999999</v>
      </c>
      <c r="G1377">
        <v>924.98099999999999</v>
      </c>
      <c r="H1377">
        <v>440.94299999999998</v>
      </c>
      <c r="I1377">
        <v>8.4371430000000007</v>
      </c>
      <c r="J1377">
        <v>0</v>
      </c>
      <c r="K1377">
        <v>7.9949579999999996</v>
      </c>
      <c r="L1377">
        <v>-0.64156299999999999</v>
      </c>
      <c r="M1377">
        <v>188.166177</v>
      </c>
      <c r="N1377">
        <v>-234.58233200000001</v>
      </c>
      <c r="O1377">
        <v>-1.9849889999999999</v>
      </c>
      <c r="P1377">
        <v>188.15299999999999</v>
      </c>
      <c r="Q1377">
        <v>-234.56951900000001</v>
      </c>
      <c r="R1377">
        <v>-1.9833080000000001</v>
      </c>
      <c r="S1377">
        <v>1.8379669999999999</v>
      </c>
      <c r="T1377">
        <v>1.681E-3</v>
      </c>
    </row>
    <row r="1378" spans="1:20" x14ac:dyDescent="0.25">
      <c r="A1378">
        <v>1376</v>
      </c>
      <c r="B1378">
        <v>8</v>
      </c>
      <c r="C1378" t="s">
        <v>251</v>
      </c>
      <c r="D1378" t="s">
        <v>251</v>
      </c>
      <c r="E1378" t="s">
        <v>80</v>
      </c>
      <c r="F1378">
        <v>4.1331E-2</v>
      </c>
      <c r="G1378">
        <v>891.10400000000004</v>
      </c>
      <c r="H1378">
        <v>400.45400000000001</v>
      </c>
      <c r="I1378">
        <v>15.822561</v>
      </c>
      <c r="J1378">
        <v>0</v>
      </c>
      <c r="K1378">
        <v>8.0066780000000008</v>
      </c>
      <c r="L1378">
        <v>-1.1868350000000001</v>
      </c>
      <c r="M1378">
        <v>187.632519</v>
      </c>
      <c r="N1378">
        <v>-235.37798000000001</v>
      </c>
      <c r="O1378">
        <v>-2.094379</v>
      </c>
      <c r="P1378">
        <v>187.63786300000001</v>
      </c>
      <c r="Q1378">
        <v>-235.391434</v>
      </c>
      <c r="R1378">
        <v>-2.0946159999999998</v>
      </c>
      <c r="S1378">
        <v>1.4476450000000001</v>
      </c>
      <c r="T1378">
        <v>2.3699999999999999E-4</v>
      </c>
    </row>
    <row r="1379" spans="1:20" x14ac:dyDescent="0.25">
      <c r="A1379">
        <v>1377</v>
      </c>
      <c r="B1379">
        <v>8</v>
      </c>
      <c r="C1379" t="s">
        <v>251</v>
      </c>
      <c r="D1379" t="s">
        <v>251</v>
      </c>
      <c r="E1379" t="s">
        <v>80</v>
      </c>
      <c r="F1379">
        <v>0.102559</v>
      </c>
      <c r="G1379">
        <v>957.56799999999998</v>
      </c>
      <c r="H1379">
        <v>438.36399999999998</v>
      </c>
      <c r="I1379">
        <v>16.397234999999998</v>
      </c>
      <c r="J1379">
        <v>0</v>
      </c>
      <c r="K1379">
        <v>7.7595989999999997</v>
      </c>
      <c r="L1379">
        <v>-1.454987</v>
      </c>
      <c r="M1379">
        <v>187.19278800000001</v>
      </c>
      <c r="N1379">
        <v>-235.849659</v>
      </c>
      <c r="O1379">
        <v>-2.2183899999999999</v>
      </c>
      <c r="P1379">
        <v>187.169815</v>
      </c>
      <c r="Q1379">
        <v>-235.93048099999999</v>
      </c>
      <c r="R1379">
        <v>-2.2151200000000002</v>
      </c>
      <c r="S1379">
        <v>8.4023280000000007</v>
      </c>
      <c r="T1379">
        <v>3.2699999999999999E-3</v>
      </c>
    </row>
    <row r="1380" spans="1:20" x14ac:dyDescent="0.25">
      <c r="A1380">
        <v>1378</v>
      </c>
      <c r="B1380">
        <v>8</v>
      </c>
      <c r="C1380" t="s">
        <v>251</v>
      </c>
      <c r="D1380" t="s">
        <v>251</v>
      </c>
      <c r="E1380" t="s">
        <v>80</v>
      </c>
      <c r="F1380">
        <v>7.8572000000000003E-2</v>
      </c>
      <c r="G1380">
        <v>867.49699999999996</v>
      </c>
      <c r="H1380">
        <v>449.47300000000001</v>
      </c>
      <c r="I1380">
        <v>24.551946000000001</v>
      </c>
      <c r="J1380">
        <v>0</v>
      </c>
      <c r="K1380">
        <v>7.486605</v>
      </c>
      <c r="L1380">
        <v>-1.695929</v>
      </c>
      <c r="M1380">
        <v>186.44915499999999</v>
      </c>
      <c r="N1380">
        <v>-236.515424</v>
      </c>
      <c r="O1380">
        <v>-2.4088910000000001</v>
      </c>
      <c r="P1380">
        <v>186.44949299999999</v>
      </c>
      <c r="Q1380">
        <v>-236.49848900000001</v>
      </c>
      <c r="R1380">
        <v>-2.40876</v>
      </c>
      <c r="S1380">
        <v>1.693845</v>
      </c>
      <c r="T1380">
        <v>1.2999999999999999E-4</v>
      </c>
    </row>
    <row r="1381" spans="1:20" x14ac:dyDescent="0.25">
      <c r="A1381">
        <v>1379</v>
      </c>
      <c r="B1381">
        <v>8</v>
      </c>
      <c r="C1381" t="s">
        <v>251</v>
      </c>
      <c r="D1381" t="s">
        <v>251</v>
      </c>
      <c r="E1381" t="s">
        <v>80</v>
      </c>
      <c r="F1381">
        <v>0.110842</v>
      </c>
      <c r="G1381">
        <v>563.14800000000002</v>
      </c>
      <c r="H1381">
        <v>298.54300000000001</v>
      </c>
      <c r="I1381">
        <v>20.307649000000001</v>
      </c>
      <c r="J1381">
        <v>0</v>
      </c>
      <c r="K1381">
        <v>7.589874</v>
      </c>
      <c r="L1381">
        <v>-1.7622629999999999</v>
      </c>
      <c r="M1381">
        <v>185.83728400000001</v>
      </c>
      <c r="N1381">
        <v>-236.75941</v>
      </c>
      <c r="O1381">
        <v>-2.5656219999999998</v>
      </c>
      <c r="P1381">
        <v>185.838943</v>
      </c>
      <c r="Q1381">
        <v>-236.807907</v>
      </c>
      <c r="R1381">
        <v>-2.5665749999999998</v>
      </c>
      <c r="S1381">
        <v>4.8525349999999996</v>
      </c>
      <c r="T1381">
        <v>9.5299999999999996E-4</v>
      </c>
    </row>
    <row r="1382" spans="1:20" x14ac:dyDescent="0.25">
      <c r="A1382">
        <v>1380</v>
      </c>
      <c r="B1382">
        <v>8</v>
      </c>
      <c r="C1382" t="s">
        <v>251</v>
      </c>
      <c r="D1382" t="s">
        <v>251</v>
      </c>
      <c r="E1382" t="s">
        <v>80</v>
      </c>
      <c r="F1382">
        <v>0.13087099999999999</v>
      </c>
      <c r="G1382">
        <v>663.66700000000003</v>
      </c>
      <c r="H1382">
        <v>279.238</v>
      </c>
      <c r="I1382">
        <v>25.375080000000001</v>
      </c>
      <c r="J1382">
        <v>0</v>
      </c>
      <c r="K1382">
        <v>8.0213429999999999</v>
      </c>
      <c r="L1382">
        <v>-1.555318</v>
      </c>
      <c r="M1382">
        <v>184.93274299999999</v>
      </c>
      <c r="N1382">
        <v>-237.095698</v>
      </c>
      <c r="O1382">
        <v>-2.7674439999999998</v>
      </c>
      <c r="P1382">
        <v>184.93472299999999</v>
      </c>
      <c r="Q1382">
        <v>-237.089539</v>
      </c>
      <c r="R1382">
        <v>-2.7675070000000002</v>
      </c>
      <c r="S1382">
        <v>0.64700100000000005</v>
      </c>
      <c r="T1382">
        <v>6.3E-5</v>
      </c>
    </row>
    <row r="1383" spans="1:20" x14ac:dyDescent="0.25">
      <c r="A1383">
        <v>1381</v>
      </c>
      <c r="B1383">
        <v>8</v>
      </c>
      <c r="C1383" t="s">
        <v>251</v>
      </c>
      <c r="D1383" t="s">
        <v>251</v>
      </c>
      <c r="E1383" t="s">
        <v>80</v>
      </c>
      <c r="F1383">
        <v>4.0357999999999998E-2</v>
      </c>
      <c r="G1383">
        <v>553.86</v>
      </c>
      <c r="H1383">
        <v>361.81400000000002</v>
      </c>
      <c r="I1383">
        <v>15.677716999999999</v>
      </c>
      <c r="J1383">
        <v>0</v>
      </c>
      <c r="K1383">
        <v>8.2143619999999995</v>
      </c>
      <c r="L1383">
        <v>-1.2244980000000001</v>
      </c>
      <c r="M1383">
        <v>184.22273200000001</v>
      </c>
      <c r="N1383">
        <v>-237.158556</v>
      </c>
      <c r="O1383">
        <v>-2.887121</v>
      </c>
      <c r="P1383">
        <v>184.20941199999999</v>
      </c>
      <c r="Q1383">
        <v>-237.22538800000001</v>
      </c>
      <c r="R1383">
        <v>-2.8907470000000002</v>
      </c>
      <c r="S1383">
        <v>6.8146199999999997</v>
      </c>
      <c r="T1383">
        <v>3.6250000000000002E-3</v>
      </c>
    </row>
    <row r="1384" spans="1:20" x14ac:dyDescent="0.25">
      <c r="A1384">
        <v>1382</v>
      </c>
      <c r="B1384">
        <v>8</v>
      </c>
      <c r="C1384" t="s">
        <v>251</v>
      </c>
      <c r="D1384" t="s">
        <v>251</v>
      </c>
      <c r="E1384" t="s">
        <v>80</v>
      </c>
      <c r="F1384">
        <v>0.115906</v>
      </c>
      <c r="G1384">
        <v>705.59199999999998</v>
      </c>
      <c r="H1384">
        <v>309.846</v>
      </c>
      <c r="I1384">
        <v>15.649061</v>
      </c>
      <c r="J1384">
        <v>0</v>
      </c>
      <c r="K1384">
        <v>8.2151720000000008</v>
      </c>
      <c r="L1384">
        <v>-0.95915499999999998</v>
      </c>
      <c r="M1384">
        <v>183.463266</v>
      </c>
      <c r="N1384">
        <v>-237.31796299999999</v>
      </c>
      <c r="O1384">
        <v>-2.9878300000000002</v>
      </c>
      <c r="P1384">
        <v>183.47139000000001</v>
      </c>
      <c r="Q1384">
        <v>-237.308029</v>
      </c>
      <c r="R1384">
        <v>-2.9871819999999998</v>
      </c>
      <c r="S1384">
        <v>1.2831999999999999</v>
      </c>
      <c r="T1384">
        <v>6.4800000000000003E-4</v>
      </c>
    </row>
    <row r="1385" spans="1:20" x14ac:dyDescent="0.25">
      <c r="A1385">
        <v>1383</v>
      </c>
      <c r="B1385">
        <v>8</v>
      </c>
      <c r="C1385" t="s">
        <v>251</v>
      </c>
      <c r="D1385" t="s">
        <v>251</v>
      </c>
      <c r="E1385" t="s">
        <v>80</v>
      </c>
      <c r="F1385">
        <v>5.8504E-2</v>
      </c>
      <c r="G1385">
        <v>486.96499999999997</v>
      </c>
      <c r="H1385">
        <v>358.185</v>
      </c>
      <c r="I1385">
        <v>14.089880000000001</v>
      </c>
      <c r="J1385">
        <v>0</v>
      </c>
      <c r="K1385">
        <v>8.0570199999999996</v>
      </c>
      <c r="L1385">
        <v>-0.64470799999999995</v>
      </c>
      <c r="M1385">
        <v>182.42603500000001</v>
      </c>
      <c r="N1385">
        <v>-237.33828500000001</v>
      </c>
      <c r="O1385">
        <v>-3.0838930000000002</v>
      </c>
      <c r="P1385">
        <v>182.49623099999999</v>
      </c>
      <c r="Q1385">
        <v>-237.35214199999999</v>
      </c>
      <c r="R1385">
        <v>-3.0793520000000001</v>
      </c>
      <c r="S1385">
        <v>7.1550529999999997</v>
      </c>
      <c r="T1385">
        <v>4.5409999999999999E-3</v>
      </c>
    </row>
    <row r="1386" spans="1:20" x14ac:dyDescent="0.25">
      <c r="A1386">
        <v>1384</v>
      </c>
      <c r="B1386">
        <v>7</v>
      </c>
      <c r="C1386" t="s">
        <v>250</v>
      </c>
      <c r="D1386" t="s">
        <v>250</v>
      </c>
      <c r="E1386" t="s">
        <v>80</v>
      </c>
      <c r="F1386">
        <v>2.5770999999999999E-2</v>
      </c>
      <c r="G1386">
        <v>787.03</v>
      </c>
      <c r="H1386">
        <v>420.63</v>
      </c>
      <c r="I1386">
        <v>5.1567270000000001</v>
      </c>
      <c r="J1386">
        <v>0</v>
      </c>
      <c r="K1386">
        <v>7.962917</v>
      </c>
      <c r="L1386">
        <v>-0.34942499999999999</v>
      </c>
      <c r="M1386">
        <v>181.790526</v>
      </c>
      <c r="N1386">
        <v>-237.360917</v>
      </c>
      <c r="O1386">
        <v>-3.1227459999999998</v>
      </c>
      <c r="P1386">
        <v>181.775757</v>
      </c>
      <c r="Q1386">
        <v>-237.356628</v>
      </c>
      <c r="R1386">
        <v>-3.1204770000000002</v>
      </c>
      <c r="S1386">
        <v>1.5378940000000001</v>
      </c>
      <c r="T1386">
        <v>2.2690000000000002E-3</v>
      </c>
    </row>
    <row r="1387" spans="1:20" x14ac:dyDescent="0.25">
      <c r="A1387">
        <v>1385</v>
      </c>
      <c r="B1387">
        <v>8</v>
      </c>
      <c r="C1387" t="s">
        <v>252</v>
      </c>
      <c r="D1387" t="s">
        <v>252</v>
      </c>
      <c r="E1387" t="s">
        <v>80</v>
      </c>
      <c r="F1387">
        <v>8.5829000000000003E-2</v>
      </c>
      <c r="G1387">
        <v>502.14699999999999</v>
      </c>
      <c r="H1387">
        <v>284.06900000000002</v>
      </c>
      <c r="I1387">
        <v>9.8357349999999997</v>
      </c>
      <c r="J1387">
        <v>0</v>
      </c>
      <c r="K1387">
        <v>7.9587839999999996</v>
      </c>
      <c r="L1387">
        <v>-0.189106</v>
      </c>
      <c r="M1387">
        <v>180.84011699999999</v>
      </c>
      <c r="N1387">
        <v>-237.33903699999999</v>
      </c>
      <c r="O1387">
        <v>3.1308259999999999</v>
      </c>
      <c r="P1387">
        <v>180.820694</v>
      </c>
      <c r="Q1387">
        <v>-237.34304800000001</v>
      </c>
      <c r="R1387">
        <v>3.1322749999999999</v>
      </c>
      <c r="S1387">
        <v>1.9832700000000001</v>
      </c>
      <c r="T1387">
        <v>1.449E-3</v>
      </c>
    </row>
    <row r="1388" spans="1:20" x14ac:dyDescent="0.25">
      <c r="A1388">
        <v>1386</v>
      </c>
      <c r="B1388">
        <v>8</v>
      </c>
      <c r="C1388" t="s">
        <v>252</v>
      </c>
      <c r="D1388" t="s">
        <v>252</v>
      </c>
      <c r="E1388" t="s">
        <v>80</v>
      </c>
      <c r="F1388">
        <v>6.1642000000000002E-2</v>
      </c>
      <c r="G1388">
        <v>587.11699999999996</v>
      </c>
      <c r="H1388">
        <v>329.40699999999998</v>
      </c>
      <c r="I1388">
        <v>5.6088589999999998</v>
      </c>
      <c r="J1388">
        <v>0</v>
      </c>
      <c r="K1388">
        <v>8.0375960000000006</v>
      </c>
      <c r="L1388">
        <v>-0.12976199999999999</v>
      </c>
      <c r="M1388">
        <v>180.141244</v>
      </c>
      <c r="N1388">
        <v>-237.30799099999999</v>
      </c>
      <c r="O1388">
        <v>3.1157270000000001</v>
      </c>
      <c r="P1388">
        <v>180.100876</v>
      </c>
      <c r="Q1388">
        <v>-237.32247899999999</v>
      </c>
      <c r="R1388">
        <v>3.1184729999999998</v>
      </c>
      <c r="S1388">
        <v>4.2889499999999998</v>
      </c>
      <c r="T1388">
        <v>2.7460000000000002E-3</v>
      </c>
    </row>
    <row r="1389" spans="1:20" x14ac:dyDescent="0.25">
      <c r="A1389">
        <v>1387</v>
      </c>
      <c r="B1389">
        <v>8</v>
      </c>
      <c r="C1389" t="s">
        <v>252</v>
      </c>
      <c r="D1389" t="s">
        <v>252</v>
      </c>
      <c r="E1389" t="s">
        <v>80</v>
      </c>
      <c r="F1389">
        <v>4.6761999999999998E-2</v>
      </c>
      <c r="G1389">
        <v>479.827</v>
      </c>
      <c r="H1389">
        <v>311.90199999999999</v>
      </c>
      <c r="I1389">
        <v>7.1663600000000001</v>
      </c>
      <c r="J1389">
        <v>0</v>
      </c>
      <c r="K1389">
        <v>8.1117120000000007</v>
      </c>
      <c r="L1389">
        <v>-7.9381999999999994E-2</v>
      </c>
      <c r="M1389">
        <v>179.14934700000001</v>
      </c>
      <c r="N1389">
        <v>-237.26044899999999</v>
      </c>
      <c r="O1389">
        <v>3.1058539999999999</v>
      </c>
      <c r="P1389">
        <v>179.13267500000001</v>
      </c>
      <c r="Q1389">
        <v>-237.28620900000001</v>
      </c>
      <c r="R1389">
        <v>3.1066199999999999</v>
      </c>
      <c r="S1389">
        <v>3.0684439999999999</v>
      </c>
      <c r="T1389">
        <v>7.6599999999999997E-4</v>
      </c>
    </row>
    <row r="1390" spans="1:20" x14ac:dyDescent="0.25">
      <c r="A1390">
        <v>1388</v>
      </c>
      <c r="B1390">
        <v>8</v>
      </c>
      <c r="C1390" t="s">
        <v>252</v>
      </c>
      <c r="D1390" t="s">
        <v>252</v>
      </c>
      <c r="E1390" t="s">
        <v>80</v>
      </c>
      <c r="F1390">
        <v>2.7081000000000001E-2</v>
      </c>
      <c r="G1390">
        <v>588.21699999999998</v>
      </c>
      <c r="H1390">
        <v>430.00599999999997</v>
      </c>
      <c r="I1390">
        <v>5.9883749999999996</v>
      </c>
      <c r="J1390">
        <v>0</v>
      </c>
      <c r="K1390">
        <v>8.1053529999999991</v>
      </c>
      <c r="L1390">
        <v>-5.4248999999999999E-2</v>
      </c>
      <c r="M1390">
        <v>178.404145</v>
      </c>
      <c r="N1390">
        <v>-237.261796</v>
      </c>
      <c r="O1390">
        <v>3.1003210000000001</v>
      </c>
      <c r="P1390">
        <v>178.40329</v>
      </c>
      <c r="Q1390">
        <v>-237.25466900000001</v>
      </c>
      <c r="R1390">
        <v>3.1008279999999999</v>
      </c>
      <c r="S1390">
        <v>0.71780999999999995</v>
      </c>
      <c r="T1390">
        <v>5.0699999999999996E-4</v>
      </c>
    </row>
    <row r="1391" spans="1:20" x14ac:dyDescent="0.25">
      <c r="A1391">
        <v>1389</v>
      </c>
      <c r="B1391">
        <v>8</v>
      </c>
      <c r="C1391" t="s">
        <v>252</v>
      </c>
      <c r="D1391" t="s">
        <v>252</v>
      </c>
      <c r="E1391" t="s">
        <v>80</v>
      </c>
      <c r="F1391">
        <v>0.193657</v>
      </c>
      <c r="G1391">
        <v>564.56299999999999</v>
      </c>
      <c r="H1391">
        <v>297.83499999999998</v>
      </c>
      <c r="I1391">
        <v>7.3208739999999999</v>
      </c>
      <c r="J1391">
        <v>0</v>
      </c>
      <c r="K1391">
        <v>8.0738040000000009</v>
      </c>
      <c r="L1391">
        <v>-3.3903000000000003E-2</v>
      </c>
      <c r="M1391">
        <v>177.44884999999999</v>
      </c>
      <c r="N1391">
        <v>-237.20712399999999</v>
      </c>
      <c r="O1391">
        <v>3.0907830000000001</v>
      </c>
      <c r="P1391">
        <v>177.43246500000001</v>
      </c>
      <c r="Q1391">
        <v>-237.20906099999999</v>
      </c>
      <c r="R1391">
        <v>3.0956980000000001</v>
      </c>
      <c r="S1391">
        <v>1.6498999999999999</v>
      </c>
      <c r="T1391">
        <v>4.914E-3</v>
      </c>
    </row>
    <row r="1392" spans="1:20" x14ac:dyDescent="0.25">
      <c r="A1392">
        <v>1390</v>
      </c>
      <c r="B1392">
        <v>8</v>
      </c>
      <c r="C1392" t="s">
        <v>252</v>
      </c>
      <c r="D1392" t="s">
        <v>252</v>
      </c>
      <c r="E1392" t="s">
        <v>80</v>
      </c>
      <c r="F1392">
        <v>7.0942000000000005E-2</v>
      </c>
      <c r="G1392">
        <v>703.14099999999996</v>
      </c>
      <c r="H1392">
        <v>321.988</v>
      </c>
      <c r="I1392">
        <v>6.813523</v>
      </c>
      <c r="J1392">
        <v>0</v>
      </c>
      <c r="K1392">
        <v>8.0604910000000007</v>
      </c>
      <c r="L1392">
        <v>5.4465E-2</v>
      </c>
      <c r="M1392">
        <v>176.70675</v>
      </c>
      <c r="N1392">
        <v>-237.18120099999999</v>
      </c>
      <c r="O1392">
        <v>3.0979839999999998</v>
      </c>
      <c r="P1392">
        <v>176.70723000000001</v>
      </c>
      <c r="Q1392">
        <v>-237.179733</v>
      </c>
      <c r="R1392">
        <v>3.098643</v>
      </c>
      <c r="S1392">
        <v>0.154416</v>
      </c>
      <c r="T1392">
        <v>6.5899999999999997E-4</v>
      </c>
    </row>
    <row r="1393" spans="1:20" x14ac:dyDescent="0.25">
      <c r="A1393">
        <v>1391</v>
      </c>
      <c r="B1393">
        <v>8</v>
      </c>
      <c r="C1393" t="s">
        <v>252</v>
      </c>
      <c r="D1393" t="s">
        <v>252</v>
      </c>
      <c r="E1393" t="s">
        <v>80</v>
      </c>
      <c r="F1393">
        <v>0.11909599999999999</v>
      </c>
      <c r="G1393">
        <v>908.63199999999995</v>
      </c>
      <c r="H1393">
        <v>387.279</v>
      </c>
      <c r="I1393">
        <v>8.2916980000000002</v>
      </c>
      <c r="J1393">
        <v>0</v>
      </c>
      <c r="K1393">
        <v>8.0503870000000006</v>
      </c>
      <c r="L1393">
        <v>5.1929000000000003E-2</v>
      </c>
      <c r="M1393">
        <v>175.67777899999999</v>
      </c>
      <c r="N1393">
        <v>-237.18721400000001</v>
      </c>
      <c r="O1393">
        <v>3.1108129999999998</v>
      </c>
      <c r="P1393">
        <v>175.742538</v>
      </c>
      <c r="Q1393">
        <v>-237.146973</v>
      </c>
      <c r="R1393">
        <v>3.105254</v>
      </c>
      <c r="S1393">
        <v>7.6243660000000002</v>
      </c>
      <c r="T1393">
        <v>5.5589999999999997E-3</v>
      </c>
    </row>
    <row r="1394" spans="1:20" x14ac:dyDescent="0.25">
      <c r="A1394">
        <v>1392</v>
      </c>
      <c r="B1394">
        <v>8</v>
      </c>
      <c r="C1394" t="s">
        <v>252</v>
      </c>
      <c r="D1394" t="s">
        <v>252</v>
      </c>
      <c r="E1394" t="s">
        <v>80</v>
      </c>
      <c r="F1394">
        <v>9.5001000000000002E-2</v>
      </c>
      <c r="G1394">
        <v>479.80700000000002</v>
      </c>
      <c r="H1394">
        <v>339.09699999999998</v>
      </c>
      <c r="I1394">
        <v>6.5421170000000002</v>
      </c>
      <c r="J1394">
        <v>0</v>
      </c>
      <c r="K1394">
        <v>8.0440319999999996</v>
      </c>
      <c r="L1394">
        <v>3.8529000000000001E-2</v>
      </c>
      <c r="M1394">
        <v>175.07092299999999</v>
      </c>
      <c r="N1394">
        <v>-237.08134100000001</v>
      </c>
      <c r="O1394">
        <v>3.1100620000000001</v>
      </c>
      <c r="P1394">
        <v>175.01870700000001</v>
      </c>
      <c r="Q1394">
        <v>-237.12510700000001</v>
      </c>
      <c r="R1394">
        <v>3.1092399999999998</v>
      </c>
      <c r="S1394">
        <v>6.8131320000000004</v>
      </c>
      <c r="T1394">
        <v>8.2200000000000003E-4</v>
      </c>
    </row>
    <row r="1395" spans="1:20" x14ac:dyDescent="0.25">
      <c r="A1395">
        <v>1393</v>
      </c>
      <c r="B1395">
        <v>7</v>
      </c>
      <c r="C1395" t="s">
        <v>253</v>
      </c>
      <c r="D1395" t="s">
        <v>253</v>
      </c>
      <c r="E1395" t="s">
        <v>80</v>
      </c>
      <c r="F1395">
        <v>2.6547999999999999E-2</v>
      </c>
      <c r="G1395">
        <v>531.10900000000004</v>
      </c>
      <c r="H1395">
        <v>388.47399999999999</v>
      </c>
      <c r="I1395">
        <v>6.1473310000000003</v>
      </c>
      <c r="J1395">
        <v>0</v>
      </c>
      <c r="K1395">
        <v>8.0754959999999993</v>
      </c>
      <c r="L1395">
        <v>2.8417000000000001E-2</v>
      </c>
      <c r="M1395">
        <v>174.22581</v>
      </c>
      <c r="N1395">
        <v>-237.165673</v>
      </c>
      <c r="O1395">
        <v>3.1140330000000001</v>
      </c>
      <c r="P1395">
        <v>174.29341099999999</v>
      </c>
      <c r="Q1395">
        <v>-237.10479699999999</v>
      </c>
      <c r="R1395">
        <v>3.1121780000000001</v>
      </c>
      <c r="S1395">
        <v>9.0971279999999997</v>
      </c>
      <c r="T1395">
        <v>1.8550000000000001E-3</v>
      </c>
    </row>
    <row r="1396" spans="1:20" x14ac:dyDescent="0.25">
      <c r="A1396">
        <v>1394</v>
      </c>
      <c r="B1396">
        <v>7</v>
      </c>
      <c r="C1396" t="s">
        <v>253</v>
      </c>
      <c r="D1396" t="s">
        <v>253</v>
      </c>
      <c r="E1396" t="s">
        <v>80</v>
      </c>
      <c r="F1396">
        <v>1.9664999999999998E-2</v>
      </c>
      <c r="G1396">
        <v>513.52700000000004</v>
      </c>
      <c r="H1396">
        <v>286.87200000000001</v>
      </c>
      <c r="I1396">
        <v>6.828506</v>
      </c>
      <c r="J1396">
        <v>0</v>
      </c>
      <c r="K1396">
        <v>8.0846149999999994</v>
      </c>
      <c r="L1396">
        <v>1.7857000000000001E-2</v>
      </c>
      <c r="M1396">
        <v>173.321361</v>
      </c>
      <c r="N1396">
        <v>-237.10710599999999</v>
      </c>
      <c r="O1396">
        <v>3.1116030000000001</v>
      </c>
      <c r="P1396">
        <v>173.32498200000001</v>
      </c>
      <c r="Q1396">
        <v>-237.07946799999999</v>
      </c>
      <c r="R1396">
        <v>3.1148159999999998</v>
      </c>
      <c r="S1396">
        <v>2.7873960000000002</v>
      </c>
      <c r="T1396">
        <v>3.2130000000000001E-3</v>
      </c>
    </row>
    <row r="1397" spans="1:20" x14ac:dyDescent="0.25">
      <c r="A1397">
        <v>1395</v>
      </c>
      <c r="B1397">
        <v>7</v>
      </c>
      <c r="C1397" t="s">
        <v>253</v>
      </c>
      <c r="D1397" t="s">
        <v>253</v>
      </c>
      <c r="E1397" t="s">
        <v>80</v>
      </c>
      <c r="F1397">
        <v>0.1166</v>
      </c>
      <c r="G1397">
        <v>653.04899999999998</v>
      </c>
      <c r="H1397">
        <v>350.53199999999998</v>
      </c>
      <c r="I1397">
        <v>5.2513719999999999</v>
      </c>
      <c r="J1397">
        <v>0</v>
      </c>
      <c r="K1397">
        <v>8.0646950000000004</v>
      </c>
      <c r="L1397">
        <v>1.2429000000000001E-2</v>
      </c>
      <c r="M1397">
        <v>172.548967</v>
      </c>
      <c r="N1397">
        <v>-237.154573</v>
      </c>
      <c r="O1397">
        <v>3.1184780000000001</v>
      </c>
      <c r="P1397">
        <v>172.59852599999999</v>
      </c>
      <c r="Q1397">
        <v>-237.061386</v>
      </c>
      <c r="R1397">
        <v>3.1161289999999999</v>
      </c>
      <c r="S1397">
        <v>10.554565</v>
      </c>
      <c r="T1397">
        <v>2.3479999999999998E-3</v>
      </c>
    </row>
    <row r="1398" spans="1:20" x14ac:dyDescent="0.25">
      <c r="A1398">
        <v>1396</v>
      </c>
      <c r="B1398">
        <v>8</v>
      </c>
      <c r="C1398" t="s">
        <v>265</v>
      </c>
      <c r="D1398" t="s">
        <v>265</v>
      </c>
      <c r="E1398" t="s">
        <v>80</v>
      </c>
      <c r="F1398">
        <v>0.30735299999999999</v>
      </c>
      <c r="G1398">
        <v>508.47399999999999</v>
      </c>
      <c r="H1398">
        <v>331.24299999999999</v>
      </c>
      <c r="I1398">
        <v>8.0893689999999996</v>
      </c>
      <c r="J1398">
        <v>0</v>
      </c>
      <c r="K1398">
        <v>8.0553790000000003</v>
      </c>
      <c r="L1398">
        <v>4.0037000000000003E-2</v>
      </c>
      <c r="M1398">
        <v>171.61661799999999</v>
      </c>
      <c r="N1398">
        <v>-237.05519799999999</v>
      </c>
      <c r="O1398">
        <v>3.1197349999999999</v>
      </c>
      <c r="P1398">
        <v>171.63056900000001</v>
      </c>
      <c r="Q1398">
        <v>-237.04080200000001</v>
      </c>
      <c r="R1398">
        <v>3.119564</v>
      </c>
      <c r="S1398">
        <v>2.0046689999999998</v>
      </c>
      <c r="T1398">
        <v>1.7000000000000001E-4</v>
      </c>
    </row>
    <row r="1399" spans="1:20" x14ac:dyDescent="0.25">
      <c r="A1399">
        <v>1397</v>
      </c>
      <c r="B1399">
        <v>7</v>
      </c>
      <c r="C1399" t="s">
        <v>254</v>
      </c>
      <c r="D1399" t="s">
        <v>254</v>
      </c>
      <c r="E1399" t="s">
        <v>80</v>
      </c>
      <c r="F1399">
        <v>0.102053</v>
      </c>
      <c r="G1399">
        <v>481.43900000000002</v>
      </c>
      <c r="H1399">
        <v>414.35500000000002</v>
      </c>
      <c r="I1399">
        <v>6.4844900000000001</v>
      </c>
      <c r="J1399">
        <v>0</v>
      </c>
      <c r="K1399">
        <v>8.0688040000000001</v>
      </c>
      <c r="L1399">
        <v>3.6476000000000001E-2</v>
      </c>
      <c r="M1399">
        <v>170.89827399999999</v>
      </c>
      <c r="N1399">
        <v>-237.02503100000001</v>
      </c>
      <c r="O1399">
        <v>3.122671</v>
      </c>
      <c r="P1399">
        <v>170.90507500000001</v>
      </c>
      <c r="Q1399">
        <v>-237.028809</v>
      </c>
      <c r="R1399">
        <v>3.1230570000000002</v>
      </c>
      <c r="S1399">
        <v>0.77798599999999996</v>
      </c>
      <c r="T1399">
        <v>3.86E-4</v>
      </c>
    </row>
    <row r="1400" spans="1:20" x14ac:dyDescent="0.25">
      <c r="A1400">
        <v>1398</v>
      </c>
      <c r="B1400">
        <v>8</v>
      </c>
      <c r="C1400" t="s">
        <v>626</v>
      </c>
      <c r="D1400" t="s">
        <v>626</v>
      </c>
      <c r="E1400" t="s">
        <v>80</v>
      </c>
      <c r="F1400">
        <v>9.3742000000000006E-2</v>
      </c>
      <c r="G1400">
        <v>888.07600000000002</v>
      </c>
      <c r="H1400">
        <v>432.62200000000001</v>
      </c>
      <c r="I1400">
        <v>7.6433559999999998</v>
      </c>
      <c r="J1400">
        <v>0</v>
      </c>
      <c r="K1400">
        <v>8.0700210000000006</v>
      </c>
      <c r="L1400">
        <v>2.4712000000000001E-2</v>
      </c>
      <c r="M1400">
        <v>169.939944</v>
      </c>
      <c r="N1400">
        <v>-237.01319599999999</v>
      </c>
      <c r="O1400">
        <v>3.1265990000000001</v>
      </c>
      <c r="P1400">
        <v>169.93791200000001</v>
      </c>
      <c r="Q1400">
        <v>-237.01522800000001</v>
      </c>
      <c r="R1400">
        <v>3.1266039999999999</v>
      </c>
      <c r="S1400">
        <v>0.28732400000000002</v>
      </c>
      <c r="T1400">
        <v>5.0000000000000004E-6</v>
      </c>
    </row>
    <row r="1401" spans="1:20" x14ac:dyDescent="0.25">
      <c r="A1401">
        <v>1399</v>
      </c>
      <c r="B1401">
        <v>7</v>
      </c>
      <c r="C1401" t="s">
        <v>255</v>
      </c>
      <c r="D1401" t="s">
        <v>255</v>
      </c>
      <c r="E1401" t="s">
        <v>80</v>
      </c>
      <c r="F1401">
        <v>5.8245999999999999E-2</v>
      </c>
      <c r="G1401">
        <v>430.49799999999999</v>
      </c>
      <c r="H1401">
        <v>279.13499999999999</v>
      </c>
      <c r="I1401">
        <v>6.7710369999999998</v>
      </c>
      <c r="J1401">
        <v>0</v>
      </c>
      <c r="K1401">
        <v>8.0740829999999999</v>
      </c>
      <c r="L1401">
        <v>1.5549E-2</v>
      </c>
      <c r="M1401">
        <v>168.99836199999999</v>
      </c>
      <c r="N1401">
        <v>-236.973444</v>
      </c>
      <c r="O1401">
        <v>3.126941</v>
      </c>
      <c r="P1401">
        <v>168.97032200000001</v>
      </c>
      <c r="Q1401">
        <v>-237.00346400000001</v>
      </c>
      <c r="R1401">
        <v>3.1289039999999999</v>
      </c>
      <c r="S1401">
        <v>4.1078330000000003</v>
      </c>
      <c r="T1401">
        <v>1.964E-3</v>
      </c>
    </row>
    <row r="1402" spans="1:20" x14ac:dyDescent="0.25">
      <c r="A1402">
        <v>1400</v>
      </c>
      <c r="B1402">
        <v>6</v>
      </c>
      <c r="C1402" t="s">
        <v>256</v>
      </c>
      <c r="D1402" t="s">
        <v>256</v>
      </c>
      <c r="E1402" t="s">
        <v>80</v>
      </c>
      <c r="F1402">
        <v>0.26563900000000001</v>
      </c>
      <c r="G1402">
        <v>710.52200000000005</v>
      </c>
      <c r="H1402">
        <v>400.33699999999999</v>
      </c>
      <c r="I1402">
        <v>4.8771610000000001</v>
      </c>
      <c r="J1402">
        <v>0</v>
      </c>
      <c r="K1402">
        <v>8.0587710000000001</v>
      </c>
      <c r="L1402">
        <v>1.0773E-2</v>
      </c>
      <c r="M1402">
        <v>168.28603699999999</v>
      </c>
      <c r="N1402">
        <v>-236.93795600000001</v>
      </c>
      <c r="O1402">
        <v>3.1208939999999998</v>
      </c>
      <c r="P1402">
        <v>168.24447599999999</v>
      </c>
      <c r="Q1402">
        <v>-236.99543800000001</v>
      </c>
      <c r="R1402">
        <v>3.1300460000000001</v>
      </c>
      <c r="S1402">
        <v>7.0932469999999999</v>
      </c>
      <c r="T1402">
        <v>9.1520000000000004E-3</v>
      </c>
    </row>
    <row r="1403" spans="1:20" x14ac:dyDescent="0.25">
      <c r="A1403">
        <v>1401</v>
      </c>
      <c r="B1403">
        <v>6</v>
      </c>
      <c r="C1403" t="s">
        <v>256</v>
      </c>
      <c r="D1403" t="s">
        <v>256</v>
      </c>
      <c r="E1403" t="s">
        <v>80</v>
      </c>
      <c r="F1403">
        <v>7.6466999999999993E-2</v>
      </c>
      <c r="G1403">
        <v>420.75700000000001</v>
      </c>
      <c r="H1403">
        <v>333.11399999999998</v>
      </c>
      <c r="I1403">
        <v>4.4637789999999997</v>
      </c>
      <c r="J1403">
        <v>0</v>
      </c>
      <c r="K1403">
        <v>8.0758109999999999</v>
      </c>
      <c r="L1403">
        <v>7.5550000000000001E-3</v>
      </c>
      <c r="M1403">
        <v>167.54345000000001</v>
      </c>
      <c r="N1403">
        <v>-236.95856499999999</v>
      </c>
      <c r="O1403">
        <v>3.1249129999999998</v>
      </c>
      <c r="P1403">
        <v>167.51831100000001</v>
      </c>
      <c r="Q1403">
        <v>-236.98788500000001</v>
      </c>
      <c r="R1403">
        <v>3.1308509999999998</v>
      </c>
      <c r="S1403">
        <v>3.8621840000000001</v>
      </c>
      <c r="T1403">
        <v>5.9369999999999996E-3</v>
      </c>
    </row>
    <row r="1404" spans="1:20" x14ac:dyDescent="0.25">
      <c r="A1404">
        <v>1402</v>
      </c>
      <c r="B1404">
        <v>6</v>
      </c>
      <c r="C1404" t="s">
        <v>256</v>
      </c>
      <c r="D1404" t="s">
        <v>256</v>
      </c>
      <c r="E1404" t="s">
        <v>80</v>
      </c>
      <c r="F1404">
        <v>7.0912000000000003E-2</v>
      </c>
      <c r="G1404">
        <v>486.74299999999999</v>
      </c>
      <c r="H1404">
        <v>265.65100000000001</v>
      </c>
      <c r="I1404">
        <v>5.6522370000000004</v>
      </c>
      <c r="J1404">
        <v>0</v>
      </c>
      <c r="K1404">
        <v>8.0739629999999991</v>
      </c>
      <c r="L1404">
        <v>1.7642999999999999E-2</v>
      </c>
      <c r="M1404">
        <v>166.60011299999999</v>
      </c>
      <c r="N1404">
        <v>-236.92683500000001</v>
      </c>
      <c r="O1404">
        <v>3.1324770000000002</v>
      </c>
      <c r="P1404">
        <v>166.55043000000001</v>
      </c>
      <c r="Q1404">
        <v>-236.979904</v>
      </c>
      <c r="R1404">
        <v>3.1328019999999999</v>
      </c>
      <c r="S1404">
        <v>7.2696040000000002</v>
      </c>
      <c r="T1404">
        <v>3.2400000000000001E-4</v>
      </c>
    </row>
    <row r="1405" spans="1:20" x14ac:dyDescent="0.25">
      <c r="A1405">
        <v>1403</v>
      </c>
      <c r="B1405">
        <v>6</v>
      </c>
      <c r="C1405" t="s">
        <v>256</v>
      </c>
      <c r="D1405" t="s">
        <v>256</v>
      </c>
      <c r="E1405" t="s">
        <v>80</v>
      </c>
      <c r="F1405">
        <v>0.15918499999999999</v>
      </c>
      <c r="G1405">
        <v>372.02800000000002</v>
      </c>
      <c r="H1405">
        <v>243.15799999999999</v>
      </c>
      <c r="I1405">
        <v>5.3862079999999999</v>
      </c>
      <c r="J1405">
        <v>0</v>
      </c>
      <c r="K1405">
        <v>8.0727410000000006</v>
      </c>
      <c r="L1405">
        <v>1.2874E-2</v>
      </c>
      <c r="M1405">
        <v>165.61129700000001</v>
      </c>
      <c r="N1405">
        <v>-236.94320300000001</v>
      </c>
      <c r="O1405">
        <v>3.135087</v>
      </c>
      <c r="P1405">
        <v>165.582672</v>
      </c>
      <c r="Q1405">
        <v>-236.973602</v>
      </c>
      <c r="R1405">
        <v>3.1345990000000001</v>
      </c>
      <c r="S1405">
        <v>4.175503</v>
      </c>
      <c r="T1405">
        <v>4.8799999999999999E-4</v>
      </c>
    </row>
    <row r="1406" spans="1:20" x14ac:dyDescent="0.25">
      <c r="A1406">
        <v>1404</v>
      </c>
      <c r="B1406">
        <v>6</v>
      </c>
      <c r="C1406" t="s">
        <v>256</v>
      </c>
      <c r="D1406" t="s">
        <v>256</v>
      </c>
      <c r="E1406" t="s">
        <v>80</v>
      </c>
      <c r="F1406">
        <v>0.10424600000000001</v>
      </c>
      <c r="G1406">
        <v>461.95699999999999</v>
      </c>
      <c r="H1406">
        <v>222.20699999999999</v>
      </c>
      <c r="I1406">
        <v>5.3019809999999996</v>
      </c>
      <c r="J1406">
        <v>0</v>
      </c>
      <c r="K1406">
        <v>8.0556570000000001</v>
      </c>
      <c r="L1406">
        <v>9.0229999999999998E-3</v>
      </c>
      <c r="M1406">
        <v>164.79826700000001</v>
      </c>
      <c r="N1406">
        <v>-237.02763100000001</v>
      </c>
      <c r="O1406">
        <v>3.135554</v>
      </c>
      <c r="P1406">
        <v>164.85704000000001</v>
      </c>
      <c r="Q1406">
        <v>-236.969559</v>
      </c>
      <c r="R1406">
        <v>3.135554</v>
      </c>
      <c r="S1406">
        <v>8.2623890000000006</v>
      </c>
      <c r="T1406">
        <v>9.9999999999999995E-7</v>
      </c>
    </row>
    <row r="1407" spans="1:20" x14ac:dyDescent="0.25">
      <c r="A1407">
        <v>1405</v>
      </c>
      <c r="B1407">
        <v>5</v>
      </c>
      <c r="C1407" t="s">
        <v>257</v>
      </c>
      <c r="D1407" t="s">
        <v>257</v>
      </c>
      <c r="E1407" t="s">
        <v>80</v>
      </c>
      <c r="F1407">
        <v>7.2005E-2</v>
      </c>
      <c r="G1407">
        <v>320.80099999999999</v>
      </c>
      <c r="H1407">
        <v>264.15300000000002</v>
      </c>
      <c r="I1407">
        <v>5.2914199999999996</v>
      </c>
      <c r="J1407">
        <v>0</v>
      </c>
      <c r="K1407">
        <v>8.0564420000000005</v>
      </c>
      <c r="L1407">
        <v>5.6690000000000004E-3</v>
      </c>
      <c r="M1407">
        <v>163.92355000000001</v>
      </c>
      <c r="N1407">
        <v>-236.945987</v>
      </c>
      <c r="O1407">
        <v>3.1394609999999998</v>
      </c>
      <c r="P1407">
        <v>163.88931299999999</v>
      </c>
      <c r="Q1407">
        <v>-236.96472199999999</v>
      </c>
      <c r="R1407">
        <v>3.136409</v>
      </c>
      <c r="S1407">
        <v>3.9028209999999999</v>
      </c>
      <c r="T1407">
        <v>3.052E-3</v>
      </c>
    </row>
    <row r="1408" spans="1:20" x14ac:dyDescent="0.25">
      <c r="A1408">
        <v>1406</v>
      </c>
      <c r="B1408">
        <v>5</v>
      </c>
      <c r="C1408" t="s">
        <v>257</v>
      </c>
      <c r="D1408" t="s">
        <v>257</v>
      </c>
      <c r="E1408" t="s">
        <v>80</v>
      </c>
      <c r="F1408">
        <v>1.7528999999999999E-2</v>
      </c>
      <c r="G1408">
        <v>340.51400000000001</v>
      </c>
      <c r="H1408">
        <v>255.583</v>
      </c>
      <c r="I1408">
        <v>3.4641250000000001</v>
      </c>
      <c r="J1408">
        <v>0</v>
      </c>
      <c r="K1408">
        <v>8.0740669999999994</v>
      </c>
      <c r="L1408">
        <v>3.679E-3</v>
      </c>
      <c r="M1408">
        <v>163.164579</v>
      </c>
      <c r="N1408">
        <v>-236.956343</v>
      </c>
      <c r="O1408">
        <v>3.1363059999999998</v>
      </c>
      <c r="P1408">
        <v>163.16336100000001</v>
      </c>
      <c r="Q1408">
        <v>-236.96139500000001</v>
      </c>
      <c r="R1408">
        <v>3.136822</v>
      </c>
      <c r="S1408">
        <v>0.51967600000000003</v>
      </c>
      <c r="T1408">
        <v>5.1599999999999997E-4</v>
      </c>
    </row>
    <row r="1409" spans="1:20" x14ac:dyDescent="0.25">
      <c r="A1409">
        <v>1407</v>
      </c>
      <c r="B1409">
        <v>5</v>
      </c>
      <c r="C1409" t="s">
        <v>257</v>
      </c>
      <c r="D1409" t="s">
        <v>257</v>
      </c>
      <c r="E1409" t="s">
        <v>80</v>
      </c>
      <c r="F1409">
        <v>6.4530000000000004E-2</v>
      </c>
      <c r="G1409">
        <v>324.31</v>
      </c>
      <c r="H1409">
        <v>280.22000000000003</v>
      </c>
      <c r="I1409">
        <v>5.6679969999999997</v>
      </c>
      <c r="J1409">
        <v>0</v>
      </c>
      <c r="K1409">
        <v>8.0734259999999995</v>
      </c>
      <c r="L1409">
        <v>6.1850000000000004E-3</v>
      </c>
      <c r="M1409">
        <v>162.17872700000001</v>
      </c>
      <c r="N1409">
        <v>-236.95099999999999</v>
      </c>
      <c r="O1409">
        <v>3.1361650000000001</v>
      </c>
      <c r="P1409">
        <v>162.195526</v>
      </c>
      <c r="Q1409">
        <v>-236.95732100000001</v>
      </c>
      <c r="R1409">
        <v>3.1372629999999999</v>
      </c>
      <c r="S1409">
        <v>1.794916</v>
      </c>
      <c r="T1409">
        <v>1.098E-3</v>
      </c>
    </row>
    <row r="1410" spans="1:20" x14ac:dyDescent="0.25">
      <c r="A1410">
        <v>1408</v>
      </c>
      <c r="B1410">
        <v>5</v>
      </c>
      <c r="C1410" t="s">
        <v>257</v>
      </c>
      <c r="D1410" t="s">
        <v>257</v>
      </c>
      <c r="E1410" t="s">
        <v>80</v>
      </c>
      <c r="F1410">
        <v>5.8100000000000001E-3</v>
      </c>
      <c r="G1410">
        <v>592.976</v>
      </c>
      <c r="H1410">
        <v>369.55</v>
      </c>
      <c r="I1410">
        <v>3.8419810000000001</v>
      </c>
      <c r="J1410">
        <v>0</v>
      </c>
      <c r="K1410">
        <v>8.0303400000000007</v>
      </c>
      <c r="L1410">
        <v>6.4859999999999996E-3</v>
      </c>
      <c r="M1410">
        <v>161.44333499999999</v>
      </c>
      <c r="N1410">
        <v>-236.96927700000001</v>
      </c>
      <c r="O1410">
        <v>3.1371929999999999</v>
      </c>
      <c r="P1410">
        <v>161.47073399999999</v>
      </c>
      <c r="Q1410">
        <v>-236.95488</v>
      </c>
      <c r="R1410">
        <v>3.137861</v>
      </c>
      <c r="S1410">
        <v>3.0950579999999999</v>
      </c>
      <c r="T1410">
        <v>6.6799999999999997E-4</v>
      </c>
    </row>
    <row r="1411" spans="1:20" x14ac:dyDescent="0.25">
      <c r="A1411">
        <v>1409</v>
      </c>
      <c r="B1411">
        <v>5</v>
      </c>
      <c r="C1411" t="s">
        <v>257</v>
      </c>
      <c r="D1411" t="s">
        <v>257</v>
      </c>
      <c r="E1411" t="s">
        <v>80</v>
      </c>
      <c r="F1411">
        <v>0.50984300000000005</v>
      </c>
      <c r="G1411">
        <v>550.54700000000003</v>
      </c>
      <c r="H1411">
        <v>393.63200000000001</v>
      </c>
      <c r="I1411">
        <v>5.8285419999999997</v>
      </c>
      <c r="J1411">
        <v>0</v>
      </c>
      <c r="K1411">
        <v>7.9156820000000003</v>
      </c>
      <c r="L1411">
        <v>4.7000000000000002E-3</v>
      </c>
      <c r="M1411">
        <v>160.55779999999999</v>
      </c>
      <c r="N1411">
        <v>-236.91041999999999</v>
      </c>
      <c r="O1411">
        <v>-3.1353680000000002</v>
      </c>
      <c r="P1411">
        <v>160.512665</v>
      </c>
      <c r="Q1411">
        <v>-236.95214799999999</v>
      </c>
      <c r="R1411">
        <v>3.1385369999999999</v>
      </c>
      <c r="S1411">
        <v>6.146922</v>
      </c>
      <c r="T1411">
        <v>3.1700000000000001E-3</v>
      </c>
    </row>
    <row r="1412" spans="1:20" x14ac:dyDescent="0.25">
      <c r="A1412">
        <v>1410</v>
      </c>
      <c r="B1412">
        <v>5</v>
      </c>
      <c r="C1412" t="s">
        <v>257</v>
      </c>
      <c r="D1412" t="s">
        <v>257</v>
      </c>
      <c r="E1412" t="s">
        <v>80</v>
      </c>
      <c r="F1412">
        <v>9.0078000000000005E-2</v>
      </c>
      <c r="G1412">
        <v>326.63600000000002</v>
      </c>
      <c r="H1412">
        <v>264.15699999999998</v>
      </c>
      <c r="I1412">
        <v>4.4176140000000004</v>
      </c>
      <c r="J1412">
        <v>0</v>
      </c>
      <c r="K1412">
        <v>7.8081100000000001</v>
      </c>
      <c r="L1412">
        <v>3.3059999999999999E-3</v>
      </c>
      <c r="M1412">
        <v>159.83584200000001</v>
      </c>
      <c r="N1412">
        <v>-236.92235199999999</v>
      </c>
      <c r="O1412">
        <v>3.1399780000000002</v>
      </c>
      <c r="P1412">
        <v>159.80557300000001</v>
      </c>
      <c r="Q1412">
        <v>-236.95036300000001</v>
      </c>
      <c r="R1412">
        <v>3.1388880000000001</v>
      </c>
      <c r="S1412">
        <v>4.1241430000000001</v>
      </c>
      <c r="T1412">
        <v>1.09E-3</v>
      </c>
    </row>
    <row r="1413" spans="1:20" x14ac:dyDescent="0.25">
      <c r="A1413">
        <v>1411</v>
      </c>
      <c r="B1413">
        <v>5</v>
      </c>
      <c r="C1413" t="s">
        <v>257</v>
      </c>
      <c r="D1413" t="s">
        <v>257</v>
      </c>
      <c r="E1413" t="s">
        <v>80</v>
      </c>
      <c r="F1413">
        <v>3.5573E-2</v>
      </c>
      <c r="G1413">
        <v>320.09300000000002</v>
      </c>
      <c r="H1413">
        <v>257.53899999999999</v>
      </c>
      <c r="I1413">
        <v>5.3377429999999997</v>
      </c>
      <c r="J1413">
        <v>0</v>
      </c>
      <c r="K1413">
        <v>7.641699</v>
      </c>
      <c r="L1413">
        <v>1.7409999999999999E-3</v>
      </c>
      <c r="M1413">
        <v>158.85279800000001</v>
      </c>
      <c r="N1413">
        <v>-236.97709399999999</v>
      </c>
      <c r="O1413">
        <v>3.1381329999999998</v>
      </c>
      <c r="P1413">
        <v>158.88082900000001</v>
      </c>
      <c r="Q1413">
        <v>-236.94813500000001</v>
      </c>
      <c r="R1413">
        <v>3.1391939999999998</v>
      </c>
      <c r="S1413">
        <v>4.0303120000000003</v>
      </c>
      <c r="T1413">
        <v>1.062E-3</v>
      </c>
    </row>
    <row r="1414" spans="1:20" x14ac:dyDescent="0.25">
      <c r="A1414">
        <v>1412</v>
      </c>
      <c r="B1414">
        <v>5</v>
      </c>
      <c r="C1414" t="s">
        <v>257</v>
      </c>
      <c r="D1414" t="s">
        <v>257</v>
      </c>
      <c r="E1414" t="s">
        <v>80</v>
      </c>
      <c r="F1414">
        <v>0.110828</v>
      </c>
      <c r="G1414">
        <v>432.65800000000002</v>
      </c>
      <c r="H1414">
        <v>376.63099999999997</v>
      </c>
      <c r="I1414">
        <v>3.078039</v>
      </c>
      <c r="J1414">
        <v>0</v>
      </c>
      <c r="K1414">
        <v>7.5226559999999996</v>
      </c>
      <c r="L1414">
        <v>1.354E-3</v>
      </c>
      <c r="M1414">
        <v>158.21949900000001</v>
      </c>
      <c r="N1414">
        <v>-236.92783</v>
      </c>
      <c r="O1414">
        <v>3.1396739999999999</v>
      </c>
      <c r="P1414">
        <v>158.199219</v>
      </c>
      <c r="Q1414">
        <v>-236.94670099999999</v>
      </c>
      <c r="R1414">
        <v>3.1393420000000001</v>
      </c>
      <c r="S1414">
        <v>2.770222</v>
      </c>
      <c r="T1414">
        <v>3.3199999999999999E-4</v>
      </c>
    </row>
    <row r="1415" spans="1:20" x14ac:dyDescent="0.25">
      <c r="A1415">
        <v>1413</v>
      </c>
      <c r="B1415">
        <v>5</v>
      </c>
      <c r="C1415" t="s">
        <v>257</v>
      </c>
      <c r="D1415" t="s">
        <v>257</v>
      </c>
      <c r="E1415" t="s">
        <v>80</v>
      </c>
      <c r="F1415">
        <v>7.4656E-2</v>
      </c>
      <c r="G1415">
        <v>585.72400000000005</v>
      </c>
      <c r="H1415">
        <v>450.11700000000002</v>
      </c>
      <c r="I1415">
        <v>4.396865</v>
      </c>
      <c r="J1415">
        <v>0</v>
      </c>
      <c r="K1415">
        <v>7.4210330000000004</v>
      </c>
      <c r="L1415">
        <v>1.003E-3</v>
      </c>
      <c r="M1415">
        <v>157.38770299999999</v>
      </c>
      <c r="N1415">
        <v>-236.91865000000001</v>
      </c>
      <c r="O1415">
        <v>-3.1323880000000002</v>
      </c>
      <c r="P1415">
        <v>157.30221599999999</v>
      </c>
      <c r="Q1415">
        <v>-236.94477800000001</v>
      </c>
      <c r="R1415">
        <v>3.1394310000000001</v>
      </c>
      <c r="S1415">
        <v>8.9390959999999993</v>
      </c>
      <c r="T1415">
        <v>7.0439999999999999E-3</v>
      </c>
    </row>
    <row r="1416" spans="1:20" x14ac:dyDescent="0.25">
      <c r="A1416">
        <v>1414</v>
      </c>
      <c r="B1416">
        <v>5</v>
      </c>
      <c r="C1416" t="s">
        <v>257</v>
      </c>
      <c r="D1416" t="s">
        <v>257</v>
      </c>
      <c r="E1416" t="s">
        <v>80</v>
      </c>
      <c r="F1416">
        <v>3.0096000000000001E-2</v>
      </c>
      <c r="G1416">
        <v>419.19099999999997</v>
      </c>
      <c r="H1416">
        <v>322.45100000000002</v>
      </c>
      <c r="I1416">
        <v>3.8639429999999999</v>
      </c>
      <c r="J1416">
        <v>0</v>
      </c>
      <c r="K1416">
        <v>7.3716799999999996</v>
      </c>
      <c r="L1416">
        <v>2.5990000000000002E-3</v>
      </c>
      <c r="M1416">
        <v>156.63488599999999</v>
      </c>
      <c r="N1416">
        <v>-236.945528</v>
      </c>
      <c r="O1416">
        <v>3.1396380000000002</v>
      </c>
      <c r="P1416">
        <v>156.63677999999999</v>
      </c>
      <c r="Q1416">
        <v>-236.94358800000001</v>
      </c>
      <c r="R1416">
        <v>3.1396470000000001</v>
      </c>
      <c r="S1416">
        <v>0.271088</v>
      </c>
      <c r="T1416">
        <v>9.0000000000000002E-6</v>
      </c>
    </row>
    <row r="1417" spans="1:20" x14ac:dyDescent="0.25">
      <c r="A1417">
        <v>1415</v>
      </c>
      <c r="B1417">
        <v>5</v>
      </c>
      <c r="C1417" t="s">
        <v>375</v>
      </c>
      <c r="D1417" t="s">
        <v>375</v>
      </c>
      <c r="E1417" t="s">
        <v>80</v>
      </c>
      <c r="F1417">
        <v>0.15818699999999999</v>
      </c>
      <c r="G1417">
        <v>383.10399999999998</v>
      </c>
      <c r="H1417">
        <v>244.55600000000001</v>
      </c>
      <c r="I1417">
        <v>3.8896169999999999</v>
      </c>
      <c r="J1417">
        <v>0</v>
      </c>
      <c r="K1417">
        <v>7.2703040000000003</v>
      </c>
      <c r="L1417">
        <v>2.5790000000000001E-3</v>
      </c>
      <c r="M1417">
        <v>155.75969900000001</v>
      </c>
      <c r="N1417">
        <v>-236.93656799999999</v>
      </c>
      <c r="O1417">
        <v>3.1390570000000002</v>
      </c>
      <c r="P1417">
        <v>155.75971999999999</v>
      </c>
      <c r="Q1417">
        <v>-236.94227599999999</v>
      </c>
      <c r="R1417">
        <v>3.1399499999999998</v>
      </c>
      <c r="S1417">
        <v>0.57082100000000002</v>
      </c>
      <c r="T1417">
        <v>8.9300000000000002E-4</v>
      </c>
    </row>
    <row r="1418" spans="1:20" x14ac:dyDescent="0.25">
      <c r="A1418">
        <v>1416</v>
      </c>
      <c r="B1418">
        <v>6</v>
      </c>
      <c r="C1418" t="s">
        <v>259</v>
      </c>
      <c r="D1418" t="s">
        <v>259</v>
      </c>
      <c r="E1418" t="s">
        <v>80</v>
      </c>
      <c r="F1418">
        <v>9.6558000000000005E-2</v>
      </c>
      <c r="G1418">
        <v>379.93799999999999</v>
      </c>
      <c r="H1418">
        <v>269.73200000000003</v>
      </c>
      <c r="I1418">
        <v>5.9185879999999997</v>
      </c>
      <c r="J1418">
        <v>0</v>
      </c>
      <c r="K1418">
        <v>7.1528159999999996</v>
      </c>
      <c r="L1418">
        <v>3.6400000000000001E-4</v>
      </c>
      <c r="M1418">
        <v>154.954939</v>
      </c>
      <c r="N1418">
        <v>-236.871881</v>
      </c>
      <c r="O1418">
        <v>3.1387130000000001</v>
      </c>
      <c r="P1418">
        <v>154.89596599999999</v>
      </c>
      <c r="Q1418">
        <v>-236.94107099999999</v>
      </c>
      <c r="R1418">
        <v>3.1400730000000001</v>
      </c>
      <c r="S1418">
        <v>9.091234</v>
      </c>
      <c r="T1418">
        <v>1.361E-3</v>
      </c>
    </row>
    <row r="1419" spans="1:20" x14ac:dyDescent="0.25">
      <c r="A1419">
        <v>1417</v>
      </c>
      <c r="B1419">
        <v>5</v>
      </c>
      <c r="C1419" t="s">
        <v>260</v>
      </c>
      <c r="D1419" t="s">
        <v>260</v>
      </c>
      <c r="E1419" t="s">
        <v>80</v>
      </c>
      <c r="F1419">
        <v>4.8034E-2</v>
      </c>
      <c r="G1419">
        <v>392.47699999999998</v>
      </c>
      <c r="H1419">
        <v>295.053</v>
      </c>
      <c r="I1419">
        <v>3.238235</v>
      </c>
      <c r="J1419">
        <v>0</v>
      </c>
      <c r="K1419">
        <v>7.0416059999999998</v>
      </c>
      <c r="L1419">
        <v>1.2570000000000001E-3</v>
      </c>
      <c r="M1419">
        <v>154.271635</v>
      </c>
      <c r="N1419">
        <v>-236.91815299999999</v>
      </c>
      <c r="O1419">
        <v>3.1385679999999998</v>
      </c>
      <c r="P1419">
        <v>154.25778199999999</v>
      </c>
      <c r="Q1419">
        <v>-236.94018600000001</v>
      </c>
      <c r="R1419">
        <v>3.1401569999999999</v>
      </c>
      <c r="S1419">
        <v>2.6026099999999999</v>
      </c>
      <c r="T1419">
        <v>1.5889999999999999E-3</v>
      </c>
    </row>
    <row r="1420" spans="1:20" x14ac:dyDescent="0.25">
      <c r="A1420">
        <v>1418</v>
      </c>
      <c r="B1420">
        <v>5</v>
      </c>
      <c r="C1420" t="s">
        <v>260</v>
      </c>
      <c r="D1420" t="s">
        <v>260</v>
      </c>
      <c r="E1420" t="s">
        <v>80</v>
      </c>
      <c r="F1420">
        <v>4.0433999999999998E-2</v>
      </c>
      <c r="G1420">
        <v>391.15100000000001</v>
      </c>
      <c r="H1420">
        <v>359.65300000000002</v>
      </c>
      <c r="I1420">
        <v>4.9958939999999998</v>
      </c>
      <c r="J1420">
        <v>0</v>
      </c>
      <c r="K1420">
        <v>6.9258879999999996</v>
      </c>
      <c r="L1420">
        <v>8.4800000000000001E-4</v>
      </c>
      <c r="M1420">
        <v>153.379527</v>
      </c>
      <c r="N1420">
        <v>-236.98508899999999</v>
      </c>
      <c r="O1420">
        <v>3.1412629999999999</v>
      </c>
      <c r="P1420">
        <v>153.41925000000001</v>
      </c>
      <c r="Q1420">
        <v>-236.93919399999999</v>
      </c>
      <c r="R1420">
        <v>3.1402670000000001</v>
      </c>
      <c r="S1420">
        <v>6.0699149999999999</v>
      </c>
      <c r="T1420">
        <v>9.9599999999999992E-4</v>
      </c>
    </row>
    <row r="1421" spans="1:20" x14ac:dyDescent="0.25">
      <c r="A1421">
        <v>1419</v>
      </c>
      <c r="B1421">
        <v>5</v>
      </c>
      <c r="C1421" t="s">
        <v>260</v>
      </c>
      <c r="D1421" t="s">
        <v>260</v>
      </c>
      <c r="E1421" t="s">
        <v>80</v>
      </c>
      <c r="F1421">
        <v>0.29187400000000002</v>
      </c>
      <c r="G1421">
        <v>453.90899999999999</v>
      </c>
      <c r="H1421">
        <v>330.15199999999999</v>
      </c>
      <c r="I1421">
        <v>4.0611040000000003</v>
      </c>
      <c r="J1421">
        <v>0</v>
      </c>
      <c r="K1421">
        <v>6.8662559999999999</v>
      </c>
      <c r="L1421">
        <v>2.9500000000000001E-4</v>
      </c>
      <c r="M1421">
        <v>152.82755399999999</v>
      </c>
      <c r="N1421">
        <v>-236.91905499999999</v>
      </c>
      <c r="O1421">
        <v>3.1390799999999999</v>
      </c>
      <c r="P1421">
        <v>152.798935</v>
      </c>
      <c r="Q1421">
        <v>-236.938446</v>
      </c>
      <c r="R1421">
        <v>3.14032</v>
      </c>
      <c r="S1421">
        <v>3.4569589999999999</v>
      </c>
      <c r="T1421">
        <v>1.24E-3</v>
      </c>
    </row>
    <row r="1422" spans="1:20" x14ac:dyDescent="0.25">
      <c r="A1422">
        <v>1420</v>
      </c>
      <c r="B1422">
        <v>5</v>
      </c>
      <c r="C1422" t="s">
        <v>260</v>
      </c>
      <c r="D1422" t="s">
        <v>260</v>
      </c>
      <c r="E1422" t="s">
        <v>80</v>
      </c>
      <c r="F1422">
        <v>2.7817999999999999E-2</v>
      </c>
      <c r="G1422">
        <v>643.59</v>
      </c>
      <c r="H1422">
        <v>449.08600000000001</v>
      </c>
      <c r="I1422">
        <v>3.7096269999999998</v>
      </c>
      <c r="J1422">
        <v>0</v>
      </c>
      <c r="K1422">
        <v>6.7705770000000003</v>
      </c>
      <c r="L1422">
        <v>1.413E-3</v>
      </c>
      <c r="M1422">
        <v>152.18586199999999</v>
      </c>
      <c r="N1422">
        <v>-236.950851</v>
      </c>
      <c r="O1422">
        <v>3.1411440000000002</v>
      </c>
      <c r="P1422">
        <v>152.185776</v>
      </c>
      <c r="Q1422">
        <v>-236.93777499999999</v>
      </c>
      <c r="R1422">
        <v>3.1403910000000002</v>
      </c>
      <c r="S1422">
        <v>1.307658</v>
      </c>
      <c r="T1422">
        <v>7.54E-4</v>
      </c>
    </row>
    <row r="1423" spans="1:20" x14ac:dyDescent="0.25">
      <c r="A1423">
        <v>1421</v>
      </c>
      <c r="B1423">
        <v>5</v>
      </c>
      <c r="C1423" t="s">
        <v>262</v>
      </c>
      <c r="D1423" t="s">
        <v>262</v>
      </c>
      <c r="E1423" t="s">
        <v>80</v>
      </c>
      <c r="F1423">
        <v>0.12300800000000001</v>
      </c>
      <c r="G1423">
        <v>427.34399999999999</v>
      </c>
      <c r="H1423">
        <v>350.68200000000002</v>
      </c>
      <c r="I1423">
        <v>4.2526060000000001</v>
      </c>
      <c r="J1423">
        <v>0</v>
      </c>
      <c r="K1423">
        <v>6.6703380000000001</v>
      </c>
      <c r="L1423">
        <v>8.2600000000000002E-4</v>
      </c>
      <c r="M1423">
        <v>151.35111000000001</v>
      </c>
      <c r="N1423">
        <v>-236.96373700000001</v>
      </c>
      <c r="O1423">
        <v>3.140749</v>
      </c>
      <c r="P1423">
        <v>151.378601</v>
      </c>
      <c r="Q1423">
        <v>-236.93701200000001</v>
      </c>
      <c r="R1423">
        <v>3.140501</v>
      </c>
      <c r="S1423">
        <v>3.8340450000000001</v>
      </c>
      <c r="T1423">
        <v>2.4899999999999998E-4</v>
      </c>
    </row>
    <row r="1424" spans="1:20" x14ac:dyDescent="0.25">
      <c r="A1424">
        <v>1422</v>
      </c>
      <c r="B1424">
        <v>5</v>
      </c>
      <c r="C1424" t="s">
        <v>262</v>
      </c>
      <c r="D1424" t="s">
        <v>262</v>
      </c>
      <c r="E1424" t="s">
        <v>80</v>
      </c>
      <c r="F1424">
        <v>1.5886000000000001E-2</v>
      </c>
      <c r="G1424">
        <v>346.92</v>
      </c>
      <c r="H1424">
        <v>260.55200000000002</v>
      </c>
      <c r="I1424">
        <v>4.1556030000000002</v>
      </c>
      <c r="J1424">
        <v>0</v>
      </c>
      <c r="K1424">
        <v>6.5671999999999997</v>
      </c>
      <c r="L1424">
        <v>7.3399999999999995E-4</v>
      </c>
      <c r="M1424">
        <v>150.60957200000001</v>
      </c>
      <c r="N1424">
        <v>-236.924274</v>
      </c>
      <c r="O1424">
        <v>-3.1393629999999999</v>
      </c>
      <c r="P1424">
        <v>150.58358799999999</v>
      </c>
      <c r="Q1424">
        <v>-236.93626399999999</v>
      </c>
      <c r="R1424">
        <v>3.140584</v>
      </c>
      <c r="S1424">
        <v>2.861755</v>
      </c>
      <c r="T1424">
        <v>1.2210000000000001E-3</v>
      </c>
    </row>
    <row r="1425" spans="1:20" x14ac:dyDescent="0.25">
      <c r="A1425">
        <v>1423</v>
      </c>
      <c r="B1425">
        <v>5</v>
      </c>
      <c r="C1425" t="s">
        <v>262</v>
      </c>
      <c r="D1425" t="s">
        <v>262</v>
      </c>
      <c r="E1425" t="s">
        <v>80</v>
      </c>
      <c r="F1425">
        <v>7.8853000000000006E-2</v>
      </c>
      <c r="G1425">
        <v>361.12299999999999</v>
      </c>
      <c r="H1425">
        <v>282.46800000000002</v>
      </c>
      <c r="I1425">
        <v>2.9799549999999999</v>
      </c>
      <c r="J1425">
        <v>0</v>
      </c>
      <c r="K1425">
        <v>6.5094940000000001</v>
      </c>
      <c r="L1425">
        <v>2.0100000000000001E-4</v>
      </c>
      <c r="M1425">
        <v>149.970957</v>
      </c>
      <c r="N1425">
        <v>-236.95805899999999</v>
      </c>
      <c r="O1425">
        <v>3.137216</v>
      </c>
      <c r="P1425">
        <v>149.99542199999999</v>
      </c>
      <c r="Q1425">
        <v>-236.93571499999999</v>
      </c>
      <c r="R1425">
        <v>3.140622</v>
      </c>
      <c r="S1425">
        <v>3.313329</v>
      </c>
      <c r="T1425">
        <v>3.4069999999999999E-3</v>
      </c>
    </row>
    <row r="1426" spans="1:20" x14ac:dyDescent="0.25">
      <c r="A1426">
        <v>1424</v>
      </c>
      <c r="B1426">
        <v>5</v>
      </c>
      <c r="C1426" t="s">
        <v>262</v>
      </c>
      <c r="D1426" t="s">
        <v>262</v>
      </c>
      <c r="E1426" t="s">
        <v>80</v>
      </c>
      <c r="F1426">
        <v>6.3635999999999998E-2</v>
      </c>
      <c r="G1426">
        <v>370.173</v>
      </c>
      <c r="H1426">
        <v>395.089</v>
      </c>
      <c r="I1426">
        <v>4.1997099999999996</v>
      </c>
      <c r="J1426">
        <v>0</v>
      </c>
      <c r="K1426">
        <v>6.4066219999999996</v>
      </c>
      <c r="L1426">
        <v>6.0999999999999999E-5</v>
      </c>
      <c r="M1426">
        <v>149.21183500000001</v>
      </c>
      <c r="N1426">
        <v>-236.94244399999999</v>
      </c>
      <c r="O1426">
        <v>3.1401910000000002</v>
      </c>
      <c r="P1426">
        <v>149.22226000000001</v>
      </c>
      <c r="Q1426">
        <v>-236.935013</v>
      </c>
      <c r="R1426">
        <v>3.1406550000000002</v>
      </c>
      <c r="S1426">
        <v>1.2802199999999999</v>
      </c>
      <c r="T1426">
        <v>4.64E-4</v>
      </c>
    </row>
    <row r="1427" spans="1:20" x14ac:dyDescent="0.25">
      <c r="A1427">
        <v>1425</v>
      </c>
      <c r="B1427">
        <v>5</v>
      </c>
      <c r="C1427" t="s">
        <v>262</v>
      </c>
      <c r="D1427" t="s">
        <v>262</v>
      </c>
      <c r="E1427" t="s">
        <v>80</v>
      </c>
      <c r="F1427">
        <v>4.9052999999999999E-2</v>
      </c>
      <c r="G1427">
        <v>320.76</v>
      </c>
      <c r="H1427">
        <v>269.351</v>
      </c>
      <c r="I1427">
        <v>3.042888</v>
      </c>
      <c r="J1427">
        <v>0</v>
      </c>
      <c r="K1427">
        <v>6.3108839999999997</v>
      </c>
      <c r="L1427">
        <v>5.7200000000000003E-4</v>
      </c>
      <c r="M1427">
        <v>148.66603900000001</v>
      </c>
      <c r="N1427">
        <v>-236.94811899999999</v>
      </c>
      <c r="O1427">
        <v>3.139281</v>
      </c>
      <c r="P1427">
        <v>148.65048200000001</v>
      </c>
      <c r="Q1427">
        <v>-236.934494</v>
      </c>
      <c r="R1427">
        <v>3.1406689999999999</v>
      </c>
      <c r="S1427">
        <v>2.067987</v>
      </c>
      <c r="T1427">
        <v>1.3879999999999999E-3</v>
      </c>
    </row>
    <row r="1428" spans="1:20" x14ac:dyDescent="0.25">
      <c r="A1428">
        <v>1426</v>
      </c>
      <c r="B1428">
        <v>5</v>
      </c>
      <c r="C1428" t="s">
        <v>262</v>
      </c>
      <c r="D1428" t="s">
        <v>262</v>
      </c>
      <c r="E1428" t="s">
        <v>80</v>
      </c>
      <c r="F1428">
        <v>2.3883000000000001E-2</v>
      </c>
      <c r="G1428">
        <v>349.24900000000002</v>
      </c>
      <c r="H1428">
        <v>301.48200000000003</v>
      </c>
      <c r="I1428">
        <v>4.4922649999999997</v>
      </c>
      <c r="J1428">
        <v>0</v>
      </c>
      <c r="K1428">
        <v>6.2142379999999999</v>
      </c>
      <c r="L1428">
        <v>9.1000000000000003E-5</v>
      </c>
      <c r="M1428">
        <v>147.89165700000001</v>
      </c>
      <c r="N1428">
        <v>-236.94735399999999</v>
      </c>
      <c r="O1428">
        <v>-3.1392359999999999</v>
      </c>
      <c r="P1428">
        <v>147.89819299999999</v>
      </c>
      <c r="Q1428">
        <v>-236.93382299999999</v>
      </c>
      <c r="R1428">
        <v>3.140714</v>
      </c>
      <c r="S1428">
        <v>1.5027999999999999</v>
      </c>
      <c r="T1428">
        <v>1.4779999999999999E-3</v>
      </c>
    </row>
    <row r="1429" spans="1:20" x14ac:dyDescent="0.25">
      <c r="A1429">
        <v>1427</v>
      </c>
      <c r="B1429">
        <v>5</v>
      </c>
      <c r="C1429" t="s">
        <v>262</v>
      </c>
      <c r="D1429" t="s">
        <v>262</v>
      </c>
      <c r="E1429" t="s">
        <v>80</v>
      </c>
      <c r="F1429">
        <v>2.8903000000000002E-2</v>
      </c>
      <c r="G1429">
        <v>390.71300000000002</v>
      </c>
      <c r="H1429">
        <v>300.45699999999999</v>
      </c>
      <c r="I1429">
        <v>3.205508</v>
      </c>
      <c r="J1429">
        <v>0</v>
      </c>
      <c r="K1429">
        <v>6.1643350000000003</v>
      </c>
      <c r="L1429">
        <v>1.34E-4</v>
      </c>
      <c r="M1429">
        <v>147.353678</v>
      </c>
      <c r="N1429">
        <v>-236.92461700000001</v>
      </c>
      <c r="O1429">
        <v>3.141184</v>
      </c>
      <c r="P1429">
        <v>147.34139999999999</v>
      </c>
      <c r="Q1429">
        <v>-236.933334</v>
      </c>
      <c r="R1429">
        <v>3.1407370000000001</v>
      </c>
      <c r="S1429">
        <v>1.505735</v>
      </c>
      <c r="T1429">
        <v>4.4700000000000002E-4</v>
      </c>
    </row>
    <row r="1430" spans="1:20" x14ac:dyDescent="0.25">
      <c r="A1430">
        <v>1428</v>
      </c>
      <c r="B1430">
        <v>5</v>
      </c>
      <c r="C1430" t="s">
        <v>262</v>
      </c>
      <c r="D1430" t="s">
        <v>262</v>
      </c>
      <c r="E1430" t="s">
        <v>80</v>
      </c>
      <c r="F1430">
        <v>8.2546999999999995E-2</v>
      </c>
      <c r="G1430">
        <v>380.64299999999997</v>
      </c>
      <c r="H1430">
        <v>358.61200000000002</v>
      </c>
      <c r="I1430">
        <v>3.435384</v>
      </c>
      <c r="J1430">
        <v>0</v>
      </c>
      <c r="K1430">
        <v>6.0812660000000003</v>
      </c>
      <c r="L1430">
        <v>-4.9480000000000003E-2</v>
      </c>
      <c r="M1430">
        <v>146.61479800000001</v>
      </c>
      <c r="N1430">
        <v>-236.92146199999999</v>
      </c>
      <c r="O1430">
        <v>3.1362739999999998</v>
      </c>
      <c r="P1430">
        <v>146.60870399999999</v>
      </c>
      <c r="Q1430">
        <v>-236.926895</v>
      </c>
      <c r="R1430">
        <v>3.1360999999999999</v>
      </c>
      <c r="S1430">
        <v>0.81650299999999998</v>
      </c>
      <c r="T1430">
        <v>1.74E-4</v>
      </c>
    </row>
    <row r="1431" spans="1:20" x14ac:dyDescent="0.25">
      <c r="A1431">
        <v>1429</v>
      </c>
      <c r="B1431">
        <v>6</v>
      </c>
      <c r="C1431" t="s">
        <v>263</v>
      </c>
      <c r="D1431" t="s">
        <v>263</v>
      </c>
      <c r="E1431" t="s">
        <v>80</v>
      </c>
      <c r="F1431">
        <v>0.108293</v>
      </c>
      <c r="G1431">
        <v>407.58499999999998</v>
      </c>
      <c r="H1431">
        <v>266.52499999999998</v>
      </c>
      <c r="I1431">
        <v>4.0735999999999999</v>
      </c>
      <c r="J1431">
        <v>0</v>
      </c>
      <c r="K1431">
        <v>6.0076289999999997</v>
      </c>
      <c r="L1431">
        <v>-4.1506000000000001E-2</v>
      </c>
      <c r="M1431">
        <v>146.06422800000001</v>
      </c>
      <c r="N1431">
        <v>-236.91456400000001</v>
      </c>
      <c r="O1431">
        <v>3.1333359999999999</v>
      </c>
      <c r="P1431">
        <v>146.06509399999999</v>
      </c>
      <c r="Q1431">
        <v>-236.918961</v>
      </c>
      <c r="R1431">
        <v>3.1320130000000002</v>
      </c>
      <c r="S1431">
        <v>0.44814199999999998</v>
      </c>
      <c r="T1431">
        <v>1.323E-3</v>
      </c>
    </row>
    <row r="1432" spans="1:20" x14ac:dyDescent="0.25">
      <c r="A1432">
        <v>1430</v>
      </c>
      <c r="B1432">
        <v>6</v>
      </c>
      <c r="C1432" t="s">
        <v>263</v>
      </c>
      <c r="D1432" t="s">
        <v>263</v>
      </c>
      <c r="E1432" t="s">
        <v>80</v>
      </c>
      <c r="F1432">
        <v>0.21826000000000001</v>
      </c>
      <c r="G1432">
        <v>548.351</v>
      </c>
      <c r="H1432">
        <v>267.97199999999998</v>
      </c>
      <c r="I1432">
        <v>5.5670419999999998</v>
      </c>
      <c r="J1432">
        <v>0</v>
      </c>
      <c r="K1432">
        <v>5.9259779999999997</v>
      </c>
      <c r="L1432">
        <v>-3.056E-2</v>
      </c>
      <c r="M1432">
        <v>145.273178</v>
      </c>
      <c r="N1432">
        <v>-236.935046</v>
      </c>
      <c r="O1432">
        <v>3.1175419999999998</v>
      </c>
      <c r="P1432">
        <v>145.348083</v>
      </c>
      <c r="Q1432">
        <v>-236.90640300000001</v>
      </c>
      <c r="R1432">
        <v>3.127669</v>
      </c>
      <c r="S1432">
        <v>8.0195179999999997</v>
      </c>
      <c r="T1432">
        <v>1.0127000000000001E-2</v>
      </c>
    </row>
    <row r="1433" spans="1:20" x14ac:dyDescent="0.25">
      <c r="A1433">
        <v>1431</v>
      </c>
      <c r="B1433">
        <v>6</v>
      </c>
      <c r="C1433" t="s">
        <v>263</v>
      </c>
      <c r="D1433" t="s">
        <v>263</v>
      </c>
      <c r="E1433" t="s">
        <v>80</v>
      </c>
      <c r="F1433">
        <v>8.3292000000000005E-2</v>
      </c>
      <c r="G1433">
        <v>415.58100000000002</v>
      </c>
      <c r="H1433">
        <v>313.64100000000002</v>
      </c>
      <c r="I1433">
        <v>3.8602029999999998</v>
      </c>
      <c r="J1433">
        <v>0</v>
      </c>
      <c r="K1433">
        <v>5.8742640000000002</v>
      </c>
      <c r="L1433">
        <v>-2.4938999999999999E-2</v>
      </c>
      <c r="M1433">
        <v>144.85225299999999</v>
      </c>
      <c r="N1433">
        <v>-236.86462700000001</v>
      </c>
      <c r="O1433">
        <v>3.1262379999999999</v>
      </c>
      <c r="P1433">
        <v>144.81738300000001</v>
      </c>
      <c r="Q1433">
        <v>-236.896027</v>
      </c>
      <c r="R1433">
        <v>3.1252140000000002</v>
      </c>
      <c r="S1433">
        <v>4.6923709999999996</v>
      </c>
      <c r="T1433">
        <v>1.024E-3</v>
      </c>
    </row>
    <row r="1434" spans="1:20" x14ac:dyDescent="0.25">
      <c r="A1434">
        <v>1432</v>
      </c>
      <c r="B1434">
        <v>6</v>
      </c>
      <c r="C1434" t="s">
        <v>263</v>
      </c>
      <c r="D1434" t="s">
        <v>263</v>
      </c>
      <c r="E1434" t="s">
        <v>80</v>
      </c>
      <c r="F1434">
        <v>0.125889</v>
      </c>
      <c r="G1434">
        <v>415.286</v>
      </c>
      <c r="H1434">
        <v>317.27600000000001</v>
      </c>
      <c r="I1434">
        <v>4.0670279999999996</v>
      </c>
      <c r="J1434">
        <v>0</v>
      </c>
      <c r="K1434">
        <v>5.7705640000000002</v>
      </c>
      <c r="L1434">
        <v>-1.7947000000000001E-2</v>
      </c>
      <c r="M1434">
        <v>144.11143799999999</v>
      </c>
      <c r="N1434">
        <v>-236.90098</v>
      </c>
      <c r="O1434">
        <v>3.1193979999999999</v>
      </c>
      <c r="P1434">
        <v>144.120712</v>
      </c>
      <c r="Q1434">
        <v>-236.881393</v>
      </c>
      <c r="R1434">
        <v>3.1227649999999998</v>
      </c>
      <c r="S1434">
        <v>2.1671019999999999</v>
      </c>
      <c r="T1434">
        <v>3.3670000000000002E-3</v>
      </c>
    </row>
    <row r="1435" spans="1:20" x14ac:dyDescent="0.25">
      <c r="A1435">
        <v>1433</v>
      </c>
      <c r="B1435">
        <v>6</v>
      </c>
      <c r="C1435" t="s">
        <v>263</v>
      </c>
      <c r="D1435" t="s">
        <v>263</v>
      </c>
      <c r="E1435" t="s">
        <v>80</v>
      </c>
      <c r="F1435">
        <v>3.1133000000000001E-2</v>
      </c>
      <c r="G1435">
        <v>397.56799999999998</v>
      </c>
      <c r="H1435">
        <v>282.81400000000002</v>
      </c>
      <c r="I1435">
        <v>4.5804429999999998</v>
      </c>
      <c r="J1435">
        <v>0</v>
      </c>
      <c r="K1435">
        <v>5.6754899999999999</v>
      </c>
      <c r="L1435">
        <v>-1.3114000000000001E-2</v>
      </c>
      <c r="M1435">
        <v>143.33776</v>
      </c>
      <c r="N1435">
        <v>-236.961007</v>
      </c>
      <c r="O1435">
        <v>3.1208469999999999</v>
      </c>
      <c r="P1435">
        <v>143.43609599999999</v>
      </c>
      <c r="Q1435">
        <v>-236.866165</v>
      </c>
      <c r="R1435">
        <v>3.1209880000000001</v>
      </c>
      <c r="S1435">
        <v>13.662017000000001</v>
      </c>
      <c r="T1435">
        <v>1.4200000000000001E-4</v>
      </c>
    </row>
    <row r="1436" spans="1:20" x14ac:dyDescent="0.25">
      <c r="A1436">
        <v>1434</v>
      </c>
      <c r="B1436">
        <v>6</v>
      </c>
      <c r="C1436" t="s">
        <v>263</v>
      </c>
      <c r="D1436" t="s">
        <v>263</v>
      </c>
      <c r="E1436" t="s">
        <v>80</v>
      </c>
      <c r="F1436">
        <v>5.9635000000000001E-2</v>
      </c>
      <c r="G1436">
        <v>414.09</v>
      </c>
      <c r="H1436">
        <v>269.18700000000001</v>
      </c>
      <c r="I1436">
        <v>3.05619</v>
      </c>
      <c r="J1436">
        <v>0</v>
      </c>
      <c r="K1436">
        <v>5.59049</v>
      </c>
      <c r="L1436">
        <v>-1.0049000000000001E-2</v>
      </c>
      <c r="M1436">
        <v>142.91945100000001</v>
      </c>
      <c r="N1436">
        <v>-236.84151900000001</v>
      </c>
      <c r="O1436">
        <v>3.1208909999999999</v>
      </c>
      <c r="P1436">
        <v>142.92971800000001</v>
      </c>
      <c r="Q1436">
        <v>-236.85446200000001</v>
      </c>
      <c r="R1436">
        <v>3.119971</v>
      </c>
      <c r="S1436">
        <v>1.652085</v>
      </c>
      <c r="T1436">
        <v>9.2000000000000003E-4</v>
      </c>
    </row>
    <row r="1437" spans="1:20" x14ac:dyDescent="0.25">
      <c r="A1437">
        <v>1435</v>
      </c>
      <c r="B1437">
        <v>6</v>
      </c>
      <c r="C1437" t="s">
        <v>263</v>
      </c>
      <c r="D1437" t="s">
        <v>263</v>
      </c>
      <c r="E1437" t="s">
        <v>80</v>
      </c>
      <c r="F1437">
        <v>6.1360999999999999E-2</v>
      </c>
      <c r="G1437">
        <v>433.71600000000001</v>
      </c>
      <c r="H1437">
        <v>326.89100000000002</v>
      </c>
      <c r="I1437">
        <v>4.2701599999999997</v>
      </c>
      <c r="J1437">
        <v>0</v>
      </c>
      <c r="K1437">
        <v>5.5036230000000002</v>
      </c>
      <c r="L1437">
        <v>-0.123935</v>
      </c>
      <c r="M1437">
        <v>142.283624</v>
      </c>
      <c r="N1437">
        <v>-236.84342000000001</v>
      </c>
      <c r="O1437">
        <v>3.1109429999999998</v>
      </c>
      <c r="P1437">
        <v>142.26393100000001</v>
      </c>
      <c r="Q1437">
        <v>-236.82626300000001</v>
      </c>
      <c r="R1437">
        <v>3.1088520000000002</v>
      </c>
      <c r="S1437">
        <v>2.6117789999999999</v>
      </c>
      <c r="T1437">
        <v>2.0920000000000001E-3</v>
      </c>
    </row>
    <row r="1438" spans="1:20" x14ac:dyDescent="0.25">
      <c r="A1438">
        <v>1436</v>
      </c>
      <c r="B1438">
        <v>6</v>
      </c>
      <c r="C1438" t="s">
        <v>263</v>
      </c>
      <c r="D1438" t="s">
        <v>263</v>
      </c>
      <c r="E1438" t="s">
        <v>80</v>
      </c>
      <c r="F1438">
        <v>6.7224000000000006E-2</v>
      </c>
      <c r="G1438">
        <v>424.06299999999999</v>
      </c>
      <c r="H1438">
        <v>462.61599999999999</v>
      </c>
      <c r="I1438">
        <v>3.1258460000000001</v>
      </c>
      <c r="J1438">
        <v>0</v>
      </c>
      <c r="K1438">
        <v>5.461875</v>
      </c>
      <c r="L1438">
        <v>-0.18246299999999999</v>
      </c>
      <c r="M1438">
        <v>141.742705</v>
      </c>
      <c r="N1438">
        <v>-236.824952</v>
      </c>
      <c r="O1438">
        <v>3.0967090000000002</v>
      </c>
      <c r="P1438">
        <v>141.77124000000001</v>
      </c>
      <c r="Q1438">
        <v>-236.79510500000001</v>
      </c>
      <c r="R1438">
        <v>3.096457</v>
      </c>
      <c r="S1438">
        <v>4.129283</v>
      </c>
      <c r="T1438">
        <v>2.5099999999999998E-4</v>
      </c>
    </row>
    <row r="1439" spans="1:20" x14ac:dyDescent="0.25">
      <c r="A1439">
        <v>1437</v>
      </c>
      <c r="B1439">
        <v>6</v>
      </c>
      <c r="C1439" t="s">
        <v>263</v>
      </c>
      <c r="D1439" t="s">
        <v>263</v>
      </c>
      <c r="E1439" t="s">
        <v>80</v>
      </c>
      <c r="F1439">
        <v>5.4808000000000003E-2</v>
      </c>
      <c r="G1439">
        <v>411.50900000000001</v>
      </c>
      <c r="H1439">
        <v>247.941</v>
      </c>
      <c r="I1439">
        <v>4.241047</v>
      </c>
      <c r="J1439">
        <v>0</v>
      </c>
      <c r="K1439">
        <v>5.4627499999999998</v>
      </c>
      <c r="L1439">
        <v>-0.38197500000000001</v>
      </c>
      <c r="M1439">
        <v>141.11007499999999</v>
      </c>
      <c r="N1439">
        <v>-236.71019899999999</v>
      </c>
      <c r="O1439">
        <v>3.0555490000000001</v>
      </c>
      <c r="P1439">
        <v>141.12464900000001</v>
      </c>
      <c r="Q1439">
        <v>-236.71731600000001</v>
      </c>
      <c r="R1439">
        <v>3.0585360000000001</v>
      </c>
      <c r="S1439">
        <v>1.621937</v>
      </c>
      <c r="T1439">
        <v>2.9870000000000001E-3</v>
      </c>
    </row>
    <row r="1440" spans="1:20" x14ac:dyDescent="0.25">
      <c r="A1440">
        <v>1438</v>
      </c>
      <c r="B1440">
        <v>6</v>
      </c>
      <c r="C1440" t="s">
        <v>263</v>
      </c>
      <c r="D1440" t="s">
        <v>263</v>
      </c>
      <c r="E1440" t="s">
        <v>80</v>
      </c>
      <c r="F1440">
        <v>0.13478100000000001</v>
      </c>
      <c r="G1440">
        <v>416.83199999999999</v>
      </c>
      <c r="H1440">
        <v>297.267</v>
      </c>
      <c r="I1440">
        <v>5.8930530000000001</v>
      </c>
      <c r="J1440">
        <v>0</v>
      </c>
      <c r="K1440">
        <v>5.7728190000000001</v>
      </c>
      <c r="L1440">
        <v>-0.55278000000000005</v>
      </c>
      <c r="M1440">
        <v>140.48924700000001</v>
      </c>
      <c r="N1440">
        <v>-236.559901</v>
      </c>
      <c r="O1440">
        <v>3.0031029999999999</v>
      </c>
      <c r="P1440">
        <v>140.46180699999999</v>
      </c>
      <c r="Q1440">
        <v>-236.59068300000001</v>
      </c>
      <c r="R1440">
        <v>3.0048689999999998</v>
      </c>
      <c r="S1440">
        <v>4.1236600000000001</v>
      </c>
      <c r="T1440">
        <v>1.7669999999999999E-3</v>
      </c>
    </row>
    <row r="1441" spans="1:20" x14ac:dyDescent="0.25">
      <c r="A1441">
        <v>1439</v>
      </c>
      <c r="B1441">
        <v>7</v>
      </c>
      <c r="C1441" t="s">
        <v>197</v>
      </c>
      <c r="D1441" t="s">
        <v>197</v>
      </c>
      <c r="E1441" t="s">
        <v>80</v>
      </c>
      <c r="F1441">
        <v>0.184448</v>
      </c>
      <c r="G1441">
        <v>505.00299999999999</v>
      </c>
      <c r="H1441">
        <v>287.93700000000001</v>
      </c>
      <c r="I1441">
        <v>6.2654909999999999</v>
      </c>
      <c r="J1441">
        <v>0</v>
      </c>
      <c r="K1441">
        <v>6.1361619999999997</v>
      </c>
      <c r="L1441">
        <v>-0.60749299999999995</v>
      </c>
      <c r="M1441">
        <v>140.024979</v>
      </c>
      <c r="N1441">
        <v>-236.398956</v>
      </c>
      <c r="O1441">
        <v>2.9524659999999998</v>
      </c>
      <c r="P1441">
        <v>139.939682</v>
      </c>
      <c r="Q1441">
        <v>-236.45294200000001</v>
      </c>
      <c r="R1441">
        <v>2.9539620000000002</v>
      </c>
      <c r="S1441">
        <v>10.094645</v>
      </c>
      <c r="T1441">
        <v>1.4959999999999999E-3</v>
      </c>
    </row>
    <row r="1442" spans="1:20" x14ac:dyDescent="0.25">
      <c r="A1442">
        <v>1440</v>
      </c>
      <c r="B1442">
        <v>7</v>
      </c>
      <c r="C1442" t="s">
        <v>197</v>
      </c>
      <c r="D1442" t="s">
        <v>197</v>
      </c>
      <c r="E1442" t="s">
        <v>80</v>
      </c>
      <c r="F1442">
        <v>8.4798999999999999E-2</v>
      </c>
      <c r="G1442">
        <v>871.38300000000004</v>
      </c>
      <c r="H1442">
        <v>456.47</v>
      </c>
      <c r="I1442">
        <v>10.252687</v>
      </c>
      <c r="J1442">
        <v>0</v>
      </c>
      <c r="K1442">
        <v>6.6758610000000003</v>
      </c>
      <c r="L1442">
        <v>-0.85883100000000001</v>
      </c>
      <c r="M1442">
        <v>139.14330799999999</v>
      </c>
      <c r="N1442">
        <v>-236.210455</v>
      </c>
      <c r="O1442">
        <v>2.8624890000000001</v>
      </c>
      <c r="P1442">
        <v>139.21054100000001</v>
      </c>
      <c r="Q1442">
        <v>-236.18585200000001</v>
      </c>
      <c r="R1442">
        <v>2.8616450000000002</v>
      </c>
      <c r="S1442">
        <v>7.1592729999999998</v>
      </c>
      <c r="T1442">
        <v>8.43E-4</v>
      </c>
    </row>
    <row r="1443" spans="1:20" x14ac:dyDescent="0.25">
      <c r="A1443">
        <v>1441</v>
      </c>
      <c r="B1443">
        <v>7</v>
      </c>
      <c r="C1443" t="s">
        <v>197</v>
      </c>
      <c r="D1443" t="s">
        <v>197</v>
      </c>
      <c r="E1443" t="s">
        <v>80</v>
      </c>
      <c r="F1443">
        <v>0.187392</v>
      </c>
      <c r="G1443">
        <v>482.649</v>
      </c>
      <c r="H1443">
        <v>379.3</v>
      </c>
      <c r="I1443">
        <v>10.251849999999999</v>
      </c>
      <c r="J1443">
        <v>0</v>
      </c>
      <c r="K1443">
        <v>7.140428</v>
      </c>
      <c r="L1443">
        <v>-0.96407799999999999</v>
      </c>
      <c r="M1443">
        <v>138.64805899999999</v>
      </c>
      <c r="N1443">
        <v>-235.95933500000001</v>
      </c>
      <c r="O1443">
        <v>2.7758569999999998</v>
      </c>
      <c r="P1443">
        <v>138.643036</v>
      </c>
      <c r="Q1443">
        <v>-235.915085</v>
      </c>
      <c r="R1443">
        <v>2.7807840000000001</v>
      </c>
      <c r="S1443">
        <v>4.4534719999999997</v>
      </c>
      <c r="T1443">
        <v>4.927E-3</v>
      </c>
    </row>
    <row r="1444" spans="1:20" x14ac:dyDescent="0.25">
      <c r="A1444">
        <v>1442</v>
      </c>
      <c r="B1444">
        <v>7</v>
      </c>
      <c r="C1444" t="s">
        <v>197</v>
      </c>
      <c r="D1444" t="s">
        <v>197</v>
      </c>
      <c r="E1444" t="s">
        <v>80</v>
      </c>
      <c r="F1444">
        <v>6.6235000000000002E-2</v>
      </c>
      <c r="G1444">
        <v>428.14100000000002</v>
      </c>
      <c r="H1444">
        <v>326.68599999999998</v>
      </c>
      <c r="I1444">
        <v>16.095579000000001</v>
      </c>
      <c r="J1444">
        <v>0</v>
      </c>
      <c r="K1444">
        <v>7.4010340000000001</v>
      </c>
      <c r="L1444">
        <v>-1.450609</v>
      </c>
      <c r="M1444">
        <v>137.87519599999999</v>
      </c>
      <c r="N1444">
        <v>-235.443037</v>
      </c>
      <c r="O1444">
        <v>2.6372870000000002</v>
      </c>
      <c r="P1444">
        <v>137.902084</v>
      </c>
      <c r="Q1444">
        <v>-235.43194600000001</v>
      </c>
      <c r="R1444">
        <v>2.6368839999999998</v>
      </c>
      <c r="S1444">
        <v>2.90863</v>
      </c>
      <c r="T1444">
        <v>4.0299999999999998E-4</v>
      </c>
    </row>
    <row r="1445" spans="1:20" x14ac:dyDescent="0.25">
      <c r="A1445">
        <v>1443</v>
      </c>
      <c r="B1445">
        <v>7</v>
      </c>
      <c r="C1445" t="s">
        <v>197</v>
      </c>
      <c r="D1445" t="s">
        <v>197</v>
      </c>
      <c r="E1445" t="s">
        <v>80</v>
      </c>
      <c r="F1445">
        <v>6.8676000000000001E-2</v>
      </c>
      <c r="G1445">
        <v>615.07799999999997</v>
      </c>
      <c r="H1445">
        <v>405.41899999999998</v>
      </c>
      <c r="I1445">
        <v>16.393388000000002</v>
      </c>
      <c r="J1445">
        <v>0</v>
      </c>
      <c r="K1445">
        <v>7.5316789999999996</v>
      </c>
      <c r="L1445">
        <v>-1.753973</v>
      </c>
      <c r="M1445">
        <v>137.380124</v>
      </c>
      <c r="N1445">
        <v>-234.97165899999999</v>
      </c>
      <c r="O1445">
        <v>2.48854</v>
      </c>
      <c r="P1445">
        <v>137.41123999999999</v>
      </c>
      <c r="Q1445">
        <v>-234.959564</v>
      </c>
      <c r="R1445">
        <v>2.4896929999999999</v>
      </c>
      <c r="S1445">
        <v>3.3384130000000001</v>
      </c>
      <c r="T1445">
        <v>1.1529999999999999E-3</v>
      </c>
    </row>
    <row r="1446" spans="1:20" x14ac:dyDescent="0.25">
      <c r="A1446">
        <v>1444</v>
      </c>
      <c r="B1446">
        <v>7</v>
      </c>
      <c r="C1446" t="s">
        <v>197</v>
      </c>
      <c r="D1446" t="s">
        <v>197</v>
      </c>
      <c r="E1446" t="s">
        <v>80</v>
      </c>
      <c r="F1446">
        <v>7.6673000000000005E-2</v>
      </c>
      <c r="G1446">
        <v>428.75200000000001</v>
      </c>
      <c r="H1446">
        <v>310.48200000000003</v>
      </c>
      <c r="I1446">
        <v>24.504214999999999</v>
      </c>
      <c r="J1446">
        <v>0</v>
      </c>
      <c r="K1446">
        <v>7.8551359999999999</v>
      </c>
      <c r="L1446">
        <v>-1.810918</v>
      </c>
      <c r="M1446">
        <v>136.87945099999999</v>
      </c>
      <c r="N1446">
        <v>-234.19242299999999</v>
      </c>
      <c r="O1446">
        <v>2.269434</v>
      </c>
      <c r="P1446">
        <v>136.874619</v>
      </c>
      <c r="Q1446">
        <v>-234.191833</v>
      </c>
      <c r="R1446">
        <v>2.2694260000000002</v>
      </c>
      <c r="S1446">
        <v>0.48682700000000001</v>
      </c>
      <c r="T1446">
        <v>7.9999999999999996E-6</v>
      </c>
    </row>
    <row r="1447" spans="1:20" x14ac:dyDescent="0.25">
      <c r="A1447">
        <v>1445</v>
      </c>
      <c r="B1447">
        <v>7</v>
      </c>
      <c r="C1447" t="s">
        <v>197</v>
      </c>
      <c r="D1447" t="s">
        <v>197</v>
      </c>
      <c r="E1447" t="s">
        <v>80</v>
      </c>
      <c r="F1447">
        <v>1.7694000000000001E-2</v>
      </c>
      <c r="G1447">
        <v>626.73</v>
      </c>
      <c r="H1447">
        <v>369.96199999999999</v>
      </c>
      <c r="I1447">
        <v>17.049211</v>
      </c>
      <c r="J1447">
        <v>0</v>
      </c>
      <c r="K1447">
        <v>8.0067439999999994</v>
      </c>
      <c r="L1447">
        <v>-1.6819489999999999</v>
      </c>
      <c r="M1447">
        <v>136.54853700000001</v>
      </c>
      <c r="N1447">
        <v>-233.53889000000001</v>
      </c>
      <c r="O1447">
        <v>2.1151110000000002</v>
      </c>
      <c r="P1447">
        <v>136.55680799999999</v>
      </c>
      <c r="Q1447">
        <v>-233.53968800000001</v>
      </c>
      <c r="R1447">
        <v>2.1149770000000001</v>
      </c>
      <c r="S1447">
        <v>0.83103899999999997</v>
      </c>
      <c r="T1447">
        <v>1.3300000000000001E-4</v>
      </c>
    </row>
    <row r="1448" spans="1:20" x14ac:dyDescent="0.25">
      <c r="A1448">
        <v>1446</v>
      </c>
      <c r="B1448">
        <v>7</v>
      </c>
      <c r="C1448" t="s">
        <v>197</v>
      </c>
      <c r="D1448" t="s">
        <v>197</v>
      </c>
      <c r="E1448" t="s">
        <v>80</v>
      </c>
      <c r="F1448">
        <v>0.109017</v>
      </c>
      <c r="G1448">
        <v>448.839</v>
      </c>
      <c r="H1448">
        <v>341.76799999999997</v>
      </c>
      <c r="I1448">
        <v>15.808274000000001</v>
      </c>
      <c r="J1448">
        <v>0</v>
      </c>
      <c r="K1448">
        <v>8.0268879999999996</v>
      </c>
      <c r="L1448">
        <v>-1.4806539999999999</v>
      </c>
      <c r="M1448">
        <v>136.29954000000001</v>
      </c>
      <c r="N1448">
        <v>-232.84194099999999</v>
      </c>
      <c r="O1448">
        <v>1.971455</v>
      </c>
      <c r="P1448">
        <v>136.322327</v>
      </c>
      <c r="Q1448">
        <v>-232.85185200000001</v>
      </c>
      <c r="R1448">
        <v>1.9723889999999999</v>
      </c>
      <c r="S1448">
        <v>2.4848690000000002</v>
      </c>
      <c r="T1448">
        <v>9.3400000000000004E-4</v>
      </c>
    </row>
    <row r="1449" spans="1:20" x14ac:dyDescent="0.25">
      <c r="A1449">
        <v>1447</v>
      </c>
      <c r="B1449">
        <v>7</v>
      </c>
      <c r="C1449" t="s">
        <v>197</v>
      </c>
      <c r="D1449" t="s">
        <v>197</v>
      </c>
      <c r="E1449" t="s">
        <v>80</v>
      </c>
      <c r="F1449">
        <v>3.8337000000000003E-2</v>
      </c>
      <c r="G1449">
        <v>624.48500000000001</v>
      </c>
      <c r="H1449">
        <v>424.58</v>
      </c>
      <c r="I1449">
        <v>16.586327000000001</v>
      </c>
      <c r="J1449">
        <v>0</v>
      </c>
      <c r="K1449">
        <v>8.048235</v>
      </c>
      <c r="L1449">
        <v>-1.0773509999999999</v>
      </c>
      <c r="M1449">
        <v>136.106752</v>
      </c>
      <c r="N1449">
        <v>-231.90151</v>
      </c>
      <c r="O1449">
        <v>1.819539</v>
      </c>
      <c r="P1449">
        <v>136.114746</v>
      </c>
      <c r="Q1449">
        <v>-231.90524300000001</v>
      </c>
      <c r="R1449">
        <v>1.8211520000000001</v>
      </c>
      <c r="S1449">
        <v>0.88223700000000005</v>
      </c>
      <c r="T1449">
        <v>1.6130000000000001E-3</v>
      </c>
    </row>
    <row r="1450" spans="1:20" x14ac:dyDescent="0.25">
      <c r="A1450">
        <v>1448</v>
      </c>
      <c r="B1450">
        <v>7</v>
      </c>
      <c r="C1450" t="s">
        <v>197</v>
      </c>
      <c r="D1450" t="s">
        <v>197</v>
      </c>
      <c r="E1450" t="s">
        <v>80</v>
      </c>
      <c r="F1450">
        <v>0.12831899999999999</v>
      </c>
      <c r="G1450">
        <v>595.279</v>
      </c>
      <c r="H1450">
        <v>291.55700000000002</v>
      </c>
      <c r="I1450">
        <v>10.578092</v>
      </c>
      <c r="J1450">
        <v>0</v>
      </c>
      <c r="K1450">
        <v>8.0302530000000001</v>
      </c>
      <c r="L1450">
        <v>-0.80685799999999996</v>
      </c>
      <c r="M1450">
        <v>135.99764500000001</v>
      </c>
      <c r="N1450">
        <v>-231.16485499999999</v>
      </c>
      <c r="O1450">
        <v>1.7335769999999999</v>
      </c>
      <c r="P1450">
        <v>136.01911899999999</v>
      </c>
      <c r="Q1450">
        <v>-231.1866</v>
      </c>
      <c r="R1450">
        <v>1.7383230000000001</v>
      </c>
      <c r="S1450">
        <v>3.0561189999999998</v>
      </c>
      <c r="T1450">
        <v>4.7460000000000002E-3</v>
      </c>
    </row>
    <row r="1451" spans="1:20" x14ac:dyDescent="0.25">
      <c r="A1451">
        <v>1449</v>
      </c>
      <c r="B1451">
        <v>7</v>
      </c>
      <c r="C1451" t="s">
        <v>197</v>
      </c>
      <c r="D1451" t="s">
        <v>197</v>
      </c>
      <c r="E1451" t="s">
        <v>80</v>
      </c>
      <c r="F1451">
        <v>4.1536000000000003E-2</v>
      </c>
      <c r="G1451">
        <v>421.30200000000002</v>
      </c>
      <c r="H1451">
        <v>237.126</v>
      </c>
      <c r="I1451">
        <v>9.9243170000000003</v>
      </c>
      <c r="J1451">
        <v>0</v>
      </c>
      <c r="K1451">
        <v>8.0126410000000003</v>
      </c>
      <c r="L1451">
        <v>-0.54196800000000001</v>
      </c>
      <c r="M1451">
        <v>135.96622500000001</v>
      </c>
      <c r="N1451">
        <v>-230.240354</v>
      </c>
      <c r="O1451">
        <v>1.659503</v>
      </c>
      <c r="P1451">
        <v>135.949387</v>
      </c>
      <c r="Q1451">
        <v>-230.22607400000001</v>
      </c>
      <c r="R1451">
        <v>1.6595949999999999</v>
      </c>
      <c r="S1451">
        <v>2.2078220000000002</v>
      </c>
      <c r="T1451">
        <v>9.1000000000000003E-5</v>
      </c>
    </row>
    <row r="1452" spans="1:20" x14ac:dyDescent="0.25">
      <c r="A1452">
        <v>1450</v>
      </c>
      <c r="B1452">
        <v>7</v>
      </c>
      <c r="C1452" t="s">
        <v>197</v>
      </c>
      <c r="D1452" t="s">
        <v>197</v>
      </c>
      <c r="E1452" t="s">
        <v>80</v>
      </c>
      <c r="F1452">
        <v>0.102728</v>
      </c>
      <c r="G1452">
        <v>483.96899999999999</v>
      </c>
      <c r="H1452">
        <v>317.35599999999999</v>
      </c>
      <c r="I1452">
        <v>6.7255140000000004</v>
      </c>
      <c r="J1452">
        <v>0</v>
      </c>
      <c r="K1452">
        <v>8.0296990000000008</v>
      </c>
      <c r="L1452">
        <v>-0.36034699999999997</v>
      </c>
      <c r="M1452">
        <v>135.88495900000001</v>
      </c>
      <c r="N1452">
        <v>-229.50020699999999</v>
      </c>
      <c r="O1452">
        <v>1.6153649999999999</v>
      </c>
      <c r="P1452">
        <v>135.926117</v>
      </c>
      <c r="Q1452">
        <v>-229.50427199999999</v>
      </c>
      <c r="R1452">
        <v>1.620009</v>
      </c>
      <c r="S1452">
        <v>4.135783</v>
      </c>
      <c r="T1452">
        <v>4.6449999999999998E-3</v>
      </c>
    </row>
    <row r="1453" spans="1:20" x14ac:dyDescent="0.25">
      <c r="A1453">
        <v>1451</v>
      </c>
      <c r="B1453">
        <v>7</v>
      </c>
      <c r="C1453" t="s">
        <v>197</v>
      </c>
      <c r="D1453" t="s">
        <v>197</v>
      </c>
      <c r="E1453" t="s">
        <v>80</v>
      </c>
      <c r="F1453">
        <v>3.6422000000000003E-2</v>
      </c>
      <c r="G1453">
        <v>534.92999999999995</v>
      </c>
      <c r="H1453">
        <v>402.39699999999999</v>
      </c>
      <c r="I1453">
        <v>7.8030309999999998</v>
      </c>
      <c r="J1453">
        <v>0</v>
      </c>
      <c r="K1453">
        <v>8.0604790000000008</v>
      </c>
      <c r="L1453">
        <v>-0.21324199999999999</v>
      </c>
      <c r="M1453">
        <v>135.92171099999999</v>
      </c>
      <c r="N1453">
        <v>-228.545794</v>
      </c>
      <c r="O1453">
        <v>1.5881749999999999</v>
      </c>
      <c r="P1453">
        <v>135.91580200000001</v>
      </c>
      <c r="Q1453">
        <v>-228.53852800000001</v>
      </c>
      <c r="R1453">
        <v>1.5879000000000001</v>
      </c>
      <c r="S1453">
        <v>0.93652400000000002</v>
      </c>
      <c r="T1453">
        <v>2.7500000000000002E-4</v>
      </c>
    </row>
    <row r="1454" spans="1:20" x14ac:dyDescent="0.25">
      <c r="A1454">
        <v>1452</v>
      </c>
      <c r="B1454">
        <v>7</v>
      </c>
      <c r="C1454" t="s">
        <v>197</v>
      </c>
      <c r="D1454" t="s">
        <v>197</v>
      </c>
      <c r="E1454" t="s">
        <v>80</v>
      </c>
      <c r="F1454">
        <v>0.122866</v>
      </c>
      <c r="G1454">
        <v>404.61500000000001</v>
      </c>
      <c r="H1454">
        <v>265.63900000000001</v>
      </c>
      <c r="I1454">
        <v>6.4272340000000003</v>
      </c>
      <c r="J1454">
        <v>0</v>
      </c>
      <c r="K1454">
        <v>8.0758519999999994</v>
      </c>
      <c r="L1454">
        <v>-0.13883200000000001</v>
      </c>
      <c r="M1454">
        <v>135.93132600000001</v>
      </c>
      <c r="N1454">
        <v>-227.829577</v>
      </c>
      <c r="O1454">
        <v>1.5734189999999999</v>
      </c>
      <c r="P1454">
        <v>135.919037</v>
      </c>
      <c r="Q1454">
        <v>-227.81218000000001</v>
      </c>
      <c r="R1454">
        <v>1.572681</v>
      </c>
      <c r="S1454">
        <v>2.1299839999999999</v>
      </c>
      <c r="T1454">
        <v>7.3899999999999997E-4</v>
      </c>
    </row>
    <row r="1455" spans="1:20" x14ac:dyDescent="0.25">
      <c r="A1455">
        <v>1453</v>
      </c>
      <c r="B1455">
        <v>8</v>
      </c>
      <c r="C1455" t="s">
        <v>198</v>
      </c>
      <c r="D1455" t="s">
        <v>198</v>
      </c>
      <c r="E1455" t="s">
        <v>80</v>
      </c>
      <c r="F1455">
        <v>0.104639</v>
      </c>
      <c r="G1455">
        <v>457.267</v>
      </c>
      <c r="H1455">
        <v>304.154</v>
      </c>
      <c r="I1455">
        <v>7.7197079999999998</v>
      </c>
      <c r="J1455">
        <v>0</v>
      </c>
      <c r="K1455">
        <v>8.0769260000000003</v>
      </c>
      <c r="L1455">
        <v>-8.3358000000000002E-2</v>
      </c>
      <c r="M1455">
        <v>135.88967</v>
      </c>
      <c r="N1455">
        <v>-226.82596799999999</v>
      </c>
      <c r="O1455">
        <v>1.5618540000000001</v>
      </c>
      <c r="P1455">
        <v>135.932693</v>
      </c>
      <c r="Q1455">
        <v>-226.84288000000001</v>
      </c>
      <c r="R1455">
        <v>1.5594129999999999</v>
      </c>
      <c r="S1455">
        <v>4.6227929999999997</v>
      </c>
      <c r="T1455">
        <v>2.441E-3</v>
      </c>
    </row>
    <row r="1456" spans="1:20" x14ac:dyDescent="0.25">
      <c r="A1456">
        <v>1454</v>
      </c>
      <c r="B1456">
        <v>8</v>
      </c>
      <c r="C1456" t="s">
        <v>198</v>
      </c>
      <c r="D1456" t="s">
        <v>198</v>
      </c>
      <c r="E1456" t="s">
        <v>80</v>
      </c>
      <c r="F1456">
        <v>5.6776E-2</v>
      </c>
      <c r="G1456">
        <v>929.99900000000002</v>
      </c>
      <c r="H1456">
        <v>406.25299999999999</v>
      </c>
      <c r="I1456">
        <v>5.5671879999999998</v>
      </c>
      <c r="J1456">
        <v>0</v>
      </c>
      <c r="K1456">
        <v>8.0689039999999999</v>
      </c>
      <c r="L1456">
        <v>-6.5887000000000001E-2</v>
      </c>
      <c r="M1456">
        <v>135.952821</v>
      </c>
      <c r="N1456">
        <v>-226.11598699999999</v>
      </c>
      <c r="O1456">
        <v>1.5556019999999999</v>
      </c>
      <c r="P1456">
        <v>135.947632</v>
      </c>
      <c r="Q1456">
        <v>-226.11648600000001</v>
      </c>
      <c r="R1456">
        <v>1.5528820000000001</v>
      </c>
      <c r="S1456">
        <v>0.52129000000000003</v>
      </c>
      <c r="T1456">
        <v>2.7200000000000002E-3</v>
      </c>
    </row>
    <row r="1457" spans="1:20" x14ac:dyDescent="0.25">
      <c r="A1457">
        <v>1455</v>
      </c>
      <c r="B1457">
        <v>9</v>
      </c>
      <c r="C1457" t="s">
        <v>199</v>
      </c>
      <c r="D1457" t="s">
        <v>199</v>
      </c>
      <c r="E1457" t="s">
        <v>80</v>
      </c>
      <c r="F1457">
        <v>0.12784599999999999</v>
      </c>
      <c r="G1457">
        <v>578.74199999999996</v>
      </c>
      <c r="H1457">
        <v>304.34699999999998</v>
      </c>
      <c r="I1457">
        <v>8.8327770000000001</v>
      </c>
      <c r="J1457">
        <v>0</v>
      </c>
      <c r="K1457">
        <v>8.0597340000000006</v>
      </c>
      <c r="L1457">
        <v>-4.3041999999999997E-2</v>
      </c>
      <c r="M1457">
        <v>135.976617</v>
      </c>
      <c r="N1457">
        <v>-225.15531200000001</v>
      </c>
      <c r="O1457">
        <v>1.5470900000000001</v>
      </c>
      <c r="P1457">
        <v>135.97163399999999</v>
      </c>
      <c r="Q1457">
        <v>-225.14913899999999</v>
      </c>
      <c r="R1457">
        <v>1.547142</v>
      </c>
      <c r="S1457">
        <v>0.79332000000000003</v>
      </c>
      <c r="T1457">
        <v>5.1999999999999997E-5</v>
      </c>
    </row>
    <row r="1458" spans="1:20" x14ac:dyDescent="0.25">
      <c r="A1458">
        <v>1456</v>
      </c>
      <c r="B1458">
        <v>9</v>
      </c>
      <c r="C1458" t="s">
        <v>199</v>
      </c>
      <c r="D1458" t="s">
        <v>199</v>
      </c>
      <c r="E1458" t="s">
        <v>80</v>
      </c>
      <c r="F1458">
        <v>9.9426E-2</v>
      </c>
      <c r="G1458">
        <v>617.92899999999997</v>
      </c>
      <c r="H1458">
        <v>299.10199999999998</v>
      </c>
      <c r="I1458">
        <v>6.9608359999999996</v>
      </c>
      <c r="J1458">
        <v>0</v>
      </c>
      <c r="K1458">
        <v>8.0578059999999994</v>
      </c>
      <c r="L1458">
        <v>2.2664E-2</v>
      </c>
      <c r="M1458">
        <v>135.997343</v>
      </c>
      <c r="N1458">
        <v>-224.44041000000001</v>
      </c>
      <c r="O1458">
        <v>1.5480480000000001</v>
      </c>
      <c r="P1458">
        <v>135.98793000000001</v>
      </c>
      <c r="Q1458">
        <v>-224.42404199999999</v>
      </c>
      <c r="R1458">
        <v>1.5474829999999999</v>
      </c>
      <c r="S1458">
        <v>1.8881289999999999</v>
      </c>
      <c r="T1458">
        <v>5.6499999999999996E-4</v>
      </c>
    </row>
    <row r="1459" spans="1:20" x14ac:dyDescent="0.25">
      <c r="A1459">
        <v>1457</v>
      </c>
      <c r="B1459">
        <v>9</v>
      </c>
      <c r="C1459" t="s">
        <v>199</v>
      </c>
      <c r="D1459" t="s">
        <v>199</v>
      </c>
      <c r="E1459" t="s">
        <v>80</v>
      </c>
      <c r="F1459">
        <v>0.12833</v>
      </c>
      <c r="G1459">
        <v>566.82799999999997</v>
      </c>
      <c r="H1459">
        <v>256.36200000000002</v>
      </c>
      <c r="I1459">
        <v>9.0390219999999992</v>
      </c>
      <c r="J1459">
        <v>0</v>
      </c>
      <c r="K1459">
        <v>8.0626289999999994</v>
      </c>
      <c r="L1459">
        <v>2.6731999999999999E-2</v>
      </c>
      <c r="M1459">
        <v>135.997107</v>
      </c>
      <c r="N1459">
        <v>-223.48649</v>
      </c>
      <c r="O1459">
        <v>1.5527340000000001</v>
      </c>
      <c r="P1459">
        <v>136.00683599999999</v>
      </c>
      <c r="Q1459">
        <v>-223.457031</v>
      </c>
      <c r="R1459">
        <v>1.5501510000000001</v>
      </c>
      <c r="S1459">
        <v>3.1023689999999999</v>
      </c>
      <c r="T1459">
        <v>2.5829999999999998E-3</v>
      </c>
    </row>
    <row r="1460" spans="1:20" x14ac:dyDescent="0.25">
      <c r="A1460">
        <v>1458</v>
      </c>
      <c r="B1460">
        <v>9</v>
      </c>
      <c r="C1460" t="s">
        <v>199</v>
      </c>
      <c r="D1460" t="s">
        <v>199</v>
      </c>
      <c r="E1460" t="s">
        <v>80</v>
      </c>
      <c r="F1460">
        <v>5.9957000000000003E-2</v>
      </c>
      <c r="G1460">
        <v>542.29300000000001</v>
      </c>
      <c r="H1460">
        <v>269.47500000000002</v>
      </c>
      <c r="I1460">
        <v>8.5850310000000007</v>
      </c>
      <c r="J1460">
        <v>0</v>
      </c>
      <c r="K1460">
        <v>8.0676839999999999</v>
      </c>
      <c r="L1460">
        <v>2.0312E-2</v>
      </c>
      <c r="M1460">
        <v>136.012261</v>
      </c>
      <c r="N1460">
        <v>-222.47648899999999</v>
      </c>
      <c r="O1460">
        <v>1.552794</v>
      </c>
      <c r="P1460">
        <v>136.024002</v>
      </c>
      <c r="Q1460">
        <v>-222.48928799999999</v>
      </c>
      <c r="R1460">
        <v>1.5524009999999999</v>
      </c>
      <c r="S1460">
        <v>1.736896</v>
      </c>
      <c r="T1460">
        <v>3.9300000000000001E-4</v>
      </c>
    </row>
    <row r="1461" spans="1:20" x14ac:dyDescent="0.25">
      <c r="A1461">
        <v>1459</v>
      </c>
      <c r="B1461">
        <v>8</v>
      </c>
      <c r="C1461" t="s">
        <v>200</v>
      </c>
      <c r="D1461" t="s">
        <v>200</v>
      </c>
      <c r="E1461" t="s">
        <v>80</v>
      </c>
      <c r="F1461">
        <v>0.18082200000000001</v>
      </c>
      <c r="G1461">
        <v>715.00800000000004</v>
      </c>
      <c r="H1461">
        <v>386.92200000000003</v>
      </c>
      <c r="I1461">
        <v>6.7886649999999999</v>
      </c>
      <c r="J1461">
        <v>0</v>
      </c>
      <c r="K1461">
        <v>8.0685009999999995</v>
      </c>
      <c r="L1461">
        <v>6.7759999999999999E-3</v>
      </c>
      <c r="M1461">
        <v>136.084711</v>
      </c>
      <c r="N1461">
        <v>-221.821685</v>
      </c>
      <c r="O1461">
        <v>1.5517540000000001</v>
      </c>
      <c r="P1461">
        <v>136.03608700000001</v>
      </c>
      <c r="Q1461">
        <v>-221.763214</v>
      </c>
      <c r="R1461">
        <v>1.5535369999999999</v>
      </c>
      <c r="S1461">
        <v>7.6046649999999998</v>
      </c>
      <c r="T1461">
        <v>1.7830000000000001E-3</v>
      </c>
    </row>
    <row r="1462" spans="1:20" x14ac:dyDescent="0.25">
      <c r="A1462">
        <v>1460</v>
      </c>
      <c r="B1462">
        <v>8</v>
      </c>
      <c r="C1462" t="s">
        <v>200</v>
      </c>
      <c r="D1462" t="s">
        <v>200</v>
      </c>
      <c r="E1462" t="s">
        <v>80</v>
      </c>
      <c r="F1462">
        <v>0.19861999999999999</v>
      </c>
      <c r="G1462">
        <v>455.13200000000001</v>
      </c>
      <c r="H1462">
        <v>306.49299999999999</v>
      </c>
      <c r="I1462">
        <v>9.1889020000000006</v>
      </c>
      <c r="J1462">
        <v>0</v>
      </c>
      <c r="K1462">
        <v>8.0663490000000007</v>
      </c>
      <c r="L1462">
        <v>2.4060000000000002E-3</v>
      </c>
      <c r="M1462">
        <v>136.046074</v>
      </c>
      <c r="N1462">
        <v>-220.793541</v>
      </c>
      <c r="O1462">
        <v>1.557852</v>
      </c>
      <c r="P1462">
        <v>136.05152899999999</v>
      </c>
      <c r="Q1462">
        <v>-220.795242</v>
      </c>
      <c r="R1462">
        <v>1.5545850000000001</v>
      </c>
      <c r="S1462">
        <v>0.57138999999999995</v>
      </c>
      <c r="T1462">
        <v>3.2680000000000001E-3</v>
      </c>
    </row>
    <row r="1463" spans="1:20" x14ac:dyDescent="0.25">
      <c r="A1463">
        <v>1461</v>
      </c>
      <c r="B1463">
        <v>8</v>
      </c>
      <c r="C1463" t="s">
        <v>200</v>
      </c>
      <c r="D1463" t="s">
        <v>200</v>
      </c>
      <c r="E1463" t="s">
        <v>80</v>
      </c>
      <c r="F1463">
        <v>0.119339</v>
      </c>
      <c r="G1463">
        <v>481.88</v>
      </c>
      <c r="H1463">
        <v>308.952</v>
      </c>
      <c r="I1463">
        <v>5.9305320000000004</v>
      </c>
      <c r="J1463">
        <v>0</v>
      </c>
      <c r="K1463">
        <v>8.0644100000000005</v>
      </c>
      <c r="L1463">
        <v>9.5989999999999999E-3</v>
      </c>
      <c r="M1463">
        <v>136.06303500000001</v>
      </c>
      <c r="N1463">
        <v>-220.06238099999999</v>
      </c>
      <c r="O1463">
        <v>1.5563149999999999</v>
      </c>
      <c r="P1463">
        <v>136.06277499999999</v>
      </c>
      <c r="Q1463">
        <v>-220.06944300000001</v>
      </c>
      <c r="R1463">
        <v>1.5551429999999999</v>
      </c>
      <c r="S1463">
        <v>0.70663600000000004</v>
      </c>
      <c r="T1463">
        <v>1.1720000000000001E-3</v>
      </c>
    </row>
    <row r="1464" spans="1:20" x14ac:dyDescent="0.25">
      <c r="A1464">
        <v>1462</v>
      </c>
      <c r="B1464">
        <v>7</v>
      </c>
      <c r="C1464" t="s">
        <v>201</v>
      </c>
      <c r="D1464" t="s">
        <v>201</v>
      </c>
      <c r="E1464" t="s">
        <v>80</v>
      </c>
      <c r="F1464">
        <v>9.7597000000000003E-2</v>
      </c>
      <c r="G1464">
        <v>681.45299999999997</v>
      </c>
      <c r="H1464">
        <v>538.52</v>
      </c>
      <c r="I1464">
        <v>7.7628209999999997</v>
      </c>
      <c r="J1464">
        <v>0</v>
      </c>
      <c r="K1464">
        <v>8.0632789999999996</v>
      </c>
      <c r="L1464">
        <v>2.8171000000000002E-2</v>
      </c>
      <c r="M1464">
        <v>136.03095500000001</v>
      </c>
      <c r="N1464">
        <v>-219.06669500000001</v>
      </c>
      <c r="O1464">
        <v>1.5553509999999999</v>
      </c>
      <c r="P1464">
        <v>136.07475299999999</v>
      </c>
      <c r="Q1464">
        <v>-219.10197400000001</v>
      </c>
      <c r="R1464">
        <v>1.557642</v>
      </c>
      <c r="S1464">
        <v>5.6239530000000002</v>
      </c>
      <c r="T1464">
        <v>2.2910000000000001E-3</v>
      </c>
    </row>
    <row r="1465" spans="1:20" x14ac:dyDescent="0.25">
      <c r="A1465">
        <v>1463</v>
      </c>
      <c r="B1465">
        <v>7</v>
      </c>
      <c r="C1465" t="s">
        <v>201</v>
      </c>
      <c r="D1465" t="s">
        <v>201</v>
      </c>
      <c r="E1465" t="s">
        <v>80</v>
      </c>
      <c r="F1465">
        <v>9.4008999999999995E-2</v>
      </c>
      <c r="G1465">
        <v>546.94399999999996</v>
      </c>
      <c r="H1465">
        <v>326.44200000000001</v>
      </c>
      <c r="I1465">
        <v>4.299607</v>
      </c>
      <c r="J1465">
        <v>0</v>
      </c>
      <c r="K1465">
        <v>8.0641020000000001</v>
      </c>
      <c r="L1465">
        <v>1.4796E-2</v>
      </c>
      <c r="M1465">
        <v>136.115995</v>
      </c>
      <c r="N1465">
        <v>-218.40846999999999</v>
      </c>
      <c r="O1465">
        <v>1.557741</v>
      </c>
      <c r="P1465">
        <v>136.08213799999999</v>
      </c>
      <c r="Q1465">
        <v>-218.376282</v>
      </c>
      <c r="R1465">
        <v>1.559523</v>
      </c>
      <c r="S1465">
        <v>4.6715580000000001</v>
      </c>
      <c r="T1465">
        <v>1.7819999999999999E-3</v>
      </c>
    </row>
    <row r="1466" spans="1:20" x14ac:dyDescent="0.25">
      <c r="A1466">
        <v>1464</v>
      </c>
      <c r="B1466">
        <v>6</v>
      </c>
      <c r="C1466" t="s">
        <v>202</v>
      </c>
      <c r="D1466" t="s">
        <v>202</v>
      </c>
      <c r="E1466" t="s">
        <v>80</v>
      </c>
      <c r="F1466">
        <v>0.13470099999999999</v>
      </c>
      <c r="G1466">
        <v>423.41800000000001</v>
      </c>
      <c r="H1466">
        <v>398.25099999999998</v>
      </c>
      <c r="I1466">
        <v>5.9870340000000004</v>
      </c>
      <c r="J1466">
        <v>0</v>
      </c>
      <c r="K1466">
        <v>8.0432729999999992</v>
      </c>
      <c r="L1466">
        <v>8.1689999999999992E-3</v>
      </c>
      <c r="M1466">
        <v>136.10646299999999</v>
      </c>
      <c r="N1466">
        <v>-217.424792</v>
      </c>
      <c r="O1466">
        <v>1.5618399999999999</v>
      </c>
      <c r="P1466">
        <v>136.09072900000001</v>
      </c>
      <c r="Q1466">
        <v>-217.40936300000001</v>
      </c>
      <c r="R1466">
        <v>1.561399</v>
      </c>
      <c r="S1466">
        <v>2.2036820000000001</v>
      </c>
      <c r="T1466">
        <v>4.4099999999999999E-4</v>
      </c>
    </row>
    <row r="1467" spans="1:20" x14ac:dyDescent="0.25">
      <c r="A1467">
        <v>1465</v>
      </c>
      <c r="B1467">
        <v>6</v>
      </c>
      <c r="C1467" t="s">
        <v>202</v>
      </c>
      <c r="D1467" t="s">
        <v>202</v>
      </c>
      <c r="E1467" t="s">
        <v>80</v>
      </c>
      <c r="F1467">
        <v>4.0938000000000002E-2</v>
      </c>
      <c r="G1467">
        <v>606.88599999999997</v>
      </c>
      <c r="H1467">
        <v>420.072</v>
      </c>
      <c r="I1467">
        <v>4.8315780000000004</v>
      </c>
      <c r="J1467">
        <v>0</v>
      </c>
      <c r="K1467">
        <v>7.9711699999999999</v>
      </c>
      <c r="L1467">
        <v>1.3802999999999999E-2</v>
      </c>
      <c r="M1467">
        <v>136.09064799999999</v>
      </c>
      <c r="N1467">
        <v>-216.683941</v>
      </c>
      <c r="O1467">
        <v>1.5624979999999999</v>
      </c>
      <c r="P1467">
        <v>136.096497</v>
      </c>
      <c r="Q1467">
        <v>-216.68872099999999</v>
      </c>
      <c r="R1467">
        <v>1.562398</v>
      </c>
      <c r="S1467">
        <v>0.75530600000000003</v>
      </c>
      <c r="T1467">
        <v>1.01E-4</v>
      </c>
    </row>
    <row r="1468" spans="1:20" x14ac:dyDescent="0.25">
      <c r="A1468">
        <v>1466</v>
      </c>
      <c r="B1468">
        <v>6</v>
      </c>
      <c r="C1468" t="s">
        <v>202</v>
      </c>
      <c r="D1468" t="s">
        <v>202</v>
      </c>
      <c r="E1468" t="s">
        <v>80</v>
      </c>
      <c r="F1468">
        <v>5.7771000000000003E-2</v>
      </c>
      <c r="G1468">
        <v>505.83699999999999</v>
      </c>
      <c r="H1468">
        <v>260.48599999999999</v>
      </c>
      <c r="I1468">
        <v>5.6954149999999997</v>
      </c>
      <c r="J1468">
        <v>0</v>
      </c>
      <c r="K1468">
        <v>7.8121169999999998</v>
      </c>
      <c r="L1468">
        <v>1.0474000000000001E-2</v>
      </c>
      <c r="M1468">
        <v>136.09957700000001</v>
      </c>
      <c r="N1468">
        <v>-215.731437</v>
      </c>
      <c r="O1468">
        <v>1.5614250000000001</v>
      </c>
      <c r="P1468">
        <v>136.1035</v>
      </c>
      <c r="Q1468">
        <v>-215.74215699999999</v>
      </c>
      <c r="R1468">
        <v>1.563229</v>
      </c>
      <c r="S1468">
        <v>1.1414869999999999</v>
      </c>
      <c r="T1468">
        <v>1.804E-3</v>
      </c>
    </row>
    <row r="1469" spans="1:20" x14ac:dyDescent="0.25">
      <c r="A1469">
        <v>1467</v>
      </c>
      <c r="B1469">
        <v>6</v>
      </c>
      <c r="C1469" t="s">
        <v>202</v>
      </c>
      <c r="D1469" t="s">
        <v>202</v>
      </c>
      <c r="E1469" t="s">
        <v>80</v>
      </c>
      <c r="F1469">
        <v>4.2861000000000003E-2</v>
      </c>
      <c r="G1469">
        <v>411.74</v>
      </c>
      <c r="H1469">
        <v>274.45</v>
      </c>
      <c r="I1469">
        <v>4.937049</v>
      </c>
      <c r="J1469">
        <v>0</v>
      </c>
      <c r="K1469">
        <v>7.6831449999999997</v>
      </c>
      <c r="L1469">
        <v>-1.2570000000000001E-3</v>
      </c>
      <c r="M1469">
        <v>136.03667100000001</v>
      </c>
      <c r="N1469">
        <v>-214.97993199999999</v>
      </c>
      <c r="O1469">
        <v>1.5645910000000001</v>
      </c>
      <c r="P1469">
        <v>136.10836800000001</v>
      </c>
      <c r="Q1469">
        <v>-215.04563899999999</v>
      </c>
      <c r="R1469">
        <v>1.563582</v>
      </c>
      <c r="S1469">
        <v>9.7251770000000004</v>
      </c>
      <c r="T1469">
        <v>1.0089999999999999E-3</v>
      </c>
    </row>
    <row r="1470" spans="1:20" x14ac:dyDescent="0.25">
      <c r="A1470">
        <v>1468</v>
      </c>
      <c r="B1470">
        <v>6</v>
      </c>
      <c r="C1470" t="s">
        <v>202</v>
      </c>
      <c r="D1470" t="s">
        <v>202</v>
      </c>
      <c r="E1470" t="s">
        <v>80</v>
      </c>
      <c r="F1470">
        <v>0.34526800000000002</v>
      </c>
      <c r="G1470">
        <v>688.98199999999997</v>
      </c>
      <c r="H1470">
        <v>455.38299999999998</v>
      </c>
      <c r="I1470">
        <v>6.382841</v>
      </c>
      <c r="J1470">
        <v>0</v>
      </c>
      <c r="K1470">
        <v>7.5401850000000001</v>
      </c>
      <c r="L1470">
        <v>4.9719999999999999E-3</v>
      </c>
      <c r="M1470">
        <v>136.107327</v>
      </c>
      <c r="N1470">
        <v>-214.13082700000001</v>
      </c>
      <c r="O1470">
        <v>1.559075</v>
      </c>
      <c r="P1470">
        <v>136.113541</v>
      </c>
      <c r="Q1470">
        <v>-214.133408</v>
      </c>
      <c r="R1470">
        <v>1.564697</v>
      </c>
      <c r="S1470">
        <v>0.67283300000000001</v>
      </c>
      <c r="T1470">
        <v>5.6210000000000001E-3</v>
      </c>
    </row>
    <row r="1471" spans="1:20" x14ac:dyDescent="0.25">
      <c r="A1471">
        <v>1469</v>
      </c>
      <c r="B1471">
        <v>7</v>
      </c>
      <c r="C1471" t="s">
        <v>203</v>
      </c>
      <c r="D1471" t="s">
        <v>203</v>
      </c>
      <c r="E1471" t="s">
        <v>80</v>
      </c>
      <c r="F1471">
        <v>0.14619199999999999</v>
      </c>
      <c r="G1471">
        <v>409.76299999999998</v>
      </c>
      <c r="H1471">
        <v>272.017</v>
      </c>
      <c r="I1471">
        <v>7.7522310000000001</v>
      </c>
      <c r="J1471">
        <v>0</v>
      </c>
      <c r="K1471">
        <v>7.4362130000000004</v>
      </c>
      <c r="L1471">
        <v>2.2829999999999999E-3</v>
      </c>
      <c r="M1471">
        <v>136.00295700000001</v>
      </c>
      <c r="N1471">
        <v>-213.15168</v>
      </c>
      <c r="O1471">
        <v>1.572271</v>
      </c>
      <c r="P1471">
        <v>136.11772199999999</v>
      </c>
      <c r="Q1471">
        <v>-213.23567199999999</v>
      </c>
      <c r="R1471">
        <v>1.565728</v>
      </c>
      <c r="S1471">
        <v>14.221664000000001</v>
      </c>
      <c r="T1471">
        <v>6.5430000000000002E-3</v>
      </c>
    </row>
    <row r="1472" spans="1:20" x14ac:dyDescent="0.25">
      <c r="A1472">
        <v>1470</v>
      </c>
      <c r="B1472">
        <v>8</v>
      </c>
      <c r="C1472" t="s">
        <v>204</v>
      </c>
      <c r="D1472" t="s">
        <v>204</v>
      </c>
      <c r="E1472" t="s">
        <v>80</v>
      </c>
      <c r="F1472">
        <v>0.132969</v>
      </c>
      <c r="G1472">
        <v>855.31700000000001</v>
      </c>
      <c r="H1472">
        <v>391.67700000000002</v>
      </c>
      <c r="I1472">
        <v>5.8569769999999997</v>
      </c>
      <c r="J1472">
        <v>0</v>
      </c>
      <c r="K1472">
        <v>7.3682600000000003</v>
      </c>
      <c r="L1472">
        <v>1.0373E-2</v>
      </c>
      <c r="M1472">
        <v>136.08039199999999</v>
      </c>
      <c r="N1472">
        <v>-212.530385</v>
      </c>
      <c r="O1472">
        <v>1.5658730000000001</v>
      </c>
      <c r="P1472">
        <v>136.12048300000001</v>
      </c>
      <c r="Q1472">
        <v>-212.56982400000001</v>
      </c>
      <c r="R1472">
        <v>1.566333</v>
      </c>
      <c r="S1472">
        <v>5.6238890000000001</v>
      </c>
      <c r="T1472">
        <v>4.6000000000000001E-4</v>
      </c>
    </row>
    <row r="1473" spans="1:20" x14ac:dyDescent="0.25">
      <c r="A1473">
        <v>1471</v>
      </c>
      <c r="B1473">
        <v>8</v>
      </c>
      <c r="C1473" t="s">
        <v>204</v>
      </c>
      <c r="D1473" t="s">
        <v>204</v>
      </c>
      <c r="E1473" t="s">
        <v>80</v>
      </c>
      <c r="F1473">
        <v>7.9517000000000004E-2</v>
      </c>
      <c r="G1473">
        <v>513.66700000000003</v>
      </c>
      <c r="H1473">
        <v>268.899</v>
      </c>
      <c r="I1473">
        <v>7.230143</v>
      </c>
      <c r="J1473">
        <v>0</v>
      </c>
      <c r="K1473">
        <v>7.2684790000000001</v>
      </c>
      <c r="L1473">
        <v>8.5789999999999998E-3</v>
      </c>
      <c r="M1473">
        <v>136.115656</v>
      </c>
      <c r="N1473">
        <v>-211.68269599999999</v>
      </c>
      <c r="O1473">
        <v>1.5669310000000001</v>
      </c>
      <c r="P1473">
        <v>136.12380999999999</v>
      </c>
      <c r="Q1473">
        <v>-211.691925</v>
      </c>
      <c r="R1473">
        <v>1.5668359999999999</v>
      </c>
      <c r="S1473">
        <v>1.2314719999999999</v>
      </c>
      <c r="T1473">
        <v>9.6000000000000002E-5</v>
      </c>
    </row>
    <row r="1474" spans="1:20" x14ac:dyDescent="0.25">
      <c r="A1474">
        <v>1472</v>
      </c>
      <c r="B1474">
        <v>7</v>
      </c>
      <c r="C1474" t="s">
        <v>205</v>
      </c>
      <c r="D1474" t="s">
        <v>205</v>
      </c>
      <c r="E1474" t="s">
        <v>80</v>
      </c>
      <c r="F1474">
        <v>7.6476000000000002E-2</v>
      </c>
      <c r="G1474">
        <v>477.00799999999998</v>
      </c>
      <c r="H1474">
        <v>320.51499999999999</v>
      </c>
      <c r="I1474">
        <v>5.2530919999999997</v>
      </c>
      <c r="J1474">
        <v>0</v>
      </c>
      <c r="K1474">
        <v>7.1822629999999998</v>
      </c>
      <c r="L1474">
        <v>-2.6229999999999999E-3</v>
      </c>
      <c r="M1474">
        <v>136.117627</v>
      </c>
      <c r="N1474">
        <v>-211.06466900000001</v>
      </c>
      <c r="O1474">
        <v>1.5635060000000001</v>
      </c>
      <c r="P1474">
        <v>136.126114</v>
      </c>
      <c r="Q1474">
        <v>-211.042068</v>
      </c>
      <c r="R1474">
        <v>1.567042</v>
      </c>
      <c r="S1474">
        <v>2.41411</v>
      </c>
      <c r="T1474">
        <v>3.5360000000000001E-3</v>
      </c>
    </row>
    <row r="1475" spans="1:20" x14ac:dyDescent="0.25">
      <c r="A1475">
        <v>1473</v>
      </c>
      <c r="B1475">
        <v>7</v>
      </c>
      <c r="C1475" t="s">
        <v>205</v>
      </c>
      <c r="D1475" t="s">
        <v>205</v>
      </c>
      <c r="E1475" t="s">
        <v>80</v>
      </c>
      <c r="F1475">
        <v>0.19803299999999999</v>
      </c>
      <c r="G1475">
        <v>554.03599999999994</v>
      </c>
      <c r="H1475">
        <v>315.80599999999998</v>
      </c>
      <c r="I1475">
        <v>7.829942</v>
      </c>
      <c r="J1475">
        <v>0</v>
      </c>
      <c r="K1475">
        <v>7.0603910000000001</v>
      </c>
      <c r="L1475">
        <v>-3.6159999999999999E-3</v>
      </c>
      <c r="M1475">
        <v>136.14904899999999</v>
      </c>
      <c r="N1475">
        <v>-210.212119</v>
      </c>
      <c r="O1475">
        <v>1.568011</v>
      </c>
      <c r="P1475">
        <v>136.128998</v>
      </c>
      <c r="Q1475">
        <v>-210.188141</v>
      </c>
      <c r="R1475">
        <v>1.5672710000000001</v>
      </c>
      <c r="S1475">
        <v>3.1256759999999999</v>
      </c>
      <c r="T1475">
        <v>7.4100000000000001E-4</v>
      </c>
    </row>
    <row r="1476" spans="1:20" x14ac:dyDescent="0.25">
      <c r="A1476">
        <v>1474</v>
      </c>
      <c r="B1476">
        <v>7</v>
      </c>
      <c r="C1476" t="s">
        <v>205</v>
      </c>
      <c r="D1476" t="s">
        <v>205</v>
      </c>
      <c r="E1476" t="s">
        <v>80</v>
      </c>
      <c r="F1476">
        <v>5.0016999999999999E-2</v>
      </c>
      <c r="G1476">
        <v>573.33000000000004</v>
      </c>
      <c r="H1476">
        <v>574.60299999999995</v>
      </c>
      <c r="I1476">
        <v>5.0634009999999998</v>
      </c>
      <c r="J1476">
        <v>0</v>
      </c>
      <c r="K1476">
        <v>6.9514800000000001</v>
      </c>
      <c r="L1476">
        <v>9.417E-3</v>
      </c>
      <c r="M1476">
        <v>136.124933</v>
      </c>
      <c r="N1476">
        <v>-209.55113900000001</v>
      </c>
      <c r="O1476">
        <v>1.567663</v>
      </c>
      <c r="P1476">
        <v>136.13092</v>
      </c>
      <c r="Q1476">
        <v>-209.55772400000001</v>
      </c>
      <c r="R1476">
        <v>1.5675790000000001</v>
      </c>
      <c r="S1476">
        <v>0.89000199999999996</v>
      </c>
      <c r="T1476">
        <v>8.3999999999999995E-5</v>
      </c>
    </row>
    <row r="1477" spans="1:20" x14ac:dyDescent="0.25">
      <c r="A1477">
        <v>1475</v>
      </c>
      <c r="B1477">
        <v>7</v>
      </c>
      <c r="C1477" t="s">
        <v>205</v>
      </c>
      <c r="D1477" t="s">
        <v>205</v>
      </c>
      <c r="E1477" t="s">
        <v>80</v>
      </c>
      <c r="F1477">
        <v>5.9145999999999997E-2</v>
      </c>
      <c r="G1477">
        <v>743.01400000000001</v>
      </c>
      <c r="H1477">
        <v>399.40699999999998</v>
      </c>
      <c r="I1477">
        <v>5.6649760000000002</v>
      </c>
      <c r="J1477">
        <v>0</v>
      </c>
      <c r="K1477">
        <v>6.7449139999999996</v>
      </c>
      <c r="L1477">
        <v>9.1059999999999995E-3</v>
      </c>
      <c r="M1477">
        <v>136.15210999999999</v>
      </c>
      <c r="N1477">
        <v>-208.74194399999999</v>
      </c>
      <c r="O1477">
        <v>1.5666100000000001</v>
      </c>
      <c r="P1477">
        <v>136.133026</v>
      </c>
      <c r="Q1477">
        <v>-208.73703</v>
      </c>
      <c r="R1477">
        <v>1.568014</v>
      </c>
      <c r="S1477">
        <v>1.9706779999999999</v>
      </c>
      <c r="T1477">
        <v>1.403E-3</v>
      </c>
    </row>
    <row r="1478" spans="1:20" x14ac:dyDescent="0.25">
      <c r="A1478">
        <v>1476</v>
      </c>
      <c r="B1478">
        <v>8</v>
      </c>
      <c r="C1478" t="s">
        <v>206</v>
      </c>
      <c r="D1478" t="s">
        <v>206</v>
      </c>
      <c r="E1478" t="s">
        <v>80</v>
      </c>
      <c r="F1478">
        <v>0.12648499999999999</v>
      </c>
      <c r="G1478">
        <v>861.34699999999998</v>
      </c>
      <c r="H1478">
        <v>426.80700000000002</v>
      </c>
      <c r="I1478">
        <v>5.2969039999999996</v>
      </c>
      <c r="J1478">
        <v>0</v>
      </c>
      <c r="K1478">
        <v>6.64635</v>
      </c>
      <c r="L1478">
        <v>-3.1610000000000002E-3</v>
      </c>
      <c r="M1478">
        <v>136.17854199999999</v>
      </c>
      <c r="N1478">
        <v>-208.161824</v>
      </c>
      <c r="O1478">
        <v>1.5663959999999999</v>
      </c>
      <c r="P1478">
        <v>136.134445</v>
      </c>
      <c r="Q1478">
        <v>-208.13561999999999</v>
      </c>
      <c r="R1478">
        <v>1.5682020000000001</v>
      </c>
      <c r="S1478">
        <v>5.1294459999999997</v>
      </c>
      <c r="T1478">
        <v>1.8060000000000001E-3</v>
      </c>
    </row>
    <row r="1479" spans="1:20" x14ac:dyDescent="0.25">
      <c r="A1479">
        <v>1477</v>
      </c>
      <c r="B1479">
        <v>9</v>
      </c>
      <c r="C1479" t="s">
        <v>207</v>
      </c>
      <c r="D1479" t="s">
        <v>207</v>
      </c>
      <c r="E1479" t="s">
        <v>80</v>
      </c>
      <c r="F1479">
        <v>0.100372</v>
      </c>
      <c r="G1479">
        <v>641.51400000000001</v>
      </c>
      <c r="H1479">
        <v>320.89400000000001</v>
      </c>
      <c r="I1479">
        <v>7.956035</v>
      </c>
      <c r="J1479">
        <v>0</v>
      </c>
      <c r="K1479">
        <v>6.643885</v>
      </c>
      <c r="L1479">
        <v>-3.9630000000000004E-3</v>
      </c>
      <c r="M1479">
        <v>136.122849</v>
      </c>
      <c r="N1479">
        <v>-207.34536399999999</v>
      </c>
      <c r="O1479">
        <v>1.566538</v>
      </c>
      <c r="P1479">
        <v>136.136169</v>
      </c>
      <c r="Q1479">
        <v>-207.33917199999999</v>
      </c>
      <c r="R1479">
        <v>1.5684309999999999</v>
      </c>
      <c r="S1479">
        <v>1.468952</v>
      </c>
      <c r="T1479">
        <v>1.8940000000000001E-3</v>
      </c>
    </row>
    <row r="1480" spans="1:20" x14ac:dyDescent="0.25">
      <c r="A1480">
        <v>1478</v>
      </c>
      <c r="B1480">
        <v>9</v>
      </c>
      <c r="C1480" t="s">
        <v>207</v>
      </c>
      <c r="D1480" t="s">
        <v>207</v>
      </c>
      <c r="E1480" t="s">
        <v>80</v>
      </c>
      <c r="F1480">
        <v>0.13413800000000001</v>
      </c>
      <c r="G1480">
        <v>964.69200000000001</v>
      </c>
      <c r="H1480">
        <v>376.77800000000002</v>
      </c>
      <c r="I1480">
        <v>6.2519929999999997</v>
      </c>
      <c r="J1480">
        <v>0</v>
      </c>
      <c r="K1480">
        <v>6.654992</v>
      </c>
      <c r="L1480">
        <v>6.8259999999999996E-3</v>
      </c>
      <c r="M1480">
        <v>136.147254</v>
      </c>
      <c r="N1480">
        <v>-206.75176300000001</v>
      </c>
      <c r="O1480">
        <v>1.5682370000000001</v>
      </c>
      <c r="P1480">
        <v>136.13743600000001</v>
      </c>
      <c r="Q1480">
        <v>-206.740387</v>
      </c>
      <c r="R1480">
        <v>1.5686100000000001</v>
      </c>
      <c r="S1480">
        <v>1.502686</v>
      </c>
      <c r="T1480">
        <v>3.7199999999999999E-4</v>
      </c>
    </row>
    <row r="1481" spans="1:20" x14ac:dyDescent="0.25">
      <c r="A1481">
        <v>1479</v>
      </c>
      <c r="B1481">
        <v>9</v>
      </c>
      <c r="C1481" t="s">
        <v>207</v>
      </c>
      <c r="D1481" t="s">
        <v>207</v>
      </c>
      <c r="E1481" t="s">
        <v>80</v>
      </c>
      <c r="F1481">
        <v>0.156476</v>
      </c>
      <c r="G1481">
        <v>629.98</v>
      </c>
      <c r="H1481">
        <v>282.31400000000002</v>
      </c>
      <c r="I1481">
        <v>8.1382279999999998</v>
      </c>
      <c r="J1481">
        <v>0</v>
      </c>
      <c r="K1481">
        <v>6.5845120000000001</v>
      </c>
      <c r="L1481">
        <v>6.0439999999999999E-3</v>
      </c>
      <c r="M1481">
        <v>136.11707100000001</v>
      </c>
      <c r="N1481">
        <v>-205.91752500000001</v>
      </c>
      <c r="O1481">
        <v>1.569043</v>
      </c>
      <c r="P1481">
        <v>136.13900799999999</v>
      </c>
      <c r="Q1481">
        <v>-205.94528199999999</v>
      </c>
      <c r="R1481">
        <v>1.568751</v>
      </c>
      <c r="S1481">
        <v>3.537868</v>
      </c>
      <c r="T1481">
        <v>2.92E-4</v>
      </c>
    </row>
    <row r="1482" spans="1:20" x14ac:dyDescent="0.25">
      <c r="A1482">
        <v>1480</v>
      </c>
      <c r="B1482">
        <v>9</v>
      </c>
      <c r="C1482" t="s">
        <v>207</v>
      </c>
      <c r="D1482" t="s">
        <v>207</v>
      </c>
      <c r="E1482" t="s">
        <v>80</v>
      </c>
      <c r="F1482">
        <v>3.9183999999999997E-2</v>
      </c>
      <c r="G1482">
        <v>512.85699999999997</v>
      </c>
      <c r="H1482">
        <v>266.94900000000001</v>
      </c>
      <c r="I1482">
        <v>7.2072099999999999</v>
      </c>
      <c r="J1482">
        <v>0</v>
      </c>
      <c r="K1482">
        <v>6.432531</v>
      </c>
      <c r="L1482">
        <v>6.4980000000000003E-3</v>
      </c>
      <c r="M1482">
        <v>136.12815900000001</v>
      </c>
      <c r="N1482">
        <v>-205.16260199999999</v>
      </c>
      <c r="O1482">
        <v>1.5681400000000001</v>
      </c>
      <c r="P1482">
        <v>136.140625</v>
      </c>
      <c r="Q1482">
        <v>-205.164627</v>
      </c>
      <c r="R1482">
        <v>1.568786</v>
      </c>
      <c r="S1482">
        <v>1.26294</v>
      </c>
      <c r="T1482">
        <v>6.4599999999999998E-4</v>
      </c>
    </row>
    <row r="1483" spans="1:20" x14ac:dyDescent="0.25">
      <c r="A1483">
        <v>1481</v>
      </c>
      <c r="B1483">
        <v>8</v>
      </c>
      <c r="C1483" t="s">
        <v>208</v>
      </c>
      <c r="D1483" t="s">
        <v>208</v>
      </c>
      <c r="E1483" t="s">
        <v>80</v>
      </c>
      <c r="F1483">
        <v>4.2970000000000001E-2</v>
      </c>
      <c r="G1483">
        <v>858.64099999999996</v>
      </c>
      <c r="H1483">
        <v>562.41300000000001</v>
      </c>
      <c r="I1483">
        <v>4.4914969999999999</v>
      </c>
      <c r="J1483">
        <v>0</v>
      </c>
      <c r="K1483">
        <v>6.3132549999999998</v>
      </c>
      <c r="L1483">
        <v>-4.4120000000000001E-3</v>
      </c>
      <c r="M1483">
        <v>136.173123</v>
      </c>
      <c r="N1483">
        <v>-204.601665</v>
      </c>
      <c r="O1483">
        <v>1.5673250000000001</v>
      </c>
      <c r="P1483">
        <v>136.14163199999999</v>
      </c>
      <c r="Q1483">
        <v>-204.59182699999999</v>
      </c>
      <c r="R1483">
        <v>1.5688470000000001</v>
      </c>
      <c r="S1483">
        <v>3.2992249999999999</v>
      </c>
      <c r="T1483">
        <v>1.5219999999999999E-3</v>
      </c>
    </row>
    <row r="1484" spans="1:20" x14ac:dyDescent="0.25">
      <c r="A1484">
        <v>1482</v>
      </c>
      <c r="B1484">
        <v>8</v>
      </c>
      <c r="C1484" t="s">
        <v>208</v>
      </c>
      <c r="D1484" t="s">
        <v>208</v>
      </c>
      <c r="E1484" t="s">
        <v>80</v>
      </c>
      <c r="F1484">
        <v>0.110626</v>
      </c>
      <c r="G1484">
        <v>588.02499999999998</v>
      </c>
      <c r="H1484">
        <v>438.101</v>
      </c>
      <c r="I1484">
        <v>6.4354610000000001</v>
      </c>
      <c r="J1484">
        <v>0</v>
      </c>
      <c r="K1484">
        <v>6.1946830000000004</v>
      </c>
      <c r="L1484">
        <v>-4.9389999999999998E-3</v>
      </c>
      <c r="M1484">
        <v>136.16142300000001</v>
      </c>
      <c r="N1484">
        <v>-203.871161</v>
      </c>
      <c r="O1484">
        <v>1.571013</v>
      </c>
      <c r="P1484">
        <v>136.142944</v>
      </c>
      <c r="Q1484">
        <v>-203.842499</v>
      </c>
      <c r="R1484">
        <v>1.568945</v>
      </c>
      <c r="S1484">
        <v>3.4102739999999998</v>
      </c>
      <c r="T1484">
        <v>2.068E-3</v>
      </c>
    </row>
    <row r="1485" spans="1:20" x14ac:dyDescent="0.25">
      <c r="A1485">
        <v>1483</v>
      </c>
      <c r="B1485">
        <v>8</v>
      </c>
      <c r="C1485" t="s">
        <v>208</v>
      </c>
      <c r="D1485" t="s">
        <v>208</v>
      </c>
      <c r="E1485" t="s">
        <v>80</v>
      </c>
      <c r="F1485">
        <v>2.5474E-2</v>
      </c>
      <c r="G1485">
        <v>553.99800000000005</v>
      </c>
      <c r="H1485">
        <v>393.61399999999998</v>
      </c>
      <c r="I1485">
        <v>4.6831500000000004</v>
      </c>
      <c r="J1485">
        <v>0</v>
      </c>
      <c r="K1485">
        <v>6.1389930000000001</v>
      </c>
      <c r="L1485">
        <v>5.7910000000000001E-3</v>
      </c>
      <c r="M1485">
        <v>136.130055</v>
      </c>
      <c r="N1485">
        <v>-203.27902700000001</v>
      </c>
      <c r="O1485">
        <v>1.5682370000000001</v>
      </c>
      <c r="P1485">
        <v>136.143936</v>
      </c>
      <c r="Q1485">
        <v>-203.28788800000001</v>
      </c>
      <c r="R1485">
        <v>1.569024</v>
      </c>
      <c r="S1485">
        <v>1.6467400000000001</v>
      </c>
      <c r="T1485">
        <v>7.8700000000000005E-4</v>
      </c>
    </row>
    <row r="1486" spans="1:20" x14ac:dyDescent="0.25">
      <c r="A1486">
        <v>1484</v>
      </c>
      <c r="B1486">
        <v>8</v>
      </c>
      <c r="C1486" t="s">
        <v>208</v>
      </c>
      <c r="D1486" t="s">
        <v>208</v>
      </c>
      <c r="E1486" t="s">
        <v>80</v>
      </c>
      <c r="F1486">
        <v>9.4700999999999994E-2</v>
      </c>
      <c r="G1486">
        <v>523.67200000000003</v>
      </c>
      <c r="H1486">
        <v>238.494</v>
      </c>
      <c r="I1486">
        <v>6.3001490000000002</v>
      </c>
      <c r="J1486">
        <v>0</v>
      </c>
      <c r="K1486">
        <v>6.0778920000000003</v>
      </c>
      <c r="L1486">
        <v>6.4190000000000002E-3</v>
      </c>
      <c r="M1486">
        <v>136.132733</v>
      </c>
      <c r="N1486">
        <v>-202.55482599999999</v>
      </c>
      <c r="O1486">
        <v>1.5681099999999999</v>
      </c>
      <c r="P1486">
        <v>136.145218</v>
      </c>
      <c r="Q1486">
        <v>-202.555115</v>
      </c>
      <c r="R1486">
        <v>1.5690679999999999</v>
      </c>
      <c r="S1486">
        <v>1.2488669999999999</v>
      </c>
      <c r="T1486">
        <v>9.5799999999999998E-4</v>
      </c>
    </row>
    <row r="1487" spans="1:20" x14ac:dyDescent="0.25">
      <c r="A1487">
        <v>1485</v>
      </c>
      <c r="B1487">
        <v>7</v>
      </c>
      <c r="C1487" t="s">
        <v>209</v>
      </c>
      <c r="D1487" t="s">
        <v>209</v>
      </c>
      <c r="E1487" t="s">
        <v>80</v>
      </c>
      <c r="F1487">
        <v>5.2311000000000003E-2</v>
      </c>
      <c r="G1487">
        <v>438.06099999999998</v>
      </c>
      <c r="H1487">
        <v>266.798</v>
      </c>
      <c r="I1487">
        <v>6.0429079999999997</v>
      </c>
      <c r="J1487">
        <v>0</v>
      </c>
      <c r="K1487">
        <v>5.9958489999999998</v>
      </c>
      <c r="L1487">
        <v>6.7980000000000002E-3</v>
      </c>
      <c r="M1487">
        <v>136.15466699999999</v>
      </c>
      <c r="N1487">
        <v>-201.83126300000001</v>
      </c>
      <c r="O1487">
        <v>1.569728</v>
      </c>
      <c r="P1487">
        <v>136.14634699999999</v>
      </c>
      <c r="Q1487">
        <v>-201.83078</v>
      </c>
      <c r="R1487">
        <v>1.5691679999999999</v>
      </c>
      <c r="S1487">
        <v>0.83335000000000004</v>
      </c>
      <c r="T1487">
        <v>5.5999999999999995E-4</v>
      </c>
    </row>
    <row r="1488" spans="1:20" x14ac:dyDescent="0.25">
      <c r="A1488">
        <v>1486</v>
      </c>
      <c r="B1488">
        <v>7</v>
      </c>
      <c r="C1488" t="s">
        <v>209</v>
      </c>
      <c r="D1488" t="s">
        <v>209</v>
      </c>
      <c r="E1488" t="s">
        <v>80</v>
      </c>
      <c r="F1488">
        <v>6.2723000000000001E-2</v>
      </c>
      <c r="G1488">
        <v>442.27300000000002</v>
      </c>
      <c r="H1488">
        <v>287.21199999999999</v>
      </c>
      <c r="I1488">
        <v>4.2900499999999999</v>
      </c>
      <c r="J1488">
        <v>0</v>
      </c>
      <c r="K1488">
        <v>5.9172419999999999</v>
      </c>
      <c r="L1488">
        <v>-4.8979999999999996E-3</v>
      </c>
      <c r="M1488">
        <v>136.13009299999999</v>
      </c>
      <c r="N1488">
        <v>-201.272166</v>
      </c>
      <c r="O1488">
        <v>1.57037</v>
      </c>
      <c r="P1488">
        <v>136.147141</v>
      </c>
      <c r="Q1488">
        <v>-201.29499799999999</v>
      </c>
      <c r="R1488">
        <v>1.569178</v>
      </c>
      <c r="S1488">
        <v>2.8494199999999998</v>
      </c>
      <c r="T1488">
        <v>1.191E-3</v>
      </c>
    </row>
    <row r="1489" spans="1:20" x14ac:dyDescent="0.25">
      <c r="A1489">
        <v>1487</v>
      </c>
      <c r="B1489">
        <v>7</v>
      </c>
      <c r="C1489" t="s">
        <v>209</v>
      </c>
      <c r="D1489" t="s">
        <v>209</v>
      </c>
      <c r="E1489" t="s">
        <v>80</v>
      </c>
      <c r="F1489">
        <v>7.6909000000000005E-2</v>
      </c>
      <c r="G1489">
        <v>432.21499999999997</v>
      </c>
      <c r="H1489">
        <v>473.29399999999998</v>
      </c>
      <c r="I1489">
        <v>4.7328840000000003</v>
      </c>
      <c r="J1489">
        <v>0</v>
      </c>
      <c r="K1489">
        <v>5.8072809999999997</v>
      </c>
      <c r="L1489">
        <v>-5.8869999999999999E-3</v>
      </c>
      <c r="M1489">
        <v>136.15679900000001</v>
      </c>
      <c r="N1489">
        <v>-200.601069</v>
      </c>
      <c r="O1489">
        <v>1.5691349999999999</v>
      </c>
      <c r="P1489">
        <v>136.148178</v>
      </c>
      <c r="Q1489">
        <v>-200.59214800000001</v>
      </c>
      <c r="R1489">
        <v>1.569234</v>
      </c>
      <c r="S1489">
        <v>1.2405790000000001</v>
      </c>
      <c r="T1489">
        <v>9.8999999999999994E-5</v>
      </c>
    </row>
    <row r="1490" spans="1:20" x14ac:dyDescent="0.25">
      <c r="A1490">
        <v>1488</v>
      </c>
      <c r="B1490">
        <v>7</v>
      </c>
      <c r="C1490" t="s">
        <v>209</v>
      </c>
      <c r="D1490" t="s">
        <v>209</v>
      </c>
      <c r="E1490" t="s">
        <v>80</v>
      </c>
      <c r="F1490">
        <v>0.11422</v>
      </c>
      <c r="G1490">
        <v>408.71</v>
      </c>
      <c r="H1490">
        <v>275.99200000000002</v>
      </c>
      <c r="I1490">
        <v>4.9482809999999997</v>
      </c>
      <c r="J1490">
        <v>0</v>
      </c>
      <c r="K1490">
        <v>5.7330180000000004</v>
      </c>
      <c r="L1490">
        <v>6.8259999999999996E-3</v>
      </c>
      <c r="M1490">
        <v>136.138395</v>
      </c>
      <c r="N1490">
        <v>-200.061984</v>
      </c>
      <c r="O1490">
        <v>1.5695619999999999</v>
      </c>
      <c r="P1490">
        <v>136.148956</v>
      </c>
      <c r="Q1490">
        <v>-200.07330300000001</v>
      </c>
      <c r="R1490">
        <v>1.56934</v>
      </c>
      <c r="S1490">
        <v>1.54809</v>
      </c>
      <c r="T1490">
        <v>2.22E-4</v>
      </c>
    </row>
    <row r="1491" spans="1:20" x14ac:dyDescent="0.25">
      <c r="A1491">
        <v>1489</v>
      </c>
      <c r="B1491">
        <v>7</v>
      </c>
      <c r="C1491" t="s">
        <v>209</v>
      </c>
      <c r="D1491" t="s">
        <v>209</v>
      </c>
      <c r="E1491" t="s">
        <v>80</v>
      </c>
      <c r="F1491">
        <v>4.9689999999999998E-2</v>
      </c>
      <c r="G1491">
        <v>509.88600000000002</v>
      </c>
      <c r="H1491">
        <v>317.61</v>
      </c>
      <c r="I1491">
        <v>4.4719670000000002</v>
      </c>
      <c r="J1491">
        <v>0</v>
      </c>
      <c r="K1491">
        <v>5.6441119999999998</v>
      </c>
      <c r="L1491">
        <v>-8.1075999999999995E-2</v>
      </c>
      <c r="M1491">
        <v>136.15092899999999</v>
      </c>
      <c r="N1491">
        <v>-199.38529800000001</v>
      </c>
      <c r="O1491">
        <v>1.562451</v>
      </c>
      <c r="P1491">
        <v>136.16059899999999</v>
      </c>
      <c r="Q1491">
        <v>-199.39154099999999</v>
      </c>
      <c r="R1491">
        <v>1.5609280000000001</v>
      </c>
      <c r="S1491">
        <v>1.1509959999999999</v>
      </c>
      <c r="T1491">
        <v>1.523E-3</v>
      </c>
    </row>
    <row r="1492" spans="1:20" x14ac:dyDescent="0.25">
      <c r="A1492">
        <v>1490</v>
      </c>
      <c r="B1492">
        <v>7</v>
      </c>
      <c r="C1492" t="s">
        <v>209</v>
      </c>
      <c r="D1492" t="s">
        <v>209</v>
      </c>
      <c r="E1492" t="s">
        <v>80</v>
      </c>
      <c r="F1492">
        <v>3.2460000000000003E-2</v>
      </c>
      <c r="G1492">
        <v>403.26</v>
      </c>
      <c r="H1492">
        <v>280.23200000000003</v>
      </c>
      <c r="I1492">
        <v>4.4612259999999999</v>
      </c>
      <c r="J1492">
        <v>0</v>
      </c>
      <c r="K1492">
        <v>5.5628529999999996</v>
      </c>
      <c r="L1492">
        <v>-0.152333</v>
      </c>
      <c r="M1492">
        <v>136.16107700000001</v>
      </c>
      <c r="N1492">
        <v>-198.69960499999999</v>
      </c>
      <c r="O1492">
        <v>1.545774</v>
      </c>
      <c r="P1492">
        <v>136.18360899999999</v>
      </c>
      <c r="Q1492">
        <v>-198.71958900000001</v>
      </c>
      <c r="R1492">
        <v>1.547963</v>
      </c>
      <c r="S1492">
        <v>3.0117150000000001</v>
      </c>
      <c r="T1492">
        <v>2.189E-3</v>
      </c>
    </row>
    <row r="1493" spans="1:20" x14ac:dyDescent="0.25">
      <c r="A1493">
        <v>1491</v>
      </c>
      <c r="B1493">
        <v>7</v>
      </c>
      <c r="C1493" t="s">
        <v>209</v>
      </c>
      <c r="D1493" t="s">
        <v>209</v>
      </c>
      <c r="E1493" t="s">
        <v>80</v>
      </c>
      <c r="F1493">
        <v>0.121598</v>
      </c>
      <c r="G1493">
        <v>444.51600000000002</v>
      </c>
      <c r="H1493">
        <v>363.39600000000002</v>
      </c>
      <c r="I1493">
        <v>4.0510080000000004</v>
      </c>
      <c r="J1493">
        <v>0</v>
      </c>
      <c r="K1493">
        <v>5.506024</v>
      </c>
      <c r="L1493">
        <v>-0.17321</v>
      </c>
      <c r="M1493">
        <v>136.19236799999999</v>
      </c>
      <c r="N1493">
        <v>-198.19511900000001</v>
      </c>
      <c r="O1493">
        <v>1.5317609999999999</v>
      </c>
      <c r="P1493">
        <v>136.21340900000001</v>
      </c>
      <c r="Q1493">
        <v>-198.222488</v>
      </c>
      <c r="R1493">
        <v>1.532786</v>
      </c>
      <c r="S1493">
        <v>3.4523139999999999</v>
      </c>
      <c r="T1493">
        <v>1.0250000000000001E-3</v>
      </c>
    </row>
    <row r="1494" spans="1:20" x14ac:dyDescent="0.25">
      <c r="A1494">
        <v>1492</v>
      </c>
      <c r="B1494">
        <v>7</v>
      </c>
      <c r="C1494" t="s">
        <v>209</v>
      </c>
      <c r="D1494" t="s">
        <v>209</v>
      </c>
      <c r="E1494" t="s">
        <v>80</v>
      </c>
      <c r="F1494">
        <v>2.0775999999999999E-2</v>
      </c>
      <c r="G1494">
        <v>522.60400000000004</v>
      </c>
      <c r="H1494">
        <v>306.197</v>
      </c>
      <c r="I1494">
        <v>4.9003009999999998</v>
      </c>
      <c r="J1494">
        <v>0</v>
      </c>
      <c r="K1494">
        <v>5.4285589999999999</v>
      </c>
      <c r="L1494">
        <v>-0.29609799999999997</v>
      </c>
      <c r="M1494">
        <v>136.26014499999999</v>
      </c>
      <c r="N1494">
        <v>-197.55551700000001</v>
      </c>
      <c r="O1494">
        <v>1.5066170000000001</v>
      </c>
      <c r="P1494">
        <v>136.27179000000001</v>
      </c>
      <c r="Q1494">
        <v>-197.56961100000001</v>
      </c>
      <c r="R1494">
        <v>1.5063329999999999</v>
      </c>
      <c r="S1494">
        <v>1.828139</v>
      </c>
      <c r="T1494">
        <v>2.8400000000000002E-4</v>
      </c>
    </row>
    <row r="1495" spans="1:20" x14ac:dyDescent="0.25">
      <c r="A1495">
        <v>1493</v>
      </c>
      <c r="B1495">
        <v>7</v>
      </c>
      <c r="C1495" t="s">
        <v>209</v>
      </c>
      <c r="D1495" t="s">
        <v>209</v>
      </c>
      <c r="E1495" t="s">
        <v>80</v>
      </c>
      <c r="F1495">
        <v>7.1929000000000007E-2</v>
      </c>
      <c r="G1495">
        <v>426.601</v>
      </c>
      <c r="H1495">
        <v>241.827</v>
      </c>
      <c r="I1495">
        <v>5.1388020000000001</v>
      </c>
      <c r="J1495">
        <v>0</v>
      </c>
      <c r="K1495">
        <v>5.6371140000000004</v>
      </c>
      <c r="L1495">
        <v>-0.34967700000000002</v>
      </c>
      <c r="M1495">
        <v>136.32411400000001</v>
      </c>
      <c r="N1495">
        <v>-196.92514600000001</v>
      </c>
      <c r="O1495">
        <v>1.4788730000000001</v>
      </c>
      <c r="P1495">
        <v>136.36309800000001</v>
      </c>
      <c r="Q1495">
        <v>-196.91296399999999</v>
      </c>
      <c r="R1495">
        <v>1.4698450000000001</v>
      </c>
      <c r="S1495">
        <v>4.0843299999999996</v>
      </c>
      <c r="T1495">
        <v>9.0279999999999996E-3</v>
      </c>
    </row>
    <row r="1496" spans="1:20" x14ac:dyDescent="0.25">
      <c r="A1496">
        <v>1494</v>
      </c>
      <c r="B1496">
        <v>7</v>
      </c>
      <c r="C1496" t="s">
        <v>209</v>
      </c>
      <c r="D1496" t="s">
        <v>209</v>
      </c>
      <c r="E1496" t="s">
        <v>80</v>
      </c>
      <c r="F1496">
        <v>3.8168000000000001E-2</v>
      </c>
      <c r="G1496">
        <v>466.37099999999998</v>
      </c>
      <c r="H1496">
        <v>273.649</v>
      </c>
      <c r="I1496">
        <v>6.4850450000000004</v>
      </c>
      <c r="J1496">
        <v>0</v>
      </c>
      <c r="K1496">
        <v>5.9445750000000004</v>
      </c>
      <c r="L1496">
        <v>-0.46678399999999998</v>
      </c>
      <c r="M1496">
        <v>136.45624599999999</v>
      </c>
      <c r="N1496">
        <v>-196.382666</v>
      </c>
      <c r="O1496">
        <v>1.428547</v>
      </c>
      <c r="P1496">
        <v>136.465576</v>
      </c>
      <c r="Q1496">
        <v>-196.40034499999999</v>
      </c>
      <c r="R1496">
        <v>1.4305559999999999</v>
      </c>
      <c r="S1496">
        <v>1.9989790000000001</v>
      </c>
      <c r="T1496">
        <v>2.0079999999999998E-3</v>
      </c>
    </row>
    <row r="1497" spans="1:20" x14ac:dyDescent="0.25">
      <c r="A1497">
        <v>1495</v>
      </c>
      <c r="B1497">
        <v>7</v>
      </c>
      <c r="C1497" t="s">
        <v>209</v>
      </c>
      <c r="D1497" t="s">
        <v>209</v>
      </c>
      <c r="E1497" t="s">
        <v>80</v>
      </c>
      <c r="F1497">
        <v>0.11494500000000001</v>
      </c>
      <c r="G1497">
        <v>475.73</v>
      </c>
      <c r="H1497">
        <v>339.82600000000002</v>
      </c>
      <c r="I1497">
        <v>7.8056679999999998</v>
      </c>
      <c r="J1497">
        <v>0</v>
      </c>
      <c r="K1497">
        <v>6.4923400000000004</v>
      </c>
      <c r="L1497">
        <v>-0.58438800000000002</v>
      </c>
      <c r="M1497">
        <v>136.65843000000001</v>
      </c>
      <c r="N1497">
        <v>-195.678303</v>
      </c>
      <c r="O1497">
        <v>1.3643320000000001</v>
      </c>
      <c r="P1497">
        <v>136.66133099999999</v>
      </c>
      <c r="Q1497">
        <v>-195.67683400000001</v>
      </c>
      <c r="R1497">
        <v>1.3637090000000001</v>
      </c>
      <c r="S1497">
        <v>0.32518399999999997</v>
      </c>
      <c r="T1497">
        <v>6.2299999999999996E-4</v>
      </c>
    </row>
    <row r="1498" spans="1:20" x14ac:dyDescent="0.25">
      <c r="A1498">
        <v>1496</v>
      </c>
      <c r="B1498">
        <v>7</v>
      </c>
      <c r="C1498" t="s">
        <v>209</v>
      </c>
      <c r="D1498" t="s">
        <v>209</v>
      </c>
      <c r="E1498" t="s">
        <v>80</v>
      </c>
      <c r="F1498">
        <v>0.108957</v>
      </c>
      <c r="G1498">
        <v>614.16700000000003</v>
      </c>
      <c r="H1498">
        <v>349.72</v>
      </c>
      <c r="I1498">
        <v>7.9002660000000002</v>
      </c>
      <c r="J1498">
        <v>0</v>
      </c>
      <c r="K1498">
        <v>6.9320000000000004</v>
      </c>
      <c r="L1498">
        <v>-0.73931199999999997</v>
      </c>
      <c r="M1498">
        <v>136.85651899999999</v>
      </c>
      <c r="N1498">
        <v>-195.09136899999999</v>
      </c>
      <c r="O1498">
        <v>1.302427</v>
      </c>
      <c r="P1498">
        <v>136.862167</v>
      </c>
      <c r="Q1498">
        <v>-195.10296600000001</v>
      </c>
      <c r="R1498">
        <v>1.3026899999999999</v>
      </c>
      <c r="S1498">
        <v>1.2899959999999999</v>
      </c>
      <c r="T1498">
        <v>2.6200000000000003E-4</v>
      </c>
    </row>
    <row r="1499" spans="1:20" x14ac:dyDescent="0.25">
      <c r="A1499">
        <v>1497</v>
      </c>
      <c r="B1499">
        <v>7</v>
      </c>
      <c r="C1499" t="s">
        <v>209</v>
      </c>
      <c r="D1499" t="s">
        <v>209</v>
      </c>
      <c r="E1499" t="s">
        <v>80</v>
      </c>
      <c r="F1499">
        <v>0.12895200000000001</v>
      </c>
      <c r="G1499">
        <v>471.87599999999998</v>
      </c>
      <c r="H1499">
        <v>306.279</v>
      </c>
      <c r="I1499">
        <v>11.939584999999999</v>
      </c>
      <c r="J1499">
        <v>0</v>
      </c>
      <c r="K1499">
        <v>7.4935409999999996</v>
      </c>
      <c r="L1499">
        <v>-0.91862200000000005</v>
      </c>
      <c r="M1499">
        <v>137.219775</v>
      </c>
      <c r="N1499">
        <v>-194.29857899999999</v>
      </c>
      <c r="O1499">
        <v>1.205519</v>
      </c>
      <c r="P1499">
        <v>137.22062700000001</v>
      </c>
      <c r="Q1499">
        <v>-194.30642700000001</v>
      </c>
      <c r="R1499">
        <v>1.2048680000000001</v>
      </c>
      <c r="S1499">
        <v>0.78938699999999995</v>
      </c>
      <c r="T1499">
        <v>6.5099999999999999E-4</v>
      </c>
    </row>
    <row r="1500" spans="1:20" x14ac:dyDescent="0.25">
      <c r="A1500">
        <v>1498</v>
      </c>
      <c r="B1500">
        <v>6</v>
      </c>
      <c r="C1500" t="s">
        <v>146</v>
      </c>
      <c r="D1500" t="s">
        <v>146</v>
      </c>
      <c r="E1500" t="s">
        <v>80</v>
      </c>
      <c r="F1500">
        <v>2.7879999999999999E-2</v>
      </c>
      <c r="G1500">
        <v>689.05399999999997</v>
      </c>
      <c r="H1500">
        <v>360.05900000000003</v>
      </c>
      <c r="I1500">
        <v>7.1506049999999997</v>
      </c>
      <c r="J1500">
        <v>0</v>
      </c>
      <c r="K1500">
        <v>7.8597890000000001</v>
      </c>
      <c r="L1500">
        <v>-1.1073360000000001</v>
      </c>
      <c r="M1500">
        <v>137.59568200000001</v>
      </c>
      <c r="N1500">
        <v>-193.70322899999999</v>
      </c>
      <c r="O1500">
        <v>1.1191519999999999</v>
      </c>
      <c r="P1500">
        <v>137.57286099999999</v>
      </c>
      <c r="Q1500">
        <v>-193.704971</v>
      </c>
      <c r="R1500">
        <v>1.113065</v>
      </c>
      <c r="S1500">
        <v>2.2887580000000001</v>
      </c>
      <c r="T1500">
        <v>6.0870000000000004E-3</v>
      </c>
    </row>
    <row r="1501" spans="1:20" x14ac:dyDescent="0.25">
      <c r="A1501">
        <v>1499</v>
      </c>
      <c r="B1501">
        <v>6</v>
      </c>
      <c r="C1501" t="s">
        <v>146</v>
      </c>
      <c r="D1501" t="s">
        <v>146</v>
      </c>
      <c r="E1501" t="s">
        <v>80</v>
      </c>
      <c r="F1501">
        <v>8.0990000000000006E-2</v>
      </c>
      <c r="G1501">
        <v>477.09</v>
      </c>
      <c r="H1501">
        <v>368.75099999999998</v>
      </c>
      <c r="I1501">
        <v>13.999517000000001</v>
      </c>
      <c r="J1501">
        <v>0</v>
      </c>
      <c r="K1501">
        <v>8.0095089999999995</v>
      </c>
      <c r="L1501">
        <v>-1.406093</v>
      </c>
      <c r="M1501">
        <v>138.13724099999999</v>
      </c>
      <c r="N1501">
        <v>-192.77990600000001</v>
      </c>
      <c r="O1501">
        <v>0.95911100000000005</v>
      </c>
      <c r="P1501">
        <v>138.167923</v>
      </c>
      <c r="Q1501">
        <v>-192.94700599999999</v>
      </c>
      <c r="R1501">
        <v>0.95991499999999996</v>
      </c>
      <c r="S1501">
        <v>16.989405000000001</v>
      </c>
      <c r="T1501">
        <v>8.0400000000000003E-4</v>
      </c>
    </row>
    <row r="1502" spans="1:20" x14ac:dyDescent="0.25">
      <c r="A1502">
        <v>1500</v>
      </c>
      <c r="B1502">
        <v>6</v>
      </c>
      <c r="C1502" t="s">
        <v>146</v>
      </c>
      <c r="D1502" t="s">
        <v>146</v>
      </c>
      <c r="E1502" t="s">
        <v>80</v>
      </c>
      <c r="F1502">
        <v>9.8611000000000004E-2</v>
      </c>
      <c r="G1502">
        <v>375.02199999999999</v>
      </c>
      <c r="H1502">
        <v>385.77199999999999</v>
      </c>
      <c r="I1502">
        <v>16.074539000000001</v>
      </c>
      <c r="J1502">
        <v>0</v>
      </c>
      <c r="K1502">
        <v>7.7190009999999996</v>
      </c>
      <c r="L1502">
        <v>-1.659705</v>
      </c>
      <c r="M1502">
        <v>138.92851899999999</v>
      </c>
      <c r="N1502">
        <v>-192.37071900000001</v>
      </c>
      <c r="O1502">
        <v>0.770038</v>
      </c>
      <c r="P1502">
        <v>138.882858</v>
      </c>
      <c r="Q1502">
        <v>-192.320312</v>
      </c>
      <c r="R1502">
        <v>0.77434999999999998</v>
      </c>
      <c r="S1502">
        <v>6.8012370000000004</v>
      </c>
      <c r="T1502">
        <v>4.3119999999999999E-3</v>
      </c>
    </row>
    <row r="1503" spans="1:20" x14ac:dyDescent="0.25">
      <c r="A1503">
        <v>1501</v>
      </c>
      <c r="B1503">
        <v>6</v>
      </c>
      <c r="C1503" t="s">
        <v>146</v>
      </c>
      <c r="D1503" t="s">
        <v>146</v>
      </c>
      <c r="E1503" t="s">
        <v>80</v>
      </c>
      <c r="F1503">
        <v>5.5848000000000002E-2</v>
      </c>
      <c r="G1503">
        <v>404.423</v>
      </c>
      <c r="H1503">
        <v>334.34800000000001</v>
      </c>
      <c r="I1503">
        <v>12.029389999999999</v>
      </c>
      <c r="J1503">
        <v>0</v>
      </c>
      <c r="K1503">
        <v>7.6309019999999999</v>
      </c>
      <c r="L1503">
        <v>-1.6766179999999999</v>
      </c>
      <c r="M1503">
        <v>139.48494600000001</v>
      </c>
      <c r="N1503">
        <v>-191.93880100000001</v>
      </c>
      <c r="O1503">
        <v>0.62378999999999996</v>
      </c>
      <c r="P1503">
        <v>139.48057600000001</v>
      </c>
      <c r="Q1503">
        <v>-191.96473700000001</v>
      </c>
      <c r="R1503">
        <v>0.62363000000000002</v>
      </c>
      <c r="S1503">
        <v>2.6302140000000001</v>
      </c>
      <c r="T1503">
        <v>1.6000000000000001E-4</v>
      </c>
    </row>
    <row r="1504" spans="1:20" x14ac:dyDescent="0.25">
      <c r="A1504">
        <v>1502</v>
      </c>
      <c r="B1504">
        <v>6</v>
      </c>
      <c r="C1504" t="s">
        <v>146</v>
      </c>
      <c r="D1504" t="s">
        <v>146</v>
      </c>
      <c r="E1504" t="s">
        <v>80</v>
      </c>
      <c r="F1504">
        <v>3.6554000000000003E-2</v>
      </c>
      <c r="G1504">
        <v>439.411</v>
      </c>
      <c r="H1504">
        <v>331.72899999999998</v>
      </c>
      <c r="I1504">
        <v>15.553877</v>
      </c>
      <c r="J1504">
        <v>0</v>
      </c>
      <c r="K1504">
        <v>7.8231900000000003</v>
      </c>
      <c r="L1504">
        <v>-1.556575</v>
      </c>
      <c r="M1504">
        <v>140.37495100000001</v>
      </c>
      <c r="N1504">
        <v>-191.63562200000001</v>
      </c>
      <c r="O1504">
        <v>0.43124499999999999</v>
      </c>
      <c r="P1504">
        <v>140.352081</v>
      </c>
      <c r="Q1504">
        <v>-191.636459</v>
      </c>
      <c r="R1504">
        <v>0.42548200000000003</v>
      </c>
      <c r="S1504">
        <v>2.2884760000000002</v>
      </c>
      <c r="T1504">
        <v>5.764E-3</v>
      </c>
    </row>
    <row r="1505" spans="1:20" x14ac:dyDescent="0.25">
      <c r="A1505">
        <v>1503</v>
      </c>
      <c r="B1505">
        <v>6</v>
      </c>
      <c r="C1505" t="s">
        <v>146</v>
      </c>
      <c r="D1505" t="s">
        <v>146</v>
      </c>
      <c r="E1505" t="s">
        <v>80</v>
      </c>
      <c r="F1505">
        <v>4.0622999999999999E-2</v>
      </c>
      <c r="G1505">
        <v>667.98599999999999</v>
      </c>
      <c r="H1505">
        <v>386.35599999999999</v>
      </c>
      <c r="I1505">
        <v>10.326025</v>
      </c>
      <c r="J1505">
        <v>0</v>
      </c>
      <c r="K1505">
        <v>8.0708260000000003</v>
      </c>
      <c r="L1505">
        <v>-1.31643</v>
      </c>
      <c r="M1505">
        <v>141.09433999999999</v>
      </c>
      <c r="N1505">
        <v>-191.405452</v>
      </c>
      <c r="O1505">
        <v>0.30384</v>
      </c>
      <c r="P1505">
        <v>141.05619799999999</v>
      </c>
      <c r="Q1505">
        <v>-191.47511299999999</v>
      </c>
      <c r="R1505">
        <v>0.297489</v>
      </c>
      <c r="S1505">
        <v>7.9419490000000001</v>
      </c>
      <c r="T1505">
        <v>6.352E-3</v>
      </c>
    </row>
    <row r="1506" spans="1:20" x14ac:dyDescent="0.25">
      <c r="A1506">
        <v>1504</v>
      </c>
      <c r="B1506">
        <v>6</v>
      </c>
      <c r="C1506" t="s">
        <v>146</v>
      </c>
      <c r="D1506" t="s">
        <v>146</v>
      </c>
      <c r="E1506" t="s">
        <v>80</v>
      </c>
      <c r="F1506">
        <v>5.2335E-2</v>
      </c>
      <c r="G1506">
        <v>1043.992</v>
      </c>
      <c r="H1506">
        <v>391.63400000000001</v>
      </c>
      <c r="I1506">
        <v>11.563579000000001</v>
      </c>
      <c r="J1506">
        <v>0</v>
      </c>
      <c r="K1506">
        <v>8.1625139999999998</v>
      </c>
      <c r="L1506">
        <v>-1.006748</v>
      </c>
      <c r="M1506">
        <v>142.028581</v>
      </c>
      <c r="N1506">
        <v>-191.35252700000001</v>
      </c>
      <c r="O1506">
        <v>0.16028000000000001</v>
      </c>
      <c r="P1506">
        <v>142.02915999999999</v>
      </c>
      <c r="Q1506">
        <v>-191.35192900000001</v>
      </c>
      <c r="R1506">
        <v>0.160493</v>
      </c>
      <c r="S1506">
        <v>8.3183000000000007E-2</v>
      </c>
      <c r="T1506">
        <v>2.13E-4</v>
      </c>
    </row>
    <row r="1507" spans="1:20" x14ac:dyDescent="0.25">
      <c r="A1507">
        <v>1505</v>
      </c>
      <c r="B1507">
        <v>6</v>
      </c>
      <c r="C1507" t="s">
        <v>146</v>
      </c>
      <c r="D1507" t="s">
        <v>146</v>
      </c>
      <c r="E1507" t="s">
        <v>80</v>
      </c>
      <c r="F1507">
        <v>3.3041000000000001E-2</v>
      </c>
      <c r="G1507">
        <v>395.846</v>
      </c>
      <c r="H1507">
        <v>373.56299999999999</v>
      </c>
      <c r="I1507">
        <v>8.5876269999999995</v>
      </c>
      <c r="J1507">
        <v>0</v>
      </c>
      <c r="K1507">
        <v>8.1126509999999996</v>
      </c>
      <c r="L1507">
        <v>-0.56677100000000002</v>
      </c>
      <c r="M1507">
        <v>143.00837000000001</v>
      </c>
      <c r="N1507">
        <v>-191.32249200000001</v>
      </c>
      <c r="O1507">
        <v>7.0419999999999996E-2</v>
      </c>
      <c r="P1507">
        <v>143.00714099999999</v>
      </c>
      <c r="Q1507">
        <v>-191.29951500000001</v>
      </c>
      <c r="R1507">
        <v>7.1439000000000002E-2</v>
      </c>
      <c r="S1507">
        <v>2.3010229999999998</v>
      </c>
      <c r="T1507">
        <v>1.018E-3</v>
      </c>
    </row>
    <row r="1508" spans="1:20" x14ac:dyDescent="0.25">
      <c r="A1508">
        <v>1506</v>
      </c>
      <c r="B1508">
        <v>6</v>
      </c>
      <c r="C1508" t="s">
        <v>146</v>
      </c>
      <c r="D1508" t="s">
        <v>146</v>
      </c>
      <c r="E1508" t="s">
        <v>80</v>
      </c>
      <c r="F1508">
        <v>4.0155000000000003E-2</v>
      </c>
      <c r="G1508">
        <v>559.505</v>
      </c>
      <c r="H1508">
        <v>264.92099999999999</v>
      </c>
      <c r="I1508">
        <v>4.8385040000000004</v>
      </c>
      <c r="J1508">
        <v>0</v>
      </c>
      <c r="K1508">
        <v>8.0246490000000001</v>
      </c>
      <c r="L1508">
        <v>-0.39503100000000002</v>
      </c>
      <c r="M1508">
        <v>143.76737900000001</v>
      </c>
      <c r="N1508">
        <v>-191.25064699999999</v>
      </c>
      <c r="O1508">
        <v>3.1981000000000002E-2</v>
      </c>
      <c r="P1508">
        <v>143.73292499999999</v>
      </c>
      <c r="Q1508">
        <v>-191.28898599999999</v>
      </c>
      <c r="R1508">
        <v>2.9763000000000001E-2</v>
      </c>
      <c r="S1508">
        <v>5.15456</v>
      </c>
      <c r="T1508">
        <v>2.2179999999999999E-3</v>
      </c>
    </row>
    <row r="1509" spans="1:20" x14ac:dyDescent="0.25">
      <c r="A1509">
        <v>1507</v>
      </c>
      <c r="B1509">
        <v>6</v>
      </c>
      <c r="C1509" t="s">
        <v>146</v>
      </c>
      <c r="D1509" t="s">
        <v>146</v>
      </c>
      <c r="E1509" t="s">
        <v>80</v>
      </c>
      <c r="F1509">
        <v>0.21149899999999999</v>
      </c>
      <c r="G1509">
        <v>359.44600000000003</v>
      </c>
      <c r="H1509">
        <v>225.55799999999999</v>
      </c>
      <c r="I1509">
        <v>5.8931009999999997</v>
      </c>
      <c r="J1509">
        <v>0</v>
      </c>
      <c r="K1509">
        <v>7.9799920000000002</v>
      </c>
      <c r="L1509">
        <v>-0.24840499999999999</v>
      </c>
      <c r="M1509">
        <v>144.75737599999999</v>
      </c>
      <c r="N1509">
        <v>-191.29161400000001</v>
      </c>
      <c r="O1509">
        <v>1.0970000000000001E-3</v>
      </c>
      <c r="P1509">
        <v>144.692047</v>
      </c>
      <c r="Q1509">
        <v>-191.30175800000001</v>
      </c>
      <c r="R1509">
        <v>-6.6660000000000001E-3</v>
      </c>
      <c r="S1509">
        <v>6.6112200000000003</v>
      </c>
      <c r="T1509">
        <v>5.5690000000000002E-3</v>
      </c>
    </row>
    <row r="1510" spans="1:20" x14ac:dyDescent="0.25">
      <c r="A1510">
        <v>1508</v>
      </c>
      <c r="B1510">
        <v>6</v>
      </c>
      <c r="C1510" t="s">
        <v>146</v>
      </c>
      <c r="D1510" t="s">
        <v>146</v>
      </c>
      <c r="E1510" t="s">
        <v>80</v>
      </c>
      <c r="F1510">
        <v>0.28903800000000002</v>
      </c>
      <c r="G1510">
        <v>361.79700000000003</v>
      </c>
      <c r="H1510">
        <v>527.49699999999996</v>
      </c>
      <c r="I1510">
        <v>5.5108680000000003</v>
      </c>
      <c r="J1510">
        <v>0</v>
      </c>
      <c r="K1510">
        <v>8.0279260000000008</v>
      </c>
      <c r="L1510">
        <v>-7.9943E-2</v>
      </c>
      <c r="M1510">
        <v>145.67397299999999</v>
      </c>
      <c r="N1510">
        <v>-191.313737</v>
      </c>
      <c r="O1510">
        <v>-2.7553999999999999E-2</v>
      </c>
      <c r="P1510">
        <v>145.65185500000001</v>
      </c>
      <c r="Q1510">
        <v>-191.33105499999999</v>
      </c>
      <c r="R1510">
        <v>-2.6235000000000001E-2</v>
      </c>
      <c r="S1510">
        <v>2.8090649999999999</v>
      </c>
      <c r="T1510">
        <v>1.3190000000000001E-3</v>
      </c>
    </row>
    <row r="1511" spans="1:20" x14ac:dyDescent="0.25">
      <c r="A1511">
        <v>1509</v>
      </c>
      <c r="B1511">
        <v>5</v>
      </c>
      <c r="C1511" t="s">
        <v>145</v>
      </c>
      <c r="D1511" t="s">
        <v>145</v>
      </c>
      <c r="E1511" t="s">
        <v>80</v>
      </c>
      <c r="F1511">
        <v>6.5131999999999995E-2</v>
      </c>
      <c r="G1511">
        <v>308.97699999999998</v>
      </c>
      <c r="H1511">
        <v>291.12700000000001</v>
      </c>
      <c r="I1511">
        <v>4.0385739999999997</v>
      </c>
      <c r="J1511">
        <v>0</v>
      </c>
      <c r="K1511">
        <v>8.0760120000000004</v>
      </c>
      <c r="L1511">
        <v>-1.7402000000000001E-2</v>
      </c>
      <c r="M1511">
        <v>146.36357899999999</v>
      </c>
      <c r="N1511">
        <v>-191.35534200000001</v>
      </c>
      <c r="O1511">
        <v>-3.1577000000000001E-2</v>
      </c>
      <c r="P1511">
        <v>146.37657200000001</v>
      </c>
      <c r="Q1511">
        <v>-191.352814</v>
      </c>
      <c r="R1511">
        <v>-2.9826999999999999E-2</v>
      </c>
      <c r="S1511">
        <v>1.323639</v>
      </c>
      <c r="T1511">
        <v>1.75E-3</v>
      </c>
    </row>
    <row r="1512" spans="1:20" x14ac:dyDescent="0.25">
      <c r="A1512">
        <v>1510</v>
      </c>
      <c r="B1512">
        <v>5</v>
      </c>
      <c r="C1512" t="s">
        <v>145</v>
      </c>
      <c r="D1512" t="s">
        <v>145</v>
      </c>
      <c r="E1512" t="s">
        <v>80</v>
      </c>
      <c r="F1512">
        <v>0.118229</v>
      </c>
      <c r="G1512">
        <v>353.20100000000002</v>
      </c>
      <c r="H1512">
        <v>301.55500000000001</v>
      </c>
      <c r="I1512">
        <v>5.8011819999999998</v>
      </c>
      <c r="J1512">
        <v>0</v>
      </c>
      <c r="K1512">
        <v>8.1020540000000008</v>
      </c>
      <c r="L1512">
        <v>1.212E-3</v>
      </c>
      <c r="M1512">
        <v>147.37302199999999</v>
      </c>
      <c r="N1512">
        <v>-191.354747</v>
      </c>
      <c r="O1512">
        <v>-3.5382999999999998E-2</v>
      </c>
      <c r="P1512">
        <v>147.34750399999999</v>
      </c>
      <c r="Q1512">
        <v>-191.38253800000001</v>
      </c>
      <c r="R1512">
        <v>-3.0970000000000001E-2</v>
      </c>
      <c r="S1512">
        <v>3.7729680000000001</v>
      </c>
      <c r="T1512">
        <v>4.4130000000000003E-3</v>
      </c>
    </row>
    <row r="1513" spans="1:20" x14ac:dyDescent="0.25">
      <c r="A1513">
        <v>1511</v>
      </c>
      <c r="B1513">
        <v>6</v>
      </c>
      <c r="C1513" t="s">
        <v>144</v>
      </c>
      <c r="D1513" t="s">
        <v>144</v>
      </c>
      <c r="E1513" t="s">
        <v>80</v>
      </c>
      <c r="F1513">
        <v>6.6764000000000004E-2</v>
      </c>
      <c r="G1513">
        <v>370.77</v>
      </c>
      <c r="H1513">
        <v>289.05099999999999</v>
      </c>
      <c r="I1513">
        <v>5.7904679999999997</v>
      </c>
      <c r="J1513">
        <v>0</v>
      </c>
      <c r="K1513">
        <v>8.0829839999999997</v>
      </c>
      <c r="L1513">
        <v>4.3179999999999998E-3</v>
      </c>
      <c r="M1513">
        <v>148.31863100000001</v>
      </c>
      <c r="N1513">
        <v>-191.40281100000001</v>
      </c>
      <c r="O1513">
        <v>-3.4229999999999997E-2</v>
      </c>
      <c r="P1513">
        <v>148.31832900000001</v>
      </c>
      <c r="Q1513">
        <v>-191.41261299999999</v>
      </c>
      <c r="R1513">
        <v>-3.1098000000000001E-2</v>
      </c>
      <c r="S1513">
        <v>0.98065999999999998</v>
      </c>
      <c r="T1513">
        <v>3.1319999999999998E-3</v>
      </c>
    </row>
    <row r="1514" spans="1:20" x14ac:dyDescent="0.25">
      <c r="A1514">
        <v>1512</v>
      </c>
      <c r="B1514">
        <v>6</v>
      </c>
      <c r="C1514" t="s">
        <v>144</v>
      </c>
      <c r="D1514" t="s">
        <v>144</v>
      </c>
      <c r="E1514" t="s">
        <v>80</v>
      </c>
      <c r="F1514">
        <v>5.7145000000000001E-2</v>
      </c>
      <c r="G1514">
        <v>392.48099999999999</v>
      </c>
      <c r="H1514">
        <v>312.935</v>
      </c>
      <c r="I1514">
        <v>4.0449229999999998</v>
      </c>
      <c r="J1514">
        <v>0</v>
      </c>
      <c r="K1514">
        <v>8.061356</v>
      </c>
      <c r="L1514">
        <v>-4.5960000000000003E-3</v>
      </c>
      <c r="M1514">
        <v>149.04675599999999</v>
      </c>
      <c r="N1514">
        <v>-191.439886</v>
      </c>
      <c r="O1514">
        <v>-3.0519000000000001E-2</v>
      </c>
      <c r="P1514">
        <v>149.04432700000001</v>
      </c>
      <c r="Q1514">
        <v>-191.435226</v>
      </c>
      <c r="R1514">
        <v>-3.1153E-2</v>
      </c>
      <c r="S1514">
        <v>0.52550699999999995</v>
      </c>
      <c r="T1514">
        <v>6.3400000000000001E-4</v>
      </c>
    </row>
    <row r="1515" spans="1:20" x14ac:dyDescent="0.25">
      <c r="A1515">
        <v>1513</v>
      </c>
      <c r="B1515">
        <v>6</v>
      </c>
      <c r="C1515" t="s">
        <v>144</v>
      </c>
      <c r="D1515" t="s">
        <v>144</v>
      </c>
      <c r="E1515" t="s">
        <v>80</v>
      </c>
      <c r="F1515">
        <v>4.6216E-2</v>
      </c>
      <c r="G1515">
        <v>367.64800000000002</v>
      </c>
      <c r="H1515">
        <v>301.17899999999997</v>
      </c>
      <c r="I1515">
        <v>6.6809440000000002</v>
      </c>
      <c r="J1515">
        <v>0</v>
      </c>
      <c r="K1515">
        <v>8.0482560000000003</v>
      </c>
      <c r="L1515">
        <v>-3.8270000000000001E-3</v>
      </c>
      <c r="M1515">
        <v>149.99498700000001</v>
      </c>
      <c r="N1515">
        <v>-191.47514200000001</v>
      </c>
      <c r="O1515">
        <v>-3.2808999999999998E-2</v>
      </c>
      <c r="P1515">
        <v>150.01011700000001</v>
      </c>
      <c r="Q1515">
        <v>-191.46521000000001</v>
      </c>
      <c r="R1515">
        <v>-3.1140000000000001E-2</v>
      </c>
      <c r="S1515">
        <v>1.809879</v>
      </c>
      <c r="T1515">
        <v>1.6689999999999999E-3</v>
      </c>
    </row>
    <row r="1516" spans="1:20" x14ac:dyDescent="0.25">
      <c r="A1516">
        <v>1514</v>
      </c>
      <c r="B1516">
        <v>7</v>
      </c>
      <c r="C1516" t="s">
        <v>210</v>
      </c>
      <c r="D1516" t="s">
        <v>210</v>
      </c>
      <c r="E1516" t="s">
        <v>80</v>
      </c>
      <c r="F1516">
        <v>0.19659599999999999</v>
      </c>
      <c r="G1516">
        <v>412.12099999999998</v>
      </c>
      <c r="H1516">
        <v>270.74099999999999</v>
      </c>
      <c r="I1516">
        <v>5.8586260000000001</v>
      </c>
      <c r="J1516">
        <v>0</v>
      </c>
      <c r="K1516">
        <v>8.0549959999999992</v>
      </c>
      <c r="L1516">
        <v>4.1058999999999998E-2</v>
      </c>
      <c r="M1516">
        <v>150.975221</v>
      </c>
      <c r="N1516">
        <v>-191.49373600000001</v>
      </c>
      <c r="O1516">
        <v>-2.8462000000000001E-2</v>
      </c>
      <c r="P1516">
        <v>150.97584499999999</v>
      </c>
      <c r="Q1516">
        <v>-191.491409</v>
      </c>
      <c r="R1516">
        <v>-2.7934E-2</v>
      </c>
      <c r="S1516">
        <v>0.24091199999999999</v>
      </c>
      <c r="T1516">
        <v>5.2800000000000004E-4</v>
      </c>
    </row>
    <row r="1517" spans="1:20" x14ac:dyDescent="0.25">
      <c r="A1517">
        <v>1515</v>
      </c>
      <c r="B1517">
        <v>6</v>
      </c>
      <c r="C1517" t="s">
        <v>211</v>
      </c>
      <c r="D1517" t="s">
        <v>211</v>
      </c>
      <c r="E1517" t="s">
        <v>80</v>
      </c>
      <c r="F1517">
        <v>0.116574</v>
      </c>
      <c r="G1517">
        <v>491.678</v>
      </c>
      <c r="H1517">
        <v>351.80099999999999</v>
      </c>
      <c r="I1517">
        <v>4.3953119999999997</v>
      </c>
      <c r="J1517">
        <v>0</v>
      </c>
      <c r="K1517">
        <v>8.0656330000000001</v>
      </c>
      <c r="L1517">
        <v>4.6720999999999999E-2</v>
      </c>
      <c r="M1517">
        <v>151.738776</v>
      </c>
      <c r="N1517">
        <v>-191.463088</v>
      </c>
      <c r="O1517">
        <v>-2.0605999999999999E-2</v>
      </c>
      <c r="P1517">
        <v>151.70117200000001</v>
      </c>
      <c r="Q1517">
        <v>-191.50700399999999</v>
      </c>
      <c r="R1517">
        <v>-2.3866999999999999E-2</v>
      </c>
      <c r="S1517">
        <v>5.7815469999999998</v>
      </c>
      <c r="T1517">
        <v>3.261E-3</v>
      </c>
    </row>
    <row r="1518" spans="1:20" x14ac:dyDescent="0.25">
      <c r="A1518">
        <v>1516</v>
      </c>
      <c r="B1518">
        <v>6</v>
      </c>
      <c r="C1518" t="s">
        <v>211</v>
      </c>
      <c r="D1518" t="s">
        <v>211</v>
      </c>
      <c r="E1518" t="s">
        <v>80</v>
      </c>
      <c r="F1518">
        <v>0.126162</v>
      </c>
      <c r="G1518">
        <v>393.60599999999999</v>
      </c>
      <c r="H1518">
        <v>298.23200000000003</v>
      </c>
      <c r="I1518">
        <v>6.3417579999999996</v>
      </c>
      <c r="J1518">
        <v>0</v>
      </c>
      <c r="K1518">
        <v>8.0731289999999998</v>
      </c>
      <c r="L1518">
        <v>3.3605000000000003E-2</v>
      </c>
      <c r="M1518">
        <v>152.68348800000001</v>
      </c>
      <c r="N1518">
        <v>-191.500415</v>
      </c>
      <c r="O1518">
        <v>-2.0195999999999999E-2</v>
      </c>
      <c r="P1518">
        <v>152.66949500000001</v>
      </c>
      <c r="Q1518">
        <v>-191.52491800000001</v>
      </c>
      <c r="R1518">
        <v>-1.9671999999999999E-2</v>
      </c>
      <c r="S1518">
        <v>2.8216420000000002</v>
      </c>
      <c r="T1518">
        <v>5.2400000000000005E-4</v>
      </c>
    </row>
    <row r="1519" spans="1:20" x14ac:dyDescent="0.25">
      <c r="A1519">
        <v>1517</v>
      </c>
      <c r="B1519">
        <v>6</v>
      </c>
      <c r="C1519" t="s">
        <v>211</v>
      </c>
      <c r="D1519" t="s">
        <v>211</v>
      </c>
      <c r="E1519" t="s">
        <v>80</v>
      </c>
      <c r="F1519">
        <v>5.0361999999999997E-2</v>
      </c>
      <c r="G1519">
        <v>359.04599999999999</v>
      </c>
      <c r="H1519">
        <v>332.875</v>
      </c>
      <c r="I1519">
        <v>6.2012729999999996</v>
      </c>
      <c r="J1519">
        <v>0</v>
      </c>
      <c r="K1519">
        <v>8.0699769999999997</v>
      </c>
      <c r="L1519">
        <v>2.2974999999999999E-2</v>
      </c>
      <c r="M1519">
        <v>153.64163300000001</v>
      </c>
      <c r="N1519">
        <v>-191.543632</v>
      </c>
      <c r="O1519">
        <v>-1.7186E-2</v>
      </c>
      <c r="P1519">
        <v>153.63803100000001</v>
      </c>
      <c r="Q1519">
        <v>-191.54072600000001</v>
      </c>
      <c r="R1519">
        <v>-1.6927999999999999E-2</v>
      </c>
      <c r="S1519">
        <v>0.46282499999999999</v>
      </c>
      <c r="T1519">
        <v>2.5799999999999998E-4</v>
      </c>
    </row>
    <row r="1520" spans="1:20" x14ac:dyDescent="0.25">
      <c r="A1520">
        <v>1518</v>
      </c>
      <c r="B1520">
        <v>6</v>
      </c>
      <c r="C1520" t="s">
        <v>212</v>
      </c>
      <c r="D1520" t="s">
        <v>212</v>
      </c>
      <c r="E1520" t="s">
        <v>80</v>
      </c>
      <c r="F1520">
        <v>0.12623799999999999</v>
      </c>
      <c r="G1520">
        <v>441.64499999999998</v>
      </c>
      <c r="H1520">
        <v>243.72900000000001</v>
      </c>
      <c r="I1520">
        <v>4.8537689999999998</v>
      </c>
      <c r="J1520">
        <v>0</v>
      </c>
      <c r="K1520">
        <v>8.0650759999999995</v>
      </c>
      <c r="L1520">
        <v>8.3680000000000004E-3</v>
      </c>
      <c r="M1520">
        <v>154.39764199999999</v>
      </c>
      <c r="N1520">
        <v>-191.48694499999999</v>
      </c>
      <c r="O1520">
        <v>-9.6769999999999998E-3</v>
      </c>
      <c r="P1520">
        <v>154.36398299999999</v>
      </c>
      <c r="Q1520">
        <v>-191.55159</v>
      </c>
      <c r="R1520">
        <v>-1.5611E-2</v>
      </c>
      <c r="S1520">
        <v>7.2883060000000004</v>
      </c>
      <c r="T1520">
        <v>5.9350000000000002E-3</v>
      </c>
    </row>
    <row r="1521" spans="1:20" x14ac:dyDescent="0.25">
      <c r="A1521">
        <v>1519</v>
      </c>
      <c r="B1521">
        <v>6</v>
      </c>
      <c r="C1521" t="s">
        <v>212</v>
      </c>
      <c r="D1521" t="s">
        <v>212</v>
      </c>
      <c r="E1521" t="s">
        <v>80</v>
      </c>
      <c r="F1521">
        <v>0.13254199999999999</v>
      </c>
      <c r="G1521">
        <v>546.13300000000004</v>
      </c>
      <c r="H1521">
        <v>233.845</v>
      </c>
      <c r="I1521">
        <v>7.0037719999999997</v>
      </c>
      <c r="J1521">
        <v>0</v>
      </c>
      <c r="K1521">
        <v>8.0614380000000008</v>
      </c>
      <c r="L1521">
        <v>3.6800000000000001E-3</v>
      </c>
      <c r="M1521">
        <v>155.30442400000001</v>
      </c>
      <c r="N1521">
        <v>-191.588739</v>
      </c>
      <c r="O1521">
        <v>-1.5318E-2</v>
      </c>
      <c r="P1521">
        <v>155.33140599999999</v>
      </c>
      <c r="Q1521">
        <v>-191.565247</v>
      </c>
      <c r="R1521">
        <v>-1.4395E-2</v>
      </c>
      <c r="S1521">
        <v>3.577588</v>
      </c>
      <c r="T1521">
        <v>9.2299999999999999E-4</v>
      </c>
    </row>
    <row r="1522" spans="1:20" x14ac:dyDescent="0.25">
      <c r="A1522">
        <v>1520</v>
      </c>
      <c r="B1522">
        <v>6</v>
      </c>
      <c r="C1522" t="s">
        <v>212</v>
      </c>
      <c r="D1522" t="s">
        <v>212</v>
      </c>
      <c r="E1522" t="s">
        <v>80</v>
      </c>
      <c r="F1522">
        <v>7.8490000000000001E-3</v>
      </c>
      <c r="G1522">
        <v>606.41700000000003</v>
      </c>
      <c r="H1522">
        <v>427.654</v>
      </c>
      <c r="I1522">
        <v>6.0119100000000003</v>
      </c>
      <c r="J1522">
        <v>0</v>
      </c>
      <c r="K1522">
        <v>8.0625239999999998</v>
      </c>
      <c r="L1522">
        <v>1.9037999999999999E-2</v>
      </c>
      <c r="M1522">
        <v>156.281361</v>
      </c>
      <c r="N1522">
        <v>-191.57995099999999</v>
      </c>
      <c r="O1522">
        <v>-1.2936E-2</v>
      </c>
      <c r="P1522">
        <v>156.298721</v>
      </c>
      <c r="Q1522">
        <v>-191.575897</v>
      </c>
      <c r="R1522">
        <v>-1.179E-2</v>
      </c>
      <c r="S1522">
        <v>1.7827310000000001</v>
      </c>
      <c r="T1522">
        <v>1.1460000000000001E-3</v>
      </c>
    </row>
    <row r="1523" spans="1:20" x14ac:dyDescent="0.25">
      <c r="A1523">
        <v>1521</v>
      </c>
      <c r="B1523">
        <v>6</v>
      </c>
      <c r="C1523" t="s">
        <v>212</v>
      </c>
      <c r="D1523" t="s">
        <v>212</v>
      </c>
      <c r="E1523" t="s">
        <v>80</v>
      </c>
      <c r="F1523">
        <v>7.1006E-2</v>
      </c>
      <c r="G1523">
        <v>710.48500000000001</v>
      </c>
      <c r="H1523">
        <v>444.53199999999998</v>
      </c>
      <c r="I1523">
        <v>4.2658009999999997</v>
      </c>
      <c r="J1523">
        <v>0</v>
      </c>
      <c r="K1523">
        <v>8.0649049999999995</v>
      </c>
      <c r="L1523">
        <v>2.3671999999999999E-2</v>
      </c>
      <c r="M1523">
        <v>157.00567100000001</v>
      </c>
      <c r="N1523">
        <v>-191.59652</v>
      </c>
      <c r="O1523">
        <v>-1.0085999999999999E-2</v>
      </c>
      <c r="P1523">
        <v>157.02444499999999</v>
      </c>
      <c r="Q1523">
        <v>-191.58232100000001</v>
      </c>
      <c r="R1523">
        <v>-9.8300000000000002E-3</v>
      </c>
      <c r="S1523">
        <v>2.3538359999999998</v>
      </c>
      <c r="T1523">
        <v>2.5599999999999999E-4</v>
      </c>
    </row>
    <row r="1524" spans="1:20" x14ac:dyDescent="0.25">
      <c r="A1524">
        <v>1522</v>
      </c>
      <c r="B1524">
        <v>6</v>
      </c>
      <c r="C1524" t="s">
        <v>212</v>
      </c>
      <c r="D1524" t="s">
        <v>212</v>
      </c>
      <c r="E1524" t="s">
        <v>80</v>
      </c>
      <c r="F1524">
        <v>0.100465</v>
      </c>
      <c r="G1524">
        <v>410.20400000000001</v>
      </c>
      <c r="H1524">
        <v>317.05399999999997</v>
      </c>
      <c r="I1524">
        <v>5.6677400000000002</v>
      </c>
      <c r="J1524">
        <v>0</v>
      </c>
      <c r="K1524">
        <v>8.0668430000000004</v>
      </c>
      <c r="L1524">
        <v>1.7118000000000001E-2</v>
      </c>
      <c r="M1524">
        <v>157.918711</v>
      </c>
      <c r="N1524">
        <v>-191.68401499999999</v>
      </c>
      <c r="O1524">
        <v>-3.2690000000000002E-3</v>
      </c>
      <c r="P1524">
        <v>157.992355</v>
      </c>
      <c r="Q1524">
        <v>-191.58959999999999</v>
      </c>
      <c r="R1524">
        <v>-7.9850000000000008E-3</v>
      </c>
      <c r="S1524">
        <v>11.974052</v>
      </c>
      <c r="T1524">
        <v>4.7159999999999997E-3</v>
      </c>
    </row>
    <row r="1525" spans="1:20" x14ac:dyDescent="0.25">
      <c r="A1525">
        <v>1523</v>
      </c>
      <c r="B1525">
        <v>6</v>
      </c>
      <c r="C1525" t="s">
        <v>212</v>
      </c>
      <c r="D1525" t="s">
        <v>212</v>
      </c>
      <c r="E1525" t="s">
        <v>80</v>
      </c>
      <c r="F1525">
        <v>0.163912</v>
      </c>
      <c r="G1525">
        <v>396.58800000000002</v>
      </c>
      <c r="H1525">
        <v>320.85399999999998</v>
      </c>
      <c r="I1525">
        <v>6.6488659999999999</v>
      </c>
      <c r="J1525">
        <v>0</v>
      </c>
      <c r="K1525">
        <v>8.0663350000000005</v>
      </c>
      <c r="L1525">
        <v>1.2382000000000001E-2</v>
      </c>
      <c r="M1525">
        <v>158.948757</v>
      </c>
      <c r="N1525">
        <v>-191.60955799999999</v>
      </c>
      <c r="O1525">
        <v>-7.2859999999999999E-3</v>
      </c>
      <c r="P1525">
        <v>158.96032700000001</v>
      </c>
      <c r="Q1525">
        <v>-191.595978</v>
      </c>
      <c r="R1525">
        <v>-6.8079999999999998E-3</v>
      </c>
      <c r="S1525">
        <v>1.7841279999999999</v>
      </c>
      <c r="T1525">
        <v>4.7800000000000002E-4</v>
      </c>
    </row>
    <row r="1526" spans="1:20" x14ac:dyDescent="0.25">
      <c r="A1526">
        <v>1524</v>
      </c>
      <c r="B1526">
        <v>6</v>
      </c>
      <c r="C1526" t="s">
        <v>212</v>
      </c>
      <c r="D1526" t="s">
        <v>212</v>
      </c>
      <c r="E1526" t="s">
        <v>80</v>
      </c>
      <c r="F1526">
        <v>0.19772400000000001</v>
      </c>
      <c r="G1526">
        <v>391.03800000000001</v>
      </c>
      <c r="H1526">
        <v>229.751</v>
      </c>
      <c r="I1526">
        <v>7.9927520000000003</v>
      </c>
      <c r="J1526">
        <v>0</v>
      </c>
      <c r="K1526">
        <v>8.0649069999999998</v>
      </c>
      <c r="L1526">
        <v>9.4619999999999999E-3</v>
      </c>
      <c r="M1526">
        <v>159.997828</v>
      </c>
      <c r="N1526">
        <v>-191.50181599999999</v>
      </c>
      <c r="O1526">
        <v>-3.7460000000000002E-3</v>
      </c>
      <c r="P1526">
        <v>159.92817700000001</v>
      </c>
      <c r="Q1526">
        <v>-191.60171500000001</v>
      </c>
      <c r="R1526">
        <v>-6.0670000000000003E-3</v>
      </c>
      <c r="S1526">
        <v>12.178314</v>
      </c>
      <c r="T1526">
        <v>2.32E-3</v>
      </c>
    </row>
    <row r="1527" spans="1:20" x14ac:dyDescent="0.25">
      <c r="A1527">
        <v>1525</v>
      </c>
      <c r="B1527">
        <v>6</v>
      </c>
      <c r="C1527" t="s">
        <v>212</v>
      </c>
      <c r="D1527" t="s">
        <v>212</v>
      </c>
      <c r="E1527" t="s">
        <v>80</v>
      </c>
      <c r="F1527">
        <v>0.164213</v>
      </c>
      <c r="G1527">
        <v>380.43599999999998</v>
      </c>
      <c r="H1527">
        <v>315.85000000000002</v>
      </c>
      <c r="I1527">
        <v>4.3628210000000003</v>
      </c>
      <c r="J1527">
        <v>0</v>
      </c>
      <c r="K1527">
        <v>8.0642890000000005</v>
      </c>
      <c r="L1527">
        <v>5.0439999999999999E-3</v>
      </c>
      <c r="M1527">
        <v>160.66458900000001</v>
      </c>
      <c r="N1527">
        <v>-191.526681</v>
      </c>
      <c r="O1527">
        <v>8.1599999999999999E-4</v>
      </c>
      <c r="P1527">
        <v>160.653976</v>
      </c>
      <c r="Q1527">
        <v>-191.60543799999999</v>
      </c>
      <c r="R1527">
        <v>-5.4749999999999998E-3</v>
      </c>
      <c r="S1527">
        <v>7.9469339999999997</v>
      </c>
      <c r="T1527">
        <v>4.6589999999999999E-3</v>
      </c>
    </row>
    <row r="1528" spans="1:20" x14ac:dyDescent="0.25">
      <c r="A1528">
        <v>1526</v>
      </c>
      <c r="B1528">
        <v>5</v>
      </c>
      <c r="C1528" t="s">
        <v>213</v>
      </c>
      <c r="D1528" t="s">
        <v>213</v>
      </c>
      <c r="E1528" t="s">
        <v>80</v>
      </c>
      <c r="F1528">
        <v>3.8489000000000002E-2</v>
      </c>
      <c r="G1528">
        <v>418.45299999999997</v>
      </c>
      <c r="H1528">
        <v>400.512</v>
      </c>
      <c r="I1528">
        <v>5.3593710000000003</v>
      </c>
      <c r="J1528">
        <v>0</v>
      </c>
      <c r="K1528">
        <v>8.0645000000000007</v>
      </c>
      <c r="L1528">
        <v>3.8649999999999999E-3</v>
      </c>
      <c r="M1528">
        <v>161.659446</v>
      </c>
      <c r="N1528">
        <v>-191.55164300000001</v>
      </c>
      <c r="O1528">
        <v>-7.7790000000000003E-3</v>
      </c>
      <c r="P1528">
        <v>161.62170399999999</v>
      </c>
      <c r="Q1528">
        <v>-191.60931400000001</v>
      </c>
      <c r="R1528">
        <v>-4.3600000000000002E-3</v>
      </c>
      <c r="S1528">
        <v>6.8923110000000003</v>
      </c>
      <c r="T1528">
        <v>3.4190000000000002E-3</v>
      </c>
    </row>
    <row r="1529" spans="1:20" x14ac:dyDescent="0.25">
      <c r="A1529">
        <v>1527</v>
      </c>
      <c r="B1529">
        <v>5</v>
      </c>
      <c r="C1529" t="s">
        <v>213</v>
      </c>
      <c r="D1529" t="s">
        <v>213</v>
      </c>
      <c r="E1529" t="s">
        <v>80</v>
      </c>
      <c r="F1529">
        <v>6.4796000000000006E-2</v>
      </c>
      <c r="G1529">
        <v>342.48500000000001</v>
      </c>
      <c r="H1529">
        <v>370.56900000000002</v>
      </c>
      <c r="I1529">
        <v>4.531339</v>
      </c>
      <c r="J1529">
        <v>0</v>
      </c>
      <c r="K1529">
        <v>8.0651829999999993</v>
      </c>
      <c r="L1529">
        <v>9.3700000000000001E-4</v>
      </c>
      <c r="M1529">
        <v>162.63612699999999</v>
      </c>
      <c r="N1529">
        <v>-191.56613400000001</v>
      </c>
      <c r="O1529">
        <v>-2.8709999999999999E-3</v>
      </c>
      <c r="P1529">
        <v>162.58947800000001</v>
      </c>
      <c r="Q1529">
        <v>-191.61251799999999</v>
      </c>
      <c r="R1529">
        <v>-3.5400000000000002E-3</v>
      </c>
      <c r="S1529">
        <v>6.5785539999999996</v>
      </c>
      <c r="T1529">
        <v>6.69E-4</v>
      </c>
    </row>
    <row r="1530" spans="1:20" x14ac:dyDescent="0.25">
      <c r="A1530">
        <v>1528</v>
      </c>
      <c r="B1530">
        <v>5</v>
      </c>
      <c r="C1530" t="s">
        <v>213</v>
      </c>
      <c r="D1530" t="s">
        <v>213</v>
      </c>
      <c r="E1530" t="s">
        <v>80</v>
      </c>
      <c r="F1530">
        <v>0.108807</v>
      </c>
      <c r="G1530">
        <v>615.32000000000005</v>
      </c>
      <c r="H1530">
        <v>431.05599999999998</v>
      </c>
      <c r="I1530">
        <v>3.942577</v>
      </c>
      <c r="J1530">
        <v>0</v>
      </c>
      <c r="K1530">
        <v>8.0654749999999993</v>
      </c>
      <c r="L1530">
        <v>8.3269999999999993E-3</v>
      </c>
      <c r="M1530">
        <v>163.34505200000001</v>
      </c>
      <c r="N1530">
        <v>-191.584518</v>
      </c>
      <c r="O1530">
        <v>-3.2629999999999998E-3</v>
      </c>
      <c r="P1530">
        <v>163.315369</v>
      </c>
      <c r="Q1530">
        <v>-191.61462399999999</v>
      </c>
      <c r="R1530">
        <v>-3.0980000000000001E-3</v>
      </c>
      <c r="S1530">
        <v>4.2278549999999999</v>
      </c>
      <c r="T1530">
        <v>1.65E-4</v>
      </c>
    </row>
    <row r="1531" spans="1:20" x14ac:dyDescent="0.25">
      <c r="A1531">
        <v>1529</v>
      </c>
      <c r="B1531">
        <v>5</v>
      </c>
      <c r="C1531" t="s">
        <v>213</v>
      </c>
      <c r="D1531" t="s">
        <v>213</v>
      </c>
      <c r="E1531" t="s">
        <v>80</v>
      </c>
      <c r="F1531">
        <v>0.106403</v>
      </c>
      <c r="G1531">
        <v>615.255</v>
      </c>
      <c r="H1531">
        <v>418.87</v>
      </c>
      <c r="I1531">
        <v>4.5201539999999998</v>
      </c>
      <c r="J1531">
        <v>0</v>
      </c>
      <c r="K1531">
        <v>8.0527859999999993</v>
      </c>
      <c r="L1531">
        <v>6.5970000000000004E-3</v>
      </c>
      <c r="M1531">
        <v>164.299102</v>
      </c>
      <c r="N1531">
        <v>-191.61892</v>
      </c>
      <c r="O1531">
        <v>1.191E-3</v>
      </c>
      <c r="P1531">
        <v>164.28282200000001</v>
      </c>
      <c r="Q1531">
        <v>-191.61721800000001</v>
      </c>
      <c r="R1531">
        <v>-2.7439999999999999E-3</v>
      </c>
      <c r="S1531">
        <v>1.63693</v>
      </c>
      <c r="T1531">
        <v>1.552E-3</v>
      </c>
    </row>
    <row r="1532" spans="1:20" x14ac:dyDescent="0.25">
      <c r="A1532">
        <v>1530</v>
      </c>
      <c r="B1532">
        <v>5</v>
      </c>
      <c r="C1532" t="s">
        <v>213</v>
      </c>
      <c r="D1532" t="s">
        <v>213</v>
      </c>
      <c r="E1532" t="s">
        <v>80</v>
      </c>
      <c r="F1532">
        <v>0.14885499999999999</v>
      </c>
      <c r="G1532">
        <v>313.245</v>
      </c>
      <c r="H1532">
        <v>462.26799999999997</v>
      </c>
      <c r="I1532">
        <v>4.8132609999999998</v>
      </c>
      <c r="J1532">
        <v>0</v>
      </c>
      <c r="K1532">
        <v>7.9607479999999997</v>
      </c>
      <c r="L1532">
        <v>6.1650000000000003E-3</v>
      </c>
      <c r="M1532">
        <v>165.22869600000001</v>
      </c>
      <c r="N1532">
        <v>-191.70349400000001</v>
      </c>
      <c r="O1532">
        <v>3.4520000000000002E-3</v>
      </c>
      <c r="P1532">
        <v>165.24411000000001</v>
      </c>
      <c r="Q1532">
        <v>-191.619629</v>
      </c>
      <c r="R1532">
        <v>-2.5400000000000002E-3</v>
      </c>
      <c r="S1532">
        <v>8.5269820000000003</v>
      </c>
      <c r="T1532">
        <v>9.1200000000000005E-4</v>
      </c>
    </row>
    <row r="1533" spans="1:20" x14ac:dyDescent="0.25">
      <c r="A1533">
        <v>1531</v>
      </c>
      <c r="B1533">
        <v>5</v>
      </c>
      <c r="C1533" t="s">
        <v>213</v>
      </c>
      <c r="D1533" t="s">
        <v>213</v>
      </c>
      <c r="E1533" t="s">
        <v>80</v>
      </c>
      <c r="F1533">
        <v>8.2594000000000001E-2</v>
      </c>
      <c r="G1533">
        <v>358.92</v>
      </c>
      <c r="H1533">
        <v>348.67899999999997</v>
      </c>
      <c r="I1533">
        <v>4.14975</v>
      </c>
      <c r="J1533">
        <v>0</v>
      </c>
      <c r="K1533">
        <v>7.8419549999999996</v>
      </c>
      <c r="L1533">
        <v>-1.5169999999999999E-3</v>
      </c>
      <c r="M1533">
        <v>165.98270500000001</v>
      </c>
      <c r="N1533">
        <v>-191.62545900000001</v>
      </c>
      <c r="O1533">
        <v>-6.9230000000000003E-3</v>
      </c>
      <c r="P1533">
        <v>165.95481899999999</v>
      </c>
      <c r="Q1533">
        <v>-191.621094</v>
      </c>
      <c r="R1533">
        <v>-2.2989999999999998E-3</v>
      </c>
      <c r="S1533">
        <v>2.8225889999999998</v>
      </c>
      <c r="T1533">
        <v>4.6230000000000004E-3</v>
      </c>
    </row>
    <row r="1534" spans="1:20" x14ac:dyDescent="0.25">
      <c r="A1534">
        <v>1532</v>
      </c>
      <c r="B1534">
        <v>5</v>
      </c>
      <c r="C1534" t="s">
        <v>213</v>
      </c>
      <c r="D1534" t="s">
        <v>213</v>
      </c>
      <c r="E1534" t="s">
        <v>80</v>
      </c>
      <c r="F1534">
        <v>5.8085999999999999E-2</v>
      </c>
      <c r="G1534">
        <v>367.065</v>
      </c>
      <c r="H1534">
        <v>286.29599999999999</v>
      </c>
      <c r="I1534">
        <v>4.5622470000000002</v>
      </c>
      <c r="J1534">
        <v>0</v>
      </c>
      <c r="K1534">
        <v>7.6706329999999996</v>
      </c>
      <c r="L1534">
        <v>-2.7100000000000002E-3</v>
      </c>
      <c r="M1534">
        <v>166.837795</v>
      </c>
      <c r="N1534">
        <v>-191.67939999999999</v>
      </c>
      <c r="O1534">
        <v>-3.0379999999999999E-3</v>
      </c>
      <c r="P1534">
        <v>166.88455200000001</v>
      </c>
      <c r="Q1534">
        <v>-191.622726</v>
      </c>
      <c r="R1534">
        <v>-1.92E-3</v>
      </c>
      <c r="S1534">
        <v>7.3471789999999997</v>
      </c>
      <c r="T1534">
        <v>1.1180000000000001E-3</v>
      </c>
    </row>
    <row r="1535" spans="1:20" x14ac:dyDescent="0.25">
      <c r="A1535">
        <v>1533</v>
      </c>
      <c r="B1535">
        <v>6</v>
      </c>
      <c r="C1535" t="s">
        <v>214</v>
      </c>
      <c r="D1535" t="s">
        <v>214</v>
      </c>
      <c r="E1535" t="s">
        <v>80</v>
      </c>
      <c r="F1535">
        <v>5.4769999999999999E-2</v>
      </c>
      <c r="G1535">
        <v>397.77300000000002</v>
      </c>
      <c r="H1535">
        <v>297.79500000000002</v>
      </c>
      <c r="I1535">
        <v>5.6634120000000001</v>
      </c>
      <c r="J1535">
        <v>0</v>
      </c>
      <c r="K1535">
        <v>7.5313790000000003</v>
      </c>
      <c r="L1535">
        <v>-3.5070000000000001E-3</v>
      </c>
      <c r="M1535">
        <v>167.80577400000001</v>
      </c>
      <c r="N1535">
        <v>-191.61460299999999</v>
      </c>
      <c r="O1535">
        <v>-1.5169999999999999E-3</v>
      </c>
      <c r="P1535">
        <v>167.795502</v>
      </c>
      <c r="Q1535">
        <v>-191.624222</v>
      </c>
      <c r="R1535">
        <v>-1.673E-3</v>
      </c>
      <c r="S1535">
        <v>1.4072519999999999</v>
      </c>
      <c r="T1535">
        <v>1.56E-4</v>
      </c>
    </row>
    <row r="1536" spans="1:20" x14ac:dyDescent="0.25">
      <c r="A1536">
        <v>1534</v>
      </c>
      <c r="B1536">
        <v>6</v>
      </c>
      <c r="C1536" t="s">
        <v>214</v>
      </c>
      <c r="D1536" t="s">
        <v>214</v>
      </c>
      <c r="E1536" t="s">
        <v>80</v>
      </c>
      <c r="F1536">
        <v>0.16634599999999999</v>
      </c>
      <c r="G1536">
        <v>485.98</v>
      </c>
      <c r="H1536">
        <v>324.63099999999997</v>
      </c>
      <c r="I1536">
        <v>4.5255830000000001</v>
      </c>
      <c r="J1536">
        <v>0</v>
      </c>
      <c r="K1536">
        <v>7.4528239999999997</v>
      </c>
      <c r="L1536">
        <v>6.5269999999999998E-3</v>
      </c>
      <c r="M1536">
        <v>168.428247</v>
      </c>
      <c r="N1536">
        <v>-191.68268399999999</v>
      </c>
      <c r="O1536">
        <v>-3.0839999999999999E-3</v>
      </c>
      <c r="P1536">
        <v>168.46929900000001</v>
      </c>
      <c r="Q1536">
        <v>-191.62519800000001</v>
      </c>
      <c r="R1536">
        <v>-1.498E-3</v>
      </c>
      <c r="S1536">
        <v>7.0638810000000003</v>
      </c>
      <c r="T1536">
        <v>1.5870000000000001E-3</v>
      </c>
    </row>
    <row r="1537" spans="1:20" x14ac:dyDescent="0.25">
      <c r="A1537">
        <v>1535</v>
      </c>
      <c r="B1537">
        <v>6</v>
      </c>
      <c r="C1537" t="s">
        <v>214</v>
      </c>
      <c r="D1537" t="s">
        <v>214</v>
      </c>
      <c r="E1537" t="s">
        <v>80</v>
      </c>
      <c r="F1537">
        <v>0.113927</v>
      </c>
      <c r="G1537">
        <v>554.87099999999998</v>
      </c>
      <c r="H1537">
        <v>338.50799999999998</v>
      </c>
      <c r="I1537">
        <v>5.9716240000000003</v>
      </c>
      <c r="J1537">
        <v>0</v>
      </c>
      <c r="K1537">
        <v>7.3614819999999996</v>
      </c>
      <c r="L1537">
        <v>5.574E-3</v>
      </c>
      <c r="M1537">
        <v>169.40583899999999</v>
      </c>
      <c r="N1537">
        <v>-191.61163999999999</v>
      </c>
      <c r="O1537">
        <v>-2.6870000000000002E-3</v>
      </c>
      <c r="P1537">
        <v>169.357697</v>
      </c>
      <c r="Q1537">
        <v>-191.62640400000001</v>
      </c>
      <c r="R1537">
        <v>-1.3799999999999999E-3</v>
      </c>
      <c r="S1537">
        <v>5.0355639999999999</v>
      </c>
      <c r="T1537">
        <v>1.3060000000000001E-3</v>
      </c>
    </row>
    <row r="1538" spans="1:20" x14ac:dyDescent="0.25">
      <c r="A1538">
        <v>1536</v>
      </c>
      <c r="B1538">
        <v>5</v>
      </c>
      <c r="C1538" t="s">
        <v>215</v>
      </c>
      <c r="D1538" t="s">
        <v>215</v>
      </c>
      <c r="E1538" t="s">
        <v>80</v>
      </c>
      <c r="F1538">
        <v>4.3375999999999998E-2</v>
      </c>
      <c r="G1538">
        <v>327.15800000000002</v>
      </c>
      <c r="H1538">
        <v>328.077</v>
      </c>
      <c r="I1538">
        <v>3.6751879999999999</v>
      </c>
      <c r="J1538">
        <v>0</v>
      </c>
      <c r="K1538">
        <v>7.2601789999999999</v>
      </c>
      <c r="L1538">
        <v>5.4689999999999999E-3</v>
      </c>
      <c r="M1538">
        <v>170.19279700000001</v>
      </c>
      <c r="N1538">
        <v>-191.653685</v>
      </c>
      <c r="O1538">
        <v>-4.2709999999999996E-3</v>
      </c>
      <c r="P1538">
        <v>170.23468</v>
      </c>
      <c r="Q1538">
        <v>-191.62759399999999</v>
      </c>
      <c r="R1538">
        <v>-1.2999999999999999E-3</v>
      </c>
      <c r="S1538">
        <v>4.9345059999999998</v>
      </c>
      <c r="T1538">
        <v>2.9710000000000001E-3</v>
      </c>
    </row>
    <row r="1539" spans="1:20" x14ac:dyDescent="0.25">
      <c r="A1539">
        <v>1537</v>
      </c>
      <c r="B1539">
        <v>5</v>
      </c>
      <c r="C1539" t="s">
        <v>215</v>
      </c>
      <c r="D1539" t="s">
        <v>215</v>
      </c>
      <c r="E1539" t="s">
        <v>80</v>
      </c>
      <c r="F1539">
        <v>0.104963</v>
      </c>
      <c r="G1539">
        <v>335.59100000000001</v>
      </c>
      <c r="H1539">
        <v>306.21899999999999</v>
      </c>
      <c r="I1539">
        <v>3.2992870000000001</v>
      </c>
      <c r="J1539">
        <v>0</v>
      </c>
      <c r="K1539">
        <v>7.1730840000000002</v>
      </c>
      <c r="L1539">
        <v>-4.0299999999999997E-3</v>
      </c>
      <c r="M1539">
        <v>170.871666</v>
      </c>
      <c r="N1539">
        <v>-191.65524300000001</v>
      </c>
      <c r="O1539">
        <v>-6.3720000000000001E-3</v>
      </c>
      <c r="P1539">
        <v>170.88381999999999</v>
      </c>
      <c r="Q1539">
        <v>-191.628342</v>
      </c>
      <c r="R1539">
        <v>-1.2489999999999999E-3</v>
      </c>
      <c r="S1539">
        <v>2.951908</v>
      </c>
      <c r="T1539">
        <v>5.1240000000000001E-3</v>
      </c>
    </row>
    <row r="1540" spans="1:20" x14ac:dyDescent="0.25">
      <c r="A1540">
        <v>1538</v>
      </c>
      <c r="B1540">
        <v>5</v>
      </c>
      <c r="C1540" t="s">
        <v>215</v>
      </c>
      <c r="D1540" t="s">
        <v>215</v>
      </c>
      <c r="E1540" t="s">
        <v>80</v>
      </c>
      <c r="F1540">
        <v>0.11680400000000001</v>
      </c>
      <c r="G1540">
        <v>335.81599999999997</v>
      </c>
      <c r="H1540">
        <v>335.84199999999998</v>
      </c>
      <c r="I1540">
        <v>4.9572690000000001</v>
      </c>
      <c r="J1540">
        <v>0</v>
      </c>
      <c r="K1540">
        <v>7.0511990000000004</v>
      </c>
      <c r="L1540">
        <v>-3.8300000000000001E-3</v>
      </c>
      <c r="M1540">
        <v>171.72960800000001</v>
      </c>
      <c r="N1540">
        <v>-191.60434699999999</v>
      </c>
      <c r="O1540">
        <v>-4.9690000000000003E-3</v>
      </c>
      <c r="P1540">
        <v>171.73666399999999</v>
      </c>
      <c r="Q1540">
        <v>-191.62915000000001</v>
      </c>
      <c r="R1540">
        <v>-1.093E-3</v>
      </c>
      <c r="S1540">
        <v>2.5787849999999999</v>
      </c>
      <c r="T1540">
        <v>3.8760000000000001E-3</v>
      </c>
    </row>
    <row r="1541" spans="1:20" x14ac:dyDescent="0.25">
      <c r="A1541">
        <v>1539</v>
      </c>
      <c r="B1541">
        <v>5</v>
      </c>
      <c r="C1541" t="s">
        <v>215</v>
      </c>
      <c r="D1541" t="s">
        <v>215</v>
      </c>
      <c r="E1541" t="s">
        <v>80</v>
      </c>
      <c r="F1541">
        <v>0.15438199999999999</v>
      </c>
      <c r="G1541">
        <v>324.51299999999998</v>
      </c>
      <c r="H1541">
        <v>283.51</v>
      </c>
      <c r="I1541">
        <v>3.8495189999999999</v>
      </c>
      <c r="J1541">
        <v>0</v>
      </c>
      <c r="K1541">
        <v>6.9633019999999997</v>
      </c>
      <c r="L1541">
        <v>5.8729999999999997E-3</v>
      </c>
      <c r="M1541">
        <v>172.27230599999999</v>
      </c>
      <c r="N1541">
        <v>-191.71261200000001</v>
      </c>
      <c r="O1541">
        <v>-5.8799999999999998E-3</v>
      </c>
      <c r="P1541">
        <v>172.366837</v>
      </c>
      <c r="Q1541">
        <v>-191.62974500000001</v>
      </c>
      <c r="R1541">
        <v>-9.3199999999999999E-4</v>
      </c>
      <c r="S1541">
        <v>12.570916</v>
      </c>
      <c r="T1541">
        <v>4.9480000000000001E-3</v>
      </c>
    </row>
    <row r="1542" spans="1:20" x14ac:dyDescent="0.25">
      <c r="A1542">
        <v>1540</v>
      </c>
      <c r="B1542">
        <v>7</v>
      </c>
      <c r="C1542" t="s">
        <v>216</v>
      </c>
      <c r="D1542" t="s">
        <v>216</v>
      </c>
      <c r="E1542" t="s">
        <v>80</v>
      </c>
      <c r="F1542">
        <v>0.23913300000000001</v>
      </c>
      <c r="G1542">
        <v>395.02600000000001</v>
      </c>
      <c r="H1542">
        <v>300.12200000000001</v>
      </c>
      <c r="I1542">
        <v>6.829529</v>
      </c>
      <c r="J1542">
        <v>0</v>
      </c>
      <c r="K1542">
        <v>6.8556210000000002</v>
      </c>
      <c r="L1542">
        <v>6.3420000000000004E-3</v>
      </c>
      <c r="M1542">
        <v>173.158253</v>
      </c>
      <c r="N1542">
        <v>-191.657601</v>
      </c>
      <c r="O1542">
        <v>-2.7569999999999999E-3</v>
      </c>
      <c r="P1542">
        <v>173.195312</v>
      </c>
      <c r="Q1542">
        <v>-191.63046299999999</v>
      </c>
      <c r="R1542">
        <v>-8.8800000000000001E-4</v>
      </c>
      <c r="S1542">
        <v>4.5933760000000001</v>
      </c>
      <c r="T1542">
        <v>1.869E-3</v>
      </c>
    </row>
    <row r="1543" spans="1:20" x14ac:dyDescent="0.25">
      <c r="A1543">
        <v>1541</v>
      </c>
      <c r="B1543">
        <v>7</v>
      </c>
      <c r="C1543" t="s">
        <v>216</v>
      </c>
      <c r="D1543" t="s">
        <v>216</v>
      </c>
      <c r="E1543" t="s">
        <v>80</v>
      </c>
      <c r="F1543">
        <v>0.201766</v>
      </c>
      <c r="G1543">
        <v>398.98399999999998</v>
      </c>
      <c r="H1543">
        <v>301.79599999999999</v>
      </c>
      <c r="I1543">
        <v>6.7063829999999998</v>
      </c>
      <c r="J1543">
        <v>0</v>
      </c>
      <c r="K1543">
        <v>6.7550790000000003</v>
      </c>
      <c r="L1543">
        <v>5.7650000000000002E-3</v>
      </c>
      <c r="M1543">
        <v>174.05111400000001</v>
      </c>
      <c r="N1543">
        <v>-191.60579999999999</v>
      </c>
      <c r="O1543">
        <v>-1.8100000000000001E-4</v>
      </c>
      <c r="P1543">
        <v>174.01142899999999</v>
      </c>
      <c r="Q1543">
        <v>-191.63114899999999</v>
      </c>
      <c r="R1543">
        <v>-8.0999999999999996E-4</v>
      </c>
      <c r="S1543">
        <v>4.7090269999999999</v>
      </c>
      <c r="T1543">
        <v>6.2799999999999998E-4</v>
      </c>
    </row>
    <row r="1544" spans="1:20" x14ac:dyDescent="0.25">
      <c r="A1544">
        <v>1542</v>
      </c>
      <c r="B1544">
        <v>7</v>
      </c>
      <c r="C1544" t="s">
        <v>216</v>
      </c>
      <c r="D1544" t="s">
        <v>216</v>
      </c>
      <c r="E1544" t="s">
        <v>80</v>
      </c>
      <c r="F1544">
        <v>0.193164</v>
      </c>
      <c r="G1544">
        <v>742.34</v>
      </c>
      <c r="H1544">
        <v>414.97800000000001</v>
      </c>
      <c r="I1544">
        <v>5.1328820000000004</v>
      </c>
      <c r="J1544">
        <v>0</v>
      </c>
      <c r="K1544">
        <v>6.6799480000000004</v>
      </c>
      <c r="L1544">
        <v>-5.3949999999999996E-3</v>
      </c>
      <c r="M1544">
        <v>174.63508999999999</v>
      </c>
      <c r="N1544">
        <v>-191.594886</v>
      </c>
      <c r="O1544">
        <v>-2.0279999999999999E-3</v>
      </c>
      <c r="P1544">
        <v>174.61561599999999</v>
      </c>
      <c r="Q1544">
        <v>-191.63166799999999</v>
      </c>
      <c r="R1544">
        <v>-8.4999999999999995E-4</v>
      </c>
      <c r="S1544">
        <v>4.1619159999999997</v>
      </c>
      <c r="T1544">
        <v>1.178E-3</v>
      </c>
    </row>
    <row r="1545" spans="1:20" x14ac:dyDescent="0.25">
      <c r="A1545">
        <v>1543</v>
      </c>
      <c r="B1545">
        <v>7</v>
      </c>
      <c r="C1545" t="s">
        <v>216</v>
      </c>
      <c r="D1545" t="s">
        <v>216</v>
      </c>
      <c r="E1545" t="s">
        <v>80</v>
      </c>
      <c r="F1545">
        <v>0.114888</v>
      </c>
      <c r="G1545">
        <v>421.47699999999998</v>
      </c>
      <c r="H1545">
        <v>280.06099999999998</v>
      </c>
      <c r="I1545">
        <v>6.5808710000000001</v>
      </c>
      <c r="J1545">
        <v>0</v>
      </c>
      <c r="K1545">
        <v>6.5771199999999999</v>
      </c>
      <c r="L1545">
        <v>-5.3579999999999999E-3</v>
      </c>
      <c r="M1545">
        <v>175.442825</v>
      </c>
      <c r="N1545">
        <v>-191.61533700000001</v>
      </c>
      <c r="O1545">
        <v>-2.6099999999999999E-3</v>
      </c>
      <c r="P1545">
        <v>175.41056800000001</v>
      </c>
      <c r="Q1545">
        <v>-191.63218699999999</v>
      </c>
      <c r="R1545">
        <v>-7.9199999999999995E-4</v>
      </c>
      <c r="S1545">
        <v>3.639278</v>
      </c>
      <c r="T1545">
        <v>1.818E-3</v>
      </c>
    </row>
    <row r="1546" spans="1:20" x14ac:dyDescent="0.25">
      <c r="A1546">
        <v>1544</v>
      </c>
      <c r="B1546">
        <v>5</v>
      </c>
      <c r="C1546" t="s">
        <v>217</v>
      </c>
      <c r="D1546" t="s">
        <v>217</v>
      </c>
      <c r="E1546" t="s">
        <v>80</v>
      </c>
      <c r="F1546">
        <v>1.3257E-2</v>
      </c>
      <c r="G1546">
        <v>604.173</v>
      </c>
      <c r="H1546">
        <v>374.77300000000002</v>
      </c>
      <c r="I1546">
        <v>3.5180180000000001</v>
      </c>
      <c r="J1546">
        <v>0</v>
      </c>
      <c r="K1546">
        <v>6.4727759999999996</v>
      </c>
      <c r="L1546">
        <v>-4.9449999999999997E-3</v>
      </c>
      <c r="M1546">
        <v>176.19467800000001</v>
      </c>
      <c r="N1546">
        <v>-191.630788</v>
      </c>
      <c r="O1546">
        <v>-8.1300000000000003E-4</v>
      </c>
      <c r="P1546">
        <v>176.19302400000001</v>
      </c>
      <c r="Q1546">
        <v>-191.63270600000001</v>
      </c>
      <c r="R1546">
        <v>-7.7099999999999998E-4</v>
      </c>
      <c r="S1546">
        <v>0.25324600000000003</v>
      </c>
      <c r="T1546">
        <v>4.1999999999999998E-5</v>
      </c>
    </row>
    <row r="1547" spans="1:20" x14ac:dyDescent="0.25">
      <c r="A1547">
        <v>1545</v>
      </c>
      <c r="B1547">
        <v>5</v>
      </c>
      <c r="C1547" t="s">
        <v>217</v>
      </c>
      <c r="D1547" t="s">
        <v>217</v>
      </c>
      <c r="E1547" t="s">
        <v>80</v>
      </c>
      <c r="F1547">
        <v>4.1750000000000002E-2</v>
      </c>
      <c r="G1547">
        <v>349.286</v>
      </c>
      <c r="H1547">
        <v>329.33100000000002</v>
      </c>
      <c r="I1547">
        <v>2.738143</v>
      </c>
      <c r="J1547">
        <v>0</v>
      </c>
      <c r="K1547">
        <v>6.3957759999999997</v>
      </c>
      <c r="L1547">
        <v>5.79E-3</v>
      </c>
      <c r="M1547">
        <v>176.76364599999999</v>
      </c>
      <c r="N1547">
        <v>-191.64298500000001</v>
      </c>
      <c r="O1547">
        <v>7.1299999999999998E-4</v>
      </c>
      <c r="P1547">
        <v>176.77171300000001</v>
      </c>
      <c r="Q1547">
        <v>-191.63310200000001</v>
      </c>
      <c r="R1547">
        <v>-6.7299999999999999E-4</v>
      </c>
      <c r="S1547">
        <v>1.2756909999999999</v>
      </c>
      <c r="T1547">
        <v>4.0000000000000003E-5</v>
      </c>
    </row>
    <row r="1548" spans="1:20" x14ac:dyDescent="0.25">
      <c r="A1548">
        <v>1546</v>
      </c>
      <c r="B1548">
        <v>10</v>
      </c>
      <c r="C1548" t="s">
        <v>218</v>
      </c>
      <c r="D1548" t="s">
        <v>218</v>
      </c>
      <c r="E1548" t="s">
        <v>80</v>
      </c>
      <c r="F1548">
        <v>4.4486999999999999E-2</v>
      </c>
      <c r="G1548">
        <v>592.12699999999995</v>
      </c>
      <c r="H1548">
        <v>291.83800000000002</v>
      </c>
      <c r="I1548">
        <v>7.9292860000000003</v>
      </c>
      <c r="J1548">
        <v>0</v>
      </c>
      <c r="K1548">
        <v>6.2965239999999998</v>
      </c>
      <c r="L1548">
        <v>5.7739999999999996E-3</v>
      </c>
      <c r="M1548">
        <v>177.52703199999999</v>
      </c>
      <c r="N1548">
        <v>-191.64689000000001</v>
      </c>
      <c r="O1548">
        <v>1.6699999999999999E-4</v>
      </c>
      <c r="P1548">
        <v>177.532715</v>
      </c>
      <c r="Q1548">
        <v>-191.63357500000001</v>
      </c>
      <c r="R1548">
        <v>-6.2600000000000004E-4</v>
      </c>
      <c r="S1548">
        <v>1.4476979999999999</v>
      </c>
      <c r="T1548">
        <v>4.6000000000000001E-4</v>
      </c>
    </row>
    <row r="1549" spans="1:20" x14ac:dyDescent="0.25">
      <c r="A1549">
        <v>1547</v>
      </c>
      <c r="B1549">
        <v>13</v>
      </c>
      <c r="C1549" t="s">
        <v>219</v>
      </c>
      <c r="D1549" t="s">
        <v>219</v>
      </c>
      <c r="E1549" t="s">
        <v>80</v>
      </c>
      <c r="F1549">
        <v>0.216145</v>
      </c>
      <c r="G1549">
        <v>696.94399999999996</v>
      </c>
      <c r="H1549">
        <v>246.90799999999999</v>
      </c>
      <c r="I1549">
        <v>12.246321</v>
      </c>
      <c r="J1549">
        <v>0</v>
      </c>
      <c r="K1549">
        <v>6.2005429999999997</v>
      </c>
      <c r="L1549">
        <v>5.8760000000000001E-3</v>
      </c>
      <c r="M1549">
        <v>178.29925700000001</v>
      </c>
      <c r="N1549">
        <v>-191.63820200000001</v>
      </c>
      <c r="O1549">
        <v>1.2539999999999999E-3</v>
      </c>
      <c r="P1549">
        <v>178.28204299999999</v>
      </c>
      <c r="Q1549">
        <v>-191.63403299999999</v>
      </c>
      <c r="R1549">
        <v>-5.8600000000000004E-4</v>
      </c>
      <c r="S1549">
        <v>1.7711209999999999</v>
      </c>
      <c r="T1549">
        <v>6.69E-4</v>
      </c>
    </row>
    <row r="1550" spans="1:20" x14ac:dyDescent="0.25">
      <c r="A1550">
        <v>1548</v>
      </c>
      <c r="B1550">
        <v>15</v>
      </c>
      <c r="C1550" t="s">
        <v>627</v>
      </c>
      <c r="D1550" t="s">
        <v>220</v>
      </c>
      <c r="E1550" t="s">
        <v>568</v>
      </c>
      <c r="F1550">
        <v>0.257967</v>
      </c>
      <c r="G1550">
        <v>838.97299999999996</v>
      </c>
      <c r="H1550">
        <v>328.62799999999999</v>
      </c>
      <c r="I1550">
        <v>9.9074639999999992</v>
      </c>
      <c r="J1550">
        <v>0</v>
      </c>
      <c r="K1550">
        <v>6.1294849999999999</v>
      </c>
      <c r="L1550">
        <v>-5.1380000000000002E-3</v>
      </c>
      <c r="M1550">
        <v>178.80176499999999</v>
      </c>
      <c r="N1550">
        <v>-191.67442299999999</v>
      </c>
      <c r="O1550">
        <v>-2.6800000000000001E-4</v>
      </c>
      <c r="P1550">
        <v>178.83651699999999</v>
      </c>
      <c r="Q1550">
        <v>-191.634354</v>
      </c>
      <c r="R1550">
        <v>-6.2500000000000001E-4</v>
      </c>
      <c r="S1550">
        <v>5.3040609999999999</v>
      </c>
      <c r="T1550">
        <v>3.5599999999999998E-4</v>
      </c>
    </row>
    <row r="1551" spans="1:20" x14ac:dyDescent="0.25">
      <c r="A1551">
        <v>1549</v>
      </c>
      <c r="B1551">
        <v>16</v>
      </c>
      <c r="C1551" t="s">
        <v>221</v>
      </c>
      <c r="D1551" t="s">
        <v>221</v>
      </c>
      <c r="E1551" t="s">
        <v>80</v>
      </c>
      <c r="F1551">
        <v>0.15193000000000001</v>
      </c>
      <c r="G1551">
        <v>894.80899999999997</v>
      </c>
      <c r="H1551">
        <v>332.41399999999999</v>
      </c>
      <c r="I1551">
        <v>15.159634</v>
      </c>
      <c r="J1551">
        <v>0</v>
      </c>
      <c r="K1551">
        <v>6.0349409999999999</v>
      </c>
      <c r="L1551">
        <v>-5.5799999999999999E-3</v>
      </c>
      <c r="M1551">
        <v>179.55519799999999</v>
      </c>
      <c r="N1551">
        <v>-191.646456</v>
      </c>
      <c r="O1551">
        <v>-5.8999999999999998E-5</v>
      </c>
      <c r="P1551">
        <v>179.565887</v>
      </c>
      <c r="Q1551">
        <v>-191.63464400000001</v>
      </c>
      <c r="R1551">
        <v>-5.5999999999999995E-4</v>
      </c>
      <c r="S1551">
        <v>1.5931059999999999</v>
      </c>
      <c r="T1551">
        <v>5.0100000000000003E-4</v>
      </c>
    </row>
    <row r="1552" spans="1:20" x14ac:dyDescent="0.25">
      <c r="A1552">
        <v>1550</v>
      </c>
      <c r="B1552">
        <v>17</v>
      </c>
      <c r="C1552" t="s">
        <v>222</v>
      </c>
      <c r="D1552" t="s">
        <v>222</v>
      </c>
      <c r="E1552" t="s">
        <v>80</v>
      </c>
      <c r="F1552">
        <v>0.21859899999999999</v>
      </c>
      <c r="G1552">
        <v>1297.922</v>
      </c>
      <c r="H1552">
        <v>403.161</v>
      </c>
      <c r="I1552">
        <v>14.780409000000001</v>
      </c>
      <c r="J1552">
        <v>0</v>
      </c>
      <c r="K1552">
        <v>5.9375239999999998</v>
      </c>
      <c r="L1552">
        <v>-5.6877999999999998E-2</v>
      </c>
      <c r="M1552">
        <v>180.30976799999999</v>
      </c>
      <c r="N1552">
        <v>-191.61098000000001</v>
      </c>
      <c r="O1552">
        <v>-1.2589999999999999E-3</v>
      </c>
      <c r="P1552">
        <v>180.28393600000001</v>
      </c>
      <c r="Q1552">
        <v>-191.63595599999999</v>
      </c>
      <c r="R1552">
        <v>-1.454E-3</v>
      </c>
      <c r="S1552">
        <v>3.593251</v>
      </c>
      <c r="T1552">
        <v>1.95E-4</v>
      </c>
    </row>
    <row r="1553" spans="1:20" x14ac:dyDescent="0.25">
      <c r="A1553">
        <v>1551</v>
      </c>
      <c r="B1553">
        <v>18</v>
      </c>
      <c r="C1553" t="s">
        <v>223</v>
      </c>
      <c r="D1553" t="s">
        <v>223</v>
      </c>
      <c r="E1553" t="s">
        <v>80</v>
      </c>
      <c r="F1553">
        <v>0.11376600000000001</v>
      </c>
      <c r="G1553">
        <v>1370.0039999999999</v>
      </c>
      <c r="H1553">
        <v>341.72800000000001</v>
      </c>
      <c r="I1553">
        <v>15.186451999999999</v>
      </c>
      <c r="J1553">
        <v>0</v>
      </c>
      <c r="K1553">
        <v>5.8435370000000004</v>
      </c>
      <c r="L1553">
        <v>-9.9320000000000006E-2</v>
      </c>
      <c r="M1553">
        <v>180.97578999999999</v>
      </c>
      <c r="N1553">
        <v>-191.66390100000001</v>
      </c>
      <c r="O1553">
        <v>-1.1140000000000001E-2</v>
      </c>
      <c r="P1553">
        <v>180.99011200000001</v>
      </c>
      <c r="Q1553">
        <v>-191.65013099999999</v>
      </c>
      <c r="R1553">
        <v>-1.1729E-2</v>
      </c>
      <c r="S1553">
        <v>1.986783</v>
      </c>
      <c r="T1553">
        <v>5.8799999999999998E-4</v>
      </c>
    </row>
    <row r="1554" spans="1:20" x14ac:dyDescent="0.25">
      <c r="A1554">
        <v>1552</v>
      </c>
      <c r="B1554">
        <v>18</v>
      </c>
      <c r="C1554" t="s">
        <v>223</v>
      </c>
      <c r="D1554" t="s">
        <v>223</v>
      </c>
      <c r="E1554" t="s">
        <v>80</v>
      </c>
      <c r="F1554">
        <v>0.121306</v>
      </c>
      <c r="G1554">
        <v>1815.568</v>
      </c>
      <c r="H1554">
        <v>429.733</v>
      </c>
      <c r="I1554">
        <v>14.732958</v>
      </c>
      <c r="J1554">
        <v>0</v>
      </c>
      <c r="K1554">
        <v>5.7584939999999998</v>
      </c>
      <c r="L1554">
        <v>-8.1971000000000002E-2</v>
      </c>
      <c r="M1554">
        <v>181.69152199999999</v>
      </c>
      <c r="N1554">
        <v>-191.64907099999999</v>
      </c>
      <c r="O1554">
        <v>-2.2834E-2</v>
      </c>
      <c r="P1554">
        <v>181.68551600000001</v>
      </c>
      <c r="Q1554">
        <v>-191.67155500000001</v>
      </c>
      <c r="R1554">
        <v>-2.189E-2</v>
      </c>
      <c r="S1554">
        <v>2.3271519999999999</v>
      </c>
      <c r="T1554">
        <v>9.4399999999999996E-4</v>
      </c>
    </row>
    <row r="1555" spans="1:20" x14ac:dyDescent="0.25">
      <c r="A1555">
        <v>1553</v>
      </c>
      <c r="B1555">
        <v>19</v>
      </c>
      <c r="C1555" t="s">
        <v>224</v>
      </c>
      <c r="D1555" t="s">
        <v>224</v>
      </c>
      <c r="E1555" t="s">
        <v>80</v>
      </c>
      <c r="F1555">
        <v>0.20502100000000001</v>
      </c>
      <c r="G1555">
        <v>1945.511</v>
      </c>
      <c r="H1555">
        <v>570.23900000000003</v>
      </c>
      <c r="I1555">
        <v>13.138116999999999</v>
      </c>
      <c r="J1555">
        <v>0</v>
      </c>
      <c r="K1555">
        <v>5.6945269999999999</v>
      </c>
      <c r="L1555">
        <v>-5.5661000000000002E-2</v>
      </c>
      <c r="M1555">
        <v>182.195007</v>
      </c>
      <c r="N1555">
        <v>-191.69601499999999</v>
      </c>
      <c r="O1555">
        <v>-2.8915E-2</v>
      </c>
      <c r="P1555">
        <v>182.200287</v>
      </c>
      <c r="Q1555">
        <v>-191.690247</v>
      </c>
      <c r="R1555">
        <v>-2.7921000000000001E-2</v>
      </c>
      <c r="S1555">
        <v>0.78204799999999997</v>
      </c>
      <c r="T1555">
        <v>9.9400000000000009E-4</v>
      </c>
    </row>
    <row r="1556" spans="1:20" x14ac:dyDescent="0.25">
      <c r="A1556">
        <v>1554</v>
      </c>
      <c r="B1556">
        <v>19</v>
      </c>
      <c r="C1556" t="s">
        <v>224</v>
      </c>
      <c r="D1556" t="s">
        <v>224</v>
      </c>
      <c r="E1556" t="s">
        <v>80</v>
      </c>
      <c r="F1556">
        <v>9.6244999999999997E-2</v>
      </c>
      <c r="G1556">
        <v>1898.1849999999999</v>
      </c>
      <c r="H1556">
        <v>438.40899999999999</v>
      </c>
      <c r="I1556">
        <v>14.190806</v>
      </c>
      <c r="J1556">
        <v>0</v>
      </c>
      <c r="K1556">
        <v>5.5964840000000002</v>
      </c>
      <c r="L1556">
        <v>-0.13303999999999999</v>
      </c>
      <c r="M1556">
        <v>182.86732000000001</v>
      </c>
      <c r="N1556">
        <v>-191.74138099999999</v>
      </c>
      <c r="O1556">
        <v>-3.6958999999999999E-2</v>
      </c>
      <c r="P1556">
        <v>182.87690699999999</v>
      </c>
      <c r="Q1556">
        <v>-191.72126800000001</v>
      </c>
      <c r="R1556">
        <v>-3.7622999999999997E-2</v>
      </c>
      <c r="S1556">
        <v>2.2281629999999999</v>
      </c>
      <c r="T1556">
        <v>6.6399999999999999E-4</v>
      </c>
    </row>
    <row r="1557" spans="1:20" x14ac:dyDescent="0.25">
      <c r="A1557">
        <v>1555</v>
      </c>
      <c r="B1557">
        <v>20</v>
      </c>
      <c r="C1557" t="s">
        <v>225</v>
      </c>
      <c r="D1557" t="s">
        <v>225</v>
      </c>
      <c r="E1557" t="s">
        <v>80</v>
      </c>
      <c r="F1557">
        <v>0.105735</v>
      </c>
      <c r="G1557">
        <v>1204.0999999999999</v>
      </c>
      <c r="H1557">
        <v>475.86700000000002</v>
      </c>
      <c r="I1557">
        <v>18.157789999999999</v>
      </c>
      <c r="J1557">
        <v>0</v>
      </c>
      <c r="K1557">
        <v>5.5098000000000003</v>
      </c>
      <c r="L1557">
        <v>-0.15087400000000001</v>
      </c>
      <c r="M1557">
        <v>183.53247999999999</v>
      </c>
      <c r="N1557">
        <v>-191.710193</v>
      </c>
      <c r="O1557">
        <v>-6.0076999999999998E-2</v>
      </c>
      <c r="P1557">
        <v>183.54096999999999</v>
      </c>
      <c r="Q1557">
        <v>-191.77079800000001</v>
      </c>
      <c r="R1557">
        <v>-5.6530999999999998E-2</v>
      </c>
      <c r="S1557">
        <v>6.1196919999999997</v>
      </c>
      <c r="T1557">
        <v>3.5460000000000001E-3</v>
      </c>
    </row>
    <row r="1558" spans="1:20" x14ac:dyDescent="0.25">
      <c r="A1558">
        <v>1556</v>
      </c>
      <c r="B1558">
        <v>20</v>
      </c>
      <c r="C1558" t="s">
        <v>225</v>
      </c>
      <c r="D1558" t="s">
        <v>225</v>
      </c>
      <c r="E1558" t="s">
        <v>80</v>
      </c>
      <c r="F1558">
        <v>0.124707</v>
      </c>
      <c r="G1558">
        <v>1372.444</v>
      </c>
      <c r="H1558">
        <v>366.86500000000001</v>
      </c>
      <c r="I1558">
        <v>20.673873</v>
      </c>
      <c r="J1558">
        <v>0</v>
      </c>
      <c r="K1558">
        <v>5.475733</v>
      </c>
      <c r="L1558">
        <v>-0.29203299999999999</v>
      </c>
      <c r="M1558">
        <v>184.20182800000001</v>
      </c>
      <c r="N1558">
        <v>-191.84404900000001</v>
      </c>
      <c r="O1558">
        <v>-8.6280999999999997E-2</v>
      </c>
      <c r="P1558">
        <v>184.19349700000001</v>
      </c>
      <c r="Q1558">
        <v>-191.84622200000001</v>
      </c>
      <c r="R1558">
        <v>-8.6584999999999995E-2</v>
      </c>
      <c r="S1558">
        <v>0.86103300000000005</v>
      </c>
      <c r="T1558">
        <v>3.0400000000000002E-4</v>
      </c>
    </row>
    <row r="1559" spans="1:20" x14ac:dyDescent="0.25">
      <c r="A1559">
        <v>1557</v>
      </c>
      <c r="B1559">
        <v>21</v>
      </c>
      <c r="C1559" t="s">
        <v>226</v>
      </c>
      <c r="D1559" t="s">
        <v>226</v>
      </c>
      <c r="E1559" t="s">
        <v>80</v>
      </c>
      <c r="F1559">
        <v>0.11507100000000001</v>
      </c>
      <c r="G1559">
        <v>1373.9110000000001</v>
      </c>
      <c r="H1559">
        <v>308.09300000000002</v>
      </c>
      <c r="I1559">
        <v>17.663019999999999</v>
      </c>
      <c r="J1559">
        <v>0</v>
      </c>
      <c r="K1559">
        <v>5.670661</v>
      </c>
      <c r="L1559">
        <v>-0.34826600000000002</v>
      </c>
      <c r="M1559">
        <v>184.72147000000001</v>
      </c>
      <c r="N1559">
        <v>-191.90793300000001</v>
      </c>
      <c r="O1559">
        <v>-0.11315</v>
      </c>
      <c r="P1559">
        <v>184.689774</v>
      </c>
      <c r="Q1559">
        <v>-191.92399599999999</v>
      </c>
      <c r="R1559">
        <v>-0.11401</v>
      </c>
      <c r="S1559">
        <v>3.5534409999999998</v>
      </c>
      <c r="T1559">
        <v>8.5999999999999998E-4</v>
      </c>
    </row>
    <row r="1560" spans="1:20" x14ac:dyDescent="0.25">
      <c r="A1560">
        <v>1558</v>
      </c>
      <c r="B1560">
        <v>22</v>
      </c>
      <c r="C1560" t="s">
        <v>628</v>
      </c>
      <c r="D1560" t="s">
        <v>227</v>
      </c>
      <c r="E1560" t="s">
        <v>568</v>
      </c>
      <c r="F1560">
        <v>0.115691</v>
      </c>
      <c r="G1560">
        <v>1629.854</v>
      </c>
      <c r="H1560">
        <v>456.31400000000002</v>
      </c>
      <c r="I1560">
        <v>29.086856000000001</v>
      </c>
      <c r="J1560">
        <v>0</v>
      </c>
      <c r="K1560">
        <v>6.0986580000000004</v>
      </c>
      <c r="L1560">
        <v>-0.53683099999999995</v>
      </c>
      <c r="M1560">
        <v>185.552346</v>
      </c>
      <c r="N1560">
        <v>-191.190676</v>
      </c>
      <c r="O1560">
        <v>-0.100721</v>
      </c>
      <c r="P1560">
        <v>185.38128699999999</v>
      </c>
      <c r="Q1560">
        <v>-192.07771299999999</v>
      </c>
      <c r="R1560">
        <v>-0.16836400000000001</v>
      </c>
      <c r="S1560">
        <v>90.338071999999997</v>
      </c>
      <c r="T1560">
        <v>6.7642999999999995E-2</v>
      </c>
    </row>
    <row r="1561" spans="1:20" x14ac:dyDescent="0.25">
      <c r="A1561">
        <v>1559</v>
      </c>
      <c r="B1561">
        <v>22</v>
      </c>
      <c r="C1561" t="s">
        <v>629</v>
      </c>
      <c r="D1561" t="s">
        <v>227</v>
      </c>
      <c r="E1561" t="s">
        <v>568</v>
      </c>
      <c r="F1561">
        <v>0.114707</v>
      </c>
      <c r="G1561">
        <v>1432.547</v>
      </c>
      <c r="H1561">
        <v>714.46199999999999</v>
      </c>
      <c r="I1561">
        <v>45.880645999999999</v>
      </c>
      <c r="J1561">
        <v>0</v>
      </c>
      <c r="K1561">
        <v>6.6254749999999998</v>
      </c>
      <c r="L1561">
        <v>-0.73936800000000003</v>
      </c>
      <c r="M1561">
        <v>186.37901500000001</v>
      </c>
      <c r="N1561">
        <v>-187.46698000000001</v>
      </c>
      <c r="O1561">
        <v>-0.18934200000000001</v>
      </c>
      <c r="P1561">
        <v>186.11331200000001</v>
      </c>
      <c r="Q1561">
        <v>-192.310913</v>
      </c>
      <c r="R1561">
        <v>-0.24627399999999999</v>
      </c>
      <c r="S1561">
        <v>485.12153499999999</v>
      </c>
      <c r="T1561">
        <v>5.6932000000000003E-2</v>
      </c>
    </row>
    <row r="1562" spans="1:20" x14ac:dyDescent="0.25">
      <c r="A1562">
        <v>1560</v>
      </c>
      <c r="B1562">
        <v>23</v>
      </c>
      <c r="C1562" t="s">
        <v>630</v>
      </c>
      <c r="D1562" t="s">
        <v>228</v>
      </c>
      <c r="E1562" t="s">
        <v>568</v>
      </c>
      <c r="F1562">
        <v>0.106415</v>
      </c>
      <c r="G1562">
        <v>3061.84</v>
      </c>
      <c r="H1562">
        <v>651.63699999999994</v>
      </c>
      <c r="I1562">
        <v>72.023796000000004</v>
      </c>
      <c r="J1562">
        <v>0</v>
      </c>
      <c r="K1562">
        <v>7.1745890000000001</v>
      </c>
      <c r="L1562">
        <v>-0.94352899999999995</v>
      </c>
      <c r="M1562">
        <v>210.43515300000001</v>
      </c>
      <c r="N1562">
        <v>-188.74273199999999</v>
      </c>
      <c r="O1562">
        <v>2.063545</v>
      </c>
      <c r="P1562">
        <v>186.87773100000001</v>
      </c>
      <c r="Q1562">
        <v>-192.64875799999999</v>
      </c>
      <c r="R1562">
        <v>-0.34877200000000003</v>
      </c>
      <c r="S1562">
        <v>2387.9052419999998</v>
      </c>
      <c r="T1562">
        <v>1.7147730000000001</v>
      </c>
    </row>
    <row r="1563" spans="1:20" x14ac:dyDescent="0.25">
      <c r="A1563">
        <v>1561</v>
      </c>
      <c r="B1563">
        <v>23</v>
      </c>
      <c r="C1563" t="s">
        <v>631</v>
      </c>
      <c r="D1563" t="s">
        <v>228</v>
      </c>
      <c r="E1563" t="s">
        <v>568</v>
      </c>
      <c r="F1563">
        <v>0.159553</v>
      </c>
      <c r="G1563">
        <v>2821.7869999999998</v>
      </c>
      <c r="H1563">
        <v>417.88200000000001</v>
      </c>
      <c r="I1563">
        <v>134.416684</v>
      </c>
      <c r="J1563">
        <v>0</v>
      </c>
      <c r="K1563">
        <v>7.5340150000000001</v>
      </c>
      <c r="L1563">
        <v>-1.152814</v>
      </c>
      <c r="M1563">
        <v>187.22790699999999</v>
      </c>
      <c r="N1563">
        <v>-191.037723</v>
      </c>
      <c r="O1563">
        <v>-0.217726</v>
      </c>
      <c r="P1563">
        <v>187.45874000000001</v>
      </c>
      <c r="Q1563">
        <v>-192.98307800000001</v>
      </c>
      <c r="R1563">
        <v>-0.44115799999999999</v>
      </c>
      <c r="S1563">
        <v>195.900204</v>
      </c>
      <c r="T1563">
        <v>0.22343199999999999</v>
      </c>
    </row>
    <row r="1564" spans="1:20" x14ac:dyDescent="0.25">
      <c r="A1564">
        <v>1562</v>
      </c>
      <c r="B1564">
        <v>23</v>
      </c>
      <c r="C1564" t="s">
        <v>632</v>
      </c>
      <c r="D1564" t="s">
        <v>228</v>
      </c>
      <c r="E1564" t="s">
        <v>568</v>
      </c>
      <c r="F1564">
        <v>0.149062</v>
      </c>
      <c r="G1564">
        <v>2080.9059999999999</v>
      </c>
      <c r="H1564">
        <v>775.28</v>
      </c>
      <c r="I1564">
        <v>96.705225999999996</v>
      </c>
      <c r="J1564">
        <v>0</v>
      </c>
      <c r="K1564">
        <v>7.9452749999999996</v>
      </c>
      <c r="L1564">
        <v>-1.380908</v>
      </c>
      <c r="M1564">
        <v>183.653142</v>
      </c>
      <c r="N1564">
        <v>-175.85798500000001</v>
      </c>
      <c r="O1564">
        <v>-2.0994600000000001</v>
      </c>
      <c r="P1564">
        <v>188.19903600000001</v>
      </c>
      <c r="Q1564">
        <v>-193.561127</v>
      </c>
      <c r="R1564">
        <v>-0.59612100000000001</v>
      </c>
      <c r="S1564">
        <v>1827.7483</v>
      </c>
      <c r="T1564">
        <v>1.503339</v>
      </c>
    </row>
    <row r="1565" spans="1:20" x14ac:dyDescent="0.25">
      <c r="A1565">
        <v>1563</v>
      </c>
      <c r="B1565">
        <v>23</v>
      </c>
      <c r="C1565" t="s">
        <v>633</v>
      </c>
      <c r="D1565" t="s">
        <v>230</v>
      </c>
      <c r="E1565" t="s">
        <v>568</v>
      </c>
      <c r="F1565">
        <v>5.9311999999999997E-2</v>
      </c>
      <c r="G1565">
        <v>21312.777999999998</v>
      </c>
      <c r="H1565">
        <v>667.26300000000003</v>
      </c>
      <c r="I1565">
        <v>104</v>
      </c>
      <c r="J1565">
        <v>1</v>
      </c>
      <c r="K1565">
        <v>7.8691509999999996</v>
      </c>
      <c r="L1565">
        <v>-1.6440239999999999</v>
      </c>
      <c r="M1565">
        <v>190.021546</v>
      </c>
      <c r="N1565">
        <v>-194.39854800000001</v>
      </c>
      <c r="O1565">
        <v>-0.82858699999999996</v>
      </c>
      <c r="P1565">
        <v>188.838379</v>
      </c>
      <c r="Q1565">
        <v>-194.27623</v>
      </c>
      <c r="R1565">
        <v>-0.78054699999999999</v>
      </c>
      <c r="S1565">
        <v>118.94731400000001</v>
      </c>
      <c r="T1565">
        <v>4.8039999999999999E-2</v>
      </c>
    </row>
    <row r="1566" spans="1:20" x14ac:dyDescent="0.25">
      <c r="A1566">
        <v>1564</v>
      </c>
      <c r="B1566">
        <v>23</v>
      </c>
      <c r="C1566" t="s">
        <v>571</v>
      </c>
      <c r="D1566" t="s">
        <v>230</v>
      </c>
      <c r="E1566" t="s">
        <v>568</v>
      </c>
      <c r="F1566">
        <v>0.101074</v>
      </c>
      <c r="G1566">
        <v>1312.231</v>
      </c>
      <c r="H1566">
        <v>463.94400000000002</v>
      </c>
      <c r="I1566">
        <v>28.356121999999999</v>
      </c>
      <c r="J1566">
        <v>0</v>
      </c>
      <c r="K1566">
        <v>7.7681009999999997</v>
      </c>
      <c r="L1566">
        <v>-1.6672149999999999</v>
      </c>
      <c r="M1566">
        <v>189.19336699999999</v>
      </c>
      <c r="N1566">
        <v>-192.94764799999999</v>
      </c>
      <c r="O1566">
        <v>-0.925458</v>
      </c>
      <c r="P1566">
        <v>189.213211</v>
      </c>
      <c r="Q1566">
        <v>-194.87886</v>
      </c>
      <c r="R1566">
        <v>-0.92992200000000003</v>
      </c>
      <c r="S1566">
        <v>193.131393</v>
      </c>
      <c r="T1566">
        <v>4.4640000000000001E-3</v>
      </c>
    </row>
    <row r="1567" spans="1:20" x14ac:dyDescent="0.25">
      <c r="A1567">
        <v>1565</v>
      </c>
      <c r="B1567">
        <v>23</v>
      </c>
      <c r="C1567" t="s">
        <v>634</v>
      </c>
      <c r="D1567" t="s">
        <v>230</v>
      </c>
      <c r="E1567" t="s">
        <v>568</v>
      </c>
      <c r="F1567">
        <v>0.10015</v>
      </c>
      <c r="G1567">
        <v>2178.04</v>
      </c>
      <c r="H1567">
        <v>871.56799999999998</v>
      </c>
      <c r="I1567">
        <v>64.841466999999994</v>
      </c>
      <c r="J1567">
        <v>0</v>
      </c>
      <c r="K1567">
        <v>7.822031</v>
      </c>
      <c r="L1567">
        <v>-1.5352570000000001</v>
      </c>
      <c r="M1567">
        <v>188.87065200000001</v>
      </c>
      <c r="N1567">
        <v>-189.46497500000001</v>
      </c>
      <c r="O1567">
        <v>-1.132423</v>
      </c>
      <c r="P1567">
        <v>189.572372</v>
      </c>
      <c r="Q1567">
        <v>-195.74916099999999</v>
      </c>
      <c r="R1567">
        <v>-1.122898</v>
      </c>
      <c r="S1567">
        <v>632.32428100000004</v>
      </c>
      <c r="T1567">
        <v>9.5259999999999997E-3</v>
      </c>
    </row>
    <row r="1568" spans="1:20" x14ac:dyDescent="0.25">
      <c r="A1568">
        <v>1566</v>
      </c>
      <c r="B1568">
        <v>23</v>
      </c>
      <c r="C1568" t="s">
        <v>635</v>
      </c>
      <c r="D1568" t="s">
        <v>230</v>
      </c>
      <c r="E1568" t="s">
        <v>568</v>
      </c>
      <c r="F1568">
        <v>0.16319900000000001</v>
      </c>
      <c r="G1568">
        <v>1815.2180000000001</v>
      </c>
      <c r="H1568">
        <v>1469.432</v>
      </c>
      <c r="I1568">
        <v>79.125117000000003</v>
      </c>
      <c r="J1568">
        <v>0</v>
      </c>
      <c r="K1568">
        <v>7.9774890000000003</v>
      </c>
      <c r="L1568">
        <v>-1.3108439999999999</v>
      </c>
      <c r="M1568">
        <v>185.351203</v>
      </c>
      <c r="N1568">
        <v>-185.72998200000001</v>
      </c>
      <c r="O1568">
        <v>-2.074039</v>
      </c>
      <c r="P1568">
        <v>189.75143399999999</v>
      </c>
      <c r="Q1568">
        <v>-196.44270299999999</v>
      </c>
      <c r="R1568">
        <v>-1.2499629999999999</v>
      </c>
      <c r="S1568">
        <v>1158.121007</v>
      </c>
      <c r="T1568">
        <v>0.82407600000000003</v>
      </c>
    </row>
    <row r="1569" spans="1:20" x14ac:dyDescent="0.25">
      <c r="A1569">
        <v>1567</v>
      </c>
      <c r="B1569">
        <v>22</v>
      </c>
      <c r="C1569" t="s">
        <v>636</v>
      </c>
      <c r="D1569" t="s">
        <v>231</v>
      </c>
      <c r="E1569" t="s">
        <v>568</v>
      </c>
      <c r="F1569">
        <v>9.9628999999999995E-2</v>
      </c>
      <c r="G1569">
        <v>2751.5160000000001</v>
      </c>
      <c r="H1569">
        <v>607.33600000000001</v>
      </c>
      <c r="I1569">
        <v>114.717653</v>
      </c>
      <c r="J1569">
        <v>0</v>
      </c>
      <c r="K1569">
        <v>8.1214619999999993</v>
      </c>
      <c r="L1569">
        <v>-0.94035899999999994</v>
      </c>
      <c r="M1569">
        <v>189.88229999999999</v>
      </c>
      <c r="N1569">
        <v>-197.384567</v>
      </c>
      <c r="O1569">
        <v>-1.385553</v>
      </c>
      <c r="P1569">
        <v>189.898178</v>
      </c>
      <c r="Q1569">
        <v>-197.40249600000001</v>
      </c>
      <c r="R1569">
        <v>-1.384355</v>
      </c>
      <c r="S1569">
        <v>2.3949790000000002</v>
      </c>
      <c r="T1569">
        <v>1.1980000000000001E-3</v>
      </c>
    </row>
    <row r="1570" spans="1:20" x14ac:dyDescent="0.25">
      <c r="A1570">
        <v>1568</v>
      </c>
      <c r="B1570">
        <v>22</v>
      </c>
      <c r="C1570" t="s">
        <v>637</v>
      </c>
      <c r="D1570" t="s">
        <v>231</v>
      </c>
      <c r="E1570" t="s">
        <v>568</v>
      </c>
      <c r="F1570">
        <v>5.3707999999999999E-2</v>
      </c>
      <c r="G1570">
        <v>18687.455000000002</v>
      </c>
      <c r="H1570">
        <v>1598.191</v>
      </c>
      <c r="I1570">
        <v>106</v>
      </c>
      <c r="J1570">
        <v>1</v>
      </c>
      <c r="K1570">
        <v>8.1243739999999995</v>
      </c>
      <c r="L1570">
        <v>-0.69473799999999997</v>
      </c>
      <c r="M1570">
        <v>190.24645100000001</v>
      </c>
      <c r="N1570">
        <v>-200.329138</v>
      </c>
      <c r="O1570">
        <v>-0.71843000000000001</v>
      </c>
      <c r="P1570">
        <v>189.959396</v>
      </c>
      <c r="Q1570">
        <v>-198.13278199999999</v>
      </c>
      <c r="R1570">
        <v>-1.4559470000000001</v>
      </c>
      <c r="S1570">
        <v>221.50353000000001</v>
      </c>
      <c r="T1570">
        <v>0.73751699999999998</v>
      </c>
    </row>
    <row r="1571" spans="1:20" x14ac:dyDescent="0.25">
      <c r="A1571">
        <v>1569</v>
      </c>
      <c r="B1571">
        <v>21</v>
      </c>
      <c r="C1571" t="s">
        <v>638</v>
      </c>
      <c r="D1571" t="s">
        <v>232</v>
      </c>
      <c r="E1571" t="s">
        <v>568</v>
      </c>
      <c r="F1571">
        <v>0.100007</v>
      </c>
      <c r="G1571">
        <v>2210.6109999999999</v>
      </c>
      <c r="H1571">
        <v>946.61199999999997</v>
      </c>
      <c r="I1571">
        <v>168.18599699999999</v>
      </c>
      <c r="J1571">
        <v>0</v>
      </c>
      <c r="K1571">
        <v>8.0548769999999994</v>
      </c>
      <c r="L1571">
        <v>-0.45325500000000002</v>
      </c>
      <c r="M1571">
        <v>180.36068900000001</v>
      </c>
      <c r="N1571">
        <v>-189.38346799999999</v>
      </c>
      <c r="O1571">
        <v>-2.7072039999999999</v>
      </c>
      <c r="P1571">
        <v>189.99411000000001</v>
      </c>
      <c r="Q1571">
        <v>-199.10348500000001</v>
      </c>
      <c r="R1571">
        <v>-1.5220210000000001</v>
      </c>
      <c r="S1571">
        <v>1368.508427</v>
      </c>
      <c r="T1571">
        <v>1.1851830000000001</v>
      </c>
    </row>
    <row r="1572" spans="1:20" x14ac:dyDescent="0.25">
      <c r="A1572">
        <v>1570</v>
      </c>
      <c r="B1572">
        <v>21</v>
      </c>
      <c r="C1572" t="s">
        <v>639</v>
      </c>
      <c r="D1572" t="s">
        <v>232</v>
      </c>
      <c r="E1572" t="s">
        <v>568</v>
      </c>
      <c r="F1572">
        <v>9.3810000000000004E-2</v>
      </c>
      <c r="G1572">
        <v>4106.3649999999998</v>
      </c>
      <c r="H1572">
        <v>3199.7849999999999</v>
      </c>
      <c r="I1572">
        <v>174.35060100000001</v>
      </c>
      <c r="J1572">
        <v>0</v>
      </c>
      <c r="K1572">
        <v>8.0156810000000007</v>
      </c>
      <c r="L1572">
        <v>-0.31941700000000001</v>
      </c>
      <c r="M1572">
        <v>192.41098199999999</v>
      </c>
      <c r="N1572">
        <v>-210.617785</v>
      </c>
      <c r="O1572">
        <v>-0.469107</v>
      </c>
      <c r="P1572">
        <v>189.99498</v>
      </c>
      <c r="Q1572">
        <v>-199.82647700000001</v>
      </c>
      <c r="R1572">
        <v>-1.5557110000000001</v>
      </c>
      <c r="S1572">
        <v>1105.8453629999999</v>
      </c>
      <c r="T1572">
        <v>1.0866039999999999</v>
      </c>
    </row>
    <row r="1573" spans="1:20" x14ac:dyDescent="0.25">
      <c r="A1573">
        <v>1571</v>
      </c>
      <c r="B1573">
        <v>21</v>
      </c>
      <c r="C1573" t="s">
        <v>640</v>
      </c>
      <c r="D1573" t="s">
        <v>232</v>
      </c>
      <c r="E1573" t="s">
        <v>568</v>
      </c>
      <c r="F1573">
        <v>0.110059</v>
      </c>
      <c r="G1573">
        <v>18267.014999999999</v>
      </c>
      <c r="H1573">
        <v>1595.7909999999999</v>
      </c>
      <c r="I1573">
        <v>147</v>
      </c>
      <c r="J1573">
        <v>1</v>
      </c>
      <c r="K1573">
        <v>8.0209550000000007</v>
      </c>
      <c r="L1573">
        <v>-0.145422</v>
      </c>
      <c r="M1573">
        <v>189.90672900000001</v>
      </c>
      <c r="N1573">
        <v>-198.96727300000001</v>
      </c>
      <c r="O1573">
        <v>-1.4581710000000001</v>
      </c>
      <c r="P1573">
        <v>189.97482299999999</v>
      </c>
      <c r="Q1573">
        <v>-200.787903</v>
      </c>
      <c r="R1573">
        <v>-1.5853550000000001</v>
      </c>
      <c r="S1573">
        <v>182.19031200000001</v>
      </c>
      <c r="T1573">
        <v>0.12718399999999999</v>
      </c>
    </row>
    <row r="1574" spans="1:20" x14ac:dyDescent="0.25">
      <c r="A1574">
        <v>1572</v>
      </c>
      <c r="B1574">
        <v>18</v>
      </c>
      <c r="C1574" t="s">
        <v>641</v>
      </c>
      <c r="D1574" t="s">
        <v>233</v>
      </c>
      <c r="E1574" t="s">
        <v>568</v>
      </c>
      <c r="F1574">
        <v>0.14029900000000001</v>
      </c>
      <c r="G1574">
        <v>1056.0830000000001</v>
      </c>
      <c r="H1574">
        <v>540.779</v>
      </c>
      <c r="I1574">
        <v>39.724739999999997</v>
      </c>
      <c r="J1574">
        <v>0</v>
      </c>
      <c r="K1574">
        <v>8.0505300000000002</v>
      </c>
      <c r="L1574">
        <v>-6.4072000000000004E-2</v>
      </c>
      <c r="M1574">
        <v>188.874357</v>
      </c>
      <c r="N1574">
        <v>-200.00477900000001</v>
      </c>
      <c r="O1574">
        <v>-1.52685</v>
      </c>
      <c r="P1574">
        <v>189.956909</v>
      </c>
      <c r="Q1574">
        <v>-201.511032</v>
      </c>
      <c r="R1574">
        <v>-1.5936269999999999</v>
      </c>
      <c r="S1574">
        <v>185.491739</v>
      </c>
      <c r="T1574">
        <v>6.6777000000000003E-2</v>
      </c>
    </row>
    <row r="1575" spans="1:20" x14ac:dyDescent="0.25">
      <c r="A1575">
        <v>1573</v>
      </c>
      <c r="B1575">
        <v>18</v>
      </c>
      <c r="C1575" t="s">
        <v>641</v>
      </c>
      <c r="D1575" t="s">
        <v>233</v>
      </c>
      <c r="E1575" t="s">
        <v>568</v>
      </c>
      <c r="F1575">
        <v>7.8259999999999996E-2</v>
      </c>
      <c r="G1575">
        <v>1055.1469999999999</v>
      </c>
      <c r="H1575">
        <v>933.57899999999995</v>
      </c>
      <c r="I1575">
        <v>42.523972000000001</v>
      </c>
      <c r="J1575">
        <v>0</v>
      </c>
      <c r="K1575">
        <v>8.0834170000000007</v>
      </c>
      <c r="L1575">
        <v>-2.6533999999999999E-2</v>
      </c>
      <c r="M1575">
        <v>194.22547700000001</v>
      </c>
      <c r="N1575">
        <v>-194.39799199999999</v>
      </c>
      <c r="O1575">
        <v>-1.133383</v>
      </c>
      <c r="P1575">
        <v>189.93066400000001</v>
      </c>
      <c r="Q1575">
        <v>-202.47917200000001</v>
      </c>
      <c r="R1575">
        <v>-1.597844</v>
      </c>
      <c r="S1575">
        <v>915.15510500000005</v>
      </c>
      <c r="T1575">
        <v>0.46446199999999999</v>
      </c>
    </row>
    <row r="1576" spans="1:20" x14ac:dyDescent="0.25">
      <c r="A1576">
        <v>1574</v>
      </c>
      <c r="B1576">
        <v>17</v>
      </c>
      <c r="C1576" t="s">
        <v>642</v>
      </c>
      <c r="D1576" t="s">
        <v>234</v>
      </c>
      <c r="E1576" t="s">
        <v>568</v>
      </c>
      <c r="F1576">
        <v>0.13803599999999999</v>
      </c>
      <c r="G1576">
        <v>1239.7470000000001</v>
      </c>
      <c r="H1576">
        <v>816.40499999999997</v>
      </c>
      <c r="I1576">
        <v>69.544158999999993</v>
      </c>
      <c r="J1576">
        <v>0</v>
      </c>
      <c r="K1576">
        <v>8.0850950000000008</v>
      </c>
      <c r="L1576">
        <v>-1.4866000000000001E-2</v>
      </c>
      <c r="M1576">
        <v>189.92069599999999</v>
      </c>
      <c r="N1576">
        <v>-199.01182800000001</v>
      </c>
      <c r="O1576">
        <v>-1.619631</v>
      </c>
      <c r="P1576">
        <v>189.902649</v>
      </c>
      <c r="Q1576">
        <v>-203.44918799999999</v>
      </c>
      <c r="R1576">
        <v>-1.5995999999999999</v>
      </c>
      <c r="S1576">
        <v>443.73970000000003</v>
      </c>
      <c r="T1576">
        <v>2.0031E-2</v>
      </c>
    </row>
    <row r="1577" spans="1:20" x14ac:dyDescent="0.25">
      <c r="A1577">
        <v>1575</v>
      </c>
      <c r="B1577">
        <v>17</v>
      </c>
      <c r="C1577" t="s">
        <v>643</v>
      </c>
      <c r="D1577" t="s">
        <v>234</v>
      </c>
      <c r="E1577" t="s">
        <v>568</v>
      </c>
      <c r="F1577">
        <v>9.9099000000000007E-2</v>
      </c>
      <c r="G1577">
        <v>1472.595</v>
      </c>
      <c r="H1577">
        <v>409.16800000000001</v>
      </c>
      <c r="I1577">
        <v>41.255693000000001</v>
      </c>
      <c r="J1577">
        <v>0</v>
      </c>
      <c r="K1577">
        <v>8.0724520000000002</v>
      </c>
      <c r="L1577">
        <v>-1.9319999999999999E-3</v>
      </c>
      <c r="M1577">
        <v>190.6773</v>
      </c>
      <c r="N1577">
        <v>-202.65838400000001</v>
      </c>
      <c r="O1577">
        <v>-1.483776</v>
      </c>
      <c r="P1577">
        <v>189.88102699999999</v>
      </c>
      <c r="Q1577">
        <v>-204.17593400000001</v>
      </c>
      <c r="R1577">
        <v>-1.6002780000000001</v>
      </c>
      <c r="S1577">
        <v>171.37701200000001</v>
      </c>
      <c r="T1577">
        <v>0.11650199999999999</v>
      </c>
    </row>
    <row r="1578" spans="1:20" x14ac:dyDescent="0.25">
      <c r="A1578">
        <v>1576</v>
      </c>
      <c r="B1578">
        <v>16</v>
      </c>
      <c r="C1578" t="s">
        <v>644</v>
      </c>
      <c r="D1578" t="s">
        <v>235</v>
      </c>
      <c r="E1578" t="s">
        <v>568</v>
      </c>
      <c r="F1578">
        <v>0.109171</v>
      </c>
      <c r="G1578">
        <v>1010.489</v>
      </c>
      <c r="H1578">
        <v>299.053</v>
      </c>
      <c r="I1578">
        <v>28.681963</v>
      </c>
      <c r="J1578">
        <v>0</v>
      </c>
      <c r="K1578">
        <v>8.0571780000000004</v>
      </c>
      <c r="L1578">
        <v>9.4399999999999996E-4</v>
      </c>
      <c r="M1578">
        <v>189.85142500000001</v>
      </c>
      <c r="N1578">
        <v>-205.13678899999999</v>
      </c>
      <c r="O1578">
        <v>-1.600625</v>
      </c>
      <c r="P1578">
        <v>189.85185200000001</v>
      </c>
      <c r="Q1578">
        <v>-205.14308199999999</v>
      </c>
      <c r="R1578">
        <v>-1.6008560000000001</v>
      </c>
      <c r="S1578">
        <v>0.63075800000000004</v>
      </c>
      <c r="T1578">
        <v>2.31E-4</v>
      </c>
    </row>
    <row r="1579" spans="1:20" x14ac:dyDescent="0.25">
      <c r="A1579">
        <v>1577</v>
      </c>
      <c r="B1579">
        <v>16</v>
      </c>
      <c r="C1579" t="s">
        <v>235</v>
      </c>
      <c r="D1579" t="s">
        <v>235</v>
      </c>
      <c r="E1579" t="s">
        <v>80</v>
      </c>
      <c r="F1579">
        <v>0.161078</v>
      </c>
      <c r="G1579">
        <v>1971.2809999999999</v>
      </c>
      <c r="H1579">
        <v>404.58800000000002</v>
      </c>
      <c r="I1579">
        <v>16.443769</v>
      </c>
      <c r="J1579">
        <v>0</v>
      </c>
      <c r="K1579">
        <v>8.0544320000000003</v>
      </c>
      <c r="L1579">
        <v>4.7781999999999998E-2</v>
      </c>
      <c r="M1579">
        <v>189.85560000000001</v>
      </c>
      <c r="N1579">
        <v>-206.166268</v>
      </c>
      <c r="O1579">
        <v>-1.5912790000000001</v>
      </c>
      <c r="P1579">
        <v>189.826233</v>
      </c>
      <c r="Q1579">
        <v>-206.109253</v>
      </c>
      <c r="R1579">
        <v>-1.5980209999999999</v>
      </c>
      <c r="S1579">
        <v>6.4134029999999997</v>
      </c>
      <c r="T1579">
        <v>6.7419999999999997E-3</v>
      </c>
    </row>
    <row r="1580" spans="1:20" x14ac:dyDescent="0.25">
      <c r="A1580">
        <v>1578</v>
      </c>
      <c r="B1580">
        <v>15</v>
      </c>
      <c r="C1580" t="s">
        <v>645</v>
      </c>
      <c r="D1580" t="s">
        <v>236</v>
      </c>
      <c r="E1580" t="s">
        <v>568</v>
      </c>
      <c r="F1580">
        <v>0.20344899999999999</v>
      </c>
      <c r="G1580">
        <v>1137.3050000000001</v>
      </c>
      <c r="H1580">
        <v>502.83600000000001</v>
      </c>
      <c r="I1580">
        <v>11.843605</v>
      </c>
      <c r="J1580">
        <v>0</v>
      </c>
      <c r="K1580">
        <v>8.0607190000000006</v>
      </c>
      <c r="L1580">
        <v>3.5957000000000003E-2</v>
      </c>
      <c r="M1580">
        <v>189.46681799999999</v>
      </c>
      <c r="N1580">
        <v>-206.03124600000001</v>
      </c>
      <c r="O1580">
        <v>-1.6266689999999999</v>
      </c>
      <c r="P1580">
        <v>189.81092799999999</v>
      </c>
      <c r="Q1580">
        <v>-206.83427399999999</v>
      </c>
      <c r="R1580">
        <v>-1.59422</v>
      </c>
      <c r="S1580">
        <v>87.365132000000003</v>
      </c>
      <c r="T1580">
        <v>3.2448999999999999E-2</v>
      </c>
    </row>
    <row r="1581" spans="1:20" x14ac:dyDescent="0.25">
      <c r="A1581">
        <v>1579</v>
      </c>
      <c r="B1581">
        <v>14</v>
      </c>
      <c r="C1581" t="s">
        <v>237</v>
      </c>
      <c r="D1581" t="s">
        <v>237</v>
      </c>
      <c r="E1581" t="s">
        <v>80</v>
      </c>
      <c r="F1581">
        <v>0.19376099999999999</v>
      </c>
      <c r="G1581">
        <v>1546.223</v>
      </c>
      <c r="H1581">
        <v>394.43200000000002</v>
      </c>
      <c r="I1581">
        <v>18.399813999999999</v>
      </c>
      <c r="J1581">
        <v>0</v>
      </c>
      <c r="K1581">
        <v>8.0689039999999999</v>
      </c>
      <c r="L1581">
        <v>2.3436999999999999E-2</v>
      </c>
      <c r="M1581">
        <v>189.737752</v>
      </c>
      <c r="N1581">
        <v>-207.73606799999999</v>
      </c>
      <c r="O1581">
        <v>-1.591547</v>
      </c>
      <c r="P1581">
        <v>189.79331999999999</v>
      </c>
      <c r="Q1581">
        <v>-207.80200199999999</v>
      </c>
      <c r="R1581">
        <v>-1.590177</v>
      </c>
      <c r="S1581">
        <v>8.6226249999999993</v>
      </c>
      <c r="T1581">
        <v>1.371E-3</v>
      </c>
    </row>
    <row r="1582" spans="1:20" x14ac:dyDescent="0.25">
      <c r="A1582">
        <v>1580</v>
      </c>
      <c r="B1582">
        <v>14</v>
      </c>
      <c r="C1582" t="s">
        <v>646</v>
      </c>
      <c r="D1582" t="s">
        <v>237</v>
      </c>
      <c r="E1582" t="s">
        <v>568</v>
      </c>
      <c r="F1582">
        <v>0.19475500000000001</v>
      </c>
      <c r="G1582">
        <v>835.51700000000005</v>
      </c>
      <c r="H1582">
        <v>270.97199999999998</v>
      </c>
      <c r="I1582">
        <v>11.013251</v>
      </c>
      <c r="J1582">
        <v>0</v>
      </c>
      <c r="K1582">
        <v>8.0704209999999996</v>
      </c>
      <c r="L1582">
        <v>2.4570000000000002E-2</v>
      </c>
      <c r="M1582">
        <v>189.77472900000001</v>
      </c>
      <c r="N1582">
        <v>-208.56158500000001</v>
      </c>
      <c r="O1582">
        <v>-1.5859030000000001</v>
      </c>
      <c r="P1582">
        <v>189.78147899999999</v>
      </c>
      <c r="Q1582">
        <v>-208.528244</v>
      </c>
      <c r="R1582">
        <v>-1.588033</v>
      </c>
      <c r="S1582">
        <v>3.4017140000000001</v>
      </c>
      <c r="T1582">
        <v>2.1299999999999999E-3</v>
      </c>
    </row>
    <row r="1583" spans="1:20" x14ac:dyDescent="0.25">
      <c r="A1583">
        <v>1581</v>
      </c>
      <c r="B1583">
        <v>13</v>
      </c>
      <c r="C1583" t="s">
        <v>647</v>
      </c>
      <c r="D1583" t="s">
        <v>238</v>
      </c>
      <c r="E1583" t="s">
        <v>568</v>
      </c>
      <c r="F1583">
        <v>7.3566000000000006E-2</v>
      </c>
      <c r="G1583">
        <v>874.03700000000003</v>
      </c>
      <c r="H1583">
        <v>484.78100000000001</v>
      </c>
      <c r="I1583">
        <v>12.524115999999999</v>
      </c>
      <c r="J1583">
        <v>0</v>
      </c>
      <c r="K1583">
        <v>8.067266</v>
      </c>
      <c r="L1583">
        <v>1.6948999999999999E-2</v>
      </c>
      <c r="M1583">
        <v>190.383206</v>
      </c>
      <c r="N1583">
        <v>-209.51113900000001</v>
      </c>
      <c r="O1583">
        <v>-1.5320549999999999</v>
      </c>
      <c r="P1583">
        <v>189.76696799999999</v>
      </c>
      <c r="Q1583">
        <v>-209.49641399999999</v>
      </c>
      <c r="R1583">
        <v>-1.5861620000000001</v>
      </c>
      <c r="S1583">
        <v>61.641379999999998</v>
      </c>
      <c r="T1583">
        <v>5.4107000000000002E-2</v>
      </c>
    </row>
    <row r="1584" spans="1:20" x14ac:dyDescent="0.25">
      <c r="A1584">
        <v>1582</v>
      </c>
      <c r="B1584">
        <v>13</v>
      </c>
      <c r="C1584" t="s">
        <v>616</v>
      </c>
      <c r="D1584" t="s">
        <v>238</v>
      </c>
      <c r="E1584" t="s">
        <v>568</v>
      </c>
      <c r="F1584">
        <v>0.21671499999999999</v>
      </c>
      <c r="G1584">
        <v>726.80799999999999</v>
      </c>
      <c r="H1584">
        <v>361.512</v>
      </c>
      <c r="I1584">
        <v>13.665658000000001</v>
      </c>
      <c r="J1584">
        <v>0</v>
      </c>
      <c r="K1584">
        <v>8.0634599999999992</v>
      </c>
      <c r="L1584">
        <v>1.2369E-2</v>
      </c>
      <c r="M1584">
        <v>189.903561</v>
      </c>
      <c r="N1584">
        <v>-209.11143899999999</v>
      </c>
      <c r="O1584">
        <v>-1.552894</v>
      </c>
      <c r="P1584">
        <v>189.753433</v>
      </c>
      <c r="Q1584">
        <v>-210.464111</v>
      </c>
      <c r="R1584">
        <v>-1.584999</v>
      </c>
      <c r="S1584">
        <v>136.097792</v>
      </c>
      <c r="T1584">
        <v>3.2105000000000002E-2</v>
      </c>
    </row>
    <row r="1585" spans="1:20" x14ac:dyDescent="0.25">
      <c r="A1585">
        <v>1583</v>
      </c>
      <c r="B1585">
        <v>12</v>
      </c>
      <c r="C1585" t="s">
        <v>648</v>
      </c>
      <c r="D1585" t="s">
        <v>239</v>
      </c>
      <c r="E1585" t="s">
        <v>568</v>
      </c>
      <c r="F1585">
        <v>8.5823999999999998E-2</v>
      </c>
      <c r="G1585">
        <v>1266.259</v>
      </c>
      <c r="H1585">
        <v>602.67399999999998</v>
      </c>
      <c r="I1585">
        <v>15.882515</v>
      </c>
      <c r="J1585">
        <v>0</v>
      </c>
      <c r="K1585">
        <v>8.0624059999999993</v>
      </c>
      <c r="L1585">
        <v>1.9968E-2</v>
      </c>
      <c r="M1585">
        <v>189.94963799999999</v>
      </c>
      <c r="N1585">
        <v>-209.81642500000001</v>
      </c>
      <c r="O1585">
        <v>-1.561409</v>
      </c>
      <c r="P1585">
        <v>189.745361</v>
      </c>
      <c r="Q1585">
        <v>-211.18974299999999</v>
      </c>
      <c r="R1585">
        <v>-1.5831299999999999</v>
      </c>
      <c r="S1585">
        <v>138.842725</v>
      </c>
      <c r="T1585">
        <v>2.1722000000000002E-2</v>
      </c>
    </row>
    <row r="1586" spans="1:20" x14ac:dyDescent="0.25">
      <c r="A1586">
        <v>1584</v>
      </c>
      <c r="B1586">
        <v>12</v>
      </c>
      <c r="C1586" t="s">
        <v>648</v>
      </c>
      <c r="D1586" t="s">
        <v>239</v>
      </c>
      <c r="E1586" t="s">
        <v>568</v>
      </c>
      <c r="F1586">
        <v>9.4688999999999995E-2</v>
      </c>
      <c r="G1586">
        <v>698.88800000000003</v>
      </c>
      <c r="H1586">
        <v>332.649</v>
      </c>
      <c r="I1586">
        <v>16.708179000000001</v>
      </c>
      <c r="J1586">
        <v>0</v>
      </c>
      <c r="K1586">
        <v>8.0468980000000006</v>
      </c>
      <c r="L1586">
        <v>1.4992E-2</v>
      </c>
      <c r="M1586">
        <v>189.97906499999999</v>
      </c>
      <c r="N1586">
        <v>-211.87022400000001</v>
      </c>
      <c r="O1586">
        <v>-1.564603</v>
      </c>
      <c r="P1586">
        <v>189.73684700000001</v>
      </c>
      <c r="Q1586">
        <v>-212.15673799999999</v>
      </c>
      <c r="R1586">
        <v>-1.580449</v>
      </c>
      <c r="S1586">
        <v>37.518008999999999</v>
      </c>
      <c r="T1586">
        <v>1.5845000000000001E-2</v>
      </c>
    </row>
    <row r="1587" spans="1:20" x14ac:dyDescent="0.25">
      <c r="A1587">
        <v>1585</v>
      </c>
      <c r="B1587">
        <v>11</v>
      </c>
      <c r="C1587" t="s">
        <v>649</v>
      </c>
      <c r="D1587" t="s">
        <v>240</v>
      </c>
      <c r="E1587" t="s">
        <v>568</v>
      </c>
      <c r="F1587">
        <v>7.6482999999999995E-2</v>
      </c>
      <c r="G1587">
        <v>677.90200000000004</v>
      </c>
      <c r="H1587">
        <v>353.75700000000001</v>
      </c>
      <c r="I1587">
        <v>10.29754</v>
      </c>
      <c r="J1587">
        <v>0</v>
      </c>
      <c r="K1587">
        <v>7.9822119999999996</v>
      </c>
      <c r="L1587">
        <v>1.9051999999999999E-2</v>
      </c>
      <c r="M1587">
        <v>189.67159699999999</v>
      </c>
      <c r="N1587">
        <v>-212.89438799999999</v>
      </c>
      <c r="O1587">
        <v>-1.5759590000000001</v>
      </c>
      <c r="P1587">
        <v>189.73147599999999</v>
      </c>
      <c r="Q1587">
        <v>-212.87811300000001</v>
      </c>
      <c r="R1587">
        <v>-1.5789150000000001</v>
      </c>
      <c r="S1587">
        <v>6.2051220000000002</v>
      </c>
      <c r="T1587">
        <v>2.9559999999999999E-3</v>
      </c>
    </row>
    <row r="1588" spans="1:20" x14ac:dyDescent="0.25">
      <c r="A1588">
        <v>1586</v>
      </c>
      <c r="B1588">
        <v>11</v>
      </c>
      <c r="C1588" t="s">
        <v>650</v>
      </c>
      <c r="D1588" t="s">
        <v>240</v>
      </c>
      <c r="E1588" t="s">
        <v>568</v>
      </c>
      <c r="F1588">
        <v>0.12759200000000001</v>
      </c>
      <c r="G1588">
        <v>1272.81</v>
      </c>
      <c r="H1588">
        <v>440.64499999999998</v>
      </c>
      <c r="I1588">
        <v>10.320485</v>
      </c>
      <c r="J1588">
        <v>0</v>
      </c>
      <c r="K1588">
        <v>7.8284099999999999</v>
      </c>
      <c r="L1588">
        <v>1.3918E-2</v>
      </c>
      <c r="M1588">
        <v>189.706354</v>
      </c>
      <c r="N1588">
        <v>-213.78188399999999</v>
      </c>
      <c r="O1588">
        <v>-1.580125</v>
      </c>
      <c r="P1588">
        <v>189.72532699999999</v>
      </c>
      <c r="Q1588">
        <v>-213.826447</v>
      </c>
      <c r="R1588">
        <v>-1.5775760000000001</v>
      </c>
      <c r="S1588">
        <v>4.8433029999999997</v>
      </c>
      <c r="T1588">
        <v>2.5490000000000001E-3</v>
      </c>
    </row>
    <row r="1589" spans="1:20" x14ac:dyDescent="0.25">
      <c r="A1589">
        <v>1587</v>
      </c>
      <c r="B1589">
        <v>11</v>
      </c>
      <c r="C1589" t="s">
        <v>240</v>
      </c>
      <c r="D1589" t="s">
        <v>240</v>
      </c>
      <c r="E1589" t="s">
        <v>80</v>
      </c>
      <c r="F1589">
        <v>0.118155</v>
      </c>
      <c r="G1589">
        <v>694.54700000000003</v>
      </c>
      <c r="H1589">
        <v>333.67899999999997</v>
      </c>
      <c r="I1589">
        <v>9.2395589999999999</v>
      </c>
      <c r="J1589">
        <v>0</v>
      </c>
      <c r="K1589">
        <v>7.6986140000000001</v>
      </c>
      <c r="L1589">
        <v>1.1039999999999999E-3</v>
      </c>
      <c r="M1589">
        <v>189.717007</v>
      </c>
      <c r="N1589">
        <v>-214.51776799999999</v>
      </c>
      <c r="O1589">
        <v>-1.5777140000000001</v>
      </c>
      <c r="P1589">
        <v>189.72125199999999</v>
      </c>
      <c r="Q1589">
        <v>-214.524429</v>
      </c>
      <c r="R1589">
        <v>-1.576973</v>
      </c>
      <c r="S1589">
        <v>0.78989200000000004</v>
      </c>
      <c r="T1589">
        <v>7.4200000000000004E-4</v>
      </c>
    </row>
    <row r="1590" spans="1:20" x14ac:dyDescent="0.25">
      <c r="A1590">
        <v>1588</v>
      </c>
      <c r="B1590">
        <v>10</v>
      </c>
      <c r="C1590" t="s">
        <v>241</v>
      </c>
      <c r="D1590" t="s">
        <v>241</v>
      </c>
      <c r="E1590" t="s">
        <v>80</v>
      </c>
      <c r="F1590">
        <v>0.122434</v>
      </c>
      <c r="G1590">
        <v>621.88300000000004</v>
      </c>
      <c r="H1590">
        <v>284.57900000000001</v>
      </c>
      <c r="I1590">
        <v>8.8846609999999995</v>
      </c>
      <c r="J1590">
        <v>0</v>
      </c>
      <c r="K1590">
        <v>7.5514169999999998</v>
      </c>
      <c r="L1590">
        <v>-1.253E-3</v>
      </c>
      <c r="M1590">
        <v>189.663397</v>
      </c>
      <c r="N1590">
        <v>-215.399002</v>
      </c>
      <c r="O1590">
        <v>-1.5752010000000001</v>
      </c>
      <c r="P1590">
        <v>189.716263</v>
      </c>
      <c r="Q1590">
        <v>-215.438278</v>
      </c>
      <c r="R1590">
        <v>-1.5764069999999999</v>
      </c>
      <c r="S1590">
        <v>6.5859100000000002</v>
      </c>
      <c r="T1590">
        <v>1.206E-3</v>
      </c>
    </row>
    <row r="1591" spans="1:20" x14ac:dyDescent="0.25">
      <c r="A1591">
        <v>1589</v>
      </c>
      <c r="B1591">
        <v>10</v>
      </c>
      <c r="C1591" t="s">
        <v>621</v>
      </c>
      <c r="D1591" t="s">
        <v>241</v>
      </c>
      <c r="E1591" t="s">
        <v>568</v>
      </c>
      <c r="F1591">
        <v>5.5155999999999997E-2</v>
      </c>
      <c r="G1591">
        <v>717.16099999999994</v>
      </c>
      <c r="H1591">
        <v>358.97399999999999</v>
      </c>
      <c r="I1591">
        <v>10.224957</v>
      </c>
      <c r="J1591">
        <v>0</v>
      </c>
      <c r="K1591">
        <v>7.4441870000000003</v>
      </c>
      <c r="L1591">
        <v>4.3569999999999998E-3</v>
      </c>
      <c r="M1591">
        <v>189.46879200000001</v>
      </c>
      <c r="N1591">
        <v>-215.60667900000001</v>
      </c>
      <c r="O1591">
        <v>-1.512502</v>
      </c>
      <c r="P1591">
        <v>189.71255500000001</v>
      </c>
      <c r="Q1591">
        <v>-216.337143</v>
      </c>
      <c r="R1591">
        <v>-1.575356</v>
      </c>
      <c r="S1591">
        <v>77.006372999999996</v>
      </c>
      <c r="T1591">
        <v>6.2854999999999994E-2</v>
      </c>
    </row>
    <row r="1592" spans="1:20" x14ac:dyDescent="0.25">
      <c r="A1592">
        <v>1590</v>
      </c>
      <c r="B1592">
        <v>8</v>
      </c>
      <c r="C1592" t="s">
        <v>622</v>
      </c>
      <c r="D1592" t="s">
        <v>242</v>
      </c>
      <c r="E1592" t="s">
        <v>568</v>
      </c>
      <c r="F1592">
        <v>7.4717000000000006E-2</v>
      </c>
      <c r="G1592">
        <v>863.54200000000003</v>
      </c>
      <c r="H1592">
        <v>498.35899999999998</v>
      </c>
      <c r="I1592">
        <v>12.517277</v>
      </c>
      <c r="J1592">
        <v>0</v>
      </c>
      <c r="K1592">
        <v>7.3760529999999997</v>
      </c>
      <c r="L1592">
        <v>1.26E-2</v>
      </c>
      <c r="M1592">
        <v>189.69679099999999</v>
      </c>
      <c r="N1592">
        <v>-216.44806700000001</v>
      </c>
      <c r="O1592">
        <v>-1.5533269999999999</v>
      </c>
      <c r="P1592">
        <v>189.71038799999999</v>
      </c>
      <c r="Q1592">
        <v>-217.00370799999999</v>
      </c>
      <c r="R1592">
        <v>-1.574552</v>
      </c>
      <c r="S1592">
        <v>55.580692999999997</v>
      </c>
      <c r="T1592">
        <v>2.1225000000000001E-2</v>
      </c>
    </row>
    <row r="1593" spans="1:20" x14ac:dyDescent="0.25">
      <c r="A1593">
        <v>1591</v>
      </c>
      <c r="B1593">
        <v>8</v>
      </c>
      <c r="C1593" t="s">
        <v>622</v>
      </c>
      <c r="D1593" t="s">
        <v>242</v>
      </c>
      <c r="E1593" t="s">
        <v>568</v>
      </c>
      <c r="F1593">
        <v>9.2780000000000001E-2</v>
      </c>
      <c r="G1593">
        <v>488.96800000000002</v>
      </c>
      <c r="H1593">
        <v>372.53199999999998</v>
      </c>
      <c r="I1593">
        <v>7.8763560000000004</v>
      </c>
      <c r="J1593">
        <v>0</v>
      </c>
      <c r="K1593">
        <v>7.2779850000000001</v>
      </c>
      <c r="L1593">
        <v>1.0173E-2</v>
      </c>
      <c r="M1593">
        <v>189.703419</v>
      </c>
      <c r="N1593">
        <v>-217.76319699999999</v>
      </c>
      <c r="O1593">
        <v>-1.5531159999999999</v>
      </c>
      <c r="P1593">
        <v>189.70794699999999</v>
      </c>
      <c r="Q1593">
        <v>-217.882645</v>
      </c>
      <c r="R1593">
        <v>-1.5738220000000001</v>
      </c>
      <c r="S1593">
        <v>11.953358</v>
      </c>
      <c r="T1593">
        <v>2.0707E-2</v>
      </c>
    </row>
    <row r="1594" spans="1:20" x14ac:dyDescent="0.25">
      <c r="A1594">
        <v>1592</v>
      </c>
      <c r="B1594">
        <v>8</v>
      </c>
      <c r="C1594" t="s">
        <v>651</v>
      </c>
      <c r="D1594" t="s">
        <v>242</v>
      </c>
      <c r="E1594" t="s">
        <v>568</v>
      </c>
      <c r="F1594">
        <v>4.9065999999999999E-2</v>
      </c>
      <c r="G1594">
        <v>768.80499999999995</v>
      </c>
      <c r="H1594">
        <v>611.14599999999996</v>
      </c>
      <c r="I1594">
        <v>7.1653560000000001</v>
      </c>
      <c r="J1594">
        <v>0</v>
      </c>
      <c r="K1594">
        <v>7.1930050000000003</v>
      </c>
      <c r="L1594">
        <v>-1.4339999999999999E-3</v>
      </c>
      <c r="M1594">
        <v>189.794499</v>
      </c>
      <c r="N1594">
        <v>-218.444154</v>
      </c>
      <c r="O1594">
        <v>-1.5655159999999999</v>
      </c>
      <c r="P1594">
        <v>189.70642100000001</v>
      </c>
      <c r="Q1594">
        <v>-218.53349299999999</v>
      </c>
      <c r="R1594">
        <v>-1.5734969999999999</v>
      </c>
      <c r="S1594">
        <v>12.545617</v>
      </c>
      <c r="T1594">
        <v>7.9810000000000002E-3</v>
      </c>
    </row>
    <row r="1595" spans="1:20" x14ac:dyDescent="0.25">
      <c r="A1595">
        <v>1593</v>
      </c>
      <c r="B1595">
        <v>7</v>
      </c>
      <c r="C1595" t="s">
        <v>598</v>
      </c>
      <c r="D1595" t="s">
        <v>243</v>
      </c>
      <c r="E1595" t="s">
        <v>568</v>
      </c>
      <c r="F1595">
        <v>4.4652999999999998E-2</v>
      </c>
      <c r="G1595">
        <v>753.74300000000005</v>
      </c>
      <c r="H1595">
        <v>617.96699999999998</v>
      </c>
      <c r="I1595">
        <v>6.8235739999999998</v>
      </c>
      <c r="J1595">
        <v>0</v>
      </c>
      <c r="K1595">
        <v>7.0714139999999999</v>
      </c>
      <c r="L1595">
        <v>-3.2399999999999998E-3</v>
      </c>
      <c r="M1595">
        <v>189.728103</v>
      </c>
      <c r="N1595">
        <v>-219.347283</v>
      </c>
      <c r="O1595">
        <v>-1.561914</v>
      </c>
      <c r="P1595">
        <v>189.70459</v>
      </c>
      <c r="Q1595">
        <v>-219.388779</v>
      </c>
      <c r="R1595">
        <v>-1.5731569999999999</v>
      </c>
      <c r="S1595">
        <v>4.7694510000000001</v>
      </c>
      <c r="T1595">
        <v>1.1243E-2</v>
      </c>
    </row>
    <row r="1596" spans="1:20" x14ac:dyDescent="0.25">
      <c r="A1596">
        <v>1594</v>
      </c>
      <c r="B1596">
        <v>7</v>
      </c>
      <c r="C1596" t="s">
        <v>623</v>
      </c>
      <c r="D1596" t="s">
        <v>243</v>
      </c>
      <c r="E1596" t="s">
        <v>568</v>
      </c>
      <c r="F1596">
        <v>0.12818099999999999</v>
      </c>
      <c r="G1596">
        <v>756.36300000000006</v>
      </c>
      <c r="H1596">
        <v>593.81100000000004</v>
      </c>
      <c r="I1596">
        <v>6.436115</v>
      </c>
      <c r="J1596">
        <v>0</v>
      </c>
      <c r="K1596">
        <v>6.9822110000000004</v>
      </c>
      <c r="L1596">
        <v>7.2030000000000002E-3</v>
      </c>
      <c r="M1596">
        <v>189.65812500000001</v>
      </c>
      <c r="N1596">
        <v>-219.86900800000001</v>
      </c>
      <c r="O1596">
        <v>-1.5521830000000001</v>
      </c>
      <c r="P1596">
        <v>189.70327800000001</v>
      </c>
      <c r="Q1596">
        <v>-220.02072100000001</v>
      </c>
      <c r="R1596">
        <v>-1.5729379999999999</v>
      </c>
      <c r="S1596">
        <v>15.828963</v>
      </c>
      <c r="T1596">
        <v>2.0754999999999999E-2</v>
      </c>
    </row>
    <row r="1597" spans="1:20" x14ac:dyDescent="0.25">
      <c r="A1597">
        <v>1595</v>
      </c>
      <c r="B1597">
        <v>7</v>
      </c>
      <c r="C1597" t="s">
        <v>244</v>
      </c>
      <c r="D1597" t="s">
        <v>244</v>
      </c>
      <c r="E1597" t="s">
        <v>80</v>
      </c>
      <c r="F1597">
        <v>5.7081E-2</v>
      </c>
      <c r="G1597">
        <v>804.84</v>
      </c>
      <c r="H1597">
        <v>371.68900000000002</v>
      </c>
      <c r="I1597">
        <v>7.0798290000000001</v>
      </c>
      <c r="J1597">
        <v>0</v>
      </c>
      <c r="K1597">
        <v>6.8725540000000001</v>
      </c>
      <c r="L1597">
        <v>8.8070000000000006E-3</v>
      </c>
      <c r="M1597">
        <v>189.694016</v>
      </c>
      <c r="N1597">
        <v>-220.852036</v>
      </c>
      <c r="O1597">
        <v>-1.5745960000000001</v>
      </c>
      <c r="P1597">
        <v>189.701752</v>
      </c>
      <c r="Q1597">
        <v>-220.851349</v>
      </c>
      <c r="R1597">
        <v>-1.5727009999999999</v>
      </c>
      <c r="S1597">
        <v>0.77658700000000003</v>
      </c>
      <c r="T1597">
        <v>1.895E-3</v>
      </c>
    </row>
    <row r="1598" spans="1:20" x14ac:dyDescent="0.25">
      <c r="A1598">
        <v>1596</v>
      </c>
      <c r="B1598">
        <v>7</v>
      </c>
      <c r="C1598" t="s">
        <v>244</v>
      </c>
      <c r="D1598" t="s">
        <v>244</v>
      </c>
      <c r="E1598" t="s">
        <v>80</v>
      </c>
      <c r="F1598">
        <v>3.5900000000000001E-2</v>
      </c>
      <c r="G1598">
        <v>819.58199999999999</v>
      </c>
      <c r="H1598">
        <v>387.75700000000001</v>
      </c>
      <c r="I1598">
        <v>4.0166389999999996</v>
      </c>
      <c r="J1598">
        <v>0</v>
      </c>
      <c r="K1598">
        <v>6.7962210000000001</v>
      </c>
      <c r="L1598">
        <v>-1.8569999999999999E-3</v>
      </c>
      <c r="M1598">
        <v>189.69291100000001</v>
      </c>
      <c r="N1598">
        <v>-221.46176</v>
      </c>
      <c r="O1598">
        <v>-1.5721719999999999</v>
      </c>
      <c r="P1598">
        <v>189.70095800000001</v>
      </c>
      <c r="Q1598">
        <v>-221.466049</v>
      </c>
      <c r="R1598">
        <v>-1.5724320000000001</v>
      </c>
      <c r="S1598">
        <v>0.91190700000000002</v>
      </c>
      <c r="T1598">
        <v>2.5999999999999998E-4</v>
      </c>
    </row>
    <row r="1599" spans="1:20" x14ac:dyDescent="0.25">
      <c r="A1599">
        <v>1597</v>
      </c>
      <c r="B1599">
        <v>8</v>
      </c>
      <c r="C1599" t="s">
        <v>245</v>
      </c>
      <c r="D1599" t="s">
        <v>245</v>
      </c>
      <c r="E1599" t="s">
        <v>80</v>
      </c>
      <c r="F1599">
        <v>2.4174000000000001E-2</v>
      </c>
      <c r="G1599">
        <v>484.01299999999998</v>
      </c>
      <c r="H1599">
        <v>263.84699999999998</v>
      </c>
      <c r="I1599">
        <v>6.6751339999999999</v>
      </c>
      <c r="J1599">
        <v>0</v>
      </c>
      <c r="K1599">
        <v>6.6964680000000003</v>
      </c>
      <c r="L1599">
        <v>-3.2420000000000001E-3</v>
      </c>
      <c r="M1599">
        <v>189.69127900000001</v>
      </c>
      <c r="N1599">
        <v>-222.26741200000001</v>
      </c>
      <c r="O1599">
        <v>-1.570667</v>
      </c>
      <c r="P1599">
        <v>189.70013399999999</v>
      </c>
      <c r="Q1599">
        <v>-222.275116</v>
      </c>
      <c r="R1599">
        <v>-1.5720860000000001</v>
      </c>
      <c r="S1599">
        <v>1.1737599999999999</v>
      </c>
      <c r="T1599">
        <v>1.4189999999999999E-3</v>
      </c>
    </row>
    <row r="1600" spans="1:20" x14ac:dyDescent="0.25">
      <c r="A1600">
        <v>1598</v>
      </c>
      <c r="B1600">
        <v>7</v>
      </c>
      <c r="C1600" t="s">
        <v>246</v>
      </c>
      <c r="D1600" t="s">
        <v>246</v>
      </c>
      <c r="E1600" t="s">
        <v>80</v>
      </c>
      <c r="F1600">
        <v>0.15898300000000001</v>
      </c>
      <c r="G1600">
        <v>434.315</v>
      </c>
      <c r="H1600">
        <v>251.07400000000001</v>
      </c>
      <c r="I1600">
        <v>5.7373099999999999</v>
      </c>
      <c r="J1600">
        <v>0</v>
      </c>
      <c r="K1600">
        <v>6.5942629999999998</v>
      </c>
      <c r="L1600">
        <v>-3.8969999999999999E-3</v>
      </c>
      <c r="M1600">
        <v>189.694165</v>
      </c>
      <c r="N1600">
        <v>-223.068039</v>
      </c>
      <c r="O1600">
        <v>-1.5713330000000001</v>
      </c>
      <c r="P1600">
        <v>189.69935599999999</v>
      </c>
      <c r="Q1600">
        <v>-223.07208299999999</v>
      </c>
      <c r="R1600">
        <v>-1.571855</v>
      </c>
      <c r="S1600">
        <v>0.65797700000000003</v>
      </c>
      <c r="T1600">
        <v>5.22E-4</v>
      </c>
    </row>
    <row r="1601" spans="1:20" x14ac:dyDescent="0.25">
      <c r="A1601">
        <v>1599</v>
      </c>
      <c r="B1601">
        <v>7</v>
      </c>
      <c r="C1601" t="s">
        <v>246</v>
      </c>
      <c r="D1601" t="s">
        <v>246</v>
      </c>
      <c r="E1601" t="s">
        <v>80</v>
      </c>
      <c r="F1601">
        <v>7.3297000000000001E-2</v>
      </c>
      <c r="G1601">
        <v>532.51300000000003</v>
      </c>
      <c r="H1601">
        <v>381.23</v>
      </c>
      <c r="I1601">
        <v>3.704548</v>
      </c>
      <c r="J1601">
        <v>0</v>
      </c>
      <c r="K1601">
        <v>6.5160359999999997</v>
      </c>
      <c r="L1601">
        <v>6.7799999999999996E-3</v>
      </c>
      <c r="M1601">
        <v>189.72032200000001</v>
      </c>
      <c r="N1601">
        <v>-223.64141799999999</v>
      </c>
      <c r="O1601">
        <v>-1.574103</v>
      </c>
      <c r="P1601">
        <v>189.698792</v>
      </c>
      <c r="Q1601">
        <v>-223.661652</v>
      </c>
      <c r="R1601">
        <v>-1.5717030000000001</v>
      </c>
      <c r="S1601">
        <v>2.954647</v>
      </c>
      <c r="T1601">
        <v>2.3999999999999998E-3</v>
      </c>
    </row>
    <row r="1602" spans="1:20" x14ac:dyDescent="0.25">
      <c r="A1602">
        <v>1600</v>
      </c>
      <c r="B1602">
        <v>6</v>
      </c>
      <c r="C1602" t="s">
        <v>247</v>
      </c>
      <c r="D1602" t="s">
        <v>247</v>
      </c>
      <c r="E1602" t="s">
        <v>80</v>
      </c>
      <c r="F1602">
        <v>4.6455000000000003E-2</v>
      </c>
      <c r="G1602">
        <v>395.92899999999997</v>
      </c>
      <c r="H1602">
        <v>301.53300000000002</v>
      </c>
      <c r="I1602">
        <v>5.2878429999999996</v>
      </c>
      <c r="J1602">
        <v>0</v>
      </c>
      <c r="K1602">
        <v>6.412528</v>
      </c>
      <c r="L1602">
        <v>6.7369999999999999E-3</v>
      </c>
      <c r="M1602">
        <v>189.67084800000001</v>
      </c>
      <c r="N1602">
        <v>-224.405247</v>
      </c>
      <c r="O1602">
        <v>-1.572975</v>
      </c>
      <c r="P1602">
        <v>189.698273</v>
      </c>
      <c r="Q1602">
        <v>-224.43682899999999</v>
      </c>
      <c r="R1602">
        <v>-1.571566</v>
      </c>
      <c r="S1602">
        <v>4.1827379999999996</v>
      </c>
      <c r="T1602">
        <v>1.4090000000000001E-3</v>
      </c>
    </row>
    <row r="1603" spans="1:20" x14ac:dyDescent="0.25">
      <c r="A1603">
        <v>1601</v>
      </c>
      <c r="B1603">
        <v>5</v>
      </c>
      <c r="C1603" t="s">
        <v>248</v>
      </c>
      <c r="D1603" t="s">
        <v>248</v>
      </c>
      <c r="E1603" t="s">
        <v>80</v>
      </c>
      <c r="F1603">
        <v>2.9974000000000001E-2</v>
      </c>
      <c r="G1603">
        <v>331.93299999999999</v>
      </c>
      <c r="H1603">
        <v>280.17700000000002</v>
      </c>
      <c r="I1603">
        <v>4.0850140000000001</v>
      </c>
      <c r="J1603">
        <v>0</v>
      </c>
      <c r="K1603">
        <v>6.3125540000000004</v>
      </c>
      <c r="L1603">
        <v>6.3730000000000002E-3</v>
      </c>
      <c r="M1603">
        <v>189.67519899999999</v>
      </c>
      <c r="N1603">
        <v>-225.18007299999999</v>
      </c>
      <c r="O1603">
        <v>-1.574999</v>
      </c>
      <c r="P1603">
        <v>189.69778400000001</v>
      </c>
      <c r="Q1603">
        <v>-225.19979900000001</v>
      </c>
      <c r="R1603">
        <v>-1.571515</v>
      </c>
      <c r="S1603">
        <v>2.9986869999999999</v>
      </c>
      <c r="T1603">
        <v>3.4840000000000001E-3</v>
      </c>
    </row>
    <row r="1604" spans="1:20" x14ac:dyDescent="0.25">
      <c r="A1604">
        <v>1602</v>
      </c>
      <c r="B1604">
        <v>5</v>
      </c>
      <c r="C1604" t="s">
        <v>248</v>
      </c>
      <c r="D1604" t="s">
        <v>248</v>
      </c>
      <c r="E1604" t="s">
        <v>80</v>
      </c>
      <c r="F1604">
        <v>4.1703999999999998E-2</v>
      </c>
      <c r="G1604">
        <v>588.38199999999995</v>
      </c>
      <c r="H1604">
        <v>370.94099999999997</v>
      </c>
      <c r="I1604">
        <v>3.613985</v>
      </c>
      <c r="J1604">
        <v>0</v>
      </c>
      <c r="K1604">
        <v>6.2337059999999997</v>
      </c>
      <c r="L1604">
        <v>-9.0959999999999999E-2</v>
      </c>
      <c r="M1604">
        <v>189.71888799999999</v>
      </c>
      <c r="N1604">
        <v>-225.74365399999999</v>
      </c>
      <c r="O1604">
        <v>-1.569939</v>
      </c>
      <c r="P1604">
        <v>189.693771</v>
      </c>
      <c r="Q1604">
        <v>-225.76405299999999</v>
      </c>
      <c r="R1604">
        <v>-1.5748310000000001</v>
      </c>
      <c r="S1604">
        <v>3.2357320000000001</v>
      </c>
      <c r="T1604">
        <v>4.8919999999999996E-3</v>
      </c>
    </row>
    <row r="1605" spans="1:20" x14ac:dyDescent="0.25">
      <c r="A1605">
        <v>1603</v>
      </c>
      <c r="B1605">
        <v>6</v>
      </c>
      <c r="C1605" t="s">
        <v>249</v>
      </c>
      <c r="D1605" t="s">
        <v>249</v>
      </c>
      <c r="E1605" t="s">
        <v>80</v>
      </c>
      <c r="F1605">
        <v>1.7297E-2</v>
      </c>
      <c r="G1605">
        <v>366.858</v>
      </c>
      <c r="H1605">
        <v>251.90199999999999</v>
      </c>
      <c r="I1605">
        <v>4.5750209999999996</v>
      </c>
      <c r="J1605">
        <v>0</v>
      </c>
      <c r="K1605">
        <v>6.1407959999999999</v>
      </c>
      <c r="L1605">
        <v>-0.105714</v>
      </c>
      <c r="M1605">
        <v>189.682301</v>
      </c>
      <c r="N1605">
        <v>-226.52014399999999</v>
      </c>
      <c r="O1605">
        <v>-1.586265</v>
      </c>
      <c r="P1605">
        <v>189.67515599999999</v>
      </c>
      <c r="Q1605">
        <v>-226.505753</v>
      </c>
      <c r="R1605">
        <v>-1.586965</v>
      </c>
      <c r="S1605">
        <v>1.606744</v>
      </c>
      <c r="T1605">
        <v>6.9999999999999999E-4</v>
      </c>
    </row>
    <row r="1606" spans="1:20" x14ac:dyDescent="0.25">
      <c r="A1606">
        <v>1604</v>
      </c>
      <c r="B1606">
        <v>6</v>
      </c>
      <c r="C1606" t="s">
        <v>249</v>
      </c>
      <c r="D1606" t="s">
        <v>249</v>
      </c>
      <c r="E1606" t="s">
        <v>80</v>
      </c>
      <c r="F1606">
        <v>5.2338999999999997E-2</v>
      </c>
      <c r="G1606">
        <v>716.43399999999997</v>
      </c>
      <c r="H1606">
        <v>386.76499999999999</v>
      </c>
      <c r="I1606">
        <v>3.6363449999999999</v>
      </c>
      <c r="J1606">
        <v>0</v>
      </c>
      <c r="K1606">
        <v>6.0747980000000004</v>
      </c>
      <c r="L1606">
        <v>-7.5935000000000002E-2</v>
      </c>
      <c r="M1606">
        <v>189.65672900000001</v>
      </c>
      <c r="N1606">
        <v>-227.04470800000001</v>
      </c>
      <c r="O1606">
        <v>-1.5940209999999999</v>
      </c>
      <c r="P1606">
        <v>189.656555</v>
      </c>
      <c r="Q1606">
        <v>-227.05487099999999</v>
      </c>
      <c r="R1606">
        <v>-1.5949979999999999</v>
      </c>
      <c r="S1606">
        <v>1.0164420000000001</v>
      </c>
      <c r="T1606">
        <v>9.77E-4</v>
      </c>
    </row>
    <row r="1607" spans="1:20" x14ac:dyDescent="0.25">
      <c r="A1607">
        <v>1605</v>
      </c>
      <c r="B1607">
        <v>6</v>
      </c>
      <c r="C1607" t="s">
        <v>249</v>
      </c>
      <c r="D1607" t="s">
        <v>249</v>
      </c>
      <c r="E1607" t="s">
        <v>80</v>
      </c>
      <c r="F1607">
        <v>7.5587000000000001E-2</v>
      </c>
      <c r="G1607">
        <v>426.40800000000002</v>
      </c>
      <c r="H1607">
        <v>325.92899999999997</v>
      </c>
      <c r="I1607">
        <v>4.957821</v>
      </c>
      <c r="J1607">
        <v>0</v>
      </c>
      <c r="K1607">
        <v>5.9834059999999996</v>
      </c>
      <c r="L1607">
        <v>-5.2554999999999998E-2</v>
      </c>
      <c r="M1607">
        <v>189.680454</v>
      </c>
      <c r="N1607">
        <v>-227.81818100000001</v>
      </c>
      <c r="O1607">
        <v>-1.606676</v>
      </c>
      <c r="P1607">
        <v>189.628342</v>
      </c>
      <c r="Q1607">
        <v>-227.77748099999999</v>
      </c>
      <c r="R1607">
        <v>-1.603207</v>
      </c>
      <c r="S1607">
        <v>6.6122360000000002</v>
      </c>
      <c r="T1607">
        <v>3.47E-3</v>
      </c>
    </row>
    <row r="1608" spans="1:20" x14ac:dyDescent="0.25">
      <c r="A1608">
        <v>1606</v>
      </c>
      <c r="B1608">
        <v>6</v>
      </c>
      <c r="C1608" t="s">
        <v>249</v>
      </c>
      <c r="D1608" t="s">
        <v>249</v>
      </c>
      <c r="E1608" t="s">
        <v>80</v>
      </c>
      <c r="F1608">
        <v>0.35879100000000003</v>
      </c>
      <c r="G1608">
        <v>642.07000000000005</v>
      </c>
      <c r="H1608">
        <v>368.19099999999997</v>
      </c>
      <c r="I1608">
        <v>5.4606490000000001</v>
      </c>
      <c r="J1608">
        <v>0</v>
      </c>
      <c r="K1608">
        <v>5.8883260000000002</v>
      </c>
      <c r="L1608">
        <v>-3.5399E-2</v>
      </c>
      <c r="M1608">
        <v>189.561106</v>
      </c>
      <c r="N1608">
        <v>-228.49201199999999</v>
      </c>
      <c r="O1608">
        <v>-1.6184750000000001</v>
      </c>
      <c r="P1608">
        <v>189.597656</v>
      </c>
      <c r="Q1608">
        <v>-228.488663</v>
      </c>
      <c r="R1608">
        <v>-1.609029</v>
      </c>
      <c r="S1608">
        <v>3.670328</v>
      </c>
      <c r="T1608">
        <v>9.4450000000000003E-3</v>
      </c>
    </row>
    <row r="1609" spans="1:20" x14ac:dyDescent="0.25">
      <c r="A1609">
        <v>1607</v>
      </c>
      <c r="B1609">
        <v>6</v>
      </c>
      <c r="C1609" t="s">
        <v>249</v>
      </c>
      <c r="D1609" t="s">
        <v>249</v>
      </c>
      <c r="E1609" t="s">
        <v>80</v>
      </c>
      <c r="F1609">
        <v>0.158836</v>
      </c>
      <c r="G1609">
        <v>647.67600000000004</v>
      </c>
      <c r="H1609">
        <v>356.33499999999998</v>
      </c>
      <c r="I1609">
        <v>4.088063</v>
      </c>
      <c r="J1609">
        <v>0</v>
      </c>
      <c r="K1609">
        <v>5.8173700000000004</v>
      </c>
      <c r="L1609">
        <v>-3.8048999999999999E-2</v>
      </c>
      <c r="M1609">
        <v>189.58237600000001</v>
      </c>
      <c r="N1609">
        <v>-229.01017200000001</v>
      </c>
      <c r="O1609">
        <v>-1.60934</v>
      </c>
      <c r="P1609">
        <v>189.57360800000001</v>
      </c>
      <c r="Q1609">
        <v>-229.014465</v>
      </c>
      <c r="R1609">
        <v>-1.612317</v>
      </c>
      <c r="S1609">
        <v>0.97621500000000005</v>
      </c>
      <c r="T1609">
        <v>2.977E-3</v>
      </c>
    </row>
    <row r="1610" spans="1:20" x14ac:dyDescent="0.25">
      <c r="A1610">
        <v>1608</v>
      </c>
      <c r="B1610">
        <v>7</v>
      </c>
      <c r="C1610" t="s">
        <v>250</v>
      </c>
      <c r="D1610" t="s">
        <v>250</v>
      </c>
      <c r="E1610" t="s">
        <v>80</v>
      </c>
      <c r="F1610">
        <v>0.119768</v>
      </c>
      <c r="G1610">
        <v>513.548</v>
      </c>
      <c r="H1610">
        <v>302.95</v>
      </c>
      <c r="I1610">
        <v>4.8919519999999999</v>
      </c>
      <c r="J1610">
        <v>0</v>
      </c>
      <c r="K1610">
        <v>5.7266890000000004</v>
      </c>
      <c r="L1610">
        <v>-2.9086000000000001E-2</v>
      </c>
      <c r="M1610">
        <v>189.50827799999999</v>
      </c>
      <c r="N1610">
        <v>-229.63915800000001</v>
      </c>
      <c r="O1610">
        <v>-1.6198619999999999</v>
      </c>
      <c r="P1610">
        <v>189.540695</v>
      </c>
      <c r="Q1610">
        <v>-229.70581100000001</v>
      </c>
      <c r="R1610">
        <v>-1.615537</v>
      </c>
      <c r="S1610">
        <v>7.4118130000000004</v>
      </c>
      <c r="T1610">
        <v>4.3249999999999999E-3</v>
      </c>
    </row>
    <row r="1611" spans="1:20" x14ac:dyDescent="0.25">
      <c r="A1611">
        <v>1609</v>
      </c>
      <c r="B1611">
        <v>7</v>
      </c>
      <c r="C1611" t="s">
        <v>250</v>
      </c>
      <c r="D1611" t="s">
        <v>250</v>
      </c>
      <c r="E1611" t="s">
        <v>80</v>
      </c>
      <c r="F1611">
        <v>0.118962</v>
      </c>
      <c r="G1611">
        <v>402.67500000000001</v>
      </c>
      <c r="H1611">
        <v>269.24400000000003</v>
      </c>
      <c r="I1611">
        <v>6.8567939999999998</v>
      </c>
      <c r="J1611">
        <v>0</v>
      </c>
      <c r="K1611">
        <v>5.6405810000000001</v>
      </c>
      <c r="L1611">
        <v>-2.2974999999999999E-2</v>
      </c>
      <c r="M1611">
        <v>189.50765899999999</v>
      </c>
      <c r="N1611">
        <v>-230.388262</v>
      </c>
      <c r="O1611">
        <v>-1.6177809999999999</v>
      </c>
      <c r="P1611">
        <v>189.507126</v>
      </c>
      <c r="Q1611">
        <v>-230.38658100000001</v>
      </c>
      <c r="R1611">
        <v>-1.617875</v>
      </c>
      <c r="S1611">
        <v>0.176256</v>
      </c>
      <c r="T1611">
        <v>9.5000000000000005E-5</v>
      </c>
    </row>
    <row r="1612" spans="1:20" x14ac:dyDescent="0.25">
      <c r="A1612">
        <v>1610</v>
      </c>
      <c r="B1612">
        <v>7</v>
      </c>
      <c r="C1612" t="s">
        <v>250</v>
      </c>
      <c r="D1612" t="s">
        <v>250</v>
      </c>
      <c r="E1612" t="s">
        <v>80</v>
      </c>
      <c r="F1612">
        <v>0.114541</v>
      </c>
      <c r="G1612">
        <v>457.77100000000002</v>
      </c>
      <c r="H1612">
        <v>351.49700000000001</v>
      </c>
      <c r="I1612">
        <v>4.3035209999999999</v>
      </c>
      <c r="J1612">
        <v>0</v>
      </c>
      <c r="K1612">
        <v>5.5568039999999996</v>
      </c>
      <c r="L1612">
        <v>-0.272281</v>
      </c>
      <c r="M1612">
        <v>189.460151</v>
      </c>
      <c r="N1612">
        <v>-230.907734</v>
      </c>
      <c r="O1612">
        <v>-1.6342319999999999</v>
      </c>
      <c r="P1612">
        <v>189.46929900000001</v>
      </c>
      <c r="Q1612">
        <v>-230.888901</v>
      </c>
      <c r="R1612">
        <v>-1.6301570000000001</v>
      </c>
      <c r="S1612">
        <v>2.093798</v>
      </c>
      <c r="T1612">
        <v>4.0749999999999996E-3</v>
      </c>
    </row>
    <row r="1613" spans="1:20" x14ac:dyDescent="0.25">
      <c r="A1613">
        <v>1611</v>
      </c>
      <c r="B1613">
        <v>7</v>
      </c>
      <c r="C1613" t="s">
        <v>250</v>
      </c>
      <c r="D1613" t="s">
        <v>250</v>
      </c>
      <c r="E1613" t="s">
        <v>80</v>
      </c>
      <c r="F1613">
        <v>3.3949E-2</v>
      </c>
      <c r="G1613">
        <v>437.31200000000001</v>
      </c>
      <c r="H1613">
        <v>275.988</v>
      </c>
      <c r="I1613">
        <v>7.4222979999999996</v>
      </c>
      <c r="J1613">
        <v>0</v>
      </c>
      <c r="K1613">
        <v>5.572044</v>
      </c>
      <c r="L1613">
        <v>-0.69972900000000005</v>
      </c>
      <c r="M1613">
        <v>189.30857599999999</v>
      </c>
      <c r="N1613">
        <v>-231.504501</v>
      </c>
      <c r="O1613">
        <v>-1.6911719999999999</v>
      </c>
      <c r="P1613">
        <v>189.34901400000001</v>
      </c>
      <c r="Q1613">
        <v>-231.54444899999999</v>
      </c>
      <c r="R1613">
        <v>-1.6940850000000001</v>
      </c>
      <c r="S1613">
        <v>5.6843269999999997</v>
      </c>
      <c r="T1613">
        <v>2.9129999999999998E-3</v>
      </c>
    </row>
    <row r="1614" spans="1:20" x14ac:dyDescent="0.25">
      <c r="A1614">
        <v>1612</v>
      </c>
      <c r="B1614">
        <v>7</v>
      </c>
      <c r="C1614" t="s">
        <v>250</v>
      </c>
      <c r="D1614" t="s">
        <v>250</v>
      </c>
      <c r="E1614" t="s">
        <v>80</v>
      </c>
      <c r="F1614">
        <v>7.4904999999999999E-2</v>
      </c>
      <c r="G1614">
        <v>793.49099999999999</v>
      </c>
      <c r="H1614">
        <v>432.05399999999997</v>
      </c>
      <c r="I1614">
        <v>7.9834500000000004</v>
      </c>
      <c r="J1614">
        <v>0</v>
      </c>
      <c r="K1614">
        <v>5.9026959999999997</v>
      </c>
      <c r="L1614">
        <v>-0.71334799999999998</v>
      </c>
      <c r="M1614">
        <v>189.20294899999999</v>
      </c>
      <c r="N1614">
        <v>-232.05466300000001</v>
      </c>
      <c r="O1614">
        <v>-1.757946</v>
      </c>
      <c r="P1614">
        <v>189.20368999999999</v>
      </c>
      <c r="Q1614">
        <v>-232.04422</v>
      </c>
      <c r="R1614">
        <v>-1.7587429999999999</v>
      </c>
      <c r="S1614">
        <v>1.046888</v>
      </c>
      <c r="T1614">
        <v>7.9699999999999997E-4</v>
      </c>
    </row>
    <row r="1615" spans="1:20" x14ac:dyDescent="0.25">
      <c r="A1615">
        <v>1613</v>
      </c>
      <c r="B1615">
        <v>7</v>
      </c>
      <c r="C1615" t="s">
        <v>250</v>
      </c>
      <c r="D1615" t="s">
        <v>250</v>
      </c>
      <c r="E1615" t="s">
        <v>80</v>
      </c>
      <c r="F1615">
        <v>7.8959000000000001E-2</v>
      </c>
      <c r="G1615">
        <v>770.95600000000002</v>
      </c>
      <c r="H1615">
        <v>393.87200000000001</v>
      </c>
      <c r="I1615">
        <v>9.4772850000000002</v>
      </c>
      <c r="J1615">
        <v>0</v>
      </c>
      <c r="K1615">
        <v>6.553858</v>
      </c>
      <c r="L1615">
        <v>-0.617456</v>
      </c>
      <c r="M1615">
        <v>188.95043999999999</v>
      </c>
      <c r="N1615">
        <v>-232.77240699999999</v>
      </c>
      <c r="O1615">
        <v>-1.8400399999999999</v>
      </c>
      <c r="P1615">
        <v>188.953003</v>
      </c>
      <c r="Q1615">
        <v>-232.75434899999999</v>
      </c>
      <c r="R1615">
        <v>-1.838274</v>
      </c>
      <c r="S1615">
        <v>1.8238700000000001</v>
      </c>
      <c r="T1615">
        <v>1.766E-3</v>
      </c>
    </row>
    <row r="1616" spans="1:20" x14ac:dyDescent="0.25">
      <c r="A1616">
        <v>1614</v>
      </c>
      <c r="B1616">
        <v>7</v>
      </c>
      <c r="C1616" t="s">
        <v>250</v>
      </c>
      <c r="D1616" t="s">
        <v>250</v>
      </c>
      <c r="E1616" t="s">
        <v>80</v>
      </c>
      <c r="F1616">
        <v>8.6596000000000006E-2</v>
      </c>
      <c r="G1616">
        <v>430.70499999999998</v>
      </c>
      <c r="H1616">
        <v>281.17</v>
      </c>
      <c r="I1616">
        <v>8.4635300000000004</v>
      </c>
      <c r="J1616">
        <v>0</v>
      </c>
      <c r="K1616">
        <v>7.2246009999999998</v>
      </c>
      <c r="L1616">
        <v>-0.53599399999999997</v>
      </c>
      <c r="M1616">
        <v>188.64462399999999</v>
      </c>
      <c r="N1616">
        <v>-233.53869800000001</v>
      </c>
      <c r="O1616">
        <v>-1.906728</v>
      </c>
      <c r="P1616">
        <v>188.639084</v>
      </c>
      <c r="Q1616">
        <v>-233.526993</v>
      </c>
      <c r="R1616">
        <v>-1.906641</v>
      </c>
      <c r="S1616">
        <v>1.2950470000000001</v>
      </c>
      <c r="T1616">
        <v>8.7000000000000001E-5</v>
      </c>
    </row>
    <row r="1617" spans="1:20" x14ac:dyDescent="0.25">
      <c r="A1617">
        <v>1615</v>
      </c>
      <c r="B1617">
        <v>7</v>
      </c>
      <c r="C1617" t="s">
        <v>250</v>
      </c>
      <c r="D1617" t="s">
        <v>250</v>
      </c>
      <c r="E1617" t="s">
        <v>80</v>
      </c>
      <c r="F1617">
        <v>0.109273</v>
      </c>
      <c r="G1617">
        <v>792.39099999999996</v>
      </c>
      <c r="H1617">
        <v>418.255</v>
      </c>
      <c r="I1617">
        <v>6.6126829999999996</v>
      </c>
      <c r="J1617">
        <v>0</v>
      </c>
      <c r="K1617">
        <v>7.7209529999999997</v>
      </c>
      <c r="L1617">
        <v>-0.45081700000000002</v>
      </c>
      <c r="M1617">
        <v>188.34260900000001</v>
      </c>
      <c r="N1617">
        <v>-234.11639099999999</v>
      </c>
      <c r="O1617">
        <v>-1.9511609999999999</v>
      </c>
      <c r="P1617">
        <v>188.36296100000001</v>
      </c>
      <c r="Q1617">
        <v>-234.14442399999999</v>
      </c>
      <c r="R1617">
        <v>-1.950588</v>
      </c>
      <c r="S1617">
        <v>3.4642029999999999</v>
      </c>
      <c r="T1617">
        <v>5.7300000000000005E-4</v>
      </c>
    </row>
    <row r="1618" spans="1:20" x14ac:dyDescent="0.25">
      <c r="A1618">
        <v>1616</v>
      </c>
      <c r="B1618">
        <v>8</v>
      </c>
      <c r="C1618" t="s">
        <v>251</v>
      </c>
      <c r="D1618" t="s">
        <v>251</v>
      </c>
      <c r="E1618" t="s">
        <v>80</v>
      </c>
      <c r="F1618">
        <v>4.4792999999999999E-2</v>
      </c>
      <c r="G1618">
        <v>830.94500000000005</v>
      </c>
      <c r="H1618">
        <v>348.78899999999999</v>
      </c>
      <c r="I1618">
        <v>12.630803999999999</v>
      </c>
      <c r="J1618">
        <v>0</v>
      </c>
      <c r="K1618">
        <v>8.0967190000000002</v>
      </c>
      <c r="L1618">
        <v>-0.905667</v>
      </c>
      <c r="M1618">
        <v>187.913433</v>
      </c>
      <c r="N1618">
        <v>-234.97173000000001</v>
      </c>
      <c r="O1618">
        <v>-2.029814</v>
      </c>
      <c r="P1618">
        <v>187.91207900000001</v>
      </c>
      <c r="Q1618">
        <v>-234.99067700000001</v>
      </c>
      <c r="R1618">
        <v>-2.030332</v>
      </c>
      <c r="S1618">
        <v>1.899489</v>
      </c>
      <c r="T1618">
        <v>5.1800000000000001E-4</v>
      </c>
    </row>
    <row r="1619" spans="1:20" x14ac:dyDescent="0.25">
      <c r="A1619">
        <v>1617</v>
      </c>
      <c r="B1619">
        <v>8</v>
      </c>
      <c r="C1619" t="s">
        <v>251</v>
      </c>
      <c r="D1619" t="s">
        <v>251</v>
      </c>
      <c r="E1619" t="s">
        <v>80</v>
      </c>
      <c r="F1619">
        <v>6.6474000000000005E-2</v>
      </c>
      <c r="G1619">
        <v>541.15</v>
      </c>
      <c r="H1619">
        <v>335.11</v>
      </c>
      <c r="I1619">
        <v>14.705539</v>
      </c>
      <c r="J1619">
        <v>0</v>
      </c>
      <c r="K1619">
        <v>7.9539910000000003</v>
      </c>
      <c r="L1619">
        <v>-1.2723100000000001</v>
      </c>
      <c r="M1619">
        <v>187.480332</v>
      </c>
      <c r="N1619">
        <v>-235.55247299999999</v>
      </c>
      <c r="O1619">
        <v>-2.1321490000000001</v>
      </c>
      <c r="P1619">
        <v>187.48904400000001</v>
      </c>
      <c r="Q1619">
        <v>-235.58128400000001</v>
      </c>
      <c r="R1619">
        <v>-2.1313909999999998</v>
      </c>
      <c r="S1619">
        <v>3.0099040000000001</v>
      </c>
      <c r="T1619">
        <v>7.5799999999999999E-4</v>
      </c>
    </row>
    <row r="1620" spans="1:20" x14ac:dyDescent="0.25">
      <c r="A1620">
        <v>1618</v>
      </c>
      <c r="B1620">
        <v>8</v>
      </c>
      <c r="C1620" t="s">
        <v>251</v>
      </c>
      <c r="D1620" t="s">
        <v>251</v>
      </c>
      <c r="E1620" t="s">
        <v>80</v>
      </c>
      <c r="F1620">
        <v>0.191277</v>
      </c>
      <c r="G1620">
        <v>565.38</v>
      </c>
      <c r="H1620">
        <v>361.46199999999999</v>
      </c>
      <c r="I1620">
        <v>23.803201000000001</v>
      </c>
      <c r="J1620">
        <v>0</v>
      </c>
      <c r="K1620">
        <v>7.5690569999999999</v>
      </c>
      <c r="L1620">
        <v>-1.61283</v>
      </c>
      <c r="M1620">
        <v>186.81632200000001</v>
      </c>
      <c r="N1620">
        <v>-236.22170499999999</v>
      </c>
      <c r="O1620">
        <v>-2.3080790000000002</v>
      </c>
      <c r="P1620">
        <v>186.82316599999999</v>
      </c>
      <c r="Q1620">
        <v>-236.23809800000001</v>
      </c>
      <c r="R1620">
        <v>-2.3088880000000001</v>
      </c>
      <c r="S1620">
        <v>1.776489</v>
      </c>
      <c r="T1620">
        <v>8.0900000000000004E-4</v>
      </c>
    </row>
    <row r="1621" spans="1:20" x14ac:dyDescent="0.25">
      <c r="A1621">
        <v>1619</v>
      </c>
      <c r="B1621">
        <v>8</v>
      </c>
      <c r="C1621" t="s">
        <v>251</v>
      </c>
      <c r="D1621" t="s">
        <v>251</v>
      </c>
      <c r="E1621" t="s">
        <v>80</v>
      </c>
      <c r="F1621">
        <v>3.8440000000000002E-2</v>
      </c>
      <c r="G1621">
        <v>491.83</v>
      </c>
      <c r="H1621">
        <v>422.16899999999998</v>
      </c>
      <c r="I1621">
        <v>19.354811000000002</v>
      </c>
      <c r="J1621">
        <v>0</v>
      </c>
      <c r="K1621">
        <v>7.4548899999999998</v>
      </c>
      <c r="L1621">
        <v>-1.7710889999999999</v>
      </c>
      <c r="M1621">
        <v>186.25488100000001</v>
      </c>
      <c r="N1621">
        <v>-236.587773</v>
      </c>
      <c r="O1621">
        <v>-2.4626079999999999</v>
      </c>
      <c r="P1621">
        <v>186.25372300000001</v>
      </c>
      <c r="Q1621">
        <v>-236.61206100000001</v>
      </c>
      <c r="R1621">
        <v>-2.4627330000000001</v>
      </c>
      <c r="S1621">
        <v>2.431473</v>
      </c>
      <c r="T1621">
        <v>1.25E-4</v>
      </c>
    </row>
    <row r="1622" spans="1:20" x14ac:dyDescent="0.25">
      <c r="A1622">
        <v>1620</v>
      </c>
      <c r="B1622">
        <v>8</v>
      </c>
      <c r="C1622" t="s">
        <v>251</v>
      </c>
      <c r="D1622" t="s">
        <v>251</v>
      </c>
      <c r="E1622" t="s">
        <v>80</v>
      </c>
      <c r="F1622">
        <v>5.9630000000000002E-2</v>
      </c>
      <c r="G1622">
        <v>518.54499999999996</v>
      </c>
      <c r="H1622">
        <v>308.33600000000001</v>
      </c>
      <c r="I1622">
        <v>27.968381000000001</v>
      </c>
      <c r="J1622">
        <v>0</v>
      </c>
      <c r="K1622">
        <v>7.779236</v>
      </c>
      <c r="L1622">
        <v>-1.706037</v>
      </c>
      <c r="M1622">
        <v>185.46282299999999</v>
      </c>
      <c r="N1622">
        <v>-236.97430900000001</v>
      </c>
      <c r="O1622">
        <v>-2.682982</v>
      </c>
      <c r="P1622">
        <v>185.39956699999999</v>
      </c>
      <c r="Q1622">
        <v>-236.96347</v>
      </c>
      <c r="R1622">
        <v>-2.6728130000000001</v>
      </c>
      <c r="S1622">
        <v>6.4178040000000003</v>
      </c>
      <c r="T1622">
        <v>1.0168E-2</v>
      </c>
    </row>
    <row r="1623" spans="1:20" x14ac:dyDescent="0.25">
      <c r="A1623">
        <v>1621</v>
      </c>
      <c r="B1623">
        <v>8</v>
      </c>
      <c r="C1623" t="s">
        <v>251</v>
      </c>
      <c r="D1623" t="s">
        <v>251</v>
      </c>
      <c r="E1623" t="s">
        <v>80</v>
      </c>
      <c r="F1623">
        <v>9.0340000000000004E-2</v>
      </c>
      <c r="G1623">
        <v>612.23500000000001</v>
      </c>
      <c r="H1623">
        <v>379.16199999999998</v>
      </c>
      <c r="I1623">
        <v>17.133672000000001</v>
      </c>
      <c r="J1623">
        <v>0</v>
      </c>
      <c r="K1623">
        <v>8.1162159999999997</v>
      </c>
      <c r="L1623">
        <v>-1.436752</v>
      </c>
      <c r="M1623">
        <v>184.67903100000001</v>
      </c>
      <c r="N1623">
        <v>-237.08729700000001</v>
      </c>
      <c r="O1623">
        <v>-2.8084500000000001</v>
      </c>
      <c r="P1623">
        <v>184.69622799999999</v>
      </c>
      <c r="Q1623">
        <v>-237.13864100000001</v>
      </c>
      <c r="R1623">
        <v>-2.8132139999999999</v>
      </c>
      <c r="S1623">
        <v>5.4148129999999997</v>
      </c>
      <c r="T1623">
        <v>4.764E-3</v>
      </c>
    </row>
    <row r="1624" spans="1:20" x14ac:dyDescent="0.25">
      <c r="A1624">
        <v>1622</v>
      </c>
      <c r="B1624">
        <v>8</v>
      </c>
      <c r="C1624" t="s">
        <v>251</v>
      </c>
      <c r="D1624" t="s">
        <v>251</v>
      </c>
      <c r="E1624" t="s">
        <v>80</v>
      </c>
      <c r="F1624">
        <v>9.8488000000000006E-2</v>
      </c>
      <c r="G1624">
        <v>773.26499999999999</v>
      </c>
      <c r="H1624">
        <v>458.048</v>
      </c>
      <c r="I1624">
        <v>17.344394999999999</v>
      </c>
      <c r="J1624">
        <v>0</v>
      </c>
      <c r="K1624">
        <v>8.2392369999999993</v>
      </c>
      <c r="L1624">
        <v>-1.131939</v>
      </c>
      <c r="M1624">
        <v>183.953566</v>
      </c>
      <c r="N1624">
        <v>-237.209124</v>
      </c>
      <c r="O1624">
        <v>-2.9309029999999998</v>
      </c>
      <c r="P1624">
        <v>183.96353099999999</v>
      </c>
      <c r="Q1624">
        <v>-237.25505100000001</v>
      </c>
      <c r="R1624">
        <v>-2.9269440000000002</v>
      </c>
      <c r="S1624">
        <v>4.6995279999999999</v>
      </c>
      <c r="T1624">
        <v>3.96E-3</v>
      </c>
    </row>
    <row r="1625" spans="1:20" x14ac:dyDescent="0.25">
      <c r="A1625">
        <v>1623</v>
      </c>
      <c r="B1625">
        <v>8</v>
      </c>
      <c r="C1625" t="s">
        <v>251</v>
      </c>
      <c r="D1625" t="s">
        <v>251</v>
      </c>
      <c r="E1625" t="s">
        <v>80</v>
      </c>
      <c r="F1625">
        <v>0.15484999999999999</v>
      </c>
      <c r="G1625">
        <v>914.30600000000004</v>
      </c>
      <c r="H1625">
        <v>429.84</v>
      </c>
      <c r="I1625">
        <v>14.771032</v>
      </c>
      <c r="J1625">
        <v>0</v>
      </c>
      <c r="K1625">
        <v>8.1356900000000003</v>
      </c>
      <c r="L1625">
        <v>-0.77196799999999999</v>
      </c>
      <c r="M1625">
        <v>182.977171</v>
      </c>
      <c r="N1625">
        <v>-237.337076</v>
      </c>
      <c r="O1625">
        <v>-3.037204</v>
      </c>
      <c r="P1625">
        <v>182.98111</v>
      </c>
      <c r="Q1625">
        <v>-237.334641</v>
      </c>
      <c r="R1625">
        <v>-3.038357</v>
      </c>
      <c r="S1625">
        <v>0.46311400000000003</v>
      </c>
      <c r="T1625">
        <v>1.152E-3</v>
      </c>
    </row>
    <row r="1626" spans="1:20" x14ac:dyDescent="0.25">
      <c r="A1626">
        <v>1624</v>
      </c>
      <c r="B1626">
        <v>8</v>
      </c>
      <c r="C1626" t="s">
        <v>251</v>
      </c>
      <c r="D1626" t="s">
        <v>251</v>
      </c>
      <c r="E1626" t="s">
        <v>80</v>
      </c>
      <c r="F1626">
        <v>6.4241999999999994E-2</v>
      </c>
      <c r="G1626">
        <v>612.17100000000005</v>
      </c>
      <c r="H1626">
        <v>384.91800000000001</v>
      </c>
      <c r="I1626">
        <v>10.149637999999999</v>
      </c>
      <c r="J1626">
        <v>0</v>
      </c>
      <c r="K1626">
        <v>8.0215569999999996</v>
      </c>
      <c r="L1626">
        <v>-0.51020900000000002</v>
      </c>
      <c r="M1626">
        <v>182.232553</v>
      </c>
      <c r="N1626">
        <v>-237.352836</v>
      </c>
      <c r="O1626">
        <v>-3.0936650000000001</v>
      </c>
      <c r="P1626">
        <v>182.254715</v>
      </c>
      <c r="Q1626">
        <v>-237.35142500000001</v>
      </c>
      <c r="R1626">
        <v>-3.0961280000000002</v>
      </c>
      <c r="S1626">
        <v>2.2207330000000001</v>
      </c>
      <c r="T1626">
        <v>2.4620000000000002E-3</v>
      </c>
    </row>
    <row r="1627" spans="1:20" x14ac:dyDescent="0.25">
      <c r="A1627">
        <v>1625</v>
      </c>
      <c r="B1627">
        <v>8</v>
      </c>
      <c r="C1627" t="s">
        <v>252</v>
      </c>
      <c r="D1627" t="s">
        <v>252</v>
      </c>
      <c r="E1627" t="s">
        <v>80</v>
      </c>
      <c r="F1627">
        <v>0.17868200000000001</v>
      </c>
      <c r="G1627">
        <v>1086.3150000000001</v>
      </c>
      <c r="H1627">
        <v>422.21899999999999</v>
      </c>
      <c r="I1627">
        <v>9.3857739999999996</v>
      </c>
      <c r="J1627">
        <v>0</v>
      </c>
      <c r="K1627">
        <v>7.9526899999999996</v>
      </c>
      <c r="L1627">
        <v>-0.25908999999999999</v>
      </c>
      <c r="M1627">
        <v>181.363743</v>
      </c>
      <c r="N1627">
        <v>-237.27411599999999</v>
      </c>
      <c r="O1627">
        <v>-3.1402730000000001</v>
      </c>
      <c r="P1627">
        <v>181.29759200000001</v>
      </c>
      <c r="Q1627">
        <v>-237.34877</v>
      </c>
      <c r="R1627">
        <v>-3.1381139999999998</v>
      </c>
      <c r="S1627">
        <v>9.9745640000000009</v>
      </c>
      <c r="T1627">
        <v>2.1580000000000002E-3</v>
      </c>
    </row>
    <row r="1628" spans="1:20" x14ac:dyDescent="0.25">
      <c r="A1628">
        <v>1626</v>
      </c>
      <c r="B1628">
        <v>8</v>
      </c>
      <c r="C1628" t="s">
        <v>252</v>
      </c>
      <c r="D1628" t="s">
        <v>252</v>
      </c>
      <c r="E1628" t="s">
        <v>80</v>
      </c>
      <c r="F1628">
        <v>8.2027000000000003E-2</v>
      </c>
      <c r="G1628">
        <v>910.93299999999999</v>
      </c>
      <c r="H1628">
        <v>435.36500000000001</v>
      </c>
      <c r="I1628">
        <v>6.3112310000000003</v>
      </c>
      <c r="J1628">
        <v>0</v>
      </c>
      <c r="K1628">
        <v>7.9843510000000002</v>
      </c>
      <c r="L1628">
        <v>-0.16050800000000001</v>
      </c>
      <c r="M1628">
        <v>180.576007</v>
      </c>
      <c r="N1628">
        <v>-237.33945900000001</v>
      </c>
      <c r="O1628">
        <v>3.1261299999999999</v>
      </c>
      <c r="P1628">
        <v>180.58084099999999</v>
      </c>
      <c r="Q1628">
        <v>-237.33371</v>
      </c>
      <c r="R1628">
        <v>3.1271179999999998</v>
      </c>
      <c r="S1628">
        <v>0.751166</v>
      </c>
      <c r="T1628">
        <v>9.8700000000000003E-4</v>
      </c>
    </row>
    <row r="1629" spans="1:20" x14ac:dyDescent="0.25">
      <c r="A1629">
        <v>1627</v>
      </c>
      <c r="B1629">
        <v>8</v>
      </c>
      <c r="C1629" t="s">
        <v>252</v>
      </c>
      <c r="D1629" t="s">
        <v>252</v>
      </c>
      <c r="E1629" t="s">
        <v>80</v>
      </c>
      <c r="F1629">
        <v>7.2609000000000007E-2</v>
      </c>
      <c r="G1629">
        <v>884.35</v>
      </c>
      <c r="H1629">
        <v>373.73899999999998</v>
      </c>
      <c r="I1629">
        <v>9.0657510000000006</v>
      </c>
      <c r="J1629">
        <v>0</v>
      </c>
      <c r="K1629">
        <v>8.0724440000000008</v>
      </c>
      <c r="L1629">
        <v>-9.4298000000000007E-2</v>
      </c>
      <c r="M1629">
        <v>179.60494600000001</v>
      </c>
      <c r="N1629">
        <v>-237.31368000000001</v>
      </c>
      <c r="O1629">
        <v>3.1121789999999998</v>
      </c>
      <c r="P1629">
        <v>179.617401</v>
      </c>
      <c r="Q1629">
        <v>-237.302322</v>
      </c>
      <c r="R1629">
        <v>3.1120709999999998</v>
      </c>
      <c r="S1629">
        <v>1.685578</v>
      </c>
      <c r="T1629">
        <v>1.08E-4</v>
      </c>
    </row>
    <row r="1630" spans="1:20" x14ac:dyDescent="0.25">
      <c r="A1630">
        <v>1628</v>
      </c>
      <c r="B1630">
        <v>8</v>
      </c>
      <c r="C1630" t="s">
        <v>252</v>
      </c>
      <c r="D1630" t="s">
        <v>252</v>
      </c>
      <c r="E1630" t="s">
        <v>80</v>
      </c>
      <c r="F1630">
        <v>0.23483699999999999</v>
      </c>
      <c r="G1630">
        <v>549.36900000000003</v>
      </c>
      <c r="H1630">
        <v>262.49700000000001</v>
      </c>
      <c r="I1630">
        <v>6.3016170000000002</v>
      </c>
      <c r="J1630">
        <v>0</v>
      </c>
      <c r="K1630">
        <v>8.1111260000000005</v>
      </c>
      <c r="L1630">
        <v>-7.3353000000000002E-2</v>
      </c>
      <c r="M1630">
        <v>178.90357499999999</v>
      </c>
      <c r="N1630">
        <v>-237.28922600000001</v>
      </c>
      <c r="O1630">
        <v>3.0999029999999999</v>
      </c>
      <c r="P1630">
        <v>178.88919100000001</v>
      </c>
      <c r="Q1630">
        <v>-237.27325400000001</v>
      </c>
      <c r="R1630">
        <v>3.1047419999999999</v>
      </c>
      <c r="S1630">
        <v>2.1494049999999998</v>
      </c>
      <c r="T1630">
        <v>4.8390000000000004E-3</v>
      </c>
    </row>
    <row r="1631" spans="1:20" x14ac:dyDescent="0.25">
      <c r="A1631">
        <v>1629</v>
      </c>
      <c r="B1631">
        <v>8</v>
      </c>
      <c r="C1631" t="s">
        <v>252</v>
      </c>
      <c r="D1631" t="s">
        <v>252</v>
      </c>
      <c r="E1631" t="s">
        <v>80</v>
      </c>
      <c r="F1631">
        <v>0.103144</v>
      </c>
      <c r="G1631">
        <v>735.12300000000005</v>
      </c>
      <c r="H1631">
        <v>368.18900000000002</v>
      </c>
      <c r="I1631">
        <v>8.0314160000000001</v>
      </c>
      <c r="J1631">
        <v>0</v>
      </c>
      <c r="K1631">
        <v>8.101998</v>
      </c>
      <c r="L1631">
        <v>-4.7502999999999997E-2</v>
      </c>
      <c r="M1631">
        <v>177.85186999999999</v>
      </c>
      <c r="N1631">
        <v>-237.28937099999999</v>
      </c>
      <c r="O1631">
        <v>3.0983860000000001</v>
      </c>
      <c r="P1631">
        <v>177.91686999999999</v>
      </c>
      <c r="Q1631">
        <v>-237.22981300000001</v>
      </c>
      <c r="R1631">
        <v>3.098312</v>
      </c>
      <c r="S1631">
        <v>8.8160279999999993</v>
      </c>
      <c r="T1631">
        <v>7.3999999999999996E-5</v>
      </c>
    </row>
    <row r="1632" spans="1:20" x14ac:dyDescent="0.25">
      <c r="A1632">
        <v>1630</v>
      </c>
      <c r="B1632">
        <v>8</v>
      </c>
      <c r="C1632" t="s">
        <v>252</v>
      </c>
      <c r="D1632" t="s">
        <v>252</v>
      </c>
      <c r="E1632" t="s">
        <v>80</v>
      </c>
      <c r="F1632">
        <v>5.9167999999999998E-2</v>
      </c>
      <c r="G1632">
        <v>818.23400000000004</v>
      </c>
      <c r="H1632">
        <v>682.06899999999996</v>
      </c>
      <c r="I1632">
        <v>5.4288309999999997</v>
      </c>
      <c r="J1632">
        <v>0</v>
      </c>
      <c r="K1632">
        <v>8.0705120000000008</v>
      </c>
      <c r="L1632">
        <v>2.7890999999999999E-2</v>
      </c>
      <c r="M1632">
        <v>177.20602199999999</v>
      </c>
      <c r="N1632">
        <v>-237.178743</v>
      </c>
      <c r="O1632">
        <v>3.0961310000000002</v>
      </c>
      <c r="P1632">
        <v>177.18995699999999</v>
      </c>
      <c r="Q1632">
        <v>-237.196304</v>
      </c>
      <c r="R1632">
        <v>3.0963050000000001</v>
      </c>
      <c r="S1632">
        <v>2.3801290000000002</v>
      </c>
      <c r="T1632">
        <v>1.74E-4</v>
      </c>
    </row>
    <row r="1633" spans="1:20" x14ac:dyDescent="0.25">
      <c r="A1633">
        <v>1631</v>
      </c>
      <c r="B1633">
        <v>8</v>
      </c>
      <c r="C1633" t="s">
        <v>252</v>
      </c>
      <c r="D1633" t="s">
        <v>252</v>
      </c>
      <c r="E1633" t="s">
        <v>80</v>
      </c>
      <c r="F1633">
        <v>0.14222699999999999</v>
      </c>
      <c r="G1633">
        <v>600.23500000000001</v>
      </c>
      <c r="H1633">
        <v>296.024</v>
      </c>
      <c r="I1633">
        <v>7.6866190000000003</v>
      </c>
      <c r="J1633">
        <v>0</v>
      </c>
      <c r="K1633">
        <v>8.0424299999999995</v>
      </c>
      <c r="L1633">
        <v>6.1180999999999999E-2</v>
      </c>
      <c r="M1633">
        <v>176.24430699999999</v>
      </c>
      <c r="N1633">
        <v>-237.124055</v>
      </c>
      <c r="O1633">
        <v>3.1082640000000001</v>
      </c>
      <c r="P1633">
        <v>176.22431900000001</v>
      </c>
      <c r="Q1633">
        <v>-237.160675</v>
      </c>
      <c r="R1633">
        <v>3.102268</v>
      </c>
      <c r="S1633">
        <v>4.1719470000000003</v>
      </c>
      <c r="T1633">
        <v>5.9950000000000003E-3</v>
      </c>
    </row>
    <row r="1634" spans="1:20" x14ac:dyDescent="0.25">
      <c r="A1634">
        <v>1632</v>
      </c>
      <c r="B1634">
        <v>8</v>
      </c>
      <c r="C1634" t="s">
        <v>252</v>
      </c>
      <c r="D1634" t="s">
        <v>252</v>
      </c>
      <c r="E1634" t="s">
        <v>80</v>
      </c>
      <c r="F1634">
        <v>0.13770499999999999</v>
      </c>
      <c r="G1634">
        <v>905.572</v>
      </c>
      <c r="H1634">
        <v>410.98700000000002</v>
      </c>
      <c r="I1634">
        <v>6.1804030000000001</v>
      </c>
      <c r="J1634">
        <v>0</v>
      </c>
      <c r="K1634">
        <v>8.0439279999999993</v>
      </c>
      <c r="L1634">
        <v>4.2722000000000003E-2</v>
      </c>
      <c r="M1634">
        <v>175.45165700000001</v>
      </c>
      <c r="N1634">
        <v>-237.177663</v>
      </c>
      <c r="O1634">
        <v>3.1106389999999999</v>
      </c>
      <c r="P1634">
        <v>175.50091599999999</v>
      </c>
      <c r="Q1634">
        <v>-237.137573</v>
      </c>
      <c r="R1634">
        <v>3.1068950000000002</v>
      </c>
      <c r="S1634">
        <v>6.3510369999999998</v>
      </c>
      <c r="T1634">
        <v>3.7439999999999999E-3</v>
      </c>
    </row>
    <row r="1635" spans="1:20" x14ac:dyDescent="0.25">
      <c r="A1635">
        <v>1633</v>
      </c>
      <c r="B1635">
        <v>7</v>
      </c>
      <c r="C1635" t="s">
        <v>253</v>
      </c>
      <c r="D1635" t="s">
        <v>253</v>
      </c>
      <c r="E1635" t="s">
        <v>80</v>
      </c>
      <c r="F1635">
        <v>8.6955000000000005E-2</v>
      </c>
      <c r="G1635">
        <v>523.048</v>
      </c>
      <c r="H1635">
        <v>301.21899999999999</v>
      </c>
      <c r="I1635">
        <v>7.2165819999999998</v>
      </c>
      <c r="J1635">
        <v>0</v>
      </c>
      <c r="K1635">
        <v>8.0620840000000005</v>
      </c>
      <c r="L1635">
        <v>2.6956999999999998E-2</v>
      </c>
      <c r="M1635">
        <v>174.50377800000001</v>
      </c>
      <c r="N1635">
        <v>-237.140173</v>
      </c>
      <c r="O1635">
        <v>3.1117110000000001</v>
      </c>
      <c r="P1635">
        <v>174.53491199999999</v>
      </c>
      <c r="Q1635">
        <v>-237.10972599999999</v>
      </c>
      <c r="R1635">
        <v>3.1114999999999999</v>
      </c>
      <c r="S1635">
        <v>4.3547260000000003</v>
      </c>
      <c r="T1635">
        <v>2.1100000000000001E-4</v>
      </c>
    </row>
    <row r="1636" spans="1:20" x14ac:dyDescent="0.25">
      <c r="A1636">
        <v>1634</v>
      </c>
      <c r="B1636">
        <v>7</v>
      </c>
      <c r="C1636" t="s">
        <v>253</v>
      </c>
      <c r="D1636" t="s">
        <v>253</v>
      </c>
      <c r="E1636" t="s">
        <v>80</v>
      </c>
      <c r="F1636">
        <v>6.7323999999999995E-2</v>
      </c>
      <c r="G1636">
        <v>422.51799999999997</v>
      </c>
      <c r="H1636">
        <v>399.53300000000002</v>
      </c>
      <c r="I1636">
        <v>5.5311360000000001</v>
      </c>
      <c r="J1636">
        <v>0</v>
      </c>
      <c r="K1636">
        <v>8.0732979999999994</v>
      </c>
      <c r="L1636">
        <v>2.6938E-2</v>
      </c>
      <c r="M1636">
        <v>173.78869700000001</v>
      </c>
      <c r="N1636">
        <v>-237.109185</v>
      </c>
      <c r="O1636">
        <v>3.113556</v>
      </c>
      <c r="P1636">
        <v>173.808975</v>
      </c>
      <c r="Q1636">
        <v>-237.09037799999999</v>
      </c>
      <c r="R1636">
        <v>3.1138949999999999</v>
      </c>
      <c r="S1636">
        <v>2.7656580000000002</v>
      </c>
      <c r="T1636">
        <v>3.39E-4</v>
      </c>
    </row>
    <row r="1637" spans="1:20" x14ac:dyDescent="0.25">
      <c r="A1637">
        <v>1635</v>
      </c>
      <c r="B1637">
        <v>7</v>
      </c>
      <c r="C1637" t="s">
        <v>253</v>
      </c>
      <c r="D1637" t="s">
        <v>253</v>
      </c>
      <c r="E1637" t="s">
        <v>80</v>
      </c>
      <c r="F1637">
        <v>0.125052</v>
      </c>
      <c r="G1637">
        <v>434.63299999999998</v>
      </c>
      <c r="H1637">
        <v>303.96899999999999</v>
      </c>
      <c r="I1637">
        <v>8.2760280000000002</v>
      </c>
      <c r="J1637">
        <v>0</v>
      </c>
      <c r="K1637">
        <v>8.0749689999999994</v>
      </c>
      <c r="L1637">
        <v>1.8619E-2</v>
      </c>
      <c r="M1637">
        <v>172.84160600000001</v>
      </c>
      <c r="N1637">
        <v>-237.06563299999999</v>
      </c>
      <c r="O1637">
        <v>3.1142840000000001</v>
      </c>
      <c r="P1637">
        <v>172.84021000000001</v>
      </c>
      <c r="Q1637">
        <v>-237.06601000000001</v>
      </c>
      <c r="R1637">
        <v>3.1159940000000002</v>
      </c>
      <c r="S1637">
        <v>0.144622</v>
      </c>
      <c r="T1637">
        <v>1.7099999999999999E-3</v>
      </c>
    </row>
    <row r="1638" spans="1:20" x14ac:dyDescent="0.25">
      <c r="A1638">
        <v>1636</v>
      </c>
      <c r="B1638">
        <v>7</v>
      </c>
      <c r="C1638" t="s">
        <v>253</v>
      </c>
      <c r="D1638" t="s">
        <v>253</v>
      </c>
      <c r="E1638" t="s">
        <v>80</v>
      </c>
      <c r="F1638">
        <v>0.24981400000000001</v>
      </c>
      <c r="G1638">
        <v>576.93600000000004</v>
      </c>
      <c r="H1638">
        <v>307.29500000000002</v>
      </c>
      <c r="I1638">
        <v>6.2907209999999996</v>
      </c>
      <c r="J1638">
        <v>0</v>
      </c>
      <c r="K1638">
        <v>8.0685839999999995</v>
      </c>
      <c r="L1638">
        <v>2.8709999999999999E-2</v>
      </c>
      <c r="M1638">
        <v>172.11902000000001</v>
      </c>
      <c r="N1638">
        <v>-237.04519199999999</v>
      </c>
      <c r="O1638">
        <v>3.1169319999999998</v>
      </c>
      <c r="P1638">
        <v>172.11393699999999</v>
      </c>
      <c r="Q1638">
        <v>-237.04904199999999</v>
      </c>
      <c r="R1638">
        <v>3.117489</v>
      </c>
      <c r="S1638">
        <v>0.63759999999999994</v>
      </c>
      <c r="T1638">
        <v>5.5699999999999999E-4</v>
      </c>
    </row>
    <row r="1639" spans="1:20" x14ac:dyDescent="0.25">
      <c r="A1639">
        <v>1637</v>
      </c>
      <c r="B1639">
        <v>8</v>
      </c>
      <c r="C1639" t="s">
        <v>265</v>
      </c>
      <c r="D1639" t="s">
        <v>265</v>
      </c>
      <c r="E1639" t="s">
        <v>80</v>
      </c>
      <c r="F1639">
        <v>0.17774599999999999</v>
      </c>
      <c r="G1639">
        <v>462.399</v>
      </c>
      <c r="H1639">
        <v>247.87899999999999</v>
      </c>
      <c r="I1639">
        <v>7.3508009999999997</v>
      </c>
      <c r="J1639">
        <v>0</v>
      </c>
      <c r="K1639">
        <v>8.061083</v>
      </c>
      <c r="L1639">
        <v>3.3619999999999997E-2</v>
      </c>
      <c r="M1639">
        <v>171.14207200000001</v>
      </c>
      <c r="N1639">
        <v>-237.02768399999999</v>
      </c>
      <c r="O1639">
        <v>3.1198709999999998</v>
      </c>
      <c r="P1639">
        <v>171.146423</v>
      </c>
      <c r="Q1639">
        <v>-237.03170800000001</v>
      </c>
      <c r="R1639">
        <v>3.122169</v>
      </c>
      <c r="S1639">
        <v>0.59262300000000001</v>
      </c>
      <c r="T1639">
        <v>2.2980000000000001E-3</v>
      </c>
    </row>
    <row r="1640" spans="1:20" x14ac:dyDescent="0.25">
      <c r="A1640">
        <v>1638</v>
      </c>
      <c r="B1640">
        <v>7</v>
      </c>
      <c r="C1640" t="s">
        <v>254</v>
      </c>
      <c r="D1640" t="s">
        <v>254</v>
      </c>
      <c r="E1640" t="s">
        <v>80</v>
      </c>
      <c r="F1640">
        <v>0.14946499999999999</v>
      </c>
      <c r="G1640">
        <v>1269.0129999999999</v>
      </c>
      <c r="H1640">
        <v>540.18200000000002</v>
      </c>
      <c r="I1640">
        <v>7.005852</v>
      </c>
      <c r="J1640">
        <v>0</v>
      </c>
      <c r="K1640">
        <v>8.0600400000000008</v>
      </c>
      <c r="L1640">
        <v>3.4259999999999999E-2</v>
      </c>
      <c r="M1640">
        <v>170.397525</v>
      </c>
      <c r="N1640">
        <v>-237.075388</v>
      </c>
      <c r="O1640">
        <v>3.1269260000000001</v>
      </c>
      <c r="P1640">
        <v>170.42112700000001</v>
      </c>
      <c r="Q1640">
        <v>-237.02095</v>
      </c>
      <c r="R1640">
        <v>3.1252309999999999</v>
      </c>
      <c r="S1640">
        <v>5.9333980000000004</v>
      </c>
      <c r="T1640">
        <v>1.6949999999999999E-3</v>
      </c>
    </row>
    <row r="1641" spans="1:20" x14ac:dyDescent="0.25">
      <c r="A1641">
        <v>1639</v>
      </c>
      <c r="B1641">
        <v>7</v>
      </c>
      <c r="C1641" t="s">
        <v>255</v>
      </c>
      <c r="D1641" t="s">
        <v>255</v>
      </c>
      <c r="E1641" t="s">
        <v>80</v>
      </c>
      <c r="F1641">
        <v>0.11407399999999999</v>
      </c>
      <c r="G1641">
        <v>845.08699999999999</v>
      </c>
      <c r="H1641">
        <v>490.97699999999998</v>
      </c>
      <c r="I1641">
        <v>6.487565</v>
      </c>
      <c r="J1641">
        <v>0</v>
      </c>
      <c r="K1641">
        <v>8.0633459999999992</v>
      </c>
      <c r="L1641">
        <v>2.3726000000000001E-2</v>
      </c>
      <c r="M1641">
        <v>169.40160800000001</v>
      </c>
      <c r="N1641">
        <v>-237.066563</v>
      </c>
      <c r="O1641">
        <v>3.134922</v>
      </c>
      <c r="P1641">
        <v>169.453812</v>
      </c>
      <c r="Q1641">
        <v>-237.00853000000001</v>
      </c>
      <c r="R1641">
        <v>3.128069</v>
      </c>
      <c r="S1641">
        <v>7.8058259999999997</v>
      </c>
      <c r="T1641">
        <v>6.8529999999999997E-3</v>
      </c>
    </row>
    <row r="1642" spans="1:20" x14ac:dyDescent="0.25">
      <c r="A1642">
        <v>1640</v>
      </c>
      <c r="B1642">
        <v>7</v>
      </c>
      <c r="C1642" t="s">
        <v>255</v>
      </c>
      <c r="D1642" t="s">
        <v>255</v>
      </c>
      <c r="E1642" t="s">
        <v>80</v>
      </c>
      <c r="F1642">
        <v>0.13064999999999999</v>
      </c>
      <c r="G1642">
        <v>482.94299999999998</v>
      </c>
      <c r="H1642">
        <v>259.71199999999999</v>
      </c>
      <c r="I1642">
        <v>5.3089779999999998</v>
      </c>
      <c r="J1642">
        <v>0</v>
      </c>
      <c r="K1642">
        <v>8.0662109999999991</v>
      </c>
      <c r="L1642">
        <v>8.9639999999999997E-3</v>
      </c>
      <c r="M1642">
        <v>168.81743800000001</v>
      </c>
      <c r="N1642">
        <v>-236.910447</v>
      </c>
      <c r="O1642">
        <v>3.1264430000000001</v>
      </c>
      <c r="P1642">
        <v>168.727982</v>
      </c>
      <c r="Q1642">
        <v>-237.000214</v>
      </c>
      <c r="R1642">
        <v>3.1294460000000002</v>
      </c>
      <c r="S1642">
        <v>12.672988</v>
      </c>
      <c r="T1642">
        <v>3.003E-3</v>
      </c>
    </row>
    <row r="1643" spans="1:20" x14ac:dyDescent="0.25">
      <c r="A1643">
        <v>1641</v>
      </c>
      <c r="B1643">
        <v>6</v>
      </c>
      <c r="C1643" t="s">
        <v>256</v>
      </c>
      <c r="D1643" t="s">
        <v>256</v>
      </c>
      <c r="E1643" t="s">
        <v>80</v>
      </c>
      <c r="F1643">
        <v>2.9433000000000001E-2</v>
      </c>
      <c r="G1643">
        <v>374.87900000000002</v>
      </c>
      <c r="H1643">
        <v>252.08799999999999</v>
      </c>
      <c r="I1643">
        <v>6.4893850000000004</v>
      </c>
      <c r="J1643">
        <v>0</v>
      </c>
      <c r="K1643">
        <v>8.0674130000000002</v>
      </c>
      <c r="L1643">
        <v>3.7360000000000002E-3</v>
      </c>
      <c r="M1643">
        <v>167.72852399999999</v>
      </c>
      <c r="N1643">
        <v>-236.95800800000001</v>
      </c>
      <c r="O1643">
        <v>3.1285500000000002</v>
      </c>
      <c r="P1643">
        <v>167.76000999999999</v>
      </c>
      <c r="Q1643">
        <v>-236.98996</v>
      </c>
      <c r="R1643">
        <v>3.1307</v>
      </c>
      <c r="S1643">
        <v>4.4857930000000001</v>
      </c>
      <c r="T1643">
        <v>2.15E-3</v>
      </c>
    </row>
    <row r="1644" spans="1:20" x14ac:dyDescent="0.25">
      <c r="A1644">
        <v>1642</v>
      </c>
      <c r="B1644">
        <v>6</v>
      </c>
      <c r="C1644" t="s">
        <v>256</v>
      </c>
      <c r="D1644" t="s">
        <v>256</v>
      </c>
      <c r="E1644" t="s">
        <v>80</v>
      </c>
      <c r="F1644">
        <v>5.2629000000000002E-2</v>
      </c>
      <c r="G1644">
        <v>484.28199999999998</v>
      </c>
      <c r="H1644">
        <v>319.26100000000002</v>
      </c>
      <c r="I1644">
        <v>4.5526970000000002</v>
      </c>
      <c r="J1644">
        <v>0</v>
      </c>
      <c r="K1644">
        <v>8.0663230000000006</v>
      </c>
      <c r="L1644">
        <v>2.1911E-2</v>
      </c>
      <c r="M1644">
        <v>167.063793</v>
      </c>
      <c r="N1644">
        <v>-236.94717499999999</v>
      </c>
      <c r="O1644">
        <v>3.1294499999999998</v>
      </c>
      <c r="P1644">
        <v>167.03405799999999</v>
      </c>
      <c r="Q1644">
        <v>-236.98327599999999</v>
      </c>
      <c r="R1644">
        <v>3.1318800000000002</v>
      </c>
      <c r="S1644">
        <v>4.6770560000000003</v>
      </c>
      <c r="T1644">
        <v>2.4299999999999999E-3</v>
      </c>
    </row>
    <row r="1645" spans="1:20" x14ac:dyDescent="0.25">
      <c r="A1645">
        <v>1643</v>
      </c>
      <c r="B1645">
        <v>6</v>
      </c>
      <c r="C1645" t="s">
        <v>256</v>
      </c>
      <c r="D1645" t="s">
        <v>256</v>
      </c>
      <c r="E1645" t="s">
        <v>80</v>
      </c>
      <c r="F1645">
        <v>5.4466000000000001E-2</v>
      </c>
      <c r="G1645">
        <v>401.31</v>
      </c>
      <c r="H1645">
        <v>329.52100000000002</v>
      </c>
      <c r="I1645">
        <v>6.0528190000000004</v>
      </c>
      <c r="J1645">
        <v>0</v>
      </c>
      <c r="K1645">
        <v>8.0646009999999997</v>
      </c>
      <c r="L1645">
        <v>1.9671000000000001E-2</v>
      </c>
      <c r="M1645">
        <v>166.05459300000001</v>
      </c>
      <c r="N1645">
        <v>-236.99195900000001</v>
      </c>
      <c r="O1645">
        <v>3.1349079999999998</v>
      </c>
      <c r="P1645">
        <v>166.06625399999999</v>
      </c>
      <c r="Q1645">
        <v>-236.97636399999999</v>
      </c>
      <c r="R1645">
        <v>3.1338870000000001</v>
      </c>
      <c r="S1645">
        <v>1.947244</v>
      </c>
      <c r="T1645">
        <v>1.021E-3</v>
      </c>
    </row>
    <row r="1646" spans="1:20" x14ac:dyDescent="0.25">
      <c r="A1646">
        <v>1644</v>
      </c>
      <c r="B1646">
        <v>6</v>
      </c>
      <c r="C1646" t="s">
        <v>256</v>
      </c>
      <c r="D1646" t="s">
        <v>256</v>
      </c>
      <c r="E1646" t="s">
        <v>80</v>
      </c>
      <c r="F1646">
        <v>5.6625000000000002E-2</v>
      </c>
      <c r="G1646">
        <v>494.80099999999999</v>
      </c>
      <c r="H1646">
        <v>299.92899999999997</v>
      </c>
      <c r="I1646">
        <v>4.1475949999999999</v>
      </c>
      <c r="J1646">
        <v>0</v>
      </c>
      <c r="K1646">
        <v>8.0640809999999998</v>
      </c>
      <c r="L1646">
        <v>6.5719999999999997E-3</v>
      </c>
      <c r="M1646">
        <v>165.37319500000001</v>
      </c>
      <c r="N1646">
        <v>-236.956322</v>
      </c>
      <c r="O1646">
        <v>3.1361289999999999</v>
      </c>
      <c r="P1646">
        <v>165.340439</v>
      </c>
      <c r="Q1646">
        <v>-236.97204600000001</v>
      </c>
      <c r="R1646">
        <v>3.1349990000000001</v>
      </c>
      <c r="S1646">
        <v>3.633486</v>
      </c>
      <c r="T1646">
        <v>1.1299999999999999E-3</v>
      </c>
    </row>
    <row r="1647" spans="1:20" x14ac:dyDescent="0.25">
      <c r="A1647">
        <v>1645</v>
      </c>
      <c r="B1647">
        <v>5</v>
      </c>
      <c r="C1647" t="s">
        <v>257</v>
      </c>
      <c r="D1647" t="s">
        <v>257</v>
      </c>
      <c r="E1647" t="s">
        <v>80</v>
      </c>
      <c r="F1647">
        <v>3.4536999999999998E-2</v>
      </c>
      <c r="G1647">
        <v>397.88499999999999</v>
      </c>
      <c r="H1647">
        <v>267.82799999999997</v>
      </c>
      <c r="I1647">
        <v>5.4613969999999998</v>
      </c>
      <c r="J1647">
        <v>0</v>
      </c>
      <c r="K1647">
        <v>8.0645019999999992</v>
      </c>
      <c r="L1647">
        <v>2.5660000000000001E-3</v>
      </c>
      <c r="M1647">
        <v>164.386516</v>
      </c>
      <c r="N1647">
        <v>-236.96265299999999</v>
      </c>
      <c r="O1647">
        <v>3.1378020000000002</v>
      </c>
      <c r="P1647">
        <v>164.37271100000001</v>
      </c>
      <c r="Q1647">
        <v>-236.96693400000001</v>
      </c>
      <c r="R1647">
        <v>3.1360510000000001</v>
      </c>
      <c r="S1647">
        <v>1.4453640000000001</v>
      </c>
      <c r="T1647">
        <v>1.751E-3</v>
      </c>
    </row>
    <row r="1648" spans="1:20" x14ac:dyDescent="0.25">
      <c r="A1648">
        <v>1646</v>
      </c>
      <c r="B1648">
        <v>5</v>
      </c>
      <c r="C1648" t="s">
        <v>257</v>
      </c>
      <c r="D1648" t="s">
        <v>257</v>
      </c>
      <c r="E1648" t="s">
        <v>80</v>
      </c>
      <c r="F1648">
        <v>9.8192000000000002E-2</v>
      </c>
      <c r="G1648">
        <v>605.42700000000002</v>
      </c>
      <c r="H1648">
        <v>314.68599999999998</v>
      </c>
      <c r="I1648">
        <v>3.399219</v>
      </c>
      <c r="J1648">
        <v>0</v>
      </c>
      <c r="K1648">
        <v>8.065118</v>
      </c>
      <c r="L1648">
        <v>9.528E-3</v>
      </c>
      <c r="M1648">
        <v>163.72705199999999</v>
      </c>
      <c r="N1648">
        <v>-236.895546</v>
      </c>
      <c r="O1648">
        <v>3.1304090000000002</v>
      </c>
      <c r="P1648">
        <v>163.646896</v>
      </c>
      <c r="Q1648">
        <v>-236.96345500000001</v>
      </c>
      <c r="R1648">
        <v>3.1366149999999999</v>
      </c>
      <c r="S1648">
        <v>10.505509</v>
      </c>
      <c r="T1648">
        <v>6.2059999999999997E-3</v>
      </c>
    </row>
    <row r="1649" spans="1:20" x14ac:dyDescent="0.25">
      <c r="A1649">
        <v>1647</v>
      </c>
      <c r="B1649">
        <v>5</v>
      </c>
      <c r="C1649" t="s">
        <v>257</v>
      </c>
      <c r="D1649" t="s">
        <v>257</v>
      </c>
      <c r="E1649" t="s">
        <v>80</v>
      </c>
      <c r="F1649">
        <v>9.9312999999999999E-2</v>
      </c>
      <c r="G1649">
        <v>457.50799999999998</v>
      </c>
      <c r="H1649">
        <v>295.38</v>
      </c>
      <c r="I1649">
        <v>4.8182879999999999</v>
      </c>
      <c r="J1649">
        <v>0</v>
      </c>
      <c r="K1649">
        <v>8.0655680000000007</v>
      </c>
      <c r="L1649">
        <v>7.731E-3</v>
      </c>
      <c r="M1649">
        <v>162.69099199999999</v>
      </c>
      <c r="N1649">
        <v>-236.94603499999999</v>
      </c>
      <c r="O1649">
        <v>3.1368680000000002</v>
      </c>
      <c r="P1649">
        <v>162.679047</v>
      </c>
      <c r="Q1649">
        <v>-236.95915199999999</v>
      </c>
      <c r="R1649">
        <v>3.1370800000000001</v>
      </c>
      <c r="S1649">
        <v>1.7741549999999999</v>
      </c>
      <c r="T1649">
        <v>2.12E-4</v>
      </c>
    </row>
    <row r="1650" spans="1:20" x14ac:dyDescent="0.25">
      <c r="A1650">
        <v>1648</v>
      </c>
      <c r="B1650">
        <v>5</v>
      </c>
      <c r="C1650" t="s">
        <v>257</v>
      </c>
      <c r="D1650" t="s">
        <v>257</v>
      </c>
      <c r="E1650" t="s">
        <v>80</v>
      </c>
      <c r="F1650">
        <v>4.6066999999999997E-2</v>
      </c>
      <c r="G1650">
        <v>492.96300000000002</v>
      </c>
      <c r="H1650">
        <v>445.51799999999997</v>
      </c>
      <c r="I1650">
        <v>3.7683279999999999</v>
      </c>
      <c r="J1650">
        <v>0</v>
      </c>
      <c r="K1650">
        <v>8.0611650000000008</v>
      </c>
      <c r="L1650">
        <v>2.0209999999999998E-3</v>
      </c>
      <c r="M1650">
        <v>161.948397</v>
      </c>
      <c r="N1650">
        <v>-237.004008</v>
      </c>
      <c r="O1650">
        <v>-3.1413950000000002</v>
      </c>
      <c r="P1650">
        <v>161.953247</v>
      </c>
      <c r="Q1650">
        <v>-236.956345</v>
      </c>
      <c r="R1650">
        <v>3.137467</v>
      </c>
      <c r="S1650">
        <v>4.7909480000000002</v>
      </c>
      <c r="T1650">
        <v>3.9280000000000001E-3</v>
      </c>
    </row>
    <row r="1651" spans="1:20" x14ac:dyDescent="0.25">
      <c r="A1651">
        <v>1649</v>
      </c>
      <c r="B1651">
        <v>5</v>
      </c>
      <c r="C1651" t="s">
        <v>257</v>
      </c>
      <c r="D1651" t="s">
        <v>257</v>
      </c>
      <c r="E1651" t="s">
        <v>80</v>
      </c>
      <c r="F1651">
        <v>0.19328000000000001</v>
      </c>
      <c r="G1651">
        <v>331.94900000000001</v>
      </c>
      <c r="H1651">
        <v>255.94200000000001</v>
      </c>
      <c r="I1651">
        <v>5.9603419999999998</v>
      </c>
      <c r="J1651">
        <v>0</v>
      </c>
      <c r="K1651">
        <v>7.992883</v>
      </c>
      <c r="L1651">
        <v>1.0349999999999999E-3</v>
      </c>
      <c r="M1651">
        <v>161.00459000000001</v>
      </c>
      <c r="N1651">
        <v>-236.93812399999999</v>
      </c>
      <c r="O1651">
        <v>3.140876</v>
      </c>
      <c r="P1651">
        <v>160.98942600000001</v>
      </c>
      <c r="Q1651">
        <v>-236.95335399999999</v>
      </c>
      <c r="R1651">
        <v>3.1382379999999999</v>
      </c>
      <c r="S1651">
        <v>2.149165</v>
      </c>
      <c r="T1651">
        <v>2.6380000000000002E-3</v>
      </c>
    </row>
    <row r="1652" spans="1:20" x14ac:dyDescent="0.25">
      <c r="A1652">
        <v>1650</v>
      </c>
      <c r="B1652">
        <v>5</v>
      </c>
      <c r="C1652" t="s">
        <v>257</v>
      </c>
      <c r="D1652" t="s">
        <v>257</v>
      </c>
      <c r="E1652" t="s">
        <v>80</v>
      </c>
      <c r="F1652">
        <v>9.7559000000000007E-2</v>
      </c>
      <c r="G1652">
        <v>581.601</v>
      </c>
      <c r="H1652">
        <v>377.51799999999997</v>
      </c>
      <c r="I1652">
        <v>3.9896370000000001</v>
      </c>
      <c r="J1652">
        <v>0</v>
      </c>
      <c r="K1652">
        <v>7.884995</v>
      </c>
      <c r="L1652">
        <v>9.1249999999999994E-3</v>
      </c>
      <c r="M1652">
        <v>160.273358</v>
      </c>
      <c r="N1652">
        <v>-236.94962200000001</v>
      </c>
      <c r="O1652">
        <v>3.1362260000000002</v>
      </c>
      <c r="P1652">
        <v>160.275238</v>
      </c>
      <c r="Q1652">
        <v>-236.95141599999999</v>
      </c>
      <c r="R1652">
        <v>3.1387360000000002</v>
      </c>
      <c r="S1652">
        <v>0.25987100000000002</v>
      </c>
      <c r="T1652">
        <v>2.5100000000000001E-3</v>
      </c>
    </row>
    <row r="1653" spans="1:20" x14ac:dyDescent="0.25">
      <c r="A1653">
        <v>1651</v>
      </c>
      <c r="B1653">
        <v>5</v>
      </c>
      <c r="C1653" t="s">
        <v>257</v>
      </c>
      <c r="D1653" t="s">
        <v>257</v>
      </c>
      <c r="E1653" t="s">
        <v>80</v>
      </c>
      <c r="F1653">
        <v>0.42159099999999999</v>
      </c>
      <c r="G1653">
        <v>624.57600000000002</v>
      </c>
      <c r="H1653">
        <v>371.07499999999999</v>
      </c>
      <c r="I1653">
        <v>5.3714899999999997</v>
      </c>
      <c r="J1653">
        <v>0</v>
      </c>
      <c r="K1653">
        <v>7.7125069999999996</v>
      </c>
      <c r="L1653">
        <v>7.326E-3</v>
      </c>
      <c r="M1653">
        <v>159.323215</v>
      </c>
      <c r="N1653">
        <v>-236.94166000000001</v>
      </c>
      <c r="O1653">
        <v>3.1265999999999998</v>
      </c>
      <c r="P1653">
        <v>159.340271</v>
      </c>
      <c r="Q1653">
        <v>-236.94918799999999</v>
      </c>
      <c r="R1653">
        <v>3.1391170000000002</v>
      </c>
      <c r="S1653">
        <v>1.8644019999999999</v>
      </c>
      <c r="T1653">
        <v>1.2517E-2</v>
      </c>
    </row>
    <row r="1654" spans="1:20" x14ac:dyDescent="0.25">
      <c r="A1654">
        <v>1652</v>
      </c>
      <c r="B1654">
        <v>5</v>
      </c>
      <c r="C1654" t="s">
        <v>257</v>
      </c>
      <c r="D1654" t="s">
        <v>257</v>
      </c>
      <c r="E1654" t="s">
        <v>80</v>
      </c>
      <c r="F1654">
        <v>6.7344000000000001E-2</v>
      </c>
      <c r="G1654">
        <v>490.05700000000002</v>
      </c>
      <c r="H1654">
        <v>462.43799999999999</v>
      </c>
      <c r="I1654">
        <v>5.0887919999999998</v>
      </c>
      <c r="J1654">
        <v>0</v>
      </c>
      <c r="K1654">
        <v>7.562665</v>
      </c>
      <c r="L1654">
        <v>6.4799999999999996E-3</v>
      </c>
      <c r="M1654">
        <v>158.42212699999999</v>
      </c>
      <c r="N1654">
        <v>-236.96042600000001</v>
      </c>
      <c r="O1654">
        <v>-3.14106</v>
      </c>
      <c r="P1654">
        <v>158.42494199999999</v>
      </c>
      <c r="Q1654">
        <v>-236.947205</v>
      </c>
      <c r="R1654">
        <v>3.1393420000000001</v>
      </c>
      <c r="S1654">
        <v>1.351815</v>
      </c>
      <c r="T1654">
        <v>1.7179999999999999E-3</v>
      </c>
    </row>
    <row r="1655" spans="1:20" x14ac:dyDescent="0.25">
      <c r="A1655">
        <v>1653</v>
      </c>
      <c r="B1655">
        <v>5</v>
      </c>
      <c r="C1655" t="s">
        <v>257</v>
      </c>
      <c r="D1655" t="s">
        <v>257</v>
      </c>
      <c r="E1655" t="s">
        <v>80</v>
      </c>
      <c r="F1655">
        <v>0.20885500000000001</v>
      </c>
      <c r="G1655">
        <v>326.13200000000001</v>
      </c>
      <c r="H1655">
        <v>329.56700000000001</v>
      </c>
      <c r="I1655">
        <v>3.7252329999999998</v>
      </c>
      <c r="J1655">
        <v>0</v>
      </c>
      <c r="K1655">
        <v>7.4776470000000002</v>
      </c>
      <c r="L1655">
        <v>-4.0699999999999998E-3</v>
      </c>
      <c r="M1655">
        <v>157.757273</v>
      </c>
      <c r="N1655">
        <v>-236.92022600000001</v>
      </c>
      <c r="O1655">
        <v>3.1381030000000001</v>
      </c>
      <c r="P1655">
        <v>157.74870300000001</v>
      </c>
      <c r="Q1655">
        <v>-236.94577000000001</v>
      </c>
      <c r="R1655">
        <v>3.1393559999999998</v>
      </c>
      <c r="S1655">
        <v>2.694388</v>
      </c>
      <c r="T1655">
        <v>1.253E-3</v>
      </c>
    </row>
    <row r="1656" spans="1:20" x14ac:dyDescent="0.25">
      <c r="A1656">
        <v>1654</v>
      </c>
      <c r="B1656">
        <v>5</v>
      </c>
      <c r="C1656" t="s">
        <v>257</v>
      </c>
      <c r="D1656" t="s">
        <v>257</v>
      </c>
      <c r="E1656" t="s">
        <v>80</v>
      </c>
      <c r="F1656">
        <v>9.9997000000000003E-2</v>
      </c>
      <c r="G1656">
        <v>421.45800000000003</v>
      </c>
      <c r="H1656">
        <v>310.02800000000002</v>
      </c>
      <c r="I1656">
        <v>4.1611840000000004</v>
      </c>
      <c r="J1656">
        <v>0</v>
      </c>
      <c r="K1656">
        <v>7.4073849999999997</v>
      </c>
      <c r="L1656">
        <v>7.3439999999999998E-3</v>
      </c>
      <c r="M1656">
        <v>157.087503</v>
      </c>
      <c r="N1656">
        <v>-236.93239299999999</v>
      </c>
      <c r="O1656">
        <v>3.1391810000000002</v>
      </c>
      <c r="P1656">
        <v>157.07926900000001</v>
      </c>
      <c r="Q1656">
        <v>-236.944412</v>
      </c>
      <c r="R1656">
        <v>3.1395360000000001</v>
      </c>
      <c r="S1656">
        <v>1.456887</v>
      </c>
      <c r="T1656">
        <v>3.5500000000000001E-4</v>
      </c>
    </row>
    <row r="1657" spans="1:20" x14ac:dyDescent="0.25">
      <c r="A1657">
        <v>1655</v>
      </c>
      <c r="B1657">
        <v>6</v>
      </c>
      <c r="C1657" t="s">
        <v>258</v>
      </c>
      <c r="D1657" t="s">
        <v>258</v>
      </c>
      <c r="E1657" t="s">
        <v>80</v>
      </c>
      <c r="F1657">
        <v>0.142313</v>
      </c>
      <c r="G1657">
        <v>432.20400000000001</v>
      </c>
      <c r="H1657">
        <v>256.00900000000001</v>
      </c>
      <c r="I1657">
        <v>4.6726989999999997</v>
      </c>
      <c r="J1657">
        <v>0</v>
      </c>
      <c r="K1657">
        <v>7.3134920000000001</v>
      </c>
      <c r="L1657">
        <v>7.3660000000000002E-3</v>
      </c>
      <c r="M1657">
        <v>156.15470400000001</v>
      </c>
      <c r="N1657">
        <v>-236.93361899999999</v>
      </c>
      <c r="O1657">
        <v>3.1344240000000001</v>
      </c>
      <c r="P1657">
        <v>156.196381</v>
      </c>
      <c r="Q1657">
        <v>-236.94297800000001</v>
      </c>
      <c r="R1657">
        <v>3.1398380000000001</v>
      </c>
      <c r="S1657">
        <v>4.2714280000000002</v>
      </c>
      <c r="T1657">
        <v>5.4140000000000004E-3</v>
      </c>
    </row>
    <row r="1658" spans="1:20" x14ac:dyDescent="0.25">
      <c r="A1658">
        <v>1656</v>
      </c>
      <c r="B1658">
        <v>5</v>
      </c>
      <c r="C1658" t="s">
        <v>375</v>
      </c>
      <c r="D1658" t="s">
        <v>375</v>
      </c>
      <c r="E1658" t="s">
        <v>80</v>
      </c>
      <c r="F1658">
        <v>6.8338999999999997E-2</v>
      </c>
      <c r="G1658">
        <v>373.87299999999999</v>
      </c>
      <c r="H1658">
        <v>261.80599999999998</v>
      </c>
      <c r="I1658">
        <v>3.628253</v>
      </c>
      <c r="J1658">
        <v>0</v>
      </c>
      <c r="K1658">
        <v>7.2325160000000004</v>
      </c>
      <c r="L1658">
        <v>-3.503E-3</v>
      </c>
      <c r="M1658">
        <v>155.54944499999999</v>
      </c>
      <c r="N1658">
        <v>-236.871309</v>
      </c>
      <c r="O1658">
        <v>3.133022</v>
      </c>
      <c r="P1658">
        <v>155.54212999999999</v>
      </c>
      <c r="Q1658">
        <v>-236.94206199999999</v>
      </c>
      <c r="R1658">
        <v>3.1399840000000001</v>
      </c>
      <c r="S1658">
        <v>7.1130329999999997</v>
      </c>
      <c r="T1658">
        <v>6.9620000000000003E-3</v>
      </c>
    </row>
    <row r="1659" spans="1:20" x14ac:dyDescent="0.25">
      <c r="A1659">
        <v>1657</v>
      </c>
      <c r="B1659">
        <v>5</v>
      </c>
      <c r="C1659" t="s">
        <v>260</v>
      </c>
      <c r="D1659" t="s">
        <v>260</v>
      </c>
      <c r="E1659" t="s">
        <v>80</v>
      </c>
      <c r="F1659">
        <v>8.4036E-2</v>
      </c>
      <c r="G1659">
        <v>359.91399999999999</v>
      </c>
      <c r="H1659">
        <v>261.87099999999998</v>
      </c>
      <c r="I1659">
        <v>5.0168619999999997</v>
      </c>
      <c r="J1659">
        <v>0</v>
      </c>
      <c r="K1659">
        <v>7.11266</v>
      </c>
      <c r="L1659">
        <v>-4.9040000000000004E-3</v>
      </c>
      <c r="M1659">
        <v>154.76758799999999</v>
      </c>
      <c r="N1659">
        <v>-236.886933</v>
      </c>
      <c r="O1659">
        <v>-3.1365630000000002</v>
      </c>
      <c r="P1659">
        <v>154.681961</v>
      </c>
      <c r="Q1659">
        <v>-236.94085699999999</v>
      </c>
      <c r="R1659">
        <v>3.1400700000000001</v>
      </c>
      <c r="S1659">
        <v>10.119204</v>
      </c>
      <c r="T1659">
        <v>3.5070000000000001E-3</v>
      </c>
    </row>
    <row r="1660" spans="1:20" x14ac:dyDescent="0.25">
      <c r="A1660">
        <v>1658</v>
      </c>
      <c r="B1660">
        <v>5</v>
      </c>
      <c r="C1660" t="s">
        <v>260</v>
      </c>
      <c r="D1660" t="s">
        <v>260</v>
      </c>
      <c r="E1660" t="s">
        <v>80</v>
      </c>
      <c r="F1660">
        <v>0.22556200000000001</v>
      </c>
      <c r="G1660">
        <v>343.82299999999998</v>
      </c>
      <c r="H1660">
        <v>349.43599999999998</v>
      </c>
      <c r="I1660">
        <v>5.5022739999999999</v>
      </c>
      <c r="J1660">
        <v>0</v>
      </c>
      <c r="K1660">
        <v>6.9924720000000002</v>
      </c>
      <c r="L1660">
        <v>-4.2469999999999999E-3</v>
      </c>
      <c r="M1660">
        <v>153.83096699999999</v>
      </c>
      <c r="N1660">
        <v>-236.94343499999999</v>
      </c>
      <c r="O1660">
        <v>3.1399379999999999</v>
      </c>
      <c r="P1660">
        <v>153.83634900000001</v>
      </c>
      <c r="Q1660">
        <v>-236.939728</v>
      </c>
      <c r="R1660">
        <v>3.1401759999999999</v>
      </c>
      <c r="S1660">
        <v>0.65356499999999995</v>
      </c>
      <c r="T1660">
        <v>2.3800000000000001E-4</v>
      </c>
    </row>
    <row r="1661" spans="1:20" x14ac:dyDescent="0.25">
      <c r="A1661">
        <v>1659</v>
      </c>
      <c r="B1661">
        <v>5</v>
      </c>
      <c r="C1661" t="s">
        <v>260</v>
      </c>
      <c r="D1661" t="s">
        <v>260</v>
      </c>
      <c r="E1661" t="s">
        <v>80</v>
      </c>
      <c r="F1661">
        <v>0.18998699999999999</v>
      </c>
      <c r="G1661">
        <v>617.42499999999995</v>
      </c>
      <c r="H1661">
        <v>395.12</v>
      </c>
      <c r="I1661">
        <v>3.9073199999999999</v>
      </c>
      <c r="J1661">
        <v>0</v>
      </c>
      <c r="K1661">
        <v>6.908639</v>
      </c>
      <c r="L1661">
        <v>6.5230000000000002E-3</v>
      </c>
      <c r="M1661">
        <v>153.067251</v>
      </c>
      <c r="N1661">
        <v>-237.04674800000001</v>
      </c>
      <c r="O1661">
        <v>3.1296889999999999</v>
      </c>
      <c r="P1661">
        <v>153.21127300000001</v>
      </c>
      <c r="Q1661">
        <v>-236.938965</v>
      </c>
      <c r="R1661">
        <v>3.1403379999999999</v>
      </c>
      <c r="S1661">
        <v>17.988792</v>
      </c>
      <c r="T1661">
        <v>1.0649E-2</v>
      </c>
    </row>
    <row r="1662" spans="1:20" x14ac:dyDescent="0.25">
      <c r="A1662">
        <v>1660</v>
      </c>
      <c r="B1662">
        <v>5</v>
      </c>
      <c r="C1662" t="s">
        <v>260</v>
      </c>
      <c r="D1662" t="s">
        <v>260</v>
      </c>
      <c r="E1662" t="s">
        <v>80</v>
      </c>
      <c r="F1662">
        <v>0.29696400000000001</v>
      </c>
      <c r="G1662">
        <v>334.61</v>
      </c>
      <c r="H1662">
        <v>327.88200000000001</v>
      </c>
      <c r="I1662">
        <v>3.8820299999999999</v>
      </c>
      <c r="J1662">
        <v>0</v>
      </c>
      <c r="K1662">
        <v>6.8305670000000003</v>
      </c>
      <c r="L1662">
        <v>-4.4479999999999997E-3</v>
      </c>
      <c r="M1662">
        <v>152.580502</v>
      </c>
      <c r="N1662">
        <v>-236.93784600000001</v>
      </c>
      <c r="O1662">
        <v>3.1374620000000002</v>
      </c>
      <c r="P1662">
        <v>152.593445</v>
      </c>
      <c r="Q1662">
        <v>-236.93826300000001</v>
      </c>
      <c r="R1662">
        <v>3.1403629999999998</v>
      </c>
      <c r="S1662">
        <v>1.2949809999999999</v>
      </c>
      <c r="T1662">
        <v>2.9009999999999999E-3</v>
      </c>
    </row>
    <row r="1663" spans="1:20" x14ac:dyDescent="0.25">
      <c r="A1663">
        <v>1661</v>
      </c>
      <c r="B1663">
        <v>5</v>
      </c>
      <c r="C1663" t="s">
        <v>260</v>
      </c>
      <c r="D1663" t="s">
        <v>260</v>
      </c>
      <c r="E1663" t="s">
        <v>80</v>
      </c>
      <c r="F1663">
        <v>0.16434699999999999</v>
      </c>
      <c r="G1663">
        <v>622.42200000000003</v>
      </c>
      <c r="H1663">
        <v>399.55500000000001</v>
      </c>
      <c r="I1663">
        <v>4.4526500000000002</v>
      </c>
      <c r="J1663">
        <v>0</v>
      </c>
      <c r="K1663">
        <v>6.7306119999999998</v>
      </c>
      <c r="L1663">
        <v>-5.0980000000000001E-3</v>
      </c>
      <c r="M1663">
        <v>151.780573</v>
      </c>
      <c r="N1663">
        <v>-237.01132000000001</v>
      </c>
      <c r="O1663">
        <v>3.1374240000000002</v>
      </c>
      <c r="P1663">
        <v>151.78027299999999</v>
      </c>
      <c r="Q1663">
        <v>-236.93731700000001</v>
      </c>
      <c r="R1663">
        <v>3.140425</v>
      </c>
      <c r="S1663">
        <v>7.4003639999999997</v>
      </c>
      <c r="T1663">
        <v>3.0010000000000002E-3</v>
      </c>
    </row>
    <row r="1664" spans="1:20" x14ac:dyDescent="0.25">
      <c r="A1664">
        <v>1662</v>
      </c>
      <c r="B1664">
        <v>5</v>
      </c>
      <c r="C1664" t="s">
        <v>262</v>
      </c>
      <c r="D1664" t="s">
        <v>262</v>
      </c>
      <c r="E1664" t="s">
        <v>80</v>
      </c>
      <c r="F1664">
        <v>0.133575</v>
      </c>
      <c r="G1664">
        <v>395.21600000000001</v>
      </c>
      <c r="H1664">
        <v>273.51799999999997</v>
      </c>
      <c r="I1664">
        <v>3.7729729999999999</v>
      </c>
      <c r="J1664">
        <v>0</v>
      </c>
      <c r="K1664">
        <v>6.629365</v>
      </c>
      <c r="L1664">
        <v>-5.0660000000000002E-3</v>
      </c>
      <c r="M1664">
        <v>151.01505599999999</v>
      </c>
      <c r="N1664">
        <v>-236.90166099999999</v>
      </c>
      <c r="O1664">
        <v>3.1395019999999998</v>
      </c>
      <c r="P1664">
        <v>150.979141</v>
      </c>
      <c r="Q1664">
        <v>-236.936554</v>
      </c>
      <c r="R1664">
        <v>3.14053</v>
      </c>
      <c r="S1664">
        <v>5.0073949999999998</v>
      </c>
      <c r="T1664">
        <v>1.0280000000000001E-3</v>
      </c>
    </row>
    <row r="1665" spans="1:20" x14ac:dyDescent="0.25">
      <c r="A1665">
        <v>1663</v>
      </c>
      <c r="B1665">
        <v>5</v>
      </c>
      <c r="C1665" t="s">
        <v>262</v>
      </c>
      <c r="D1665" t="s">
        <v>262</v>
      </c>
      <c r="E1665" t="s">
        <v>80</v>
      </c>
      <c r="F1665">
        <v>7.6762999999999998E-2</v>
      </c>
      <c r="G1665">
        <v>326.98200000000003</v>
      </c>
      <c r="H1665">
        <v>313.428</v>
      </c>
      <c r="I1665">
        <v>3.6474280000000001</v>
      </c>
      <c r="J1665">
        <v>0</v>
      </c>
      <c r="K1665">
        <v>6.5514849999999996</v>
      </c>
      <c r="L1665">
        <v>6.5199999999999998E-3</v>
      </c>
      <c r="M1665">
        <v>150.33535800000001</v>
      </c>
      <c r="N1665">
        <v>-236.981798</v>
      </c>
      <c r="O1665">
        <v>3.135427</v>
      </c>
      <c r="P1665">
        <v>150.386383</v>
      </c>
      <c r="Q1665">
        <v>-236.93600499999999</v>
      </c>
      <c r="R1665">
        <v>3.1406209999999999</v>
      </c>
      <c r="S1665">
        <v>6.8561059999999996</v>
      </c>
      <c r="T1665">
        <v>5.1939999999999998E-3</v>
      </c>
    </row>
    <row r="1666" spans="1:20" x14ac:dyDescent="0.25">
      <c r="A1666">
        <v>1664</v>
      </c>
      <c r="B1666">
        <v>5</v>
      </c>
      <c r="C1666" t="s">
        <v>262</v>
      </c>
      <c r="D1666" t="s">
        <v>262</v>
      </c>
      <c r="E1666" t="s">
        <v>80</v>
      </c>
      <c r="F1666">
        <v>0.128889</v>
      </c>
      <c r="G1666">
        <v>319.11500000000001</v>
      </c>
      <c r="H1666">
        <v>245.73</v>
      </c>
      <c r="I1666">
        <v>4.0000419999999997</v>
      </c>
      <c r="J1666">
        <v>0</v>
      </c>
      <c r="K1666">
        <v>6.4473560000000001</v>
      </c>
      <c r="L1666">
        <v>5.7159999999999997E-3</v>
      </c>
      <c r="M1666">
        <v>149.56274099999999</v>
      </c>
      <c r="N1666">
        <v>-236.981178</v>
      </c>
      <c r="O1666">
        <v>-3.1364010000000002</v>
      </c>
      <c r="P1666">
        <v>149.60699500000001</v>
      </c>
      <c r="Q1666">
        <v>-236.93528699999999</v>
      </c>
      <c r="R1666">
        <v>3.1406770000000002</v>
      </c>
      <c r="S1666">
        <v>6.3751879999999996</v>
      </c>
      <c r="T1666">
        <v>4.2760000000000003E-3</v>
      </c>
    </row>
    <row r="1667" spans="1:20" x14ac:dyDescent="0.25">
      <c r="A1667">
        <v>1665</v>
      </c>
      <c r="B1667">
        <v>5</v>
      </c>
      <c r="C1667" t="s">
        <v>262</v>
      </c>
      <c r="D1667" t="s">
        <v>262</v>
      </c>
      <c r="E1667" t="s">
        <v>80</v>
      </c>
      <c r="F1667">
        <v>0.11582199999999999</v>
      </c>
      <c r="G1667">
        <v>467.32299999999998</v>
      </c>
      <c r="H1667">
        <v>356.32299999999998</v>
      </c>
      <c r="I1667">
        <v>3.0376050000000001</v>
      </c>
      <c r="J1667">
        <v>0</v>
      </c>
      <c r="K1667">
        <v>6.3710230000000001</v>
      </c>
      <c r="L1667">
        <v>-5.6239999999999997E-3</v>
      </c>
      <c r="M1667">
        <v>149.01567299999999</v>
      </c>
      <c r="N1667">
        <v>-236.956467</v>
      </c>
      <c r="O1667">
        <v>-3.1414879999999998</v>
      </c>
      <c r="P1667">
        <v>149.030563</v>
      </c>
      <c r="Q1667">
        <v>-236.934753</v>
      </c>
      <c r="R1667">
        <v>3.1406239999999999</v>
      </c>
      <c r="S1667">
        <v>2.6328939999999998</v>
      </c>
      <c r="T1667">
        <v>8.6399999999999997E-4</v>
      </c>
    </row>
    <row r="1668" spans="1:20" x14ac:dyDescent="0.25">
      <c r="A1668">
        <v>1666</v>
      </c>
      <c r="B1668">
        <v>5</v>
      </c>
      <c r="C1668" t="s">
        <v>262</v>
      </c>
      <c r="D1668" t="s">
        <v>262</v>
      </c>
      <c r="E1668" t="s">
        <v>80</v>
      </c>
      <c r="F1668">
        <v>3.2294999999999997E-2</v>
      </c>
      <c r="G1668">
        <v>636.85</v>
      </c>
      <c r="H1668">
        <v>398.68900000000002</v>
      </c>
      <c r="I1668">
        <v>3.9826540000000001</v>
      </c>
      <c r="J1668">
        <v>0</v>
      </c>
      <c r="K1668">
        <v>6.2727209999999998</v>
      </c>
      <c r="L1668">
        <v>-5.5929999999999999E-3</v>
      </c>
      <c r="M1668">
        <v>148.28522000000001</v>
      </c>
      <c r="N1668">
        <v>-236.945256</v>
      </c>
      <c r="O1668">
        <v>-3.140333</v>
      </c>
      <c r="P1668">
        <v>148.27246099999999</v>
      </c>
      <c r="Q1668">
        <v>-236.93405200000001</v>
      </c>
      <c r="R1668">
        <v>3.1406510000000001</v>
      </c>
      <c r="S1668">
        <v>1.698088</v>
      </c>
      <c r="T1668">
        <v>3.1700000000000001E-4</v>
      </c>
    </row>
    <row r="1669" spans="1:20" x14ac:dyDescent="0.25">
      <c r="A1669">
        <v>1667</v>
      </c>
      <c r="B1669">
        <v>5</v>
      </c>
      <c r="C1669" t="s">
        <v>262</v>
      </c>
      <c r="D1669" t="s">
        <v>262</v>
      </c>
      <c r="E1669" t="s">
        <v>80</v>
      </c>
      <c r="F1669">
        <v>0.154637</v>
      </c>
      <c r="G1669">
        <v>433.27</v>
      </c>
      <c r="H1669">
        <v>432.33800000000002</v>
      </c>
      <c r="I1669">
        <v>3.0150929999999998</v>
      </c>
      <c r="J1669">
        <v>0</v>
      </c>
      <c r="K1669">
        <v>6.200958</v>
      </c>
      <c r="L1669">
        <v>6.7120000000000001E-3</v>
      </c>
      <c r="M1669">
        <v>147.70389800000001</v>
      </c>
      <c r="N1669">
        <v>-236.934122</v>
      </c>
      <c r="O1669">
        <v>3.1375850000000001</v>
      </c>
      <c r="P1669">
        <v>147.71151699999999</v>
      </c>
      <c r="Q1669">
        <v>-236.93356299999999</v>
      </c>
      <c r="R1669">
        <v>3.1407560000000001</v>
      </c>
      <c r="S1669">
        <v>0.76399300000000003</v>
      </c>
      <c r="T1669">
        <v>3.1700000000000001E-3</v>
      </c>
    </row>
    <row r="1670" spans="1:20" x14ac:dyDescent="0.25">
      <c r="A1670">
        <v>1668</v>
      </c>
      <c r="B1670">
        <v>5</v>
      </c>
      <c r="C1670" t="s">
        <v>262</v>
      </c>
      <c r="D1670" t="s">
        <v>262</v>
      </c>
      <c r="E1670" t="s">
        <v>80</v>
      </c>
      <c r="F1670">
        <v>0.124095</v>
      </c>
      <c r="G1670">
        <v>320.50200000000001</v>
      </c>
      <c r="H1670">
        <v>242.33699999999999</v>
      </c>
      <c r="I1670">
        <v>3.7292000000000001</v>
      </c>
      <c r="J1670">
        <v>0</v>
      </c>
      <c r="K1670">
        <v>6.1079689999999998</v>
      </c>
      <c r="L1670">
        <v>-3.7484000000000003E-2</v>
      </c>
      <c r="M1670">
        <v>146.97808499999999</v>
      </c>
      <c r="N1670">
        <v>-236.92526699999999</v>
      </c>
      <c r="O1670">
        <v>3.1394929999999999</v>
      </c>
      <c r="P1670">
        <v>146.97357199999999</v>
      </c>
      <c r="Q1670">
        <v>-236.93081699999999</v>
      </c>
      <c r="R1670">
        <v>3.138903</v>
      </c>
      <c r="S1670">
        <v>0.71526599999999996</v>
      </c>
      <c r="T1670">
        <v>5.9000000000000003E-4</v>
      </c>
    </row>
    <row r="1671" spans="1:20" x14ac:dyDescent="0.25">
      <c r="A1671">
        <v>1669</v>
      </c>
      <c r="B1671">
        <v>5</v>
      </c>
      <c r="C1671" t="s">
        <v>262</v>
      </c>
      <c r="D1671" t="s">
        <v>262</v>
      </c>
      <c r="E1671" t="s">
        <v>80</v>
      </c>
      <c r="F1671">
        <v>7.6008999999999993E-2</v>
      </c>
      <c r="G1671">
        <v>555</v>
      </c>
      <c r="H1671">
        <v>395.50299999999999</v>
      </c>
      <c r="I1671">
        <v>3.0885259999999999</v>
      </c>
      <c r="J1671">
        <v>0</v>
      </c>
      <c r="K1671">
        <v>6.0530949999999999</v>
      </c>
      <c r="L1671">
        <v>-5.2989000000000001E-2</v>
      </c>
      <c r="M1671">
        <v>146.44666900000001</v>
      </c>
      <c r="N1671">
        <v>-236.89556899999999</v>
      </c>
      <c r="O1671">
        <v>3.1336680000000001</v>
      </c>
      <c r="P1671">
        <v>146.426682</v>
      </c>
      <c r="Q1671">
        <v>-236.92424</v>
      </c>
      <c r="R1671">
        <v>3.1345869999999998</v>
      </c>
      <c r="S1671">
        <v>3.4950169999999998</v>
      </c>
      <c r="T1671">
        <v>9.2000000000000003E-4</v>
      </c>
    </row>
    <row r="1672" spans="1:20" x14ac:dyDescent="0.25">
      <c r="A1672">
        <v>1670</v>
      </c>
      <c r="B1672">
        <v>6</v>
      </c>
      <c r="C1672" t="s">
        <v>263</v>
      </c>
      <c r="D1672" t="s">
        <v>263</v>
      </c>
      <c r="E1672" t="s">
        <v>80</v>
      </c>
      <c r="F1672">
        <v>0.23619999999999999</v>
      </c>
      <c r="G1672">
        <v>401.76499999999999</v>
      </c>
      <c r="H1672">
        <v>362.35899999999998</v>
      </c>
      <c r="I1672">
        <v>5.3526800000000003</v>
      </c>
      <c r="J1672">
        <v>0</v>
      </c>
      <c r="K1672">
        <v>5.9801390000000003</v>
      </c>
      <c r="L1672">
        <v>-4.2451999999999997E-2</v>
      </c>
      <c r="M1672">
        <v>145.739777</v>
      </c>
      <c r="N1672">
        <v>-236.862606</v>
      </c>
      <c r="O1672">
        <v>3.1322990000000002</v>
      </c>
      <c r="P1672">
        <v>145.70500200000001</v>
      </c>
      <c r="Q1672">
        <v>-236.912689</v>
      </c>
      <c r="R1672">
        <v>3.1295920000000002</v>
      </c>
      <c r="S1672">
        <v>6.0972720000000002</v>
      </c>
      <c r="T1672">
        <v>2.7070000000000002E-3</v>
      </c>
    </row>
    <row r="1673" spans="1:20" x14ac:dyDescent="0.25">
      <c r="A1673">
        <v>1671</v>
      </c>
      <c r="B1673">
        <v>6</v>
      </c>
      <c r="C1673" t="s">
        <v>263</v>
      </c>
      <c r="D1673" t="s">
        <v>263</v>
      </c>
      <c r="E1673" t="s">
        <v>80</v>
      </c>
      <c r="F1673">
        <v>0.101871</v>
      </c>
      <c r="G1673">
        <v>393.76499999999999</v>
      </c>
      <c r="H1673">
        <v>269.786</v>
      </c>
      <c r="I1673">
        <v>5.1533639999999998</v>
      </c>
      <c r="J1673">
        <v>0</v>
      </c>
      <c r="K1673">
        <v>5.8889129999999996</v>
      </c>
      <c r="L1673">
        <v>-3.2334000000000002E-2</v>
      </c>
      <c r="M1673">
        <v>144.95467099999999</v>
      </c>
      <c r="N1673">
        <v>-236.93946099999999</v>
      </c>
      <c r="O1673">
        <v>3.1257250000000001</v>
      </c>
      <c r="P1673">
        <v>144.993225</v>
      </c>
      <c r="Q1673">
        <v>-236.899338</v>
      </c>
      <c r="R1673">
        <v>3.125902</v>
      </c>
      <c r="S1673">
        <v>5.5644169999999997</v>
      </c>
      <c r="T1673">
        <v>1.7699999999999999E-4</v>
      </c>
    </row>
    <row r="1674" spans="1:20" x14ac:dyDescent="0.25">
      <c r="A1674">
        <v>1672</v>
      </c>
      <c r="B1674">
        <v>6</v>
      </c>
      <c r="C1674" t="s">
        <v>263</v>
      </c>
      <c r="D1674" t="s">
        <v>263</v>
      </c>
      <c r="E1674" t="s">
        <v>80</v>
      </c>
      <c r="F1674">
        <v>0.10081900000000001</v>
      </c>
      <c r="G1674">
        <v>396.214</v>
      </c>
      <c r="H1674">
        <v>352.94099999999997</v>
      </c>
      <c r="I1674">
        <v>4.1556660000000001</v>
      </c>
      <c r="J1674">
        <v>0</v>
      </c>
      <c r="K1674">
        <v>5.8115170000000003</v>
      </c>
      <c r="L1674">
        <v>-1.4529E-2</v>
      </c>
      <c r="M1674">
        <v>144.42422500000001</v>
      </c>
      <c r="N1674">
        <v>-236.90361300000001</v>
      </c>
      <c r="O1674">
        <v>3.1214550000000001</v>
      </c>
      <c r="P1674">
        <v>144.467209</v>
      </c>
      <c r="Q1674">
        <v>-236.888565</v>
      </c>
      <c r="R1674">
        <v>3.1238990000000002</v>
      </c>
      <c r="S1674">
        <v>4.5541229999999997</v>
      </c>
      <c r="T1674">
        <v>2.4429999999999999E-3</v>
      </c>
    </row>
    <row r="1675" spans="1:20" x14ac:dyDescent="0.25">
      <c r="A1675">
        <v>1673</v>
      </c>
      <c r="B1675">
        <v>6</v>
      </c>
      <c r="C1675" t="s">
        <v>263</v>
      </c>
      <c r="D1675" t="s">
        <v>263</v>
      </c>
      <c r="E1675" t="s">
        <v>80</v>
      </c>
      <c r="F1675">
        <v>2.2363000000000001E-2</v>
      </c>
      <c r="G1675">
        <v>587.02800000000002</v>
      </c>
      <c r="H1675">
        <v>288.97199999999998</v>
      </c>
      <c r="I1675">
        <v>3.7271670000000001</v>
      </c>
      <c r="J1675">
        <v>0</v>
      </c>
      <c r="K1675">
        <v>5.7103590000000004</v>
      </c>
      <c r="L1675">
        <v>-8.8229999999999992E-3</v>
      </c>
      <c r="M1675">
        <v>143.74645699999999</v>
      </c>
      <c r="N1675">
        <v>-236.906971</v>
      </c>
      <c r="O1675">
        <v>3.1211609999999999</v>
      </c>
      <c r="P1675">
        <v>143.77664200000001</v>
      </c>
      <c r="Q1675">
        <v>-236.87364199999999</v>
      </c>
      <c r="R1675">
        <v>3.121829</v>
      </c>
      <c r="S1675">
        <v>4.4965809999999999</v>
      </c>
      <c r="T1675">
        <v>6.69E-4</v>
      </c>
    </row>
    <row r="1676" spans="1:20" x14ac:dyDescent="0.25">
      <c r="A1676">
        <v>1674</v>
      </c>
      <c r="B1676">
        <v>6</v>
      </c>
      <c r="C1676" t="s">
        <v>263</v>
      </c>
      <c r="D1676" t="s">
        <v>263</v>
      </c>
      <c r="E1676" t="s">
        <v>80</v>
      </c>
      <c r="F1676">
        <v>0.219415</v>
      </c>
      <c r="G1676">
        <v>396.55099999999999</v>
      </c>
      <c r="H1676">
        <v>277.995</v>
      </c>
      <c r="I1676">
        <v>4.0366330000000001</v>
      </c>
      <c r="J1676">
        <v>0</v>
      </c>
      <c r="K1676">
        <v>5.6425840000000003</v>
      </c>
      <c r="L1676">
        <v>-1.7859E-2</v>
      </c>
      <c r="M1676">
        <v>143.23773499999999</v>
      </c>
      <c r="N1676">
        <v>-236.902467</v>
      </c>
      <c r="O1676">
        <v>3.1216879999999998</v>
      </c>
      <c r="P1676">
        <v>143.26628099999999</v>
      </c>
      <c r="Q1676">
        <v>-236.86210600000001</v>
      </c>
      <c r="R1676">
        <v>3.1205949999999998</v>
      </c>
      <c r="S1676">
        <v>4.9435589999999996</v>
      </c>
      <c r="T1676">
        <v>1.093E-3</v>
      </c>
    </row>
    <row r="1677" spans="1:20" x14ac:dyDescent="0.25">
      <c r="A1677">
        <v>1675</v>
      </c>
      <c r="B1677">
        <v>6</v>
      </c>
      <c r="C1677" t="s">
        <v>263</v>
      </c>
      <c r="D1677" t="s">
        <v>263</v>
      </c>
      <c r="E1677" t="s">
        <v>80</v>
      </c>
      <c r="F1677">
        <v>4.1381000000000001E-2</v>
      </c>
      <c r="G1677">
        <v>413.96899999999999</v>
      </c>
      <c r="H1677">
        <v>282.53399999999999</v>
      </c>
      <c r="I1677">
        <v>3.6812149999999999</v>
      </c>
      <c r="J1677">
        <v>0</v>
      </c>
      <c r="K1677">
        <v>5.554125</v>
      </c>
      <c r="L1677">
        <v>-0.106132</v>
      </c>
      <c r="M1677">
        <v>142.62704400000001</v>
      </c>
      <c r="N1677">
        <v>-236.80191300000001</v>
      </c>
      <c r="O1677">
        <v>3.1196860000000002</v>
      </c>
      <c r="P1677">
        <v>142.595001</v>
      </c>
      <c r="Q1677">
        <v>-236.84274300000001</v>
      </c>
      <c r="R1677">
        <v>3.1160649999999999</v>
      </c>
      <c r="S1677">
        <v>5.1902030000000003</v>
      </c>
      <c r="T1677">
        <v>3.6210000000000001E-3</v>
      </c>
    </row>
    <row r="1678" spans="1:20" x14ac:dyDescent="0.25">
      <c r="A1678">
        <v>1676</v>
      </c>
      <c r="B1678">
        <v>6</v>
      </c>
      <c r="C1678" t="s">
        <v>263</v>
      </c>
      <c r="D1678" t="s">
        <v>263</v>
      </c>
      <c r="E1678" t="s">
        <v>80</v>
      </c>
      <c r="F1678">
        <v>4.6183000000000002E-2</v>
      </c>
      <c r="G1678">
        <v>699.77599999999995</v>
      </c>
      <c r="H1678">
        <v>451.20800000000003</v>
      </c>
      <c r="I1678">
        <v>3.0590790000000001</v>
      </c>
      <c r="J1678">
        <v>0</v>
      </c>
      <c r="K1678">
        <v>5.4957070000000003</v>
      </c>
      <c r="L1678">
        <v>-0.123247</v>
      </c>
      <c r="M1678">
        <v>142.079688</v>
      </c>
      <c r="N1678">
        <v>-236.75111000000001</v>
      </c>
      <c r="O1678">
        <v>3.1005370000000001</v>
      </c>
      <c r="P1678">
        <v>142.098724</v>
      </c>
      <c r="Q1678">
        <v>-236.81665000000001</v>
      </c>
      <c r="R1678">
        <v>3.1050589999999998</v>
      </c>
      <c r="S1678">
        <v>6.8249079999999998</v>
      </c>
      <c r="T1678">
        <v>4.5230000000000001E-3</v>
      </c>
    </row>
    <row r="1679" spans="1:20" x14ac:dyDescent="0.25">
      <c r="A1679">
        <v>1677</v>
      </c>
      <c r="B1679">
        <v>6</v>
      </c>
      <c r="C1679" t="s">
        <v>263</v>
      </c>
      <c r="D1679" t="s">
        <v>263</v>
      </c>
      <c r="E1679" t="s">
        <v>80</v>
      </c>
      <c r="F1679">
        <v>6.7761000000000002E-2</v>
      </c>
      <c r="G1679">
        <v>739.755</v>
      </c>
      <c r="H1679">
        <v>405.642</v>
      </c>
      <c r="I1679">
        <v>4.3039430000000003</v>
      </c>
      <c r="J1679">
        <v>0</v>
      </c>
      <c r="K1679">
        <v>5.4044480000000004</v>
      </c>
      <c r="L1679">
        <v>-0.32525700000000002</v>
      </c>
      <c r="M1679">
        <v>141.44962699999999</v>
      </c>
      <c r="N1679">
        <v>-236.76652000000001</v>
      </c>
      <c r="O1679">
        <v>3.0796619999999999</v>
      </c>
      <c r="P1679">
        <v>141.447113</v>
      </c>
      <c r="Q1679">
        <v>-236.76208500000001</v>
      </c>
      <c r="R1679">
        <v>3.0803319999999998</v>
      </c>
      <c r="S1679">
        <v>0.50983599999999996</v>
      </c>
      <c r="T1679">
        <v>6.7000000000000002E-4</v>
      </c>
    </row>
    <row r="1680" spans="1:20" x14ac:dyDescent="0.25">
      <c r="A1680">
        <v>1678</v>
      </c>
      <c r="B1680">
        <v>6</v>
      </c>
      <c r="C1680" t="s">
        <v>263</v>
      </c>
      <c r="D1680" t="s">
        <v>263</v>
      </c>
      <c r="E1680" t="s">
        <v>80</v>
      </c>
      <c r="F1680">
        <v>2.1354999999999999E-2</v>
      </c>
      <c r="G1680">
        <v>618.84199999999998</v>
      </c>
      <c r="H1680">
        <v>346.09300000000002</v>
      </c>
      <c r="I1680">
        <v>3.5879989999999999</v>
      </c>
      <c r="J1680">
        <v>0</v>
      </c>
      <c r="K1680">
        <v>5.5338159999999998</v>
      </c>
      <c r="L1680">
        <v>-0.377637</v>
      </c>
      <c r="M1680">
        <v>140.94557399999999</v>
      </c>
      <c r="N1680">
        <v>-236.708293</v>
      </c>
      <c r="O1680">
        <v>3.0458029999999998</v>
      </c>
      <c r="P1680">
        <v>140.96012899999999</v>
      </c>
      <c r="Q1680">
        <v>-236.69136</v>
      </c>
      <c r="R1680">
        <v>3.0474830000000002</v>
      </c>
      <c r="S1680">
        <v>2.2328269999999999</v>
      </c>
      <c r="T1680">
        <v>1.6800000000000001E-3</v>
      </c>
    </row>
    <row r="1681" spans="1:20" x14ac:dyDescent="0.25">
      <c r="A1681">
        <v>1679</v>
      </c>
      <c r="B1681">
        <v>6</v>
      </c>
      <c r="C1681" t="s">
        <v>263</v>
      </c>
      <c r="D1681" t="s">
        <v>263</v>
      </c>
      <c r="E1681" t="s">
        <v>80</v>
      </c>
      <c r="F1681">
        <v>0.117226</v>
      </c>
      <c r="G1681">
        <v>589.44100000000003</v>
      </c>
      <c r="H1681">
        <v>380.11700000000002</v>
      </c>
      <c r="I1681">
        <v>5.4635949999999998</v>
      </c>
      <c r="J1681">
        <v>0</v>
      </c>
      <c r="K1681">
        <v>5.9089970000000003</v>
      </c>
      <c r="L1681">
        <v>-0.56077900000000003</v>
      </c>
      <c r="M1681">
        <v>140.36503200000001</v>
      </c>
      <c r="N1681">
        <v>-236.51171299999999</v>
      </c>
      <c r="O1681">
        <v>2.9919959999999999</v>
      </c>
      <c r="P1681">
        <v>140.28713999999999</v>
      </c>
      <c r="Q1681">
        <v>-236.547989</v>
      </c>
      <c r="R1681">
        <v>2.988607</v>
      </c>
      <c r="S1681">
        <v>8.5925019999999996</v>
      </c>
      <c r="T1681">
        <v>3.3890000000000001E-3</v>
      </c>
    </row>
    <row r="1682" spans="1:20" x14ac:dyDescent="0.25">
      <c r="A1682">
        <v>1680</v>
      </c>
      <c r="B1682">
        <v>7</v>
      </c>
      <c r="C1682" t="s">
        <v>197</v>
      </c>
      <c r="D1682" t="s">
        <v>197</v>
      </c>
      <c r="E1682" t="s">
        <v>80</v>
      </c>
      <c r="F1682">
        <v>0.123012</v>
      </c>
      <c r="G1682">
        <v>445.94</v>
      </c>
      <c r="H1682">
        <v>315.21600000000001</v>
      </c>
      <c r="I1682">
        <v>6.6114689999999996</v>
      </c>
      <c r="J1682">
        <v>0</v>
      </c>
      <c r="K1682">
        <v>6.2918890000000003</v>
      </c>
      <c r="L1682">
        <v>-0.68216699999999997</v>
      </c>
      <c r="M1682">
        <v>139.69307499999999</v>
      </c>
      <c r="N1682">
        <v>-236.431906</v>
      </c>
      <c r="O1682">
        <v>2.9352800000000001</v>
      </c>
      <c r="P1682">
        <v>139.75482199999999</v>
      </c>
      <c r="Q1682">
        <v>-236.394745</v>
      </c>
      <c r="R1682">
        <v>2.9341810000000002</v>
      </c>
      <c r="S1682">
        <v>7.2066840000000001</v>
      </c>
      <c r="T1682">
        <v>1.0989999999999999E-3</v>
      </c>
    </row>
    <row r="1683" spans="1:20" x14ac:dyDescent="0.25">
      <c r="A1683">
        <v>1681</v>
      </c>
      <c r="B1683">
        <v>7</v>
      </c>
      <c r="C1683" t="s">
        <v>197</v>
      </c>
      <c r="D1683" t="s">
        <v>197</v>
      </c>
      <c r="E1683" t="s">
        <v>80</v>
      </c>
      <c r="F1683">
        <v>2.5475999999999999E-2</v>
      </c>
      <c r="G1683">
        <v>486.89600000000002</v>
      </c>
      <c r="H1683">
        <v>340.55599999999998</v>
      </c>
      <c r="I1683">
        <v>11.922692</v>
      </c>
      <c r="J1683">
        <v>0</v>
      </c>
      <c r="K1683">
        <v>6.8466500000000003</v>
      </c>
      <c r="L1683">
        <v>-0.88525799999999999</v>
      </c>
      <c r="M1683">
        <v>139.04199600000001</v>
      </c>
      <c r="N1683">
        <v>-236.092759</v>
      </c>
      <c r="O1683">
        <v>2.8318539999999999</v>
      </c>
      <c r="P1683">
        <v>139.015793</v>
      </c>
      <c r="Q1683">
        <v>-236.100235</v>
      </c>
      <c r="R1683">
        <v>2.8356849999999998</v>
      </c>
      <c r="S1683">
        <v>2.7248830000000002</v>
      </c>
      <c r="T1683">
        <v>3.8310000000000002E-3</v>
      </c>
    </row>
    <row r="1684" spans="1:20" x14ac:dyDescent="0.25">
      <c r="A1684">
        <v>1682</v>
      </c>
      <c r="B1684">
        <v>7</v>
      </c>
      <c r="C1684" t="s">
        <v>197</v>
      </c>
      <c r="D1684" t="s">
        <v>197</v>
      </c>
      <c r="E1684" t="s">
        <v>80</v>
      </c>
      <c r="F1684">
        <v>0.129001</v>
      </c>
      <c r="G1684">
        <v>591.13099999999997</v>
      </c>
      <c r="H1684">
        <v>265.25099999999998</v>
      </c>
      <c r="I1684">
        <v>9.453163</v>
      </c>
      <c r="J1684">
        <v>0</v>
      </c>
      <c r="K1684">
        <v>7.2382470000000003</v>
      </c>
      <c r="L1684">
        <v>-1.0505009999999999</v>
      </c>
      <c r="M1684">
        <v>138.44631999999999</v>
      </c>
      <c r="N1684">
        <v>-235.80732699999999</v>
      </c>
      <c r="O1684">
        <v>2.7526190000000001</v>
      </c>
      <c r="P1684">
        <v>138.444321</v>
      </c>
      <c r="Q1684">
        <v>-235.80702199999999</v>
      </c>
      <c r="R1684">
        <v>2.7510690000000002</v>
      </c>
      <c r="S1684">
        <v>0.202266</v>
      </c>
      <c r="T1684">
        <v>1.549E-3</v>
      </c>
    </row>
    <row r="1685" spans="1:20" x14ac:dyDescent="0.25">
      <c r="A1685">
        <v>1683</v>
      </c>
      <c r="B1685">
        <v>7</v>
      </c>
      <c r="C1685" t="s">
        <v>197</v>
      </c>
      <c r="D1685" t="s">
        <v>197</v>
      </c>
      <c r="E1685" t="s">
        <v>80</v>
      </c>
      <c r="F1685">
        <v>6.1476000000000003E-2</v>
      </c>
      <c r="G1685">
        <v>540.35</v>
      </c>
      <c r="H1685">
        <v>348.18400000000003</v>
      </c>
      <c r="I1685">
        <v>16.558848000000001</v>
      </c>
      <c r="J1685">
        <v>0</v>
      </c>
      <c r="K1685">
        <v>7.4170569999999998</v>
      </c>
      <c r="L1685">
        <v>-1.561464</v>
      </c>
      <c r="M1685">
        <v>137.69905499999999</v>
      </c>
      <c r="N1685">
        <v>-235.287026</v>
      </c>
      <c r="O1685">
        <v>2.5920320000000001</v>
      </c>
      <c r="P1685">
        <v>137.72257999999999</v>
      </c>
      <c r="Q1685">
        <v>-235.283005</v>
      </c>
      <c r="R1685">
        <v>2.5918939999999999</v>
      </c>
      <c r="S1685">
        <v>2.386571</v>
      </c>
      <c r="T1685">
        <v>1.3899999999999999E-4</v>
      </c>
    </row>
    <row r="1686" spans="1:20" x14ac:dyDescent="0.25">
      <c r="A1686">
        <v>1684</v>
      </c>
      <c r="B1686">
        <v>7</v>
      </c>
      <c r="C1686" t="s">
        <v>197</v>
      </c>
      <c r="D1686" t="s">
        <v>197</v>
      </c>
      <c r="E1686" t="s">
        <v>80</v>
      </c>
      <c r="F1686">
        <v>4.9029999999999997E-2</v>
      </c>
      <c r="G1686">
        <v>495.00299999999999</v>
      </c>
      <c r="H1686">
        <v>333.06</v>
      </c>
      <c r="I1686">
        <v>16.431735</v>
      </c>
      <c r="J1686">
        <v>0</v>
      </c>
      <c r="K1686">
        <v>7.5699339999999999</v>
      </c>
      <c r="L1686">
        <v>-1.825591</v>
      </c>
      <c r="M1686">
        <v>137.242164</v>
      </c>
      <c r="N1686">
        <v>-234.78233700000001</v>
      </c>
      <c r="O1686">
        <v>2.436763</v>
      </c>
      <c r="P1686">
        <v>137.257385</v>
      </c>
      <c r="Q1686">
        <v>-234.78064000000001</v>
      </c>
      <c r="R1686">
        <v>2.4368310000000002</v>
      </c>
      <c r="S1686">
        <v>1.5315890000000001</v>
      </c>
      <c r="T1686">
        <v>6.7999999999999999E-5</v>
      </c>
    </row>
    <row r="1687" spans="1:20" x14ac:dyDescent="0.25">
      <c r="A1687">
        <v>1685</v>
      </c>
      <c r="B1687">
        <v>7</v>
      </c>
      <c r="C1687" t="s">
        <v>197</v>
      </c>
      <c r="D1687" t="s">
        <v>197</v>
      </c>
      <c r="E1687" t="s">
        <v>80</v>
      </c>
      <c r="F1687">
        <v>3.8635000000000003E-2</v>
      </c>
      <c r="G1687">
        <v>532.31399999999996</v>
      </c>
      <c r="H1687">
        <v>261.58999999999997</v>
      </c>
      <c r="I1687">
        <v>24.012941000000001</v>
      </c>
      <c r="J1687">
        <v>0</v>
      </c>
      <c r="K1687">
        <v>7.9470989999999997</v>
      </c>
      <c r="L1687">
        <v>-1.763676</v>
      </c>
      <c r="M1687">
        <v>136.69774899999999</v>
      </c>
      <c r="N1687">
        <v>-233.96917999999999</v>
      </c>
      <c r="O1687">
        <v>2.2153879999999999</v>
      </c>
      <c r="P1687">
        <v>136.75376900000001</v>
      </c>
      <c r="Q1687">
        <v>-233.980164</v>
      </c>
      <c r="R1687">
        <v>2.2176369999999999</v>
      </c>
      <c r="S1687">
        <v>5.7086180000000004</v>
      </c>
      <c r="T1687">
        <v>2.2490000000000001E-3</v>
      </c>
    </row>
    <row r="1688" spans="1:20" x14ac:dyDescent="0.25">
      <c r="A1688">
        <v>1686</v>
      </c>
      <c r="B1688">
        <v>7</v>
      </c>
      <c r="C1688" t="s">
        <v>197</v>
      </c>
      <c r="D1688" t="s">
        <v>197</v>
      </c>
      <c r="E1688" t="s">
        <v>80</v>
      </c>
      <c r="F1688">
        <v>0.202182</v>
      </c>
      <c r="G1688">
        <v>697.221</v>
      </c>
      <c r="H1688">
        <v>497.452</v>
      </c>
      <c r="I1688">
        <v>16.041754000000001</v>
      </c>
      <c r="J1688">
        <v>0</v>
      </c>
      <c r="K1688">
        <v>8.0184189999999997</v>
      </c>
      <c r="L1688">
        <v>-1.6429339999999999</v>
      </c>
      <c r="M1688">
        <v>136.501451</v>
      </c>
      <c r="N1688">
        <v>-233.32920899999999</v>
      </c>
      <c r="O1688">
        <v>2.0639270000000001</v>
      </c>
      <c r="P1688">
        <v>136.46283</v>
      </c>
      <c r="Q1688">
        <v>-233.31253100000001</v>
      </c>
      <c r="R1688">
        <v>2.0661339999999999</v>
      </c>
      <c r="S1688">
        <v>4.2068909999999997</v>
      </c>
      <c r="T1688">
        <v>2.2060000000000001E-3</v>
      </c>
    </row>
    <row r="1689" spans="1:20" x14ac:dyDescent="0.25">
      <c r="A1689">
        <v>1687</v>
      </c>
      <c r="B1689">
        <v>7</v>
      </c>
      <c r="C1689" t="s">
        <v>197</v>
      </c>
      <c r="D1689" t="s">
        <v>197</v>
      </c>
      <c r="E1689" t="s">
        <v>80</v>
      </c>
      <c r="F1689">
        <v>5.1056999999999998E-2</v>
      </c>
      <c r="G1689">
        <v>517.04499999999996</v>
      </c>
      <c r="H1689">
        <v>365.26600000000002</v>
      </c>
      <c r="I1689">
        <v>18.996763999999999</v>
      </c>
      <c r="J1689">
        <v>0</v>
      </c>
      <c r="K1689">
        <v>8.0554640000000006</v>
      </c>
      <c r="L1689">
        <v>-1.28546</v>
      </c>
      <c r="M1689">
        <v>136.20996299999999</v>
      </c>
      <c r="N1689">
        <v>-232.369641</v>
      </c>
      <c r="O1689">
        <v>1.891796</v>
      </c>
      <c r="P1689">
        <v>136.19842499999999</v>
      </c>
      <c r="Q1689">
        <v>-232.378784</v>
      </c>
      <c r="R1689">
        <v>1.8903399999999999</v>
      </c>
      <c r="S1689">
        <v>1.4721059999999999</v>
      </c>
      <c r="T1689">
        <v>1.456E-3</v>
      </c>
    </row>
    <row r="1690" spans="1:20" x14ac:dyDescent="0.25">
      <c r="A1690">
        <v>1688</v>
      </c>
      <c r="B1690">
        <v>7</v>
      </c>
      <c r="C1690" t="s">
        <v>197</v>
      </c>
      <c r="D1690" t="s">
        <v>197</v>
      </c>
      <c r="E1690" t="s">
        <v>80</v>
      </c>
      <c r="F1690">
        <v>4.6797999999999999E-2</v>
      </c>
      <c r="G1690">
        <v>848.75199999999995</v>
      </c>
      <c r="H1690">
        <v>448.30399999999997</v>
      </c>
      <c r="I1690">
        <v>11.276717</v>
      </c>
      <c r="J1690">
        <v>0</v>
      </c>
      <c r="K1690">
        <v>8.0447950000000006</v>
      </c>
      <c r="L1690">
        <v>-0.98277199999999998</v>
      </c>
      <c r="M1690">
        <v>136.06302099999999</v>
      </c>
      <c r="N1690">
        <v>-231.66940600000001</v>
      </c>
      <c r="O1690">
        <v>1.7912490000000001</v>
      </c>
      <c r="P1690">
        <v>136.071136</v>
      </c>
      <c r="Q1690">
        <v>-231.663162</v>
      </c>
      <c r="R1690">
        <v>1.7902549999999999</v>
      </c>
      <c r="S1690">
        <v>1.0239130000000001</v>
      </c>
      <c r="T1690">
        <v>9.9299999999999996E-4</v>
      </c>
    </row>
    <row r="1691" spans="1:20" x14ac:dyDescent="0.25">
      <c r="A1691">
        <v>1689</v>
      </c>
      <c r="B1691">
        <v>7</v>
      </c>
      <c r="C1691" t="s">
        <v>197</v>
      </c>
      <c r="D1691" t="s">
        <v>197</v>
      </c>
      <c r="E1691" t="s">
        <v>80</v>
      </c>
      <c r="F1691">
        <v>6.8905999999999995E-2</v>
      </c>
      <c r="G1691">
        <v>446.839</v>
      </c>
      <c r="H1691">
        <v>299.49599999999998</v>
      </c>
      <c r="I1691">
        <v>11.836550000000001</v>
      </c>
      <c r="J1691">
        <v>0</v>
      </c>
      <c r="K1691">
        <v>8.0109689999999993</v>
      </c>
      <c r="L1691">
        <v>-0.66259199999999996</v>
      </c>
      <c r="M1691">
        <v>136.00610800000001</v>
      </c>
      <c r="N1691">
        <v>-230.731494</v>
      </c>
      <c r="O1691">
        <v>1.6920930000000001</v>
      </c>
      <c r="P1691">
        <v>135.971146</v>
      </c>
      <c r="Q1691">
        <v>-230.70399499999999</v>
      </c>
      <c r="R1691">
        <v>1.694229</v>
      </c>
      <c r="S1691">
        <v>4.4481000000000002</v>
      </c>
      <c r="T1691">
        <v>2.1359999999999999E-3</v>
      </c>
    </row>
    <row r="1692" spans="1:20" x14ac:dyDescent="0.25">
      <c r="A1692">
        <v>1690</v>
      </c>
      <c r="B1692">
        <v>7</v>
      </c>
      <c r="C1692" t="s">
        <v>197</v>
      </c>
      <c r="D1692" t="s">
        <v>197</v>
      </c>
      <c r="E1692" t="s">
        <v>80</v>
      </c>
      <c r="F1692">
        <v>0.113299</v>
      </c>
      <c r="G1692">
        <v>793.88599999999997</v>
      </c>
      <c r="H1692">
        <v>439.51299999999998</v>
      </c>
      <c r="I1692">
        <v>8.3361640000000001</v>
      </c>
      <c r="J1692">
        <v>0</v>
      </c>
      <c r="K1692">
        <v>8.0073150000000002</v>
      </c>
      <c r="L1692">
        <v>-0.49917299999999998</v>
      </c>
      <c r="M1692">
        <v>135.879403</v>
      </c>
      <c r="N1692">
        <v>-229.995801</v>
      </c>
      <c r="O1692">
        <v>1.635901</v>
      </c>
      <c r="P1692">
        <v>135.93452500000001</v>
      </c>
      <c r="Q1692">
        <v>-229.98376500000001</v>
      </c>
      <c r="R1692">
        <v>1.643338</v>
      </c>
      <c r="S1692">
        <v>5.6420089999999998</v>
      </c>
      <c r="T1692">
        <v>7.437E-3</v>
      </c>
    </row>
    <row r="1693" spans="1:20" x14ac:dyDescent="0.25">
      <c r="A1693">
        <v>1691</v>
      </c>
      <c r="B1693">
        <v>7</v>
      </c>
      <c r="C1693" t="s">
        <v>197</v>
      </c>
      <c r="D1693" t="s">
        <v>197</v>
      </c>
      <c r="E1693" t="s">
        <v>80</v>
      </c>
      <c r="F1693">
        <v>4.4228000000000003E-2</v>
      </c>
      <c r="G1693">
        <v>765.61599999999999</v>
      </c>
      <c r="H1693">
        <v>379.55</v>
      </c>
      <c r="I1693">
        <v>8.2464969999999997</v>
      </c>
      <c r="J1693">
        <v>0</v>
      </c>
      <c r="K1693">
        <v>8.0447649999999999</v>
      </c>
      <c r="L1693">
        <v>-0.27404499999999998</v>
      </c>
      <c r="M1693">
        <v>135.93463800000001</v>
      </c>
      <c r="N1693">
        <v>-229.03692000000001</v>
      </c>
      <c r="O1693">
        <v>1.6015379999999999</v>
      </c>
      <c r="P1693">
        <v>135.913849</v>
      </c>
      <c r="Q1693">
        <v>-229.020264</v>
      </c>
      <c r="R1693">
        <v>1.6010139999999999</v>
      </c>
      <c r="S1693">
        <v>2.6639089999999999</v>
      </c>
      <c r="T1693">
        <v>5.2400000000000005E-4</v>
      </c>
    </row>
    <row r="1694" spans="1:20" x14ac:dyDescent="0.25">
      <c r="A1694">
        <v>1692</v>
      </c>
      <c r="B1694">
        <v>7</v>
      </c>
      <c r="C1694" t="s">
        <v>197</v>
      </c>
      <c r="D1694" t="s">
        <v>197</v>
      </c>
      <c r="E1694" t="s">
        <v>80</v>
      </c>
      <c r="F1694">
        <v>5.1145999999999997E-2</v>
      </c>
      <c r="G1694">
        <v>449.86</v>
      </c>
      <c r="H1694">
        <v>300.48200000000003</v>
      </c>
      <c r="I1694">
        <v>6.3520289999999999</v>
      </c>
      <c r="J1694">
        <v>0</v>
      </c>
      <c r="K1694">
        <v>8.0695940000000004</v>
      </c>
      <c r="L1694">
        <v>-0.178508</v>
      </c>
      <c r="M1694">
        <v>135.859497</v>
      </c>
      <c r="N1694">
        <v>-228.24395799999999</v>
      </c>
      <c r="O1694">
        <v>1.5811949999999999</v>
      </c>
      <c r="P1694">
        <v>135.911957</v>
      </c>
      <c r="Q1694">
        <v>-228.294861</v>
      </c>
      <c r="R1694">
        <v>1.5814809999999999</v>
      </c>
      <c r="S1694">
        <v>7.3096930000000002</v>
      </c>
      <c r="T1694">
        <v>2.8600000000000001E-4</v>
      </c>
    </row>
    <row r="1695" spans="1:20" x14ac:dyDescent="0.25">
      <c r="A1695">
        <v>1693</v>
      </c>
      <c r="B1695">
        <v>7</v>
      </c>
      <c r="C1695" t="s">
        <v>197</v>
      </c>
      <c r="D1695" t="s">
        <v>197</v>
      </c>
      <c r="E1695" t="s">
        <v>80</v>
      </c>
      <c r="F1695">
        <v>6.6904000000000005E-2</v>
      </c>
      <c r="G1695">
        <v>403.28899999999999</v>
      </c>
      <c r="H1695">
        <v>278.54899999999998</v>
      </c>
      <c r="I1695">
        <v>6.8034480000000004</v>
      </c>
      <c r="J1695">
        <v>0</v>
      </c>
      <c r="K1695">
        <v>8.0815979999999996</v>
      </c>
      <c r="L1695">
        <v>-0.10696899999999999</v>
      </c>
      <c r="M1695">
        <v>135.943297</v>
      </c>
      <c r="N1695">
        <v>-227.31945400000001</v>
      </c>
      <c r="O1695">
        <v>1.5626580000000001</v>
      </c>
      <c r="P1695">
        <v>135.92128</v>
      </c>
      <c r="Q1695">
        <v>-227.32547</v>
      </c>
      <c r="R1695">
        <v>1.5646040000000001</v>
      </c>
      <c r="S1695">
        <v>2.2823950000000002</v>
      </c>
      <c r="T1695">
        <v>1.946E-3</v>
      </c>
    </row>
    <row r="1696" spans="1:20" x14ac:dyDescent="0.25">
      <c r="A1696">
        <v>1694</v>
      </c>
      <c r="B1696">
        <v>8</v>
      </c>
      <c r="C1696" t="s">
        <v>198</v>
      </c>
      <c r="D1696" t="s">
        <v>198</v>
      </c>
      <c r="E1696" t="s">
        <v>80</v>
      </c>
      <c r="F1696">
        <v>5.4309000000000003E-2</v>
      </c>
      <c r="G1696">
        <v>455.37900000000002</v>
      </c>
      <c r="H1696">
        <v>277.32400000000001</v>
      </c>
      <c r="I1696">
        <v>5.3472039999999996</v>
      </c>
      <c r="J1696">
        <v>0</v>
      </c>
      <c r="K1696">
        <v>8.0755750000000006</v>
      </c>
      <c r="L1696">
        <v>-8.2006999999999997E-2</v>
      </c>
      <c r="M1696">
        <v>135.92336800000001</v>
      </c>
      <c r="N1696">
        <v>-226.58924999999999</v>
      </c>
      <c r="O1696">
        <v>1.5559339999999999</v>
      </c>
      <c r="P1696">
        <v>135.93421900000001</v>
      </c>
      <c r="Q1696">
        <v>-226.59845000000001</v>
      </c>
      <c r="R1696">
        <v>1.556351</v>
      </c>
      <c r="S1696">
        <v>1.4226700000000001</v>
      </c>
      <c r="T1696">
        <v>4.17E-4</v>
      </c>
    </row>
    <row r="1697" spans="1:20" x14ac:dyDescent="0.25">
      <c r="A1697">
        <v>1695</v>
      </c>
      <c r="B1697">
        <v>9</v>
      </c>
      <c r="C1697" t="s">
        <v>199</v>
      </c>
      <c r="D1697" t="s">
        <v>199</v>
      </c>
      <c r="E1697" t="s">
        <v>80</v>
      </c>
      <c r="F1697">
        <v>5.9104999999999998E-2</v>
      </c>
      <c r="G1697">
        <v>974.27800000000002</v>
      </c>
      <c r="H1697">
        <v>371.16399999999999</v>
      </c>
      <c r="I1697">
        <v>9.8381190000000007</v>
      </c>
      <c r="J1697">
        <v>0</v>
      </c>
      <c r="K1697">
        <v>8.0624160000000007</v>
      </c>
      <c r="L1697">
        <v>-5.271E-2</v>
      </c>
      <c r="M1697">
        <v>135.91149200000001</v>
      </c>
      <c r="N1697">
        <v>-225.58338499999999</v>
      </c>
      <c r="O1697">
        <v>1.549188</v>
      </c>
      <c r="P1697">
        <v>135.95658900000001</v>
      </c>
      <c r="Q1697">
        <v>-225.63052400000001</v>
      </c>
      <c r="R1697">
        <v>1.549134</v>
      </c>
      <c r="S1697">
        <v>6.5235750000000001</v>
      </c>
      <c r="T1697">
        <v>5.3999999999999998E-5</v>
      </c>
    </row>
    <row r="1698" spans="1:20" x14ac:dyDescent="0.25">
      <c r="A1698">
        <v>1696</v>
      </c>
      <c r="B1698">
        <v>9</v>
      </c>
      <c r="C1698" t="s">
        <v>199</v>
      </c>
      <c r="D1698" t="s">
        <v>199</v>
      </c>
      <c r="E1698" t="s">
        <v>80</v>
      </c>
      <c r="F1698">
        <v>6.9498000000000004E-2</v>
      </c>
      <c r="G1698">
        <v>581.97199999999998</v>
      </c>
      <c r="H1698">
        <v>302.06400000000002</v>
      </c>
      <c r="I1698">
        <v>6.3015679999999996</v>
      </c>
      <c r="J1698">
        <v>0</v>
      </c>
      <c r="K1698">
        <v>8.0568659999999994</v>
      </c>
      <c r="L1698">
        <v>2.918E-3</v>
      </c>
      <c r="M1698">
        <v>135.99422300000001</v>
      </c>
      <c r="N1698">
        <v>-224.92565999999999</v>
      </c>
      <c r="O1698">
        <v>1.5451980000000001</v>
      </c>
      <c r="P1698">
        <v>135.975266</v>
      </c>
      <c r="Q1698">
        <v>-224.905441</v>
      </c>
      <c r="R1698">
        <v>1.546289</v>
      </c>
      <c r="S1698">
        <v>2.771658</v>
      </c>
      <c r="T1698">
        <v>1.091E-3</v>
      </c>
    </row>
    <row r="1699" spans="1:20" x14ac:dyDescent="0.25">
      <c r="A1699">
        <v>1697</v>
      </c>
      <c r="B1699">
        <v>9</v>
      </c>
      <c r="C1699" t="s">
        <v>199</v>
      </c>
      <c r="D1699" t="s">
        <v>199</v>
      </c>
      <c r="E1699" t="s">
        <v>80</v>
      </c>
      <c r="F1699">
        <v>0.12441000000000001</v>
      </c>
      <c r="G1699">
        <v>581.51900000000001</v>
      </c>
      <c r="H1699">
        <v>422.81900000000002</v>
      </c>
      <c r="I1699">
        <v>9.2156040000000008</v>
      </c>
      <c r="J1699">
        <v>0</v>
      </c>
      <c r="K1699">
        <v>8.0590879999999991</v>
      </c>
      <c r="L1699">
        <v>2.8535999999999999E-2</v>
      </c>
      <c r="M1699">
        <v>135.96125599999999</v>
      </c>
      <c r="N1699">
        <v>-223.91520700000001</v>
      </c>
      <c r="O1699">
        <v>1.5457540000000001</v>
      </c>
      <c r="P1699">
        <v>135.99581900000001</v>
      </c>
      <c r="Q1699">
        <v>-223.93876599999999</v>
      </c>
      <c r="R1699">
        <v>1.5483800000000001</v>
      </c>
      <c r="S1699">
        <v>4.1829159999999996</v>
      </c>
      <c r="T1699">
        <v>2.6259999999999999E-3</v>
      </c>
    </row>
    <row r="1700" spans="1:20" x14ac:dyDescent="0.25">
      <c r="A1700">
        <v>1698</v>
      </c>
      <c r="B1700">
        <v>9</v>
      </c>
      <c r="C1700" t="s">
        <v>199</v>
      </c>
      <c r="D1700" t="s">
        <v>199</v>
      </c>
      <c r="E1700" t="s">
        <v>80</v>
      </c>
      <c r="F1700">
        <v>6.8236000000000005E-2</v>
      </c>
      <c r="G1700">
        <v>560.46799999999996</v>
      </c>
      <c r="H1700">
        <v>239.2</v>
      </c>
      <c r="I1700">
        <v>6.8245490000000002</v>
      </c>
      <c r="J1700">
        <v>0</v>
      </c>
      <c r="K1700">
        <v>8.0644770000000001</v>
      </c>
      <c r="L1700">
        <v>1.6813000000000002E-2</v>
      </c>
      <c r="M1700">
        <v>136.02132599999999</v>
      </c>
      <c r="N1700">
        <v>-223.22012000000001</v>
      </c>
      <c r="O1700">
        <v>1.5501259999999999</v>
      </c>
      <c r="P1700">
        <v>136.009613</v>
      </c>
      <c r="Q1700">
        <v>-223.21333300000001</v>
      </c>
      <c r="R1700">
        <v>1.5503979999999999</v>
      </c>
      <c r="S1700">
        <v>1.353691</v>
      </c>
      <c r="T1700">
        <v>2.72E-4</v>
      </c>
    </row>
    <row r="1701" spans="1:20" x14ac:dyDescent="0.25">
      <c r="A1701">
        <v>1699</v>
      </c>
      <c r="B1701">
        <v>8</v>
      </c>
      <c r="C1701" t="s">
        <v>200</v>
      </c>
      <c r="D1701" t="s">
        <v>200</v>
      </c>
      <c r="E1701" t="s">
        <v>80</v>
      </c>
      <c r="F1701">
        <v>0.163912</v>
      </c>
      <c r="G1701">
        <v>868.01599999999996</v>
      </c>
      <c r="H1701">
        <v>358.08199999999999</v>
      </c>
      <c r="I1701">
        <v>9.2416049999999998</v>
      </c>
      <c r="J1701">
        <v>0</v>
      </c>
      <c r="K1701">
        <v>8.0689519999999995</v>
      </c>
      <c r="L1701">
        <v>1.0021E-2</v>
      </c>
      <c r="M1701">
        <v>136.012619</v>
      </c>
      <c r="N1701">
        <v>-222.24454800000001</v>
      </c>
      <c r="O1701">
        <v>1.550924</v>
      </c>
      <c r="P1701">
        <v>136.02671799999999</v>
      </c>
      <c r="Q1701">
        <v>-222.245407</v>
      </c>
      <c r="R1701">
        <v>1.5525119999999999</v>
      </c>
      <c r="S1701">
        <v>1.412544</v>
      </c>
      <c r="T1701">
        <v>1.588E-3</v>
      </c>
    </row>
    <row r="1702" spans="1:20" x14ac:dyDescent="0.25">
      <c r="A1702">
        <v>1700</v>
      </c>
      <c r="B1702">
        <v>8</v>
      </c>
      <c r="C1702" t="s">
        <v>200</v>
      </c>
      <c r="D1702" t="s">
        <v>200</v>
      </c>
      <c r="E1702" t="s">
        <v>80</v>
      </c>
      <c r="F1702">
        <v>5.5109999999999999E-2</v>
      </c>
      <c r="G1702">
        <v>524.42100000000005</v>
      </c>
      <c r="H1702">
        <v>403.88900000000001</v>
      </c>
      <c r="I1702">
        <v>6.3489509999999996</v>
      </c>
      <c r="J1702">
        <v>0</v>
      </c>
      <c r="K1702">
        <v>8.0685929999999999</v>
      </c>
      <c r="L1702">
        <v>1.4838E-2</v>
      </c>
      <c r="M1702">
        <v>136.04448500000001</v>
      </c>
      <c r="N1702">
        <v>-221.52409900000001</v>
      </c>
      <c r="O1702">
        <v>1.555172</v>
      </c>
      <c r="P1702">
        <v>136.03883400000001</v>
      </c>
      <c r="Q1702">
        <v>-221.51925700000001</v>
      </c>
      <c r="R1702">
        <v>1.553647</v>
      </c>
      <c r="S1702">
        <v>0.74422699999999997</v>
      </c>
      <c r="T1702">
        <v>1.526E-3</v>
      </c>
    </row>
    <row r="1703" spans="1:20" x14ac:dyDescent="0.25">
      <c r="A1703">
        <v>1701</v>
      </c>
      <c r="B1703">
        <v>8</v>
      </c>
      <c r="C1703" t="s">
        <v>200</v>
      </c>
      <c r="D1703" t="s">
        <v>200</v>
      </c>
      <c r="E1703" t="s">
        <v>80</v>
      </c>
      <c r="F1703">
        <v>0.119868</v>
      </c>
      <c r="G1703">
        <v>535.03800000000001</v>
      </c>
      <c r="H1703">
        <v>276.81400000000002</v>
      </c>
      <c r="I1703">
        <v>8.3909719999999997</v>
      </c>
      <c r="J1703">
        <v>0</v>
      </c>
      <c r="K1703">
        <v>8.0655269999999994</v>
      </c>
      <c r="L1703">
        <v>1.1037999999999999E-2</v>
      </c>
      <c r="M1703">
        <v>136.06097199999999</v>
      </c>
      <c r="N1703">
        <v>-220.566284</v>
      </c>
      <c r="O1703">
        <v>1.5561309999999999</v>
      </c>
      <c r="P1703">
        <v>136.054306</v>
      </c>
      <c r="Q1703">
        <v>-220.551346</v>
      </c>
      <c r="R1703">
        <v>1.5546089999999999</v>
      </c>
      <c r="S1703">
        <v>1.6358109999999999</v>
      </c>
      <c r="T1703">
        <v>1.523E-3</v>
      </c>
    </row>
    <row r="1704" spans="1:20" x14ac:dyDescent="0.25">
      <c r="A1704">
        <v>1702</v>
      </c>
      <c r="B1704">
        <v>8</v>
      </c>
      <c r="C1704" t="s">
        <v>200</v>
      </c>
      <c r="D1704" t="s">
        <v>200</v>
      </c>
      <c r="E1704" t="s">
        <v>80</v>
      </c>
      <c r="F1704">
        <v>2.0376999999999999E-2</v>
      </c>
      <c r="G1704">
        <v>658.96100000000001</v>
      </c>
      <c r="H1704">
        <v>548.65800000000002</v>
      </c>
      <c r="I1704">
        <v>6.1418109999999997</v>
      </c>
      <c r="J1704">
        <v>0</v>
      </c>
      <c r="K1704">
        <v>8.0634789999999992</v>
      </c>
      <c r="L1704">
        <v>1.453E-2</v>
      </c>
      <c r="M1704">
        <v>136.06977800000001</v>
      </c>
      <c r="N1704">
        <v>-219.83448899999999</v>
      </c>
      <c r="O1704">
        <v>1.5550349999999999</v>
      </c>
      <c r="P1704">
        <v>136.065247</v>
      </c>
      <c r="Q1704">
        <v>-219.825638</v>
      </c>
      <c r="R1704">
        <v>1.5553440000000001</v>
      </c>
      <c r="S1704">
        <v>0.99435099999999998</v>
      </c>
      <c r="T1704">
        <v>3.0899999999999998E-4</v>
      </c>
    </row>
    <row r="1705" spans="1:20" x14ac:dyDescent="0.25">
      <c r="A1705">
        <v>1703</v>
      </c>
      <c r="B1705">
        <v>7</v>
      </c>
      <c r="C1705" t="s">
        <v>201</v>
      </c>
      <c r="D1705" t="s">
        <v>201</v>
      </c>
      <c r="E1705" t="s">
        <v>80</v>
      </c>
      <c r="F1705">
        <v>0.104658</v>
      </c>
      <c r="G1705">
        <v>442.47899999999998</v>
      </c>
      <c r="H1705">
        <v>233.93899999999999</v>
      </c>
      <c r="I1705">
        <v>6.9247589999999999</v>
      </c>
      <c r="J1705">
        <v>0</v>
      </c>
      <c r="K1705">
        <v>8.0632819999999992</v>
      </c>
      <c r="L1705">
        <v>1.8296E-2</v>
      </c>
      <c r="M1705">
        <v>136.066766</v>
      </c>
      <c r="N1705">
        <v>-218.84515500000001</v>
      </c>
      <c r="O1705">
        <v>1.5549759999999999</v>
      </c>
      <c r="P1705">
        <v>136.07659899999999</v>
      </c>
      <c r="Q1705">
        <v>-218.85815400000001</v>
      </c>
      <c r="R1705">
        <v>1.558119</v>
      </c>
      <c r="S1705">
        <v>1.6299360000000001</v>
      </c>
      <c r="T1705">
        <v>3.143E-3</v>
      </c>
    </row>
    <row r="1706" spans="1:20" x14ac:dyDescent="0.25">
      <c r="A1706">
        <v>1704</v>
      </c>
      <c r="B1706">
        <v>6</v>
      </c>
      <c r="C1706" t="s">
        <v>202</v>
      </c>
      <c r="D1706" t="s">
        <v>202</v>
      </c>
      <c r="E1706" t="s">
        <v>80</v>
      </c>
      <c r="F1706">
        <v>4.2243999999999997E-2</v>
      </c>
      <c r="G1706">
        <v>382.09300000000002</v>
      </c>
      <c r="H1706">
        <v>346.577</v>
      </c>
      <c r="I1706">
        <v>5.2639500000000004</v>
      </c>
      <c r="J1706">
        <v>0</v>
      </c>
      <c r="K1706">
        <v>8.0616570000000003</v>
      </c>
      <c r="L1706">
        <v>1.1558000000000001E-2</v>
      </c>
      <c r="M1706">
        <v>136.05550400000001</v>
      </c>
      <c r="N1706">
        <v>-217.868019</v>
      </c>
      <c r="O1706">
        <v>1.5598959999999999</v>
      </c>
      <c r="P1706">
        <v>136.08596800000001</v>
      </c>
      <c r="Q1706">
        <v>-217.89059399999999</v>
      </c>
      <c r="R1706">
        <v>1.560432</v>
      </c>
      <c r="S1706">
        <v>3.791722</v>
      </c>
      <c r="T1706">
        <v>5.3600000000000002E-4</v>
      </c>
    </row>
    <row r="1707" spans="1:20" x14ac:dyDescent="0.25">
      <c r="A1707">
        <v>1705</v>
      </c>
      <c r="B1707">
        <v>6</v>
      </c>
      <c r="C1707" t="s">
        <v>202</v>
      </c>
      <c r="D1707" t="s">
        <v>202</v>
      </c>
      <c r="E1707" t="s">
        <v>80</v>
      </c>
      <c r="F1707">
        <v>0.13176599999999999</v>
      </c>
      <c r="G1707">
        <v>698.30799999999999</v>
      </c>
      <c r="H1707">
        <v>360.84500000000003</v>
      </c>
      <c r="I1707">
        <v>4.9995640000000003</v>
      </c>
      <c r="J1707">
        <v>0</v>
      </c>
      <c r="K1707">
        <v>8.0252370000000006</v>
      </c>
      <c r="L1707">
        <v>1.6285999999999998E-2</v>
      </c>
      <c r="M1707">
        <v>136.106065</v>
      </c>
      <c r="N1707">
        <v>-217.17841999999999</v>
      </c>
      <c r="O1707">
        <v>1.561582</v>
      </c>
      <c r="P1707">
        <v>136.09217799999999</v>
      </c>
      <c r="Q1707">
        <v>-217.16651899999999</v>
      </c>
      <c r="R1707">
        <v>1.5616920000000001</v>
      </c>
      <c r="S1707">
        <v>1.828878</v>
      </c>
      <c r="T1707">
        <v>1.11E-4</v>
      </c>
    </row>
    <row r="1708" spans="1:20" x14ac:dyDescent="0.25">
      <c r="A1708">
        <v>1706</v>
      </c>
      <c r="B1708">
        <v>6</v>
      </c>
      <c r="C1708" t="s">
        <v>202</v>
      </c>
      <c r="D1708" t="s">
        <v>202</v>
      </c>
      <c r="E1708" t="s">
        <v>80</v>
      </c>
      <c r="F1708">
        <v>0.10506699999999999</v>
      </c>
      <c r="G1708">
        <v>366.97699999999998</v>
      </c>
      <c r="H1708">
        <v>241.96899999999999</v>
      </c>
      <c r="I1708">
        <v>4.8493950000000003</v>
      </c>
      <c r="J1708">
        <v>0</v>
      </c>
      <c r="K1708">
        <v>7.8970560000000001</v>
      </c>
      <c r="L1708">
        <v>1.2128999999999999E-2</v>
      </c>
      <c r="M1708">
        <v>136.07758699999999</v>
      </c>
      <c r="N1708">
        <v>-216.21178599999999</v>
      </c>
      <c r="O1708">
        <v>1.5675159999999999</v>
      </c>
      <c r="P1708">
        <v>136.09963999999999</v>
      </c>
      <c r="Q1708">
        <v>-216.211105</v>
      </c>
      <c r="R1708">
        <v>1.562775</v>
      </c>
      <c r="S1708">
        <v>2.2063229999999998</v>
      </c>
      <c r="T1708">
        <v>4.7410000000000004E-3</v>
      </c>
    </row>
    <row r="1709" spans="1:20" x14ac:dyDescent="0.25">
      <c r="A1709">
        <v>1707</v>
      </c>
      <c r="B1709">
        <v>6</v>
      </c>
      <c r="C1709" t="s">
        <v>202</v>
      </c>
      <c r="D1709" t="s">
        <v>202</v>
      </c>
      <c r="E1709" t="s">
        <v>80</v>
      </c>
      <c r="F1709">
        <v>0.18299199999999999</v>
      </c>
      <c r="G1709">
        <v>1364.0830000000001</v>
      </c>
      <c r="H1709">
        <v>464.16300000000001</v>
      </c>
      <c r="I1709">
        <v>6.334721</v>
      </c>
      <c r="J1709">
        <v>0</v>
      </c>
      <c r="K1709">
        <v>7.7679390000000001</v>
      </c>
      <c r="L1709">
        <v>-3.8000000000000002E-5</v>
      </c>
      <c r="M1709">
        <v>136.021669</v>
      </c>
      <c r="N1709">
        <v>-215.45316299999999</v>
      </c>
      <c r="O1709">
        <v>1.5717030000000001</v>
      </c>
      <c r="P1709">
        <v>136.10475199999999</v>
      </c>
      <c r="Q1709">
        <v>-215.50680500000001</v>
      </c>
      <c r="R1709">
        <v>1.5632490000000001</v>
      </c>
      <c r="S1709">
        <v>9.8895199999999992</v>
      </c>
      <c r="T1709">
        <v>8.4539999999999997E-3</v>
      </c>
    </row>
    <row r="1710" spans="1:20" x14ac:dyDescent="0.25">
      <c r="A1710">
        <v>1708</v>
      </c>
      <c r="B1710">
        <v>6</v>
      </c>
      <c r="C1710" t="s">
        <v>202</v>
      </c>
      <c r="D1710" t="s">
        <v>202</v>
      </c>
      <c r="E1710" t="s">
        <v>80</v>
      </c>
      <c r="F1710">
        <v>2.2367000000000001E-2</v>
      </c>
      <c r="G1710">
        <v>674.92200000000003</v>
      </c>
      <c r="H1710">
        <v>535.41499999999996</v>
      </c>
      <c r="I1710">
        <v>5.7269730000000001</v>
      </c>
      <c r="J1710">
        <v>0</v>
      </c>
      <c r="K1710">
        <v>7.605842</v>
      </c>
      <c r="L1710">
        <v>5.097E-3</v>
      </c>
      <c r="M1710">
        <v>136.108383</v>
      </c>
      <c r="N1710">
        <v>-214.58718500000001</v>
      </c>
      <c r="O1710">
        <v>1.5638080000000001</v>
      </c>
      <c r="P1710">
        <v>136.110794</v>
      </c>
      <c r="Q1710">
        <v>-214.58554100000001</v>
      </c>
      <c r="R1710">
        <v>1.5640240000000001</v>
      </c>
      <c r="S1710">
        <v>0.29185499999999998</v>
      </c>
      <c r="T1710">
        <v>2.1699999999999999E-4</v>
      </c>
    </row>
    <row r="1711" spans="1:20" x14ac:dyDescent="0.25">
      <c r="A1711">
        <v>1709</v>
      </c>
      <c r="B1711">
        <v>7</v>
      </c>
      <c r="C1711" t="s">
        <v>203</v>
      </c>
      <c r="D1711" t="s">
        <v>203</v>
      </c>
      <c r="E1711" t="s">
        <v>80</v>
      </c>
      <c r="F1711">
        <v>3.5892E-2</v>
      </c>
      <c r="G1711">
        <v>483.12</v>
      </c>
      <c r="H1711">
        <v>318.38099999999997</v>
      </c>
      <c r="I1711">
        <v>5.0800049999999999</v>
      </c>
      <c r="J1711">
        <v>0</v>
      </c>
      <c r="K1711">
        <v>7.5109060000000003</v>
      </c>
      <c r="L1711">
        <v>1.4621E-2</v>
      </c>
      <c r="M1711">
        <v>136.12050500000001</v>
      </c>
      <c r="N1711">
        <v>-213.91207600000001</v>
      </c>
      <c r="O1711">
        <v>1.5649690000000001</v>
      </c>
      <c r="P1711">
        <v>136.11436499999999</v>
      </c>
      <c r="Q1711">
        <v>-213.905945</v>
      </c>
      <c r="R1711">
        <v>1.5649820000000001</v>
      </c>
      <c r="S1711">
        <v>0.86778200000000005</v>
      </c>
      <c r="T1711">
        <v>1.2999999999999999E-5</v>
      </c>
    </row>
    <row r="1712" spans="1:20" x14ac:dyDescent="0.25">
      <c r="A1712">
        <v>1710</v>
      </c>
      <c r="B1712">
        <v>7</v>
      </c>
      <c r="C1712" t="s">
        <v>203</v>
      </c>
      <c r="D1712" t="s">
        <v>203</v>
      </c>
      <c r="E1712" t="s">
        <v>80</v>
      </c>
      <c r="F1712">
        <v>7.2131000000000001E-2</v>
      </c>
      <c r="G1712">
        <v>439.584</v>
      </c>
      <c r="H1712">
        <v>269.58999999999997</v>
      </c>
      <c r="I1712">
        <v>6.3131430000000002</v>
      </c>
      <c r="J1712">
        <v>0</v>
      </c>
      <c r="K1712">
        <v>7.4132749999999996</v>
      </c>
      <c r="L1712">
        <v>1.1865000000000001E-2</v>
      </c>
      <c r="M1712">
        <v>136.145296</v>
      </c>
      <c r="N1712">
        <v>-213.02645899999999</v>
      </c>
      <c r="O1712">
        <v>1.567402</v>
      </c>
      <c r="P1712">
        <v>136.118393</v>
      </c>
      <c r="Q1712">
        <v>-213.01123000000001</v>
      </c>
      <c r="R1712">
        <v>1.565947</v>
      </c>
      <c r="S1712">
        <v>3.091361</v>
      </c>
      <c r="T1712">
        <v>1.4549999999999999E-3</v>
      </c>
    </row>
    <row r="1713" spans="1:20" x14ac:dyDescent="0.25">
      <c r="A1713">
        <v>1711</v>
      </c>
      <c r="B1713">
        <v>8</v>
      </c>
      <c r="C1713" t="s">
        <v>204</v>
      </c>
      <c r="D1713" t="s">
        <v>204</v>
      </c>
      <c r="E1713" t="s">
        <v>80</v>
      </c>
      <c r="F1713">
        <v>0.17340700000000001</v>
      </c>
      <c r="G1713">
        <v>478.14800000000002</v>
      </c>
      <c r="H1713">
        <v>262.935</v>
      </c>
      <c r="I1713">
        <v>9.1026910000000001</v>
      </c>
      <c r="J1713">
        <v>0</v>
      </c>
      <c r="K1713">
        <v>7.3203740000000002</v>
      </c>
      <c r="L1713">
        <v>9.5460000000000007E-3</v>
      </c>
      <c r="M1713">
        <v>136.09821299999999</v>
      </c>
      <c r="N1713">
        <v>-212.11300800000001</v>
      </c>
      <c r="O1713">
        <v>1.567968</v>
      </c>
      <c r="P1713">
        <v>136.12191799999999</v>
      </c>
      <c r="Q1713">
        <v>-212.12759399999999</v>
      </c>
      <c r="R1713">
        <v>1.566592</v>
      </c>
      <c r="S1713">
        <v>2.7832469999999998</v>
      </c>
      <c r="T1713">
        <v>1.3760000000000001E-3</v>
      </c>
    </row>
    <row r="1714" spans="1:20" x14ac:dyDescent="0.25">
      <c r="A1714">
        <v>1712</v>
      </c>
      <c r="B1714">
        <v>7</v>
      </c>
      <c r="C1714" t="s">
        <v>205</v>
      </c>
      <c r="D1714" t="s">
        <v>205</v>
      </c>
      <c r="E1714" t="s">
        <v>80</v>
      </c>
      <c r="F1714">
        <v>0.13184599999999999</v>
      </c>
      <c r="G1714">
        <v>454.66500000000002</v>
      </c>
      <c r="H1714">
        <v>424.95400000000001</v>
      </c>
      <c r="I1714">
        <v>4.0573119999999996</v>
      </c>
      <c r="J1714">
        <v>0</v>
      </c>
      <c r="K1714">
        <v>7.2405020000000002</v>
      </c>
      <c r="L1714">
        <v>-1.983E-3</v>
      </c>
      <c r="M1714">
        <v>136.134615</v>
      </c>
      <c r="N1714">
        <v>-211.42970800000001</v>
      </c>
      <c r="O1714">
        <v>1.5731189999999999</v>
      </c>
      <c r="P1714">
        <v>136.12429800000001</v>
      </c>
      <c r="Q1714">
        <v>-211.47267199999999</v>
      </c>
      <c r="R1714">
        <v>1.5668690000000001</v>
      </c>
      <c r="S1714">
        <v>4.4185140000000001</v>
      </c>
      <c r="T1714">
        <v>6.2509999999999996E-3</v>
      </c>
    </row>
    <row r="1715" spans="1:20" x14ac:dyDescent="0.25">
      <c r="A1715">
        <v>1713</v>
      </c>
      <c r="B1715">
        <v>7</v>
      </c>
      <c r="C1715" t="s">
        <v>205</v>
      </c>
      <c r="D1715" t="s">
        <v>205</v>
      </c>
      <c r="E1715" t="s">
        <v>80</v>
      </c>
      <c r="F1715">
        <v>2.9273E-2</v>
      </c>
      <c r="G1715">
        <v>456.173</v>
      </c>
      <c r="H1715">
        <v>357.041</v>
      </c>
      <c r="I1715">
        <v>5.2041979999999999</v>
      </c>
      <c r="J1715">
        <v>0</v>
      </c>
      <c r="K1715">
        <v>7.1212460000000002</v>
      </c>
      <c r="L1715">
        <v>-3.388E-3</v>
      </c>
      <c r="M1715">
        <v>136.14721900000001</v>
      </c>
      <c r="N1715">
        <v>-210.62099900000001</v>
      </c>
      <c r="O1715">
        <v>1.5650280000000001</v>
      </c>
      <c r="P1715">
        <v>136.12730400000001</v>
      </c>
      <c r="Q1715">
        <v>-210.61151100000001</v>
      </c>
      <c r="R1715">
        <v>1.5671470000000001</v>
      </c>
      <c r="S1715">
        <v>2.2059129999999998</v>
      </c>
      <c r="T1715">
        <v>2.1189999999999998E-3</v>
      </c>
    </row>
    <row r="1716" spans="1:20" x14ac:dyDescent="0.25">
      <c r="A1716">
        <v>1714</v>
      </c>
      <c r="B1716">
        <v>7</v>
      </c>
      <c r="C1716" t="s">
        <v>205</v>
      </c>
      <c r="D1716" t="s">
        <v>205</v>
      </c>
      <c r="E1716" t="s">
        <v>80</v>
      </c>
      <c r="F1716">
        <v>7.0786000000000002E-2</v>
      </c>
      <c r="G1716">
        <v>446.98500000000001</v>
      </c>
      <c r="H1716">
        <v>298.16000000000003</v>
      </c>
      <c r="I1716">
        <v>4.1488709999999998</v>
      </c>
      <c r="J1716">
        <v>0</v>
      </c>
      <c r="K1716">
        <v>7.0300549999999999</v>
      </c>
      <c r="L1716">
        <v>6.9959999999999996E-3</v>
      </c>
      <c r="M1716">
        <v>136.112144</v>
      </c>
      <c r="N1716">
        <v>-209.97115099999999</v>
      </c>
      <c r="O1716">
        <v>1.5690710000000001</v>
      </c>
      <c r="P1716">
        <v>136.129501</v>
      </c>
      <c r="Q1716">
        <v>-209.975189</v>
      </c>
      <c r="R1716">
        <v>1.5673189999999999</v>
      </c>
      <c r="S1716">
        <v>1.7821290000000001</v>
      </c>
      <c r="T1716">
        <v>1.753E-3</v>
      </c>
    </row>
    <row r="1717" spans="1:20" x14ac:dyDescent="0.25">
      <c r="A1717">
        <v>1715</v>
      </c>
      <c r="B1717">
        <v>7</v>
      </c>
      <c r="C1717" t="s">
        <v>205</v>
      </c>
      <c r="D1717" t="s">
        <v>205</v>
      </c>
      <c r="E1717" t="s">
        <v>80</v>
      </c>
      <c r="F1717">
        <v>0.11368200000000001</v>
      </c>
      <c r="G1717">
        <v>686.56700000000001</v>
      </c>
      <c r="H1717">
        <v>307.26499999999999</v>
      </c>
      <c r="I1717">
        <v>6.0251359999999998</v>
      </c>
      <c r="J1717">
        <v>0</v>
      </c>
      <c r="K1717">
        <v>6.847944</v>
      </c>
      <c r="L1717">
        <v>9.639E-3</v>
      </c>
      <c r="M1717">
        <v>136.147918</v>
      </c>
      <c r="N1717">
        <v>-209.14014599999999</v>
      </c>
      <c r="O1717">
        <v>1.5647059999999999</v>
      </c>
      <c r="P1717">
        <v>136.13188199999999</v>
      </c>
      <c r="Q1717">
        <v>-209.142471</v>
      </c>
      <c r="R1717">
        <v>1.567742</v>
      </c>
      <c r="S1717">
        <v>1.6203559999999999</v>
      </c>
      <c r="T1717">
        <v>3.0360000000000001E-3</v>
      </c>
    </row>
    <row r="1718" spans="1:20" x14ac:dyDescent="0.25">
      <c r="A1718">
        <v>1716</v>
      </c>
      <c r="B1718">
        <v>7</v>
      </c>
      <c r="C1718" t="s">
        <v>205</v>
      </c>
      <c r="D1718" t="s">
        <v>205</v>
      </c>
      <c r="E1718" t="s">
        <v>80</v>
      </c>
      <c r="F1718">
        <v>0.144561</v>
      </c>
      <c r="G1718">
        <v>501.83100000000002</v>
      </c>
      <c r="H1718">
        <v>438.24</v>
      </c>
      <c r="I1718">
        <v>4.6923349999999999</v>
      </c>
      <c r="J1718">
        <v>0</v>
      </c>
      <c r="K1718">
        <v>6.7020819999999999</v>
      </c>
      <c r="L1718">
        <v>-2.6350000000000002E-3</v>
      </c>
      <c r="M1718">
        <v>136.12191200000001</v>
      </c>
      <c r="N1718">
        <v>-208.49784199999999</v>
      </c>
      <c r="O1718">
        <v>1.574025</v>
      </c>
      <c r="P1718">
        <v>136.13339199999999</v>
      </c>
      <c r="Q1718">
        <v>-208.53384399999999</v>
      </c>
      <c r="R1718">
        <v>1.567993</v>
      </c>
      <c r="S1718">
        <v>3.7788010000000001</v>
      </c>
      <c r="T1718">
        <v>6.0330000000000002E-3</v>
      </c>
    </row>
    <row r="1719" spans="1:20" x14ac:dyDescent="0.25">
      <c r="A1719">
        <v>1717</v>
      </c>
      <c r="B1719">
        <v>9</v>
      </c>
      <c r="C1719" t="s">
        <v>207</v>
      </c>
      <c r="D1719" t="s">
        <v>207</v>
      </c>
      <c r="E1719" t="s">
        <v>80</v>
      </c>
      <c r="F1719">
        <v>6.0283999999999997E-2</v>
      </c>
      <c r="G1719">
        <v>585.74900000000002</v>
      </c>
      <c r="H1719">
        <v>301.93</v>
      </c>
      <c r="I1719">
        <v>8.0223720000000007</v>
      </c>
      <c r="J1719">
        <v>0</v>
      </c>
      <c r="K1719">
        <v>6.6326470000000004</v>
      </c>
      <c r="L1719">
        <v>-3.7580000000000001E-3</v>
      </c>
      <c r="M1719">
        <v>136.12640200000001</v>
      </c>
      <c r="N1719">
        <v>-207.70089300000001</v>
      </c>
      <c r="O1719">
        <v>1.5698369999999999</v>
      </c>
      <c r="P1719">
        <v>136.13523900000001</v>
      </c>
      <c r="Q1719">
        <v>-207.73577900000001</v>
      </c>
      <c r="R1719">
        <v>1.5682860000000001</v>
      </c>
      <c r="S1719">
        <v>3.598795</v>
      </c>
      <c r="T1719">
        <v>1.5510000000000001E-3</v>
      </c>
    </row>
    <row r="1720" spans="1:20" x14ac:dyDescent="0.25">
      <c r="A1720">
        <v>1718</v>
      </c>
      <c r="B1720">
        <v>9</v>
      </c>
      <c r="C1720" t="s">
        <v>207</v>
      </c>
      <c r="D1720" t="s">
        <v>207</v>
      </c>
      <c r="E1720" t="s">
        <v>80</v>
      </c>
      <c r="F1720">
        <v>0.18435699999999999</v>
      </c>
      <c r="G1720">
        <v>852.83299999999997</v>
      </c>
      <c r="H1720">
        <v>365.67899999999997</v>
      </c>
      <c r="I1720">
        <v>5.723217</v>
      </c>
      <c r="J1720">
        <v>0</v>
      </c>
      <c r="K1720">
        <v>6.6510600000000002</v>
      </c>
      <c r="L1720">
        <v>7.0540000000000004E-3</v>
      </c>
      <c r="M1720">
        <v>136.097768</v>
      </c>
      <c r="N1720">
        <v>-207.118211</v>
      </c>
      <c r="O1720">
        <v>1.56389</v>
      </c>
      <c r="P1720">
        <v>136.13656599999999</v>
      </c>
      <c r="Q1720">
        <v>-207.13798499999999</v>
      </c>
      <c r="R1720">
        <v>1.568514</v>
      </c>
      <c r="S1720">
        <v>4.3546569999999996</v>
      </c>
      <c r="T1720">
        <v>4.6239999999999996E-3</v>
      </c>
    </row>
    <row r="1721" spans="1:20" x14ac:dyDescent="0.25">
      <c r="A1721">
        <v>1719</v>
      </c>
      <c r="B1721">
        <v>9</v>
      </c>
      <c r="C1721" t="s">
        <v>207</v>
      </c>
      <c r="D1721" t="s">
        <v>207</v>
      </c>
      <c r="E1721" t="s">
        <v>80</v>
      </c>
      <c r="F1721">
        <v>0.29436299999999999</v>
      </c>
      <c r="G1721">
        <v>994.61900000000003</v>
      </c>
      <c r="H1721">
        <v>407.423</v>
      </c>
      <c r="I1721">
        <v>7.0091479999999997</v>
      </c>
      <c r="J1721">
        <v>0</v>
      </c>
      <c r="K1721">
        <v>6.6333190000000002</v>
      </c>
      <c r="L1721">
        <v>6.7149999999999996E-3</v>
      </c>
      <c r="M1721">
        <v>136.15125599999999</v>
      </c>
      <c r="N1721">
        <v>-206.370395</v>
      </c>
      <c r="O1721">
        <v>1.5653490000000001</v>
      </c>
      <c r="P1721">
        <v>136.13827499999999</v>
      </c>
      <c r="Q1721">
        <v>-206.33999600000001</v>
      </c>
      <c r="R1721">
        <v>1.568624</v>
      </c>
      <c r="S1721">
        <v>3.305418</v>
      </c>
      <c r="T1721">
        <v>3.2750000000000001E-3</v>
      </c>
    </row>
    <row r="1722" spans="1:20" x14ac:dyDescent="0.25">
      <c r="A1722">
        <v>1720</v>
      </c>
      <c r="B1722">
        <v>9</v>
      </c>
      <c r="C1722" t="s">
        <v>207</v>
      </c>
      <c r="D1722" t="s">
        <v>207</v>
      </c>
      <c r="E1722" t="s">
        <v>80</v>
      </c>
      <c r="F1722">
        <v>0.16029499999999999</v>
      </c>
      <c r="G1722">
        <v>549.16600000000005</v>
      </c>
      <c r="H1722">
        <v>284.64299999999997</v>
      </c>
      <c r="I1722">
        <v>7.4494720000000001</v>
      </c>
      <c r="J1722">
        <v>0</v>
      </c>
      <c r="K1722">
        <v>6.5136250000000002</v>
      </c>
      <c r="L1722">
        <v>6.7889999999999999E-3</v>
      </c>
      <c r="M1722">
        <v>136.16951900000001</v>
      </c>
      <c r="N1722">
        <v>-205.562094</v>
      </c>
      <c r="O1722">
        <v>1.5756019999999999</v>
      </c>
      <c r="P1722">
        <v>136.13983200000001</v>
      </c>
      <c r="Q1722">
        <v>-205.550949</v>
      </c>
      <c r="R1722">
        <v>1.5687580000000001</v>
      </c>
      <c r="S1722">
        <v>3.17103</v>
      </c>
      <c r="T1722">
        <v>6.8440000000000003E-3</v>
      </c>
    </row>
    <row r="1723" spans="1:20" x14ac:dyDescent="0.25">
      <c r="A1723">
        <v>1721</v>
      </c>
      <c r="B1723">
        <v>9</v>
      </c>
      <c r="C1723" t="s">
        <v>207</v>
      </c>
      <c r="D1723" t="s">
        <v>207</v>
      </c>
      <c r="E1723" t="s">
        <v>80</v>
      </c>
      <c r="F1723">
        <v>6.2784999999999994E-2</v>
      </c>
      <c r="G1723">
        <v>572.47799999999995</v>
      </c>
      <c r="H1723">
        <v>265.34300000000002</v>
      </c>
      <c r="I1723">
        <v>6.6029289999999996</v>
      </c>
      <c r="J1723">
        <v>0</v>
      </c>
      <c r="K1723">
        <v>6.3909330000000004</v>
      </c>
      <c r="L1723">
        <v>-4.7289999999999997E-3</v>
      </c>
      <c r="M1723">
        <v>136.08021400000001</v>
      </c>
      <c r="N1723">
        <v>-204.92892699999999</v>
      </c>
      <c r="O1723">
        <v>1.56406</v>
      </c>
      <c r="P1723">
        <v>136.14091500000001</v>
      </c>
      <c r="Q1723">
        <v>-204.97088600000001</v>
      </c>
      <c r="R1723">
        <v>1.568778</v>
      </c>
      <c r="S1723">
        <v>7.3791849999999997</v>
      </c>
      <c r="T1723">
        <v>4.718E-3</v>
      </c>
    </row>
    <row r="1724" spans="1:20" x14ac:dyDescent="0.25">
      <c r="A1724">
        <v>1722</v>
      </c>
      <c r="B1724">
        <v>8</v>
      </c>
      <c r="C1724" t="s">
        <v>208</v>
      </c>
      <c r="D1724" t="s">
        <v>208</v>
      </c>
      <c r="E1724" t="s">
        <v>80</v>
      </c>
      <c r="F1724">
        <v>1.7468999999999998E-2</v>
      </c>
      <c r="G1724">
        <v>555.16</v>
      </c>
      <c r="H1724">
        <v>273.18799999999999</v>
      </c>
      <c r="I1724">
        <v>5.578462</v>
      </c>
      <c r="J1724">
        <v>0</v>
      </c>
      <c r="K1724">
        <v>6.2466730000000004</v>
      </c>
      <c r="L1724">
        <v>-4.2170000000000003E-3</v>
      </c>
      <c r="M1724">
        <v>136.13785999999999</v>
      </c>
      <c r="N1724">
        <v>-204.23139</v>
      </c>
      <c r="O1724">
        <v>1.566325</v>
      </c>
      <c r="P1724">
        <v>136.142212</v>
      </c>
      <c r="Q1724">
        <v>-204.21386699999999</v>
      </c>
      <c r="R1724">
        <v>1.5689310000000001</v>
      </c>
      <c r="S1724">
        <v>1.8054779999999999</v>
      </c>
      <c r="T1724">
        <v>2.6050000000000001E-3</v>
      </c>
    </row>
    <row r="1725" spans="1:20" x14ac:dyDescent="0.25">
      <c r="A1725">
        <v>1723</v>
      </c>
      <c r="B1725">
        <v>8</v>
      </c>
      <c r="C1725" t="s">
        <v>208</v>
      </c>
      <c r="D1725" t="s">
        <v>208</v>
      </c>
      <c r="E1725" t="s">
        <v>80</v>
      </c>
      <c r="F1725">
        <v>6.7733000000000002E-2</v>
      </c>
      <c r="G1725">
        <v>664.399</v>
      </c>
      <c r="H1725">
        <v>384.14699999999999</v>
      </c>
      <c r="I1725">
        <v>6.6328290000000001</v>
      </c>
      <c r="J1725">
        <v>0</v>
      </c>
      <c r="K1725">
        <v>6.1551739999999997</v>
      </c>
      <c r="L1725">
        <v>-5.4609999999999997E-3</v>
      </c>
      <c r="M1725">
        <v>136.11195499999999</v>
      </c>
      <c r="N1725">
        <v>-203.46218200000001</v>
      </c>
      <c r="O1725">
        <v>1.5705279999999999</v>
      </c>
      <c r="P1725">
        <v>136.14344800000001</v>
      </c>
      <c r="Q1725">
        <v>-203.47070299999999</v>
      </c>
      <c r="R1725">
        <v>1.569032</v>
      </c>
      <c r="S1725">
        <v>3.2625489999999999</v>
      </c>
      <c r="T1725">
        <v>1.4959999999999999E-3</v>
      </c>
    </row>
    <row r="1726" spans="1:20" x14ac:dyDescent="0.25">
      <c r="A1726">
        <v>1724</v>
      </c>
      <c r="B1726">
        <v>8</v>
      </c>
      <c r="C1726" t="s">
        <v>208</v>
      </c>
      <c r="D1726" t="s">
        <v>208</v>
      </c>
      <c r="E1726" t="s">
        <v>80</v>
      </c>
      <c r="F1726">
        <v>4.9680000000000002E-2</v>
      </c>
      <c r="G1726">
        <v>514.64700000000005</v>
      </c>
      <c r="H1726">
        <v>252.38399999999999</v>
      </c>
      <c r="I1726">
        <v>4.4892349999999999</v>
      </c>
      <c r="J1726">
        <v>0</v>
      </c>
      <c r="K1726">
        <v>6.1090049999999998</v>
      </c>
      <c r="L1726">
        <v>6.6290000000000003E-3</v>
      </c>
      <c r="M1726">
        <v>136.137327</v>
      </c>
      <c r="N1726">
        <v>-202.91812999999999</v>
      </c>
      <c r="O1726">
        <v>1.570065</v>
      </c>
      <c r="P1726">
        <v>136.14442399999999</v>
      </c>
      <c r="Q1726">
        <v>-202.919083</v>
      </c>
      <c r="R1726">
        <v>1.5691170000000001</v>
      </c>
      <c r="S1726">
        <v>0.71607699999999996</v>
      </c>
      <c r="T1726">
        <v>9.4799999999999995E-4</v>
      </c>
    </row>
    <row r="1727" spans="1:20" x14ac:dyDescent="0.25">
      <c r="A1727">
        <v>1725</v>
      </c>
      <c r="B1727">
        <v>8</v>
      </c>
      <c r="C1727" t="s">
        <v>208</v>
      </c>
      <c r="D1727" t="s">
        <v>208</v>
      </c>
      <c r="E1727" t="s">
        <v>80</v>
      </c>
      <c r="F1727">
        <v>0.29526000000000002</v>
      </c>
      <c r="G1727">
        <v>905.94</v>
      </c>
      <c r="H1727">
        <v>453.01299999999998</v>
      </c>
      <c r="I1727">
        <v>6.4667180000000002</v>
      </c>
      <c r="J1727">
        <v>0</v>
      </c>
      <c r="K1727">
        <v>6.0404600000000004</v>
      </c>
      <c r="L1727">
        <v>5.8409999999999998E-3</v>
      </c>
      <c r="M1727">
        <v>136.134873</v>
      </c>
      <c r="N1727">
        <v>-202.19276500000001</v>
      </c>
      <c r="O1727">
        <v>1.5684990000000001</v>
      </c>
      <c r="P1727">
        <v>136.145599</v>
      </c>
      <c r="Q1727">
        <v>-202.19021599999999</v>
      </c>
      <c r="R1727">
        <v>1.5691409999999999</v>
      </c>
      <c r="S1727">
        <v>1.1024849999999999</v>
      </c>
      <c r="T1727">
        <v>6.4199999999999999E-4</v>
      </c>
    </row>
    <row r="1728" spans="1:20" x14ac:dyDescent="0.25">
      <c r="A1728">
        <v>1726</v>
      </c>
      <c r="B1728">
        <v>7</v>
      </c>
      <c r="C1728" t="s">
        <v>209</v>
      </c>
      <c r="D1728" t="s">
        <v>209</v>
      </c>
      <c r="E1728" t="s">
        <v>80</v>
      </c>
      <c r="F1728">
        <v>5.5141000000000003E-2</v>
      </c>
      <c r="G1728">
        <v>452.76499999999999</v>
      </c>
      <c r="H1728">
        <v>326.351</v>
      </c>
      <c r="I1728">
        <v>3.9152670000000001</v>
      </c>
      <c r="J1728">
        <v>0</v>
      </c>
      <c r="K1728">
        <v>5.9706219999999997</v>
      </c>
      <c r="L1728">
        <v>-4.7749999999999997E-3</v>
      </c>
      <c r="M1728">
        <v>136.12710300000001</v>
      </c>
      <c r="N1728">
        <v>-201.63677000000001</v>
      </c>
      <c r="O1728">
        <v>1.568195</v>
      </c>
      <c r="P1728">
        <v>136.14640800000001</v>
      </c>
      <c r="Q1728">
        <v>-201.649933</v>
      </c>
      <c r="R1728">
        <v>1.569148</v>
      </c>
      <c r="S1728">
        <v>2.336506</v>
      </c>
      <c r="T1728">
        <v>9.5299999999999996E-4</v>
      </c>
    </row>
    <row r="1729" spans="1:20" x14ac:dyDescent="0.25">
      <c r="A1729">
        <v>1727</v>
      </c>
      <c r="B1729">
        <v>7</v>
      </c>
      <c r="C1729" t="s">
        <v>209</v>
      </c>
      <c r="D1729" t="s">
        <v>209</v>
      </c>
      <c r="E1729" t="s">
        <v>80</v>
      </c>
      <c r="F1729">
        <v>8.6744000000000002E-2</v>
      </c>
      <c r="G1729">
        <v>468.64600000000002</v>
      </c>
      <c r="H1729">
        <v>291.58100000000002</v>
      </c>
      <c r="I1729">
        <v>4.908175</v>
      </c>
      <c r="J1729">
        <v>0</v>
      </c>
      <c r="K1729">
        <v>5.8614199999999999</v>
      </c>
      <c r="L1729">
        <v>-5.5440000000000003E-3</v>
      </c>
      <c r="M1729">
        <v>136.162958</v>
      </c>
      <c r="N1729">
        <v>-200.953531</v>
      </c>
      <c r="O1729">
        <v>1.566867</v>
      </c>
      <c r="P1729">
        <v>136.1474</v>
      </c>
      <c r="Q1729">
        <v>-200.94046</v>
      </c>
      <c r="R1729">
        <v>1.569261</v>
      </c>
      <c r="S1729">
        <v>2.0319769999999999</v>
      </c>
      <c r="T1729">
        <v>2.3939999999999999E-3</v>
      </c>
    </row>
    <row r="1730" spans="1:20" x14ac:dyDescent="0.25">
      <c r="A1730">
        <v>1728</v>
      </c>
      <c r="B1730">
        <v>7</v>
      </c>
      <c r="C1730" t="s">
        <v>209</v>
      </c>
      <c r="D1730" t="s">
        <v>209</v>
      </c>
      <c r="E1730" t="s">
        <v>80</v>
      </c>
      <c r="F1730">
        <v>0.12384000000000001</v>
      </c>
      <c r="G1730">
        <v>415.65899999999999</v>
      </c>
      <c r="H1730">
        <v>335.59100000000001</v>
      </c>
      <c r="I1730">
        <v>4.0610090000000003</v>
      </c>
      <c r="J1730">
        <v>0</v>
      </c>
      <c r="K1730">
        <v>5.7811940000000002</v>
      </c>
      <c r="L1730">
        <v>6.1570000000000001E-3</v>
      </c>
      <c r="M1730">
        <v>136.141199</v>
      </c>
      <c r="N1730">
        <v>-200.42442600000001</v>
      </c>
      <c r="O1730">
        <v>1.5687219999999999</v>
      </c>
      <c r="P1730">
        <v>136.148132</v>
      </c>
      <c r="Q1730">
        <v>-200.41700700000001</v>
      </c>
      <c r="R1730">
        <v>1.569361</v>
      </c>
      <c r="S1730">
        <v>1.015387</v>
      </c>
      <c r="T1730">
        <v>6.3900000000000003E-4</v>
      </c>
    </row>
    <row r="1731" spans="1:20" x14ac:dyDescent="0.25">
      <c r="A1731">
        <v>1729</v>
      </c>
      <c r="B1731">
        <v>7</v>
      </c>
      <c r="C1731" t="s">
        <v>209</v>
      </c>
      <c r="D1731" t="s">
        <v>209</v>
      </c>
      <c r="E1731" t="s">
        <v>80</v>
      </c>
      <c r="F1731">
        <v>0.119681</v>
      </c>
      <c r="G1731">
        <v>402.77499999999998</v>
      </c>
      <c r="H1731">
        <v>248.14099999999999</v>
      </c>
      <c r="I1731">
        <v>4.5584389999999999</v>
      </c>
      <c r="J1731">
        <v>0</v>
      </c>
      <c r="K1731">
        <v>5.6845140000000001</v>
      </c>
      <c r="L1731">
        <v>-6.6399E-2</v>
      </c>
      <c r="M1731">
        <v>136.15174099999999</v>
      </c>
      <c r="N1731">
        <v>-199.73066</v>
      </c>
      <c r="O1731">
        <v>1.567088</v>
      </c>
      <c r="P1731">
        <v>136.15231299999999</v>
      </c>
      <c r="Q1731">
        <v>-199.729645</v>
      </c>
      <c r="R1731">
        <v>1.5665100000000001</v>
      </c>
      <c r="S1731">
        <v>0.116494</v>
      </c>
      <c r="T1731">
        <v>5.7799999999999995E-4</v>
      </c>
    </row>
    <row r="1732" spans="1:20" x14ac:dyDescent="0.25">
      <c r="A1732">
        <v>1730</v>
      </c>
      <c r="B1732">
        <v>7</v>
      </c>
      <c r="C1732" t="s">
        <v>209</v>
      </c>
      <c r="D1732" t="s">
        <v>209</v>
      </c>
      <c r="E1732" t="s">
        <v>80</v>
      </c>
      <c r="F1732">
        <v>0.103351</v>
      </c>
      <c r="G1732">
        <v>568.99199999999996</v>
      </c>
      <c r="H1732">
        <v>347.79300000000001</v>
      </c>
      <c r="I1732">
        <v>5.3527709999999997</v>
      </c>
      <c r="J1732">
        <v>0</v>
      </c>
      <c r="K1732">
        <v>5.6081669999999999</v>
      </c>
      <c r="L1732">
        <v>-7.8945000000000001E-2</v>
      </c>
      <c r="M1732">
        <v>136.17885000000001</v>
      </c>
      <c r="N1732">
        <v>-199.07125600000001</v>
      </c>
      <c r="O1732">
        <v>1.553849</v>
      </c>
      <c r="P1732">
        <v>136.16841099999999</v>
      </c>
      <c r="Q1732">
        <v>-199.05276499999999</v>
      </c>
      <c r="R1732">
        <v>1.556335</v>
      </c>
      <c r="S1732">
        <v>2.1234540000000002</v>
      </c>
      <c r="T1732">
        <v>2.4859999999999999E-3</v>
      </c>
    </row>
    <row r="1733" spans="1:20" x14ac:dyDescent="0.25">
      <c r="A1733">
        <v>1731</v>
      </c>
      <c r="B1733">
        <v>7</v>
      </c>
      <c r="C1733" t="s">
        <v>209</v>
      </c>
      <c r="D1733" t="s">
        <v>209</v>
      </c>
      <c r="E1733" t="s">
        <v>80</v>
      </c>
      <c r="F1733">
        <v>0.10753500000000001</v>
      </c>
      <c r="G1733">
        <v>689.11500000000001</v>
      </c>
      <c r="H1733">
        <v>571.10400000000004</v>
      </c>
      <c r="I1733">
        <v>5.3414260000000002</v>
      </c>
      <c r="J1733">
        <v>0</v>
      </c>
      <c r="K1733">
        <v>5.5421389999999997</v>
      </c>
      <c r="L1733">
        <v>-0.17641000000000001</v>
      </c>
      <c r="M1733">
        <v>136.12696299999999</v>
      </c>
      <c r="N1733">
        <v>-198.528673</v>
      </c>
      <c r="O1733">
        <v>1.5406139999999999</v>
      </c>
      <c r="P1733">
        <v>136.191284</v>
      </c>
      <c r="Q1733">
        <v>-198.551849</v>
      </c>
      <c r="R1733">
        <v>1.5432729999999999</v>
      </c>
      <c r="S1733">
        <v>6.8369619999999998</v>
      </c>
      <c r="T1733">
        <v>2.6589999999999999E-3</v>
      </c>
    </row>
    <row r="1734" spans="1:20" x14ac:dyDescent="0.25">
      <c r="A1734">
        <v>1732</v>
      </c>
      <c r="B1734">
        <v>7</v>
      </c>
      <c r="C1734" t="s">
        <v>209</v>
      </c>
      <c r="D1734" t="s">
        <v>209</v>
      </c>
      <c r="E1734" t="s">
        <v>80</v>
      </c>
      <c r="F1734">
        <v>1.2409E-2</v>
      </c>
      <c r="G1734">
        <v>441.58300000000003</v>
      </c>
      <c r="H1734">
        <v>226.88399999999999</v>
      </c>
      <c r="I1734">
        <v>4.7297320000000003</v>
      </c>
      <c r="J1734">
        <v>0</v>
      </c>
      <c r="K1734">
        <v>5.4602649999999997</v>
      </c>
      <c r="L1734">
        <v>-0.21276400000000001</v>
      </c>
      <c r="M1734">
        <v>136.21870899999999</v>
      </c>
      <c r="N1734">
        <v>-197.87209999999999</v>
      </c>
      <c r="O1734">
        <v>1.523741</v>
      </c>
      <c r="P1734">
        <v>136.236572</v>
      </c>
      <c r="Q1734">
        <v>-197.893021</v>
      </c>
      <c r="R1734">
        <v>1.5223850000000001</v>
      </c>
      <c r="S1734">
        <v>2.7509640000000002</v>
      </c>
      <c r="T1734">
        <v>1.356E-3</v>
      </c>
    </row>
    <row r="1735" spans="1:20" x14ac:dyDescent="0.25">
      <c r="A1735">
        <v>1733</v>
      </c>
      <c r="B1735">
        <v>7</v>
      </c>
      <c r="C1735" t="s">
        <v>209</v>
      </c>
      <c r="D1735" t="s">
        <v>209</v>
      </c>
      <c r="E1735" t="s">
        <v>80</v>
      </c>
      <c r="F1735">
        <v>0.166903</v>
      </c>
      <c r="G1735">
        <v>403.76499999999999</v>
      </c>
      <c r="H1735">
        <v>247.01400000000001</v>
      </c>
      <c r="I1735">
        <v>4.919162</v>
      </c>
      <c r="J1735">
        <v>0</v>
      </c>
      <c r="K1735">
        <v>5.4935270000000003</v>
      </c>
      <c r="L1735">
        <v>-0.30632700000000002</v>
      </c>
      <c r="M1735">
        <v>136.308156</v>
      </c>
      <c r="N1735">
        <v>-197.25368499999999</v>
      </c>
      <c r="O1735">
        <v>1.4899979999999999</v>
      </c>
      <c r="P1735">
        <v>136.312454</v>
      </c>
      <c r="Q1735">
        <v>-197.24310299999999</v>
      </c>
      <c r="R1735">
        <v>1.488381</v>
      </c>
      <c r="S1735">
        <v>1.1421300000000001</v>
      </c>
      <c r="T1735">
        <v>1.6169999999999999E-3</v>
      </c>
    </row>
    <row r="1736" spans="1:20" x14ac:dyDescent="0.25">
      <c r="A1736">
        <v>1734</v>
      </c>
      <c r="B1736">
        <v>7</v>
      </c>
      <c r="C1736" t="s">
        <v>209</v>
      </c>
      <c r="D1736" t="s">
        <v>209</v>
      </c>
      <c r="E1736" t="s">
        <v>80</v>
      </c>
      <c r="F1736">
        <v>9.3589000000000006E-2</v>
      </c>
      <c r="G1736">
        <v>446.53100000000001</v>
      </c>
      <c r="H1736">
        <v>318.55900000000003</v>
      </c>
      <c r="I1736">
        <v>4.4304670000000002</v>
      </c>
      <c r="J1736">
        <v>0</v>
      </c>
      <c r="K1736">
        <v>5.7184790000000003</v>
      </c>
      <c r="L1736">
        <v>-0.41625400000000001</v>
      </c>
      <c r="M1736">
        <v>136.408095</v>
      </c>
      <c r="N1736">
        <v>-196.756179</v>
      </c>
      <c r="O1736">
        <v>1.460256</v>
      </c>
      <c r="P1736">
        <v>136.39244099999999</v>
      </c>
      <c r="Q1736">
        <v>-196.74336199999999</v>
      </c>
      <c r="R1736">
        <v>1.45784</v>
      </c>
      <c r="S1736">
        <v>2.0231859999999999</v>
      </c>
      <c r="T1736">
        <v>2.4160000000000002E-3</v>
      </c>
    </row>
    <row r="1737" spans="1:20" x14ac:dyDescent="0.25">
      <c r="A1737">
        <v>1735</v>
      </c>
      <c r="B1737">
        <v>7</v>
      </c>
      <c r="C1737" t="s">
        <v>209</v>
      </c>
      <c r="D1737" t="s">
        <v>209</v>
      </c>
      <c r="E1737" t="s">
        <v>80</v>
      </c>
      <c r="F1737">
        <v>9.4296000000000005E-2</v>
      </c>
      <c r="G1737">
        <v>686.97400000000005</v>
      </c>
      <c r="H1737">
        <v>428.12099999999998</v>
      </c>
      <c r="I1737">
        <v>8.1043959999999995</v>
      </c>
      <c r="J1737">
        <v>0</v>
      </c>
      <c r="K1737">
        <v>6.189991</v>
      </c>
      <c r="L1737">
        <v>-0.56295799999999996</v>
      </c>
      <c r="M1737">
        <v>136.561002</v>
      </c>
      <c r="N1737">
        <v>-196.042843</v>
      </c>
      <c r="O1737">
        <v>1.3988799999999999</v>
      </c>
      <c r="P1737">
        <v>136.553864</v>
      </c>
      <c r="Q1737">
        <v>-196.043701</v>
      </c>
      <c r="R1737">
        <v>1.3982540000000001</v>
      </c>
      <c r="S1737">
        <v>0.71902600000000005</v>
      </c>
      <c r="T1737">
        <v>6.2600000000000004E-4</v>
      </c>
    </row>
    <row r="1738" spans="1:20" x14ac:dyDescent="0.25">
      <c r="A1738">
        <v>1736</v>
      </c>
      <c r="B1738">
        <v>7</v>
      </c>
      <c r="C1738" t="s">
        <v>209</v>
      </c>
      <c r="D1738" t="s">
        <v>209</v>
      </c>
      <c r="E1738" t="s">
        <v>80</v>
      </c>
      <c r="F1738">
        <v>5.6022000000000002E-2</v>
      </c>
      <c r="G1738">
        <v>593.70899999999995</v>
      </c>
      <c r="H1738">
        <v>275.483</v>
      </c>
      <c r="I1738">
        <v>7.0884340000000003</v>
      </c>
      <c r="J1738">
        <v>0</v>
      </c>
      <c r="K1738">
        <v>6.6342530000000002</v>
      </c>
      <c r="L1738">
        <v>-0.64068199999999997</v>
      </c>
      <c r="M1738">
        <v>136.70953499999999</v>
      </c>
      <c r="N1738">
        <v>-195.46883600000001</v>
      </c>
      <c r="O1738">
        <v>1.3448869999999999</v>
      </c>
      <c r="P1738">
        <v>136.72108499999999</v>
      </c>
      <c r="Q1738">
        <v>-195.48663300000001</v>
      </c>
      <c r="R1738">
        <v>1.345089</v>
      </c>
      <c r="S1738">
        <v>2.1216210000000002</v>
      </c>
      <c r="T1738">
        <v>2.02E-4</v>
      </c>
    </row>
    <row r="1739" spans="1:20" x14ac:dyDescent="0.25">
      <c r="A1739">
        <v>1737</v>
      </c>
      <c r="B1739">
        <v>7</v>
      </c>
      <c r="C1739" t="s">
        <v>209</v>
      </c>
      <c r="D1739" t="s">
        <v>209</v>
      </c>
      <c r="E1739" t="s">
        <v>80</v>
      </c>
      <c r="F1739">
        <v>4.1835999999999998E-2</v>
      </c>
      <c r="G1739">
        <v>827.82500000000005</v>
      </c>
      <c r="H1739">
        <v>461.738</v>
      </c>
      <c r="I1739">
        <v>10.885945</v>
      </c>
      <c r="J1739">
        <v>0</v>
      </c>
      <c r="K1739">
        <v>7.2129289999999999</v>
      </c>
      <c r="L1739">
        <v>-0.82704599999999995</v>
      </c>
      <c r="M1739">
        <v>137.041391</v>
      </c>
      <c r="N1739">
        <v>-194.68840599999999</v>
      </c>
      <c r="O1739">
        <v>1.2524120000000001</v>
      </c>
      <c r="P1739">
        <v>137.02681000000001</v>
      </c>
      <c r="Q1739">
        <v>-194.706512</v>
      </c>
      <c r="R1739">
        <v>1.25613</v>
      </c>
      <c r="S1739">
        <v>2.3247420000000001</v>
      </c>
      <c r="T1739">
        <v>3.718E-3</v>
      </c>
    </row>
    <row r="1740" spans="1:20" x14ac:dyDescent="0.25">
      <c r="A1740">
        <v>1738</v>
      </c>
      <c r="B1740">
        <v>6</v>
      </c>
      <c r="C1740" t="s">
        <v>146</v>
      </c>
      <c r="D1740" t="s">
        <v>146</v>
      </c>
      <c r="E1740" t="s">
        <v>80</v>
      </c>
      <c r="F1740">
        <v>9.2351000000000003E-2</v>
      </c>
      <c r="G1740">
        <v>372.17500000000001</v>
      </c>
      <c r="H1740">
        <v>296.07400000000001</v>
      </c>
      <c r="I1740">
        <v>9.4192520000000002</v>
      </c>
      <c r="J1740">
        <v>0</v>
      </c>
      <c r="K1740">
        <v>7.738283</v>
      </c>
      <c r="L1740">
        <v>-1.050065</v>
      </c>
      <c r="M1740">
        <v>137.47439199999999</v>
      </c>
      <c r="N1740">
        <v>-193.85709499999999</v>
      </c>
      <c r="O1740">
        <v>1.149518</v>
      </c>
      <c r="P1740">
        <v>137.44641100000001</v>
      </c>
      <c r="Q1740">
        <v>-193.90310700000001</v>
      </c>
      <c r="R1740">
        <v>1.145492</v>
      </c>
      <c r="S1740">
        <v>5.3851570000000004</v>
      </c>
      <c r="T1740">
        <v>4.0260000000000001E-3</v>
      </c>
    </row>
    <row r="1741" spans="1:20" x14ac:dyDescent="0.25">
      <c r="A1741">
        <v>1739</v>
      </c>
      <c r="B1741">
        <v>6</v>
      </c>
      <c r="C1741" t="s">
        <v>146</v>
      </c>
      <c r="D1741" t="s">
        <v>146</v>
      </c>
      <c r="E1741" t="s">
        <v>80</v>
      </c>
      <c r="F1741">
        <v>4.6917E-2</v>
      </c>
      <c r="G1741">
        <v>398.339</v>
      </c>
      <c r="H1741">
        <v>279.07100000000003</v>
      </c>
      <c r="I1741">
        <v>8.4226390000000002</v>
      </c>
      <c r="J1741">
        <v>0</v>
      </c>
      <c r="K1741">
        <v>8.0047750000000004</v>
      </c>
      <c r="L1741">
        <v>-1.2622709999999999</v>
      </c>
      <c r="M1741">
        <v>137.85504900000001</v>
      </c>
      <c r="N1741">
        <v>-193.31889200000001</v>
      </c>
      <c r="O1741">
        <v>1.0403789999999999</v>
      </c>
      <c r="P1741">
        <v>137.85334800000001</v>
      </c>
      <c r="Q1741">
        <v>-193.31385800000001</v>
      </c>
      <c r="R1741">
        <v>1.040483</v>
      </c>
      <c r="S1741">
        <v>0.53137999999999996</v>
      </c>
      <c r="T1741">
        <v>1.0399999999999999E-4</v>
      </c>
    </row>
    <row r="1742" spans="1:20" x14ac:dyDescent="0.25">
      <c r="A1742">
        <v>1740</v>
      </c>
      <c r="B1742">
        <v>6</v>
      </c>
      <c r="C1742" t="s">
        <v>146</v>
      </c>
      <c r="D1742" t="s">
        <v>146</v>
      </c>
      <c r="E1742" t="s">
        <v>80</v>
      </c>
      <c r="F1742">
        <v>7.8795000000000004E-2</v>
      </c>
      <c r="G1742">
        <v>390.94099999999997</v>
      </c>
      <c r="H1742">
        <v>299.58600000000001</v>
      </c>
      <c r="I1742">
        <v>13.701518999999999</v>
      </c>
      <c r="J1742">
        <v>0</v>
      </c>
      <c r="K1742">
        <v>7.8903290000000004</v>
      </c>
      <c r="L1742">
        <v>-1.546646</v>
      </c>
      <c r="M1742">
        <v>138.46024499999999</v>
      </c>
      <c r="N1742">
        <v>-192.56153399999999</v>
      </c>
      <c r="O1742">
        <v>0.87785199999999997</v>
      </c>
      <c r="P1742">
        <v>138.51303100000001</v>
      </c>
      <c r="Q1742">
        <v>-192.61106899999999</v>
      </c>
      <c r="R1742">
        <v>0.87061599999999995</v>
      </c>
      <c r="S1742">
        <v>7.2388009999999996</v>
      </c>
      <c r="T1742">
        <v>7.2360000000000002E-3</v>
      </c>
    </row>
    <row r="1743" spans="1:20" x14ac:dyDescent="0.25">
      <c r="A1743">
        <v>1741</v>
      </c>
      <c r="B1743">
        <v>6</v>
      </c>
      <c r="C1743" t="s">
        <v>146</v>
      </c>
      <c r="D1743" t="s">
        <v>146</v>
      </c>
      <c r="E1743" t="s">
        <v>80</v>
      </c>
      <c r="F1743">
        <v>8.8548000000000002E-2</v>
      </c>
      <c r="G1743">
        <v>596.50900000000001</v>
      </c>
      <c r="H1743">
        <v>365.17099999999999</v>
      </c>
      <c r="I1743">
        <v>12.37229</v>
      </c>
      <c r="J1743">
        <v>0</v>
      </c>
      <c r="K1743">
        <v>7.6799530000000003</v>
      </c>
      <c r="L1743">
        <v>-1.654933</v>
      </c>
      <c r="M1743">
        <v>139.07571200000001</v>
      </c>
      <c r="N1743">
        <v>-192.193275</v>
      </c>
      <c r="O1743">
        <v>0.71897900000000003</v>
      </c>
      <c r="P1743">
        <v>139.07711800000001</v>
      </c>
      <c r="Q1743">
        <v>-192.189896</v>
      </c>
      <c r="R1743">
        <v>0.72433199999999998</v>
      </c>
      <c r="S1743">
        <v>0.36602099999999999</v>
      </c>
      <c r="T1743">
        <v>5.3530000000000001E-3</v>
      </c>
    </row>
    <row r="1744" spans="1:20" x14ac:dyDescent="0.25">
      <c r="A1744">
        <v>1742</v>
      </c>
      <c r="B1744">
        <v>6</v>
      </c>
      <c r="C1744" t="s">
        <v>146</v>
      </c>
      <c r="D1744" t="s">
        <v>146</v>
      </c>
      <c r="E1744" t="s">
        <v>80</v>
      </c>
      <c r="F1744">
        <v>2.5173999999999998E-2</v>
      </c>
      <c r="G1744">
        <v>397.4</v>
      </c>
      <c r="H1744">
        <v>356.79300000000001</v>
      </c>
      <c r="I1744">
        <v>15.774990000000001</v>
      </c>
      <c r="J1744">
        <v>0</v>
      </c>
      <c r="K1744">
        <v>7.654331</v>
      </c>
      <c r="L1744">
        <v>-1.676288</v>
      </c>
      <c r="M1744">
        <v>139.90156400000001</v>
      </c>
      <c r="N1744">
        <v>-191.800827</v>
      </c>
      <c r="O1744">
        <v>0.52071100000000003</v>
      </c>
      <c r="P1744">
        <v>139.90625</v>
      </c>
      <c r="Q1744">
        <v>-191.781464</v>
      </c>
      <c r="R1744">
        <v>0.52180199999999999</v>
      </c>
      <c r="S1744">
        <v>1.9922390000000001</v>
      </c>
      <c r="T1744">
        <v>1.09E-3</v>
      </c>
    </row>
    <row r="1745" spans="1:20" x14ac:dyDescent="0.25">
      <c r="A1745">
        <v>1743</v>
      </c>
      <c r="B1745">
        <v>6</v>
      </c>
      <c r="C1745" t="s">
        <v>146</v>
      </c>
      <c r="D1745" t="s">
        <v>146</v>
      </c>
      <c r="E1745" t="s">
        <v>80</v>
      </c>
      <c r="F1745">
        <v>3.5342999999999999E-2</v>
      </c>
      <c r="G1745">
        <v>706.49400000000003</v>
      </c>
      <c r="H1745">
        <v>399.79899999999998</v>
      </c>
      <c r="I1745">
        <v>14.555177</v>
      </c>
      <c r="J1745">
        <v>0</v>
      </c>
      <c r="K1745">
        <v>8.001811</v>
      </c>
      <c r="L1745">
        <v>-1.3977550000000001</v>
      </c>
      <c r="M1745">
        <v>140.83504500000001</v>
      </c>
      <c r="N1745">
        <v>-191.51098400000001</v>
      </c>
      <c r="O1745">
        <v>0.33627499999999999</v>
      </c>
      <c r="P1745">
        <v>140.81845100000001</v>
      </c>
      <c r="Q1745">
        <v>-191.52136200000001</v>
      </c>
      <c r="R1745">
        <v>0.33746100000000001</v>
      </c>
      <c r="S1745">
        <v>1.9572499999999999</v>
      </c>
      <c r="T1745">
        <v>1.186E-3</v>
      </c>
    </row>
    <row r="1746" spans="1:20" x14ac:dyDescent="0.25">
      <c r="A1746">
        <v>1744</v>
      </c>
      <c r="B1746">
        <v>6</v>
      </c>
      <c r="C1746" t="s">
        <v>146</v>
      </c>
      <c r="D1746" t="s">
        <v>146</v>
      </c>
      <c r="E1746" t="s">
        <v>80</v>
      </c>
      <c r="F1746">
        <v>2.1895999999999999E-2</v>
      </c>
      <c r="G1746">
        <v>516.91600000000005</v>
      </c>
      <c r="H1746">
        <v>267.471</v>
      </c>
      <c r="I1746">
        <v>9.7140229999999992</v>
      </c>
      <c r="J1746">
        <v>0</v>
      </c>
      <c r="K1746">
        <v>8.1522780000000008</v>
      </c>
      <c r="L1746">
        <v>-1.1543479999999999</v>
      </c>
      <c r="M1746">
        <v>141.55782500000001</v>
      </c>
      <c r="N1746">
        <v>-191.37636499999999</v>
      </c>
      <c r="O1746">
        <v>0.22388</v>
      </c>
      <c r="P1746">
        <v>141.54109199999999</v>
      </c>
      <c r="Q1746">
        <v>-191.40089399999999</v>
      </c>
      <c r="R1746">
        <v>0.224191</v>
      </c>
      <c r="S1746">
        <v>2.969328</v>
      </c>
      <c r="T1746">
        <v>3.1100000000000002E-4</v>
      </c>
    </row>
    <row r="1747" spans="1:20" x14ac:dyDescent="0.25">
      <c r="A1747">
        <v>1745</v>
      </c>
      <c r="B1747">
        <v>6</v>
      </c>
      <c r="C1747" t="s">
        <v>146</v>
      </c>
      <c r="D1747" t="s">
        <v>146</v>
      </c>
      <c r="E1747" t="s">
        <v>80</v>
      </c>
      <c r="F1747">
        <v>6.8564E-2</v>
      </c>
      <c r="G1747">
        <v>564.64300000000003</v>
      </c>
      <c r="H1747">
        <v>505.90300000000002</v>
      </c>
      <c r="I1747">
        <v>10.048691</v>
      </c>
      <c r="J1747">
        <v>0</v>
      </c>
      <c r="K1747">
        <v>8.1630839999999996</v>
      </c>
      <c r="L1747">
        <v>-0.74350499999999997</v>
      </c>
      <c r="M1747">
        <v>142.484713</v>
      </c>
      <c r="N1747">
        <v>-191.36828399999999</v>
      </c>
      <c r="O1747">
        <v>0.111153</v>
      </c>
      <c r="P1747">
        <v>142.519791</v>
      </c>
      <c r="Q1747">
        <v>-191.319366</v>
      </c>
      <c r="R1747">
        <v>0.10950600000000001</v>
      </c>
      <c r="S1747">
        <v>6.019444</v>
      </c>
      <c r="T1747">
        <v>1.647E-3</v>
      </c>
    </row>
    <row r="1748" spans="1:20" x14ac:dyDescent="0.25">
      <c r="A1748">
        <v>1746</v>
      </c>
      <c r="B1748">
        <v>6</v>
      </c>
      <c r="C1748" t="s">
        <v>146</v>
      </c>
      <c r="D1748" t="s">
        <v>146</v>
      </c>
      <c r="E1748" t="s">
        <v>80</v>
      </c>
      <c r="F1748">
        <v>5.0404999999999998E-2</v>
      </c>
      <c r="G1748">
        <v>430.56900000000002</v>
      </c>
      <c r="H1748">
        <v>319.68299999999999</v>
      </c>
      <c r="I1748">
        <v>6.1203349999999999</v>
      </c>
      <c r="J1748">
        <v>0</v>
      </c>
      <c r="K1748">
        <v>8.0809139999999999</v>
      </c>
      <c r="L1748">
        <v>-0.50524000000000002</v>
      </c>
      <c r="M1748">
        <v>143.24730600000001</v>
      </c>
      <c r="N1748">
        <v>-191.310282</v>
      </c>
      <c r="O1748">
        <v>5.4788999999999997E-2</v>
      </c>
      <c r="P1748">
        <v>143.250687</v>
      </c>
      <c r="Q1748">
        <v>-191.29342700000001</v>
      </c>
      <c r="R1748">
        <v>5.5605000000000002E-2</v>
      </c>
      <c r="S1748">
        <v>1.719166</v>
      </c>
      <c r="T1748">
        <v>8.1499999999999997E-4</v>
      </c>
    </row>
    <row r="1749" spans="1:20" x14ac:dyDescent="0.25">
      <c r="A1749">
        <v>1747</v>
      </c>
      <c r="B1749">
        <v>6</v>
      </c>
      <c r="C1749" t="s">
        <v>146</v>
      </c>
      <c r="D1749" t="s">
        <v>146</v>
      </c>
      <c r="E1749" t="s">
        <v>80</v>
      </c>
      <c r="F1749">
        <v>5.9064999999999999E-2</v>
      </c>
      <c r="G1749">
        <v>458.78800000000001</v>
      </c>
      <c r="H1749">
        <v>295.93200000000002</v>
      </c>
      <c r="I1749">
        <v>6.2900799999999997</v>
      </c>
      <c r="J1749">
        <v>0</v>
      </c>
      <c r="K1749">
        <v>7.9886480000000004</v>
      </c>
      <c r="L1749">
        <v>-0.31146699999999999</v>
      </c>
      <c r="M1749">
        <v>144.23292900000001</v>
      </c>
      <c r="N1749">
        <v>-191.27952999999999</v>
      </c>
      <c r="O1749">
        <v>9.0360000000000006E-3</v>
      </c>
      <c r="P1749">
        <v>144.21388200000001</v>
      </c>
      <c r="Q1749">
        <v>-191.292068</v>
      </c>
      <c r="R1749">
        <v>9.3270000000000002E-3</v>
      </c>
      <c r="S1749">
        <v>2.2803110000000002</v>
      </c>
      <c r="T1749">
        <v>2.9100000000000003E-4</v>
      </c>
    </row>
    <row r="1750" spans="1:20" x14ac:dyDescent="0.25">
      <c r="A1750">
        <v>1748</v>
      </c>
      <c r="B1750">
        <v>6</v>
      </c>
      <c r="C1750" t="s">
        <v>146</v>
      </c>
      <c r="D1750" t="s">
        <v>146</v>
      </c>
      <c r="E1750" t="s">
        <v>80</v>
      </c>
      <c r="F1750">
        <v>3.2101999999999999E-2</v>
      </c>
      <c r="G1750">
        <v>404.75299999999999</v>
      </c>
      <c r="H1750">
        <v>281.20600000000002</v>
      </c>
      <c r="I1750">
        <v>5.4728789999999998</v>
      </c>
      <c r="J1750">
        <v>0</v>
      </c>
      <c r="K1750">
        <v>7.9960899999999997</v>
      </c>
      <c r="L1750">
        <v>-0.19977</v>
      </c>
      <c r="M1750">
        <v>145.17658299999999</v>
      </c>
      <c r="N1750">
        <v>-191.31073599999999</v>
      </c>
      <c r="O1750">
        <v>-1.9945000000000001E-2</v>
      </c>
      <c r="P1750">
        <v>145.17188999999999</v>
      </c>
      <c r="Q1750">
        <v>-191.31629899999999</v>
      </c>
      <c r="R1750">
        <v>-1.9566E-2</v>
      </c>
      <c r="S1750">
        <v>0.72781399999999996</v>
      </c>
      <c r="T1750">
        <v>3.8000000000000002E-4</v>
      </c>
    </row>
    <row r="1751" spans="1:20" x14ac:dyDescent="0.25">
      <c r="A1751">
        <v>1749</v>
      </c>
      <c r="B1751">
        <v>6</v>
      </c>
      <c r="C1751" t="s">
        <v>146</v>
      </c>
      <c r="D1751" t="s">
        <v>146</v>
      </c>
      <c r="E1751" t="s">
        <v>80</v>
      </c>
      <c r="F1751">
        <v>4.9987999999999998E-2</v>
      </c>
      <c r="G1751">
        <v>390.90300000000002</v>
      </c>
      <c r="H1751">
        <v>286.60000000000002</v>
      </c>
      <c r="I1751">
        <v>4.4461519999999997</v>
      </c>
      <c r="J1751">
        <v>0</v>
      </c>
      <c r="K1751">
        <v>8.0452449999999995</v>
      </c>
      <c r="L1751">
        <v>-4.5474000000000001E-2</v>
      </c>
      <c r="M1751">
        <v>145.867155</v>
      </c>
      <c r="N1751">
        <v>-191.33063799999999</v>
      </c>
      <c r="O1751">
        <v>-2.5735999999999998E-2</v>
      </c>
      <c r="P1751">
        <v>145.89366100000001</v>
      </c>
      <c r="Q1751">
        <v>-191.33819600000001</v>
      </c>
      <c r="R1751">
        <v>-2.7968E-2</v>
      </c>
      <c r="S1751">
        <v>2.7562929999999999</v>
      </c>
      <c r="T1751">
        <v>2.232E-3</v>
      </c>
    </row>
    <row r="1752" spans="1:20" x14ac:dyDescent="0.25">
      <c r="A1752">
        <v>1750</v>
      </c>
      <c r="B1752">
        <v>5</v>
      </c>
      <c r="C1752" t="s">
        <v>145</v>
      </c>
      <c r="D1752" t="s">
        <v>145</v>
      </c>
      <c r="E1752" t="s">
        <v>80</v>
      </c>
      <c r="F1752">
        <v>0.23371600000000001</v>
      </c>
      <c r="G1752">
        <v>417.96800000000002</v>
      </c>
      <c r="H1752">
        <v>385.51100000000002</v>
      </c>
      <c r="I1752">
        <v>6.3961540000000001</v>
      </c>
      <c r="J1752">
        <v>0</v>
      </c>
      <c r="K1752">
        <v>8.0959730000000008</v>
      </c>
      <c r="L1752">
        <v>-4.2640000000000004E-3</v>
      </c>
      <c r="M1752">
        <v>146.79973200000001</v>
      </c>
      <c r="N1752">
        <v>-191.40062800000001</v>
      </c>
      <c r="O1752">
        <v>-3.6975000000000001E-2</v>
      </c>
      <c r="P1752">
        <v>146.86239599999999</v>
      </c>
      <c r="Q1752">
        <v>-191.367538</v>
      </c>
      <c r="R1752">
        <v>-3.0665000000000001E-2</v>
      </c>
      <c r="S1752">
        <v>7.086398</v>
      </c>
      <c r="T1752">
        <v>6.3099999999999996E-3</v>
      </c>
    </row>
    <row r="1753" spans="1:20" x14ac:dyDescent="0.25">
      <c r="A1753">
        <v>1751</v>
      </c>
      <c r="B1753">
        <v>5</v>
      </c>
      <c r="C1753" t="s">
        <v>145</v>
      </c>
      <c r="D1753" t="s">
        <v>145</v>
      </c>
      <c r="E1753" t="s">
        <v>80</v>
      </c>
      <c r="F1753">
        <v>0.175486</v>
      </c>
      <c r="G1753">
        <v>378.08</v>
      </c>
      <c r="H1753">
        <v>332.86500000000001</v>
      </c>
      <c r="I1753">
        <v>4.037337</v>
      </c>
      <c r="J1753">
        <v>0</v>
      </c>
      <c r="K1753">
        <v>8.1003579999999999</v>
      </c>
      <c r="L1753">
        <v>-7.2420000000000002E-3</v>
      </c>
      <c r="M1753">
        <v>147.620868</v>
      </c>
      <c r="N1753">
        <v>-191.363271</v>
      </c>
      <c r="O1753">
        <v>-3.0587E-2</v>
      </c>
      <c r="P1753">
        <v>147.59112500000001</v>
      </c>
      <c r="Q1753">
        <v>-191.38992300000001</v>
      </c>
      <c r="R1753">
        <v>-3.1105000000000001E-2</v>
      </c>
      <c r="S1753">
        <v>3.9937260000000001</v>
      </c>
      <c r="T1753">
        <v>5.1800000000000001E-4</v>
      </c>
    </row>
    <row r="1754" spans="1:20" x14ac:dyDescent="0.25">
      <c r="A1754">
        <v>1752</v>
      </c>
      <c r="B1754">
        <v>6</v>
      </c>
      <c r="C1754" t="s">
        <v>144</v>
      </c>
      <c r="D1754" t="s">
        <v>144</v>
      </c>
      <c r="E1754" t="s">
        <v>80</v>
      </c>
      <c r="F1754">
        <v>0.10478999999999999</v>
      </c>
      <c r="G1754">
        <v>694.32299999999998</v>
      </c>
      <c r="H1754">
        <v>379.71600000000001</v>
      </c>
      <c r="I1754">
        <v>5.7951199999999998</v>
      </c>
      <c r="J1754">
        <v>0</v>
      </c>
      <c r="K1754">
        <v>8.0753799999999991</v>
      </c>
      <c r="L1754">
        <v>-4.1330000000000004E-3</v>
      </c>
      <c r="M1754">
        <v>148.585464</v>
      </c>
      <c r="N1754">
        <v>-191.43376499999999</v>
      </c>
      <c r="O1754">
        <v>-2.9737E-2</v>
      </c>
      <c r="P1754">
        <v>148.56123400000001</v>
      </c>
      <c r="Q1754">
        <v>-191.420029</v>
      </c>
      <c r="R1754">
        <v>-3.1206000000000001E-2</v>
      </c>
      <c r="S1754">
        <v>2.7852969999999999</v>
      </c>
      <c r="T1754">
        <v>1.4679999999999999E-3</v>
      </c>
    </row>
    <row r="1755" spans="1:20" x14ac:dyDescent="0.25">
      <c r="A1755">
        <v>1753</v>
      </c>
      <c r="B1755">
        <v>6</v>
      </c>
      <c r="C1755" t="s">
        <v>144</v>
      </c>
      <c r="D1755" t="s">
        <v>144</v>
      </c>
      <c r="E1755" t="s">
        <v>80</v>
      </c>
      <c r="F1755">
        <v>0.118571</v>
      </c>
      <c r="G1755">
        <v>515.40099999999995</v>
      </c>
      <c r="H1755">
        <v>243.184</v>
      </c>
      <c r="I1755">
        <v>5.8089839999999997</v>
      </c>
      <c r="J1755">
        <v>0</v>
      </c>
      <c r="K1755">
        <v>8.0517509999999994</v>
      </c>
      <c r="L1755">
        <v>-4.542E-3</v>
      </c>
      <c r="M1755">
        <v>149.50763799999999</v>
      </c>
      <c r="N1755">
        <v>-191.45991900000001</v>
      </c>
      <c r="O1755">
        <v>-3.7515E-2</v>
      </c>
      <c r="P1755">
        <v>149.52810700000001</v>
      </c>
      <c r="Q1755">
        <v>-191.450256</v>
      </c>
      <c r="R1755">
        <v>-3.1199999999999999E-2</v>
      </c>
      <c r="S1755">
        <v>2.2634460000000001</v>
      </c>
      <c r="T1755">
        <v>6.3150000000000003E-3</v>
      </c>
    </row>
    <row r="1756" spans="1:20" x14ac:dyDescent="0.25">
      <c r="A1756">
        <v>1754</v>
      </c>
      <c r="B1756">
        <v>6</v>
      </c>
      <c r="C1756" t="s">
        <v>144</v>
      </c>
      <c r="D1756" t="s">
        <v>144</v>
      </c>
      <c r="E1756" t="s">
        <v>80</v>
      </c>
      <c r="F1756">
        <v>9.3260999999999997E-2</v>
      </c>
      <c r="G1756">
        <v>698.22799999999995</v>
      </c>
      <c r="H1756">
        <v>401.39600000000002</v>
      </c>
      <c r="I1756">
        <v>4.5064840000000004</v>
      </c>
      <c r="J1756">
        <v>0</v>
      </c>
      <c r="K1756">
        <v>8.048705</v>
      </c>
      <c r="L1756">
        <v>4.542E-3</v>
      </c>
      <c r="M1756">
        <v>150.234701</v>
      </c>
      <c r="N1756">
        <v>-191.50273899999999</v>
      </c>
      <c r="O1756">
        <v>-2.9101999999999999E-2</v>
      </c>
      <c r="P1756">
        <v>150.25216699999999</v>
      </c>
      <c r="Q1756">
        <v>-191.47293099999999</v>
      </c>
      <c r="R1756">
        <v>-3.1154999999999999E-2</v>
      </c>
      <c r="S1756">
        <v>3.4548429999999999</v>
      </c>
      <c r="T1756">
        <v>2.0530000000000001E-3</v>
      </c>
    </row>
    <row r="1757" spans="1:20" x14ac:dyDescent="0.25">
      <c r="A1757">
        <v>1755</v>
      </c>
      <c r="B1757">
        <v>6</v>
      </c>
      <c r="C1757" t="s">
        <v>211</v>
      </c>
      <c r="D1757" t="s">
        <v>211</v>
      </c>
      <c r="E1757" t="s">
        <v>80</v>
      </c>
      <c r="F1757">
        <v>3.9756E-2</v>
      </c>
      <c r="G1757">
        <v>411.90800000000002</v>
      </c>
      <c r="H1757">
        <v>241.27199999999999</v>
      </c>
      <c r="I1757">
        <v>6.437354</v>
      </c>
      <c r="J1757">
        <v>0</v>
      </c>
      <c r="K1757">
        <v>8.0585190000000004</v>
      </c>
      <c r="L1757">
        <v>5.0998000000000002E-2</v>
      </c>
      <c r="M1757">
        <v>151.218422</v>
      </c>
      <c r="N1757">
        <v>-191.49010999999999</v>
      </c>
      <c r="O1757">
        <v>-2.3970000000000002E-2</v>
      </c>
      <c r="P1757">
        <v>151.21820099999999</v>
      </c>
      <c r="Q1757">
        <v>-191.497131</v>
      </c>
      <c r="R1757">
        <v>-2.6561999999999999E-2</v>
      </c>
      <c r="S1757">
        <v>0.70252700000000001</v>
      </c>
      <c r="T1757">
        <v>2.591E-3</v>
      </c>
    </row>
    <row r="1758" spans="1:20" x14ac:dyDescent="0.25">
      <c r="A1758">
        <v>1756</v>
      </c>
      <c r="B1758">
        <v>6</v>
      </c>
      <c r="C1758" t="s">
        <v>211</v>
      </c>
      <c r="D1758" t="s">
        <v>211</v>
      </c>
      <c r="E1758" t="s">
        <v>80</v>
      </c>
      <c r="F1758">
        <v>5.9838000000000002E-2</v>
      </c>
      <c r="G1758">
        <v>404.56900000000002</v>
      </c>
      <c r="H1758">
        <v>279.67399999999998</v>
      </c>
      <c r="I1758">
        <v>5.2950020000000002</v>
      </c>
      <c r="J1758">
        <v>0</v>
      </c>
      <c r="K1758">
        <v>8.0708559999999991</v>
      </c>
      <c r="L1758">
        <v>4.0427999999999999E-2</v>
      </c>
      <c r="M1758">
        <v>152.164805</v>
      </c>
      <c r="N1758">
        <v>-191.54153600000001</v>
      </c>
      <c r="O1758">
        <v>-2.2418E-2</v>
      </c>
      <c r="P1758">
        <v>152.18592799999999</v>
      </c>
      <c r="Q1758">
        <v>-191.51655600000001</v>
      </c>
      <c r="R1758">
        <v>-2.1592E-2</v>
      </c>
      <c r="S1758">
        <v>3.2714319999999999</v>
      </c>
      <c r="T1758">
        <v>8.2600000000000002E-4</v>
      </c>
    </row>
    <row r="1759" spans="1:20" x14ac:dyDescent="0.25">
      <c r="A1759">
        <v>1757</v>
      </c>
      <c r="B1759">
        <v>6</v>
      </c>
      <c r="C1759" t="s">
        <v>211</v>
      </c>
      <c r="D1759" t="s">
        <v>211</v>
      </c>
      <c r="E1759" t="s">
        <v>80</v>
      </c>
      <c r="F1759">
        <v>3.5708999999999998E-2</v>
      </c>
      <c r="G1759">
        <v>359.858</v>
      </c>
      <c r="H1759">
        <v>270.29399999999998</v>
      </c>
      <c r="I1759">
        <v>4.8443129999999996</v>
      </c>
      <c r="J1759">
        <v>0</v>
      </c>
      <c r="K1759">
        <v>8.0732119999999998</v>
      </c>
      <c r="L1759">
        <v>2.1661E-2</v>
      </c>
      <c r="M1759">
        <v>152.88278199999999</v>
      </c>
      <c r="N1759">
        <v>-191.54390000000001</v>
      </c>
      <c r="O1759">
        <v>-1.5667E-2</v>
      </c>
      <c r="P1759">
        <v>152.91235399999999</v>
      </c>
      <c r="Q1759">
        <v>-191.52926600000001</v>
      </c>
      <c r="R1759">
        <v>-1.8912000000000002E-2</v>
      </c>
      <c r="S1759">
        <v>3.2993570000000001</v>
      </c>
      <c r="T1759">
        <v>3.2450000000000001E-3</v>
      </c>
    </row>
    <row r="1760" spans="1:20" x14ac:dyDescent="0.25">
      <c r="A1760">
        <v>1758</v>
      </c>
      <c r="B1760">
        <v>5</v>
      </c>
      <c r="C1760" t="s">
        <v>289</v>
      </c>
      <c r="D1760" t="s">
        <v>289</v>
      </c>
      <c r="E1760" t="s">
        <v>80</v>
      </c>
      <c r="F1760">
        <v>2.4469000000000001E-2</v>
      </c>
      <c r="G1760">
        <v>327.375</v>
      </c>
      <c r="H1760">
        <v>261.87900000000002</v>
      </c>
      <c r="I1760">
        <v>4.7185180000000004</v>
      </c>
      <c r="J1760">
        <v>0</v>
      </c>
      <c r="K1760">
        <v>8.0683600000000002</v>
      </c>
      <c r="L1760">
        <v>1.1939999999999999E-2</v>
      </c>
      <c r="M1760">
        <v>153.894723</v>
      </c>
      <c r="N1760">
        <v>-191.54717500000001</v>
      </c>
      <c r="O1760">
        <v>-1.5772999999999999E-2</v>
      </c>
      <c r="P1760">
        <v>153.880753</v>
      </c>
      <c r="Q1760">
        <v>-191.54463200000001</v>
      </c>
      <c r="R1760">
        <v>-1.6447E-2</v>
      </c>
      <c r="S1760">
        <v>1.4200269999999999</v>
      </c>
      <c r="T1760">
        <v>6.7400000000000001E-4</v>
      </c>
    </row>
    <row r="1761" spans="1:20" x14ac:dyDescent="0.25">
      <c r="A1761">
        <v>1759</v>
      </c>
      <c r="B1761">
        <v>6</v>
      </c>
      <c r="C1761" t="s">
        <v>212</v>
      </c>
      <c r="D1761" t="s">
        <v>212</v>
      </c>
      <c r="E1761" t="s">
        <v>80</v>
      </c>
      <c r="F1761">
        <v>0.13372200000000001</v>
      </c>
      <c r="G1761">
        <v>363.20600000000002</v>
      </c>
      <c r="H1761">
        <v>245.88300000000001</v>
      </c>
      <c r="I1761">
        <v>5.0103179999999998</v>
      </c>
      <c r="J1761">
        <v>0</v>
      </c>
      <c r="K1761">
        <v>8.0625990000000005</v>
      </c>
      <c r="L1761">
        <v>5.7670000000000004E-3</v>
      </c>
      <c r="M1761">
        <v>154.870104</v>
      </c>
      <c r="N1761">
        <v>-191.53823</v>
      </c>
      <c r="O1761">
        <v>-1.503E-2</v>
      </c>
      <c r="P1761">
        <v>154.84845000000001</v>
      </c>
      <c r="Q1761">
        <v>-191.55870100000001</v>
      </c>
      <c r="R1761">
        <v>-1.4907999999999999E-2</v>
      </c>
      <c r="S1761">
        <v>2.9798619999999998</v>
      </c>
      <c r="T1761">
        <v>1.22E-4</v>
      </c>
    </row>
    <row r="1762" spans="1:20" x14ac:dyDescent="0.25">
      <c r="A1762">
        <v>1760</v>
      </c>
      <c r="B1762">
        <v>6</v>
      </c>
      <c r="C1762" t="s">
        <v>212</v>
      </c>
      <c r="D1762" t="s">
        <v>212</v>
      </c>
      <c r="E1762" t="s">
        <v>80</v>
      </c>
      <c r="F1762">
        <v>9.7958000000000003E-2</v>
      </c>
      <c r="G1762">
        <v>415.42899999999997</v>
      </c>
      <c r="H1762">
        <v>270.08699999999999</v>
      </c>
      <c r="I1762">
        <v>5.2680959999999999</v>
      </c>
      <c r="J1762">
        <v>0</v>
      </c>
      <c r="K1762">
        <v>8.061159</v>
      </c>
      <c r="L1762">
        <v>2.4847999999999999E-2</v>
      </c>
      <c r="M1762">
        <v>155.60374899999999</v>
      </c>
      <c r="N1762">
        <v>-191.53308100000001</v>
      </c>
      <c r="O1762">
        <v>-1.2253999999999999E-2</v>
      </c>
      <c r="P1762">
        <v>155.573914</v>
      </c>
      <c r="Q1762">
        <v>-191.56842</v>
      </c>
      <c r="R1762">
        <v>-1.3823999999999999E-2</v>
      </c>
      <c r="S1762">
        <v>4.6250249999999999</v>
      </c>
      <c r="T1762">
        <v>1.5709999999999999E-3</v>
      </c>
    </row>
    <row r="1763" spans="1:20" x14ac:dyDescent="0.25">
      <c r="A1763">
        <v>1761</v>
      </c>
      <c r="B1763">
        <v>6</v>
      </c>
      <c r="C1763" t="s">
        <v>212</v>
      </c>
      <c r="D1763" t="s">
        <v>212</v>
      </c>
      <c r="E1763" t="s">
        <v>80</v>
      </c>
      <c r="F1763">
        <v>7.3152999999999996E-2</v>
      </c>
      <c r="G1763">
        <v>546.43499999999995</v>
      </c>
      <c r="H1763">
        <v>386.99200000000002</v>
      </c>
      <c r="I1763">
        <v>5.1089969999999996</v>
      </c>
      <c r="J1763">
        <v>0</v>
      </c>
      <c r="K1763">
        <v>8.0632730000000006</v>
      </c>
      <c r="L1763">
        <v>2.6956000000000001E-2</v>
      </c>
      <c r="M1763">
        <v>156.544658</v>
      </c>
      <c r="N1763">
        <v>-191.575716</v>
      </c>
      <c r="O1763">
        <v>-1.1129999999999999E-2</v>
      </c>
      <c r="P1763">
        <v>156.54130599999999</v>
      </c>
      <c r="Q1763">
        <v>-191.57827800000001</v>
      </c>
      <c r="R1763">
        <v>-1.1044999999999999E-2</v>
      </c>
      <c r="S1763">
        <v>0.42191099999999998</v>
      </c>
      <c r="T1763">
        <v>8.5000000000000006E-5</v>
      </c>
    </row>
    <row r="1764" spans="1:20" x14ac:dyDescent="0.25">
      <c r="A1764">
        <v>1762</v>
      </c>
      <c r="B1764">
        <v>6</v>
      </c>
      <c r="C1764" t="s">
        <v>212</v>
      </c>
      <c r="D1764" t="s">
        <v>212</v>
      </c>
      <c r="E1764" t="s">
        <v>80</v>
      </c>
      <c r="F1764">
        <v>0.20793700000000001</v>
      </c>
      <c r="G1764">
        <v>708.32799999999997</v>
      </c>
      <c r="H1764">
        <v>446.608</v>
      </c>
      <c r="I1764">
        <v>6.137918</v>
      </c>
      <c r="J1764">
        <v>0</v>
      </c>
      <c r="K1764">
        <v>8.0661919999999991</v>
      </c>
      <c r="L1764">
        <v>2.0206000000000002E-2</v>
      </c>
      <c r="M1764">
        <v>157.50181000000001</v>
      </c>
      <c r="N1764">
        <v>-191.618334</v>
      </c>
      <c r="O1764">
        <v>-1.1635E-2</v>
      </c>
      <c r="P1764">
        <v>157.509064</v>
      </c>
      <c r="Q1764">
        <v>-191.58621199999999</v>
      </c>
      <c r="R1764">
        <v>-8.7939999999999997E-3</v>
      </c>
      <c r="S1764">
        <v>3.2930450000000002</v>
      </c>
      <c r="T1764">
        <v>2.8410000000000002E-3</v>
      </c>
    </row>
    <row r="1765" spans="1:20" x14ac:dyDescent="0.25">
      <c r="A1765">
        <v>1763</v>
      </c>
      <c r="B1765">
        <v>6</v>
      </c>
      <c r="C1765" t="s">
        <v>212</v>
      </c>
      <c r="D1765" t="s">
        <v>212</v>
      </c>
      <c r="E1765" t="s">
        <v>80</v>
      </c>
      <c r="F1765">
        <v>0.18498500000000001</v>
      </c>
      <c r="G1765">
        <v>508.14499999999998</v>
      </c>
      <c r="H1765">
        <v>266.2</v>
      </c>
      <c r="I1765">
        <v>4.5497529999999999</v>
      </c>
      <c r="J1765">
        <v>0</v>
      </c>
      <c r="K1765">
        <v>8.0669380000000004</v>
      </c>
      <c r="L1765">
        <v>6.548E-3</v>
      </c>
      <c r="M1765">
        <v>158.24534199999999</v>
      </c>
      <c r="N1765">
        <v>-191.60793899999999</v>
      </c>
      <c r="O1765">
        <v>-1.1027E-2</v>
      </c>
      <c r="P1765">
        <v>158.23504600000001</v>
      </c>
      <c r="Q1765">
        <v>-191.59137000000001</v>
      </c>
      <c r="R1765">
        <v>-7.672E-3</v>
      </c>
      <c r="S1765">
        <v>1.9507129999999999</v>
      </c>
      <c r="T1765">
        <v>3.3549999999999999E-3</v>
      </c>
    </row>
    <row r="1766" spans="1:20" x14ac:dyDescent="0.25">
      <c r="A1766">
        <v>1764</v>
      </c>
      <c r="B1766">
        <v>6</v>
      </c>
      <c r="C1766" t="s">
        <v>212</v>
      </c>
      <c r="D1766" t="s">
        <v>212</v>
      </c>
      <c r="E1766" t="s">
        <v>80</v>
      </c>
      <c r="F1766">
        <v>5.4753000000000003E-2</v>
      </c>
      <c r="G1766">
        <v>380.56700000000001</v>
      </c>
      <c r="H1766">
        <v>281.15199999999999</v>
      </c>
      <c r="I1766">
        <v>5.9314220000000004</v>
      </c>
      <c r="J1766">
        <v>0</v>
      </c>
      <c r="K1766">
        <v>8.0659899999999993</v>
      </c>
      <c r="L1766">
        <v>2.4420000000000002E-3</v>
      </c>
      <c r="M1766">
        <v>159.21902299999999</v>
      </c>
      <c r="N1766">
        <v>-191.601191</v>
      </c>
      <c r="O1766">
        <v>-1.0768E-2</v>
      </c>
      <c r="P1766">
        <v>159.203003</v>
      </c>
      <c r="Q1766">
        <v>-191.597534</v>
      </c>
      <c r="R1766">
        <v>-6.6299999999999996E-3</v>
      </c>
      <c r="S1766">
        <v>1.6432</v>
      </c>
      <c r="T1766">
        <v>4.1390000000000003E-3</v>
      </c>
    </row>
    <row r="1767" spans="1:20" x14ac:dyDescent="0.25">
      <c r="A1767">
        <v>1765</v>
      </c>
      <c r="B1767">
        <v>6</v>
      </c>
      <c r="C1767" t="s">
        <v>212</v>
      </c>
      <c r="D1767" t="s">
        <v>212</v>
      </c>
      <c r="E1767" t="s">
        <v>80</v>
      </c>
      <c r="F1767">
        <v>4.9625000000000002E-2</v>
      </c>
      <c r="G1767">
        <v>378.57499999999999</v>
      </c>
      <c r="H1767">
        <v>337.84399999999999</v>
      </c>
      <c r="I1767">
        <v>6.4314159999999996</v>
      </c>
      <c r="J1767">
        <v>0</v>
      </c>
      <c r="K1767">
        <v>8.0646439999999995</v>
      </c>
      <c r="L1767">
        <v>-1.5699999999999999E-4</v>
      </c>
      <c r="M1767">
        <v>160.182613</v>
      </c>
      <c r="N1767">
        <v>-191.59328600000001</v>
      </c>
      <c r="O1767">
        <v>-6.254E-3</v>
      </c>
      <c r="P1767">
        <v>160.170807</v>
      </c>
      <c r="Q1767">
        <v>-191.603195</v>
      </c>
      <c r="R1767">
        <v>-5.9839999999999997E-3</v>
      </c>
      <c r="S1767">
        <v>1.541353</v>
      </c>
      <c r="T1767">
        <v>2.6899999999999998E-4</v>
      </c>
    </row>
    <row r="1768" spans="1:20" x14ac:dyDescent="0.25">
      <c r="A1768">
        <v>1766</v>
      </c>
      <c r="B1768">
        <v>6</v>
      </c>
      <c r="C1768" t="s">
        <v>212</v>
      </c>
      <c r="D1768" t="s">
        <v>212</v>
      </c>
      <c r="E1768" t="s">
        <v>80</v>
      </c>
      <c r="F1768">
        <v>3.9199999999999999E-2</v>
      </c>
      <c r="G1768">
        <v>646.35599999999999</v>
      </c>
      <c r="H1768">
        <v>512.87800000000004</v>
      </c>
      <c r="I1768">
        <v>5.6954419999999999</v>
      </c>
      <c r="J1768">
        <v>0</v>
      </c>
      <c r="K1768">
        <v>8.064273</v>
      </c>
      <c r="L1768">
        <v>5.143E-3</v>
      </c>
      <c r="M1768">
        <v>161.153841</v>
      </c>
      <c r="N1768">
        <v>-191.62026800000001</v>
      </c>
      <c r="O1768">
        <v>-3.3649999999999999E-3</v>
      </c>
      <c r="P1768">
        <v>161.13853499999999</v>
      </c>
      <c r="Q1768">
        <v>-191.60758999999999</v>
      </c>
      <c r="R1768">
        <v>-4.8859999999999997E-3</v>
      </c>
      <c r="S1768">
        <v>1.987565</v>
      </c>
      <c r="T1768">
        <v>1.521E-3</v>
      </c>
    </row>
    <row r="1769" spans="1:20" x14ac:dyDescent="0.25">
      <c r="A1769">
        <v>1767</v>
      </c>
      <c r="B1769">
        <v>5</v>
      </c>
      <c r="C1769" t="s">
        <v>213</v>
      </c>
      <c r="D1769" t="s">
        <v>213</v>
      </c>
      <c r="E1769" t="s">
        <v>80</v>
      </c>
      <c r="F1769">
        <v>7.1168999999999996E-2</v>
      </c>
      <c r="G1769">
        <v>430.88499999999999</v>
      </c>
      <c r="H1769">
        <v>357.57100000000003</v>
      </c>
      <c r="I1769">
        <v>4.0705939999999998</v>
      </c>
      <c r="J1769">
        <v>0</v>
      </c>
      <c r="K1769">
        <v>8.0646540000000009</v>
      </c>
      <c r="L1769">
        <v>1.2154E-2</v>
      </c>
      <c r="M1769">
        <v>161.879797</v>
      </c>
      <c r="N1769">
        <v>-191.567274</v>
      </c>
      <c r="O1769">
        <v>-1.6100000000000001E-3</v>
      </c>
      <c r="P1769">
        <v>161.86433400000001</v>
      </c>
      <c r="Q1769">
        <v>-191.610275</v>
      </c>
      <c r="R1769">
        <v>-4.0699999999999998E-3</v>
      </c>
      <c r="S1769">
        <v>4.5696870000000001</v>
      </c>
      <c r="T1769">
        <v>2.4599999999999999E-3</v>
      </c>
    </row>
    <row r="1770" spans="1:20" x14ac:dyDescent="0.25">
      <c r="A1770">
        <v>1768</v>
      </c>
      <c r="B1770">
        <v>5</v>
      </c>
      <c r="C1770" t="s">
        <v>213</v>
      </c>
      <c r="D1770" t="s">
        <v>213</v>
      </c>
      <c r="E1770" t="s">
        <v>80</v>
      </c>
      <c r="F1770">
        <v>7.9561000000000007E-2</v>
      </c>
      <c r="G1770">
        <v>412.41399999999999</v>
      </c>
      <c r="H1770">
        <v>375.68299999999999</v>
      </c>
      <c r="I1770">
        <v>5.498685</v>
      </c>
      <c r="J1770">
        <v>0</v>
      </c>
      <c r="K1770">
        <v>8.0653070000000007</v>
      </c>
      <c r="L1770">
        <v>9.3939999999999996E-3</v>
      </c>
      <c r="M1770">
        <v>162.86819700000001</v>
      </c>
      <c r="N1770">
        <v>-191.527782</v>
      </c>
      <c r="O1770">
        <v>-7.5249999999999996E-3</v>
      </c>
      <c r="P1770">
        <v>162.83213799999999</v>
      </c>
      <c r="Q1770">
        <v>-191.61335800000001</v>
      </c>
      <c r="R1770">
        <v>-3.3479999999999998E-3</v>
      </c>
      <c r="S1770">
        <v>9.2862189999999991</v>
      </c>
      <c r="T1770">
        <v>4.1780000000000003E-3</v>
      </c>
    </row>
    <row r="1771" spans="1:20" x14ac:dyDescent="0.25">
      <c r="A1771">
        <v>1769</v>
      </c>
      <c r="B1771">
        <v>5</v>
      </c>
      <c r="C1771" t="s">
        <v>213</v>
      </c>
      <c r="D1771" t="s">
        <v>213</v>
      </c>
      <c r="E1771" t="s">
        <v>80</v>
      </c>
      <c r="F1771">
        <v>0.282391</v>
      </c>
      <c r="G1771">
        <v>375.75799999999998</v>
      </c>
      <c r="H1771">
        <v>307.02199999999999</v>
      </c>
      <c r="I1771">
        <v>4.6737209999999996</v>
      </c>
      <c r="J1771">
        <v>0</v>
      </c>
      <c r="K1771">
        <v>8.0647490000000008</v>
      </c>
      <c r="L1771">
        <v>7.7099999999999998E-3</v>
      </c>
      <c r="M1771">
        <v>163.824724</v>
      </c>
      <c r="N1771">
        <v>-191.61214000000001</v>
      </c>
      <c r="O1771">
        <v>-9.2299999999999999E-4</v>
      </c>
      <c r="P1771">
        <v>163.79998800000001</v>
      </c>
      <c r="Q1771">
        <v>-191.616074</v>
      </c>
      <c r="R1771">
        <v>-2.8869999999999998E-3</v>
      </c>
      <c r="S1771">
        <v>2.5046590000000002</v>
      </c>
      <c r="T1771">
        <v>1.964E-3</v>
      </c>
    </row>
    <row r="1772" spans="1:20" x14ac:dyDescent="0.25">
      <c r="A1772">
        <v>1770</v>
      </c>
      <c r="B1772">
        <v>5</v>
      </c>
      <c r="C1772" t="s">
        <v>213</v>
      </c>
      <c r="D1772" t="s">
        <v>213</v>
      </c>
      <c r="E1772" t="s">
        <v>80</v>
      </c>
      <c r="F1772">
        <v>0.13519900000000001</v>
      </c>
      <c r="G1772">
        <v>394.60300000000001</v>
      </c>
      <c r="H1772">
        <v>407.57600000000002</v>
      </c>
      <c r="I1772">
        <v>4.8867820000000002</v>
      </c>
      <c r="J1772">
        <v>0</v>
      </c>
      <c r="K1772">
        <v>8.0186080000000004</v>
      </c>
      <c r="L1772">
        <v>6.4130000000000003E-3</v>
      </c>
      <c r="M1772">
        <v>164.74045899999999</v>
      </c>
      <c r="N1772">
        <v>-191.636473</v>
      </c>
      <c r="O1772">
        <v>-5.2220000000000001E-3</v>
      </c>
      <c r="P1772">
        <v>164.76563999999999</v>
      </c>
      <c r="Q1772">
        <v>-191.618515</v>
      </c>
      <c r="R1772">
        <v>-2.594E-3</v>
      </c>
      <c r="S1772">
        <v>3.0928979999999999</v>
      </c>
      <c r="T1772">
        <v>2.6280000000000001E-3</v>
      </c>
    </row>
    <row r="1773" spans="1:20" x14ac:dyDescent="0.25">
      <c r="A1773">
        <v>1771</v>
      </c>
      <c r="B1773">
        <v>5</v>
      </c>
      <c r="C1773" t="s">
        <v>213</v>
      </c>
      <c r="D1773" t="s">
        <v>213</v>
      </c>
      <c r="E1773" t="s">
        <v>80</v>
      </c>
      <c r="F1773">
        <v>5.2031000000000001E-2</v>
      </c>
      <c r="G1773">
        <v>356.959</v>
      </c>
      <c r="H1773">
        <v>281.84899999999999</v>
      </c>
      <c r="I1773">
        <v>4.2925719999999998</v>
      </c>
      <c r="J1773">
        <v>0</v>
      </c>
      <c r="K1773">
        <v>7.924245</v>
      </c>
      <c r="L1773">
        <v>-1.7390000000000001E-3</v>
      </c>
      <c r="M1773">
        <v>165.490781</v>
      </c>
      <c r="N1773">
        <v>-191.53845699999999</v>
      </c>
      <c r="O1773">
        <v>3.7320000000000001E-3</v>
      </c>
      <c r="P1773">
        <v>165.48292499999999</v>
      </c>
      <c r="Q1773">
        <v>-191.62020899999999</v>
      </c>
      <c r="R1773">
        <v>-2.4599999999999999E-3</v>
      </c>
      <c r="S1773">
        <v>8.2128169999999994</v>
      </c>
      <c r="T1773">
        <v>1.2719999999999999E-3</v>
      </c>
    </row>
    <row r="1774" spans="1:20" x14ac:dyDescent="0.25">
      <c r="A1774">
        <v>1772</v>
      </c>
      <c r="B1774">
        <v>5</v>
      </c>
      <c r="C1774" t="s">
        <v>213</v>
      </c>
      <c r="D1774" t="s">
        <v>213</v>
      </c>
      <c r="E1774" t="s">
        <v>80</v>
      </c>
      <c r="F1774">
        <v>7.0731000000000002E-2</v>
      </c>
      <c r="G1774">
        <v>748.41499999999996</v>
      </c>
      <c r="H1774">
        <v>398.03199999999998</v>
      </c>
      <c r="I1774">
        <v>4.9096739999999999</v>
      </c>
      <c r="J1774">
        <v>0</v>
      </c>
      <c r="K1774">
        <v>7.7544890000000004</v>
      </c>
      <c r="L1774">
        <v>-1.8190000000000001E-3</v>
      </c>
      <c r="M1774">
        <v>166.42365100000001</v>
      </c>
      <c r="N1774">
        <v>-191.561362</v>
      </c>
      <c r="O1774">
        <v>-1.0063000000000001E-2</v>
      </c>
      <c r="P1774">
        <v>166.42295799999999</v>
      </c>
      <c r="Q1774">
        <v>-191.62196399999999</v>
      </c>
      <c r="R1774">
        <v>-2.055E-3</v>
      </c>
      <c r="S1774">
        <v>6.060575</v>
      </c>
      <c r="T1774">
        <v>8.0079999999999995E-3</v>
      </c>
    </row>
    <row r="1775" spans="1:20" x14ac:dyDescent="0.25">
      <c r="A1775">
        <v>1773</v>
      </c>
      <c r="B1775">
        <v>5</v>
      </c>
      <c r="C1775" t="s">
        <v>213</v>
      </c>
      <c r="D1775" t="s">
        <v>213</v>
      </c>
      <c r="E1775" t="s">
        <v>80</v>
      </c>
      <c r="F1775">
        <v>8.6719000000000004E-2</v>
      </c>
      <c r="G1775">
        <v>577.78099999999995</v>
      </c>
      <c r="H1775">
        <v>448.39699999999999</v>
      </c>
      <c r="I1775">
        <v>5.5284950000000004</v>
      </c>
      <c r="J1775">
        <v>0</v>
      </c>
      <c r="K1775">
        <v>7.5954050000000004</v>
      </c>
      <c r="L1775">
        <v>-2.575E-3</v>
      </c>
      <c r="M1775">
        <v>167.46545</v>
      </c>
      <c r="N1775">
        <v>-191.511582</v>
      </c>
      <c r="O1775">
        <v>-2.5400000000000002E-3</v>
      </c>
      <c r="P1775">
        <v>167.34278900000001</v>
      </c>
      <c r="Q1775">
        <v>-191.62342799999999</v>
      </c>
      <c r="R1775">
        <v>-1.748E-3</v>
      </c>
      <c r="S1775">
        <v>16.599810000000002</v>
      </c>
      <c r="T1775">
        <v>7.9100000000000004E-4</v>
      </c>
    </row>
    <row r="1776" spans="1:20" x14ac:dyDescent="0.25">
      <c r="A1776">
        <v>1774</v>
      </c>
      <c r="B1776">
        <v>6</v>
      </c>
      <c r="C1776" t="s">
        <v>214</v>
      </c>
      <c r="D1776" t="s">
        <v>214</v>
      </c>
      <c r="E1776" t="s">
        <v>80</v>
      </c>
      <c r="F1776">
        <v>6.3283000000000006E-2</v>
      </c>
      <c r="G1776">
        <v>439.31400000000002</v>
      </c>
      <c r="H1776">
        <v>355.18599999999998</v>
      </c>
      <c r="I1776">
        <v>3.8796740000000001</v>
      </c>
      <c r="J1776">
        <v>0</v>
      </c>
      <c r="K1776">
        <v>7.5031140000000001</v>
      </c>
      <c r="L1776">
        <v>6.2240000000000004E-3</v>
      </c>
      <c r="M1776">
        <v>167.98916700000001</v>
      </c>
      <c r="N1776">
        <v>-191.619068</v>
      </c>
      <c r="O1776">
        <v>3.114E-3</v>
      </c>
      <c r="P1776">
        <v>168.02157600000001</v>
      </c>
      <c r="Q1776">
        <v>-191.62446600000001</v>
      </c>
      <c r="R1776">
        <v>-1.562E-3</v>
      </c>
      <c r="S1776">
        <v>3.2855180000000002</v>
      </c>
      <c r="T1776">
        <v>1.552E-3</v>
      </c>
    </row>
    <row r="1777" spans="1:20" x14ac:dyDescent="0.25">
      <c r="A1777">
        <v>1775</v>
      </c>
      <c r="B1777">
        <v>6</v>
      </c>
      <c r="C1777" t="s">
        <v>214</v>
      </c>
      <c r="D1777" t="s">
        <v>214</v>
      </c>
      <c r="E1777" t="s">
        <v>80</v>
      </c>
      <c r="F1777">
        <v>0.137963</v>
      </c>
      <c r="G1777">
        <v>501.40899999999999</v>
      </c>
      <c r="H1777">
        <v>356.40899999999999</v>
      </c>
      <c r="I1777">
        <v>6.501182</v>
      </c>
      <c r="J1777">
        <v>0</v>
      </c>
      <c r="K1777">
        <v>7.4069130000000003</v>
      </c>
      <c r="L1777">
        <v>6.0400000000000002E-3</v>
      </c>
      <c r="M1777">
        <v>168.901759</v>
      </c>
      <c r="N1777">
        <v>-191.62754200000001</v>
      </c>
      <c r="O1777">
        <v>-2.1940000000000002E-3</v>
      </c>
      <c r="P1777">
        <v>168.91554300000001</v>
      </c>
      <c r="Q1777">
        <v>-191.62570199999999</v>
      </c>
      <c r="R1777">
        <v>-1.4300000000000001E-3</v>
      </c>
      <c r="S1777">
        <v>1.390566</v>
      </c>
      <c r="T1777">
        <v>7.6400000000000003E-4</v>
      </c>
    </row>
    <row r="1778" spans="1:20" x14ac:dyDescent="0.25">
      <c r="A1778">
        <v>1776</v>
      </c>
      <c r="B1778">
        <v>6</v>
      </c>
      <c r="C1778" t="s">
        <v>214</v>
      </c>
      <c r="D1778" t="s">
        <v>214</v>
      </c>
      <c r="E1778" t="s">
        <v>80</v>
      </c>
      <c r="F1778">
        <v>6.5002000000000004E-2</v>
      </c>
      <c r="G1778">
        <v>1354.0519999999999</v>
      </c>
      <c r="H1778">
        <v>524.53700000000003</v>
      </c>
      <c r="I1778">
        <v>5.797104</v>
      </c>
      <c r="J1778">
        <v>0</v>
      </c>
      <c r="K1778">
        <v>7.3129949999999999</v>
      </c>
      <c r="L1778">
        <v>5.4380000000000001E-3</v>
      </c>
      <c r="M1778">
        <v>169.78240500000001</v>
      </c>
      <c r="N1778">
        <v>-191.616961</v>
      </c>
      <c r="O1778">
        <v>8.61E-4</v>
      </c>
      <c r="P1778">
        <v>169.798416</v>
      </c>
      <c r="Q1778">
        <v>-191.626892</v>
      </c>
      <c r="R1778">
        <v>-1.3389999999999999E-3</v>
      </c>
      <c r="S1778">
        <v>1.8840589999999999</v>
      </c>
      <c r="T1778">
        <v>4.7800000000000002E-4</v>
      </c>
    </row>
    <row r="1779" spans="1:20" x14ac:dyDescent="0.25">
      <c r="A1779">
        <v>1777</v>
      </c>
      <c r="B1779">
        <v>5</v>
      </c>
      <c r="C1779" t="s">
        <v>215</v>
      </c>
      <c r="D1779" t="s">
        <v>215</v>
      </c>
      <c r="E1779" t="s">
        <v>80</v>
      </c>
      <c r="F1779">
        <v>2.1819000000000002E-2</v>
      </c>
      <c r="G1779">
        <v>351.30599999999998</v>
      </c>
      <c r="H1779">
        <v>314.87099999999998</v>
      </c>
      <c r="I1779">
        <v>3.609683</v>
      </c>
      <c r="J1779">
        <v>0</v>
      </c>
      <c r="K1779">
        <v>7.2319469999999999</v>
      </c>
      <c r="L1779">
        <v>-3.8089999999999999E-3</v>
      </c>
      <c r="M1779">
        <v>170.45090300000001</v>
      </c>
      <c r="N1779">
        <v>-191.616995</v>
      </c>
      <c r="O1779">
        <v>4.1800000000000002E-4</v>
      </c>
      <c r="P1779">
        <v>170.45259100000001</v>
      </c>
      <c r="Q1779">
        <v>-191.62768600000001</v>
      </c>
      <c r="R1779">
        <v>-1.322E-3</v>
      </c>
      <c r="S1779">
        <v>1.0822609999999999</v>
      </c>
      <c r="T1779">
        <v>9.0399999999999996E-4</v>
      </c>
    </row>
    <row r="1780" spans="1:20" x14ac:dyDescent="0.25">
      <c r="A1780">
        <v>1778</v>
      </c>
      <c r="B1780">
        <v>5</v>
      </c>
      <c r="C1780" t="s">
        <v>215</v>
      </c>
      <c r="D1780" t="s">
        <v>215</v>
      </c>
      <c r="E1780" t="s">
        <v>80</v>
      </c>
      <c r="F1780">
        <v>3.9373999999999999E-2</v>
      </c>
      <c r="G1780">
        <v>362.19900000000001</v>
      </c>
      <c r="H1780">
        <v>373.08300000000003</v>
      </c>
      <c r="I1780">
        <v>4.0168419999999996</v>
      </c>
      <c r="J1780">
        <v>0</v>
      </c>
      <c r="K1780">
        <v>7.1120369999999999</v>
      </c>
      <c r="L1780">
        <v>-4.8719999999999996E-3</v>
      </c>
      <c r="M1780">
        <v>171.33874599999999</v>
      </c>
      <c r="N1780">
        <v>-191.633601</v>
      </c>
      <c r="O1780">
        <v>1.6540000000000001E-3</v>
      </c>
      <c r="P1780">
        <v>171.31272899999999</v>
      </c>
      <c r="Q1780">
        <v>-191.62866199999999</v>
      </c>
      <c r="R1780">
        <v>-1.214E-3</v>
      </c>
      <c r="S1780">
        <v>2.6481680000000001</v>
      </c>
      <c r="T1780">
        <v>4.4000000000000002E-4</v>
      </c>
    </row>
    <row r="1781" spans="1:20" x14ac:dyDescent="0.25">
      <c r="A1781">
        <v>1779</v>
      </c>
      <c r="B1781">
        <v>5</v>
      </c>
      <c r="C1781" t="s">
        <v>215</v>
      </c>
      <c r="D1781" t="s">
        <v>215</v>
      </c>
      <c r="E1781" t="s">
        <v>80</v>
      </c>
      <c r="F1781">
        <v>7.4435000000000001E-2</v>
      </c>
      <c r="G1781">
        <v>408.34100000000001</v>
      </c>
      <c r="H1781">
        <v>280.767</v>
      </c>
      <c r="I1781">
        <v>4.8462160000000001</v>
      </c>
      <c r="J1781">
        <v>0</v>
      </c>
      <c r="K1781">
        <v>6.9918659999999999</v>
      </c>
      <c r="L1781">
        <v>-4.7400000000000003E-3</v>
      </c>
      <c r="M1781">
        <v>172.12075899999999</v>
      </c>
      <c r="N1781">
        <v>-191.629887</v>
      </c>
      <c r="O1781">
        <v>-3.6110000000000001E-3</v>
      </c>
      <c r="P1781">
        <v>172.15831</v>
      </c>
      <c r="Q1781">
        <v>-191.62948600000001</v>
      </c>
      <c r="R1781">
        <v>-1.08E-3</v>
      </c>
      <c r="S1781">
        <v>3.7553550000000002</v>
      </c>
      <c r="T1781">
        <v>2.5309999999999998E-3</v>
      </c>
    </row>
    <row r="1782" spans="1:20" x14ac:dyDescent="0.25">
      <c r="A1782">
        <v>1780</v>
      </c>
      <c r="B1782">
        <v>7</v>
      </c>
      <c r="C1782" t="s">
        <v>216</v>
      </c>
      <c r="D1782" t="s">
        <v>216</v>
      </c>
      <c r="E1782" t="s">
        <v>80</v>
      </c>
      <c r="F1782">
        <v>2.7108E-2</v>
      </c>
      <c r="G1782">
        <v>841.72299999999996</v>
      </c>
      <c r="H1782">
        <v>583.97799999999995</v>
      </c>
      <c r="I1782">
        <v>4.8978299999999999</v>
      </c>
      <c r="J1782">
        <v>0</v>
      </c>
      <c r="K1782">
        <v>6.9080690000000002</v>
      </c>
      <c r="L1782">
        <v>5.8380000000000003E-3</v>
      </c>
      <c r="M1782">
        <v>172.78680900000001</v>
      </c>
      <c r="N1782">
        <v>-191.63242500000001</v>
      </c>
      <c r="O1782">
        <v>-1.119E-3</v>
      </c>
      <c r="P1782">
        <v>172.783356</v>
      </c>
      <c r="Q1782">
        <v>-191.63005100000001</v>
      </c>
      <c r="R1782">
        <v>-9.3199999999999999E-4</v>
      </c>
      <c r="S1782">
        <v>0.41905900000000001</v>
      </c>
      <c r="T1782">
        <v>1.8699999999999999E-4</v>
      </c>
    </row>
    <row r="1783" spans="1:20" x14ac:dyDescent="0.25">
      <c r="A1783">
        <v>1781</v>
      </c>
      <c r="B1783">
        <v>7</v>
      </c>
      <c r="C1783" t="s">
        <v>216</v>
      </c>
      <c r="D1783" t="s">
        <v>216</v>
      </c>
      <c r="E1783" t="s">
        <v>80</v>
      </c>
      <c r="F1783">
        <v>0.121044</v>
      </c>
      <c r="G1783">
        <v>434.41899999999998</v>
      </c>
      <c r="H1783">
        <v>353.08100000000002</v>
      </c>
      <c r="I1783">
        <v>5.9269179999999997</v>
      </c>
      <c r="J1783">
        <v>0</v>
      </c>
      <c r="K1783">
        <v>6.8048539999999997</v>
      </c>
      <c r="L1783">
        <v>5.6280000000000002E-3</v>
      </c>
      <c r="M1783">
        <v>173.58509599999999</v>
      </c>
      <c r="N1783">
        <v>-191.63661099999999</v>
      </c>
      <c r="O1783">
        <v>-4.1300000000000001E-4</v>
      </c>
      <c r="P1783">
        <v>173.60552999999999</v>
      </c>
      <c r="Q1783">
        <v>-191.63078300000001</v>
      </c>
      <c r="R1783">
        <v>-8.8599999999999996E-4</v>
      </c>
      <c r="S1783">
        <v>2.1248320000000001</v>
      </c>
      <c r="T1783">
        <v>4.73E-4</v>
      </c>
    </row>
    <row r="1784" spans="1:20" x14ac:dyDescent="0.25">
      <c r="A1784">
        <v>1782</v>
      </c>
      <c r="B1784">
        <v>7</v>
      </c>
      <c r="C1784" t="s">
        <v>216</v>
      </c>
      <c r="D1784" t="s">
        <v>216</v>
      </c>
      <c r="E1784" t="s">
        <v>80</v>
      </c>
      <c r="F1784">
        <v>9.0070999999999998E-2</v>
      </c>
      <c r="G1784">
        <v>806.71500000000003</v>
      </c>
      <c r="H1784">
        <v>361.20100000000002</v>
      </c>
      <c r="I1784">
        <v>6.7808289999999998</v>
      </c>
      <c r="J1784">
        <v>0</v>
      </c>
      <c r="K1784">
        <v>6.7050640000000001</v>
      </c>
      <c r="L1784">
        <v>5.4689999999999999E-3</v>
      </c>
      <c r="M1784">
        <v>174.42979299999999</v>
      </c>
      <c r="N1784">
        <v>-191.58688799999999</v>
      </c>
      <c r="O1784">
        <v>-3.591E-3</v>
      </c>
      <c r="P1784">
        <v>174.41563400000001</v>
      </c>
      <c r="Q1784">
        <v>-191.631485</v>
      </c>
      <c r="R1784">
        <v>-8.7500000000000002E-4</v>
      </c>
      <c r="S1784">
        <v>4.6790909999999997</v>
      </c>
      <c r="T1784">
        <v>2.7160000000000001E-3</v>
      </c>
    </row>
    <row r="1785" spans="1:20" x14ac:dyDescent="0.25">
      <c r="A1785">
        <v>1783</v>
      </c>
      <c r="B1785">
        <v>7</v>
      </c>
      <c r="C1785" t="s">
        <v>216</v>
      </c>
      <c r="D1785" t="s">
        <v>216</v>
      </c>
      <c r="E1785" t="s">
        <v>80</v>
      </c>
      <c r="F1785">
        <v>0.17801700000000001</v>
      </c>
      <c r="G1785">
        <v>776.72799999999995</v>
      </c>
      <c r="H1785">
        <v>423.61500000000001</v>
      </c>
      <c r="I1785">
        <v>5.1860119999999998</v>
      </c>
      <c r="J1785">
        <v>0</v>
      </c>
      <c r="K1785">
        <v>6.6288340000000003</v>
      </c>
      <c r="L1785">
        <v>-4.5880000000000001E-3</v>
      </c>
      <c r="M1785">
        <v>174.97091399999999</v>
      </c>
      <c r="N1785">
        <v>-191.65203099999999</v>
      </c>
      <c r="O1785">
        <v>-2.3029999999999999E-3</v>
      </c>
      <c r="P1785">
        <v>175.01530500000001</v>
      </c>
      <c r="Q1785">
        <v>-191.631989</v>
      </c>
      <c r="R1785">
        <v>-9.1E-4</v>
      </c>
      <c r="S1785">
        <v>4.8705210000000001</v>
      </c>
      <c r="T1785">
        <v>1.3929999999999999E-3</v>
      </c>
    </row>
    <row r="1786" spans="1:20" x14ac:dyDescent="0.25">
      <c r="A1786">
        <v>1784</v>
      </c>
      <c r="B1786">
        <v>7</v>
      </c>
      <c r="C1786" t="s">
        <v>216</v>
      </c>
      <c r="D1786" t="s">
        <v>216</v>
      </c>
      <c r="E1786" t="s">
        <v>80</v>
      </c>
      <c r="F1786">
        <v>8.1703999999999999E-2</v>
      </c>
      <c r="G1786">
        <v>729.80499999999995</v>
      </c>
      <c r="H1786">
        <v>402.83300000000003</v>
      </c>
      <c r="I1786">
        <v>7.059463</v>
      </c>
      <c r="J1786">
        <v>0</v>
      </c>
      <c r="K1786">
        <v>6.5248150000000003</v>
      </c>
      <c r="L1786">
        <v>-4.8820000000000001E-3</v>
      </c>
      <c r="M1786">
        <v>175.86119099999999</v>
      </c>
      <c r="N1786">
        <v>-191.56922900000001</v>
      </c>
      <c r="O1786">
        <v>-1.4120000000000001E-3</v>
      </c>
      <c r="P1786">
        <v>175.804047</v>
      </c>
      <c r="Q1786">
        <v>-191.63267500000001</v>
      </c>
      <c r="R1786">
        <v>-8.7299999999999997E-4</v>
      </c>
      <c r="S1786">
        <v>8.5386330000000008</v>
      </c>
      <c r="T1786">
        <v>5.3899999999999998E-4</v>
      </c>
    </row>
    <row r="1787" spans="1:20" x14ac:dyDescent="0.25">
      <c r="A1787">
        <v>1785</v>
      </c>
      <c r="B1787">
        <v>5</v>
      </c>
      <c r="C1787" t="s">
        <v>217</v>
      </c>
      <c r="D1787" t="s">
        <v>217</v>
      </c>
      <c r="E1787" t="s">
        <v>80</v>
      </c>
      <c r="F1787">
        <v>1.4624E-2</v>
      </c>
      <c r="G1787">
        <v>312.59899999999999</v>
      </c>
      <c r="H1787">
        <v>283.50799999999998</v>
      </c>
      <c r="I1787">
        <v>3.610849</v>
      </c>
      <c r="J1787">
        <v>0</v>
      </c>
      <c r="K1787">
        <v>6.4211349999999996</v>
      </c>
      <c r="L1787">
        <v>-5.4219999999999997E-3</v>
      </c>
      <c r="M1787">
        <v>176.57635300000001</v>
      </c>
      <c r="N1787">
        <v>-191.61987099999999</v>
      </c>
      <c r="O1787">
        <v>-2.4020000000000001E-3</v>
      </c>
      <c r="P1787">
        <v>176.58024599999999</v>
      </c>
      <c r="Q1787">
        <v>-191.633163</v>
      </c>
      <c r="R1787">
        <v>-8.0000000000000004E-4</v>
      </c>
      <c r="S1787">
        <v>1.3850849999999999</v>
      </c>
      <c r="T1787">
        <v>1.6019999999999999E-3</v>
      </c>
    </row>
    <row r="1788" spans="1:20" x14ac:dyDescent="0.25">
      <c r="A1788">
        <v>1786</v>
      </c>
      <c r="B1788">
        <v>8</v>
      </c>
      <c r="C1788" t="s">
        <v>652</v>
      </c>
      <c r="D1788" t="s">
        <v>652</v>
      </c>
      <c r="E1788" t="s">
        <v>80</v>
      </c>
      <c r="F1788">
        <v>7.2097999999999995E-2</v>
      </c>
      <c r="G1788">
        <v>523.75300000000004</v>
      </c>
      <c r="H1788">
        <v>364.72500000000002</v>
      </c>
      <c r="I1788">
        <v>4.3980569999999997</v>
      </c>
      <c r="J1788">
        <v>0</v>
      </c>
      <c r="K1788">
        <v>6.3455599999999999</v>
      </c>
      <c r="L1788">
        <v>6.587E-3</v>
      </c>
      <c r="M1788">
        <v>177.16991300000001</v>
      </c>
      <c r="N1788">
        <v>-191.650913</v>
      </c>
      <c r="O1788">
        <v>8.8999999999999995E-4</v>
      </c>
      <c r="P1788">
        <v>177.154358</v>
      </c>
      <c r="Q1788">
        <v>-191.63357500000001</v>
      </c>
      <c r="R1788">
        <v>-6.7400000000000001E-4</v>
      </c>
      <c r="S1788">
        <v>2.329243</v>
      </c>
      <c r="T1788">
        <v>2.1599999999999999E-4</v>
      </c>
    </row>
    <row r="1789" spans="1:20" x14ac:dyDescent="0.25">
      <c r="A1789">
        <v>1787</v>
      </c>
      <c r="B1789">
        <v>12</v>
      </c>
      <c r="C1789" t="s">
        <v>290</v>
      </c>
      <c r="D1789" t="s">
        <v>290</v>
      </c>
      <c r="E1789" t="s">
        <v>80</v>
      </c>
      <c r="F1789">
        <v>0.18095</v>
      </c>
      <c r="G1789">
        <v>716.47199999999998</v>
      </c>
      <c r="H1789">
        <v>438.51600000000002</v>
      </c>
      <c r="I1789">
        <v>11.372638999999999</v>
      </c>
      <c r="J1789">
        <v>0</v>
      </c>
      <c r="K1789">
        <v>6.2481629999999999</v>
      </c>
      <c r="L1789">
        <v>6.4809999999999998E-3</v>
      </c>
      <c r="M1789">
        <v>177.90612300000001</v>
      </c>
      <c r="N1789">
        <v>-191.63580200000001</v>
      </c>
      <c r="O1789">
        <v>6.2399999999999999E-4</v>
      </c>
      <c r="P1789">
        <v>177.909424</v>
      </c>
      <c r="Q1789">
        <v>-191.634064</v>
      </c>
      <c r="R1789">
        <v>-6.0599999999999998E-4</v>
      </c>
      <c r="S1789">
        <v>0.37303900000000001</v>
      </c>
      <c r="T1789">
        <v>1.8E-5</v>
      </c>
    </row>
    <row r="1790" spans="1:20" x14ac:dyDescent="0.25">
      <c r="A1790">
        <v>1788</v>
      </c>
      <c r="B1790">
        <v>14</v>
      </c>
      <c r="C1790" t="s">
        <v>291</v>
      </c>
      <c r="D1790" t="s">
        <v>291</v>
      </c>
      <c r="E1790" t="s">
        <v>80</v>
      </c>
      <c r="F1790">
        <v>0.113344</v>
      </c>
      <c r="G1790">
        <v>1238.396</v>
      </c>
      <c r="H1790">
        <v>466.46300000000002</v>
      </c>
      <c r="I1790">
        <v>11.989269999999999</v>
      </c>
      <c r="J1790">
        <v>0</v>
      </c>
      <c r="K1790">
        <v>6.1530560000000003</v>
      </c>
      <c r="L1790">
        <v>5.973E-3</v>
      </c>
      <c r="M1790">
        <v>178.66506999999999</v>
      </c>
      <c r="N1790">
        <v>-191.621489</v>
      </c>
      <c r="O1790">
        <v>-6.6100000000000002E-4</v>
      </c>
      <c r="P1790">
        <v>178.65303</v>
      </c>
      <c r="Q1790">
        <v>-191.63452100000001</v>
      </c>
      <c r="R1790">
        <v>-5.6099999999999998E-4</v>
      </c>
      <c r="S1790">
        <v>1.774254</v>
      </c>
      <c r="T1790">
        <v>1E-4</v>
      </c>
    </row>
    <row r="1791" spans="1:20" x14ac:dyDescent="0.25">
      <c r="A1791">
        <v>1789</v>
      </c>
      <c r="B1791">
        <v>16</v>
      </c>
      <c r="C1791" t="s">
        <v>221</v>
      </c>
      <c r="D1791" t="s">
        <v>221</v>
      </c>
      <c r="E1791" t="s">
        <v>80</v>
      </c>
      <c r="F1791">
        <v>0.20236599999999999</v>
      </c>
      <c r="G1791">
        <v>1180.058</v>
      </c>
      <c r="H1791">
        <v>281.31200000000001</v>
      </c>
      <c r="I1791">
        <v>12.333627999999999</v>
      </c>
      <c r="J1791">
        <v>0</v>
      </c>
      <c r="K1791">
        <v>6.0584860000000003</v>
      </c>
      <c r="L1791">
        <v>5.8339999999999998E-3</v>
      </c>
      <c r="M1791">
        <v>179.36087599999999</v>
      </c>
      <c r="N1791">
        <v>-191.659165</v>
      </c>
      <c r="O1791">
        <v>-6.29E-4</v>
      </c>
      <c r="P1791">
        <v>179.38520800000001</v>
      </c>
      <c r="Q1791">
        <v>-191.634995</v>
      </c>
      <c r="R1791">
        <v>-5.5199999999999997E-4</v>
      </c>
      <c r="S1791">
        <v>3.429646</v>
      </c>
      <c r="T1791">
        <v>7.7000000000000001E-5</v>
      </c>
    </row>
    <row r="1792" spans="1:20" x14ac:dyDescent="0.25">
      <c r="A1792">
        <v>1790</v>
      </c>
      <c r="B1792">
        <v>17</v>
      </c>
      <c r="C1792" t="s">
        <v>222</v>
      </c>
      <c r="D1792" t="s">
        <v>222</v>
      </c>
      <c r="E1792" t="s">
        <v>80</v>
      </c>
      <c r="F1792">
        <v>0.13649500000000001</v>
      </c>
      <c r="G1792">
        <v>1038.53</v>
      </c>
      <c r="H1792">
        <v>337.46899999999999</v>
      </c>
      <c r="I1792">
        <v>12.613455999999999</v>
      </c>
      <c r="J1792">
        <v>0</v>
      </c>
      <c r="K1792">
        <v>5.9877120000000001</v>
      </c>
      <c r="L1792">
        <v>-5.8539999999999998E-3</v>
      </c>
      <c r="M1792">
        <v>179.92939999999999</v>
      </c>
      <c r="N1792">
        <v>-191.64132799999999</v>
      </c>
      <c r="O1792">
        <v>-1.74E-4</v>
      </c>
      <c r="P1792">
        <v>179.92697100000001</v>
      </c>
      <c r="Q1792">
        <v>-191.63533000000001</v>
      </c>
      <c r="R1792">
        <v>-6.0999999999999997E-4</v>
      </c>
      <c r="S1792">
        <v>0.64704700000000004</v>
      </c>
      <c r="T1792">
        <v>4.35E-4</v>
      </c>
    </row>
    <row r="1793" spans="1:20" x14ac:dyDescent="0.25">
      <c r="A1793">
        <v>1791</v>
      </c>
      <c r="B1793">
        <v>18</v>
      </c>
      <c r="C1793" t="s">
        <v>223</v>
      </c>
      <c r="D1793" t="s">
        <v>223</v>
      </c>
      <c r="E1793" t="s">
        <v>80</v>
      </c>
      <c r="F1793">
        <v>0.198687</v>
      </c>
      <c r="G1793">
        <v>1471.173</v>
      </c>
      <c r="H1793">
        <v>505.28300000000002</v>
      </c>
      <c r="I1793">
        <v>16.239177000000002</v>
      </c>
      <c r="J1793">
        <v>0</v>
      </c>
      <c r="K1793">
        <v>5.9047830000000001</v>
      </c>
      <c r="L1793">
        <v>-1.885E-3</v>
      </c>
      <c r="M1793">
        <v>180.65673699999999</v>
      </c>
      <c r="N1793">
        <v>-191.616097</v>
      </c>
      <c r="O1793">
        <v>1.9729999999999999E-3</v>
      </c>
      <c r="P1793">
        <v>180.63978599999999</v>
      </c>
      <c r="Q1793">
        <v>-191.63536099999999</v>
      </c>
      <c r="R1793">
        <v>-2.9100000000000003E-4</v>
      </c>
      <c r="S1793">
        <v>2.5659709999999998</v>
      </c>
      <c r="T1793">
        <v>1.681E-3</v>
      </c>
    </row>
    <row r="1794" spans="1:20" x14ac:dyDescent="0.25">
      <c r="A1794">
        <v>1792</v>
      </c>
      <c r="B1794">
        <v>18</v>
      </c>
      <c r="C1794" t="s">
        <v>223</v>
      </c>
      <c r="D1794" t="s">
        <v>223</v>
      </c>
      <c r="E1794" t="s">
        <v>80</v>
      </c>
      <c r="F1794">
        <v>6.1149000000000002E-2</v>
      </c>
      <c r="G1794">
        <v>1227.8810000000001</v>
      </c>
      <c r="H1794">
        <v>379.97399999999999</v>
      </c>
      <c r="I1794">
        <v>12.674530000000001</v>
      </c>
      <c r="J1794">
        <v>0</v>
      </c>
      <c r="K1794">
        <v>5.8465530000000001</v>
      </c>
      <c r="L1794">
        <v>-2.5230000000000001E-3</v>
      </c>
      <c r="M1794">
        <v>181.320539</v>
      </c>
      <c r="N1794">
        <v>-191.675974</v>
      </c>
      <c r="O1794">
        <v>1.9400000000000001E-3</v>
      </c>
      <c r="P1794">
        <v>181.34454299999999</v>
      </c>
      <c r="Q1794">
        <v>-191.634964</v>
      </c>
      <c r="R1794">
        <v>1.5699999999999999E-4</v>
      </c>
      <c r="S1794">
        <v>4.7518710000000004</v>
      </c>
      <c r="T1794">
        <v>1.7830000000000001E-3</v>
      </c>
    </row>
    <row r="1795" spans="1:20" x14ac:dyDescent="0.25">
      <c r="A1795">
        <v>1793</v>
      </c>
      <c r="B1795">
        <v>19</v>
      </c>
      <c r="C1795" t="s">
        <v>224</v>
      </c>
      <c r="D1795" t="s">
        <v>224</v>
      </c>
      <c r="E1795" t="s">
        <v>80</v>
      </c>
      <c r="F1795">
        <v>0.102311</v>
      </c>
      <c r="G1795">
        <v>1108.096</v>
      </c>
      <c r="H1795">
        <v>352.60300000000001</v>
      </c>
      <c r="I1795">
        <v>12.725894</v>
      </c>
      <c r="J1795">
        <v>0</v>
      </c>
      <c r="K1795">
        <v>5.7943300000000004</v>
      </c>
      <c r="L1795">
        <v>8.7410000000000005E-3</v>
      </c>
      <c r="M1795">
        <v>181.863066</v>
      </c>
      <c r="N1795">
        <v>-191.62736799999999</v>
      </c>
      <c r="O1795">
        <v>-2.5300000000000002E-4</v>
      </c>
      <c r="P1795">
        <v>181.868256</v>
      </c>
      <c r="Q1795">
        <v>-191.63452100000001</v>
      </c>
      <c r="R1795">
        <v>4.8999999999999998E-4</v>
      </c>
      <c r="S1795">
        <v>0.88372399999999995</v>
      </c>
      <c r="T1795">
        <v>2.3699999999999999E-4</v>
      </c>
    </row>
    <row r="1796" spans="1:20" x14ac:dyDescent="0.25">
      <c r="A1796">
        <v>1794</v>
      </c>
      <c r="B1796">
        <v>19</v>
      </c>
      <c r="C1796" t="s">
        <v>224</v>
      </c>
      <c r="D1796" t="s">
        <v>224</v>
      </c>
      <c r="E1796" t="s">
        <v>80</v>
      </c>
      <c r="F1796">
        <v>0.144098</v>
      </c>
      <c r="G1796">
        <v>1099.002</v>
      </c>
      <c r="H1796">
        <v>439.36</v>
      </c>
      <c r="I1796">
        <v>16.326981</v>
      </c>
      <c r="J1796">
        <v>0</v>
      </c>
      <c r="K1796">
        <v>5.7002600000000001</v>
      </c>
      <c r="L1796">
        <v>7.9059999999999998E-3</v>
      </c>
      <c r="M1796">
        <v>182.57336599999999</v>
      </c>
      <c r="N1796">
        <v>-191.58796000000001</v>
      </c>
      <c r="O1796">
        <v>-8.0999999999999996E-4</v>
      </c>
      <c r="P1796">
        <v>182.557693</v>
      </c>
      <c r="Q1796">
        <v>-191.633926</v>
      </c>
      <c r="R1796">
        <v>7.7399999999999995E-4</v>
      </c>
      <c r="S1796">
        <v>4.8564920000000003</v>
      </c>
      <c r="T1796">
        <v>3.6000000000000001E-5</v>
      </c>
    </row>
    <row r="1797" spans="1:20" x14ac:dyDescent="0.25">
      <c r="A1797">
        <v>1795</v>
      </c>
      <c r="B1797">
        <v>19</v>
      </c>
      <c r="C1797" t="s">
        <v>224</v>
      </c>
      <c r="D1797" t="s">
        <v>224</v>
      </c>
      <c r="E1797" t="s">
        <v>80</v>
      </c>
      <c r="F1797">
        <v>0.11878900000000001</v>
      </c>
      <c r="G1797">
        <v>1169.546</v>
      </c>
      <c r="H1797">
        <v>431.66899999999998</v>
      </c>
      <c r="I1797">
        <v>13.523410999999999</v>
      </c>
      <c r="J1797">
        <v>0</v>
      </c>
      <c r="K1797">
        <v>5.5848890000000004</v>
      </c>
      <c r="L1797">
        <v>0.12534400000000001</v>
      </c>
      <c r="M1797">
        <v>183.25503800000001</v>
      </c>
      <c r="N1797">
        <v>-191.65442400000001</v>
      </c>
      <c r="O1797">
        <v>1.3209E-2</v>
      </c>
      <c r="P1797">
        <v>183.233948</v>
      </c>
      <c r="Q1797">
        <v>-191.621048</v>
      </c>
      <c r="R1797">
        <v>1.0878000000000001E-2</v>
      </c>
      <c r="S1797">
        <v>3.9481269999999999</v>
      </c>
      <c r="T1797">
        <v>2.33E-3</v>
      </c>
    </row>
    <row r="1798" spans="1:20" x14ac:dyDescent="0.25">
      <c r="A1798">
        <v>1796</v>
      </c>
      <c r="B1798">
        <v>20</v>
      </c>
      <c r="C1798" t="s">
        <v>225</v>
      </c>
      <c r="D1798" t="s">
        <v>225</v>
      </c>
      <c r="E1798" t="s">
        <v>80</v>
      </c>
      <c r="F1798">
        <v>6.9637000000000004E-2</v>
      </c>
      <c r="G1798">
        <v>1169.527</v>
      </c>
      <c r="H1798">
        <v>514.88800000000003</v>
      </c>
      <c r="I1798">
        <v>15.815315</v>
      </c>
      <c r="J1798">
        <v>0</v>
      </c>
      <c r="K1798">
        <v>5.4966730000000004</v>
      </c>
      <c r="L1798">
        <v>0.112659</v>
      </c>
      <c r="M1798">
        <v>183.89351300000001</v>
      </c>
      <c r="N1798">
        <v>-191.59112099999999</v>
      </c>
      <c r="O1798">
        <v>2.435E-2</v>
      </c>
      <c r="P1798">
        <v>183.89781199999999</v>
      </c>
      <c r="Q1798">
        <v>-191.59579500000001</v>
      </c>
      <c r="R1798">
        <v>2.469E-2</v>
      </c>
      <c r="S1798">
        <v>0.63503399999999999</v>
      </c>
      <c r="T1798">
        <v>3.4000000000000002E-4</v>
      </c>
    </row>
    <row r="1799" spans="1:20" x14ac:dyDescent="0.25">
      <c r="A1799">
        <v>1797</v>
      </c>
      <c r="B1799">
        <v>21</v>
      </c>
      <c r="C1799" t="s">
        <v>226</v>
      </c>
      <c r="D1799" t="s">
        <v>226</v>
      </c>
      <c r="E1799" t="s">
        <v>80</v>
      </c>
      <c r="F1799">
        <v>0.13550200000000001</v>
      </c>
      <c r="G1799">
        <v>2027.5809999999999</v>
      </c>
      <c r="H1799">
        <v>402.47300000000001</v>
      </c>
      <c r="I1799">
        <v>9.3155029999999996</v>
      </c>
      <c r="J1799">
        <v>0</v>
      </c>
      <c r="K1799">
        <v>5.437875</v>
      </c>
      <c r="L1799">
        <v>0.135932</v>
      </c>
      <c r="M1799">
        <v>184.369088</v>
      </c>
      <c r="N1799">
        <v>-191.548182</v>
      </c>
      <c r="O1799">
        <v>3.2437000000000001E-2</v>
      </c>
      <c r="P1799">
        <v>184.38922099999999</v>
      </c>
      <c r="Q1799">
        <v>-191.571991</v>
      </c>
      <c r="R1799">
        <v>3.4233E-2</v>
      </c>
      <c r="S1799">
        <v>3.118096</v>
      </c>
      <c r="T1799">
        <v>1.7960000000000001E-3</v>
      </c>
    </row>
    <row r="1800" spans="1:20" x14ac:dyDescent="0.25">
      <c r="A1800">
        <v>1798</v>
      </c>
      <c r="B1800">
        <v>22</v>
      </c>
      <c r="C1800" t="s">
        <v>227</v>
      </c>
      <c r="D1800" t="s">
        <v>227</v>
      </c>
      <c r="E1800" t="s">
        <v>80</v>
      </c>
      <c r="F1800">
        <v>0.107401</v>
      </c>
      <c r="G1800">
        <v>1480.213</v>
      </c>
      <c r="H1800">
        <v>357.64499999999998</v>
      </c>
      <c r="I1800">
        <v>17.385864999999999</v>
      </c>
      <c r="J1800">
        <v>0</v>
      </c>
      <c r="K1800">
        <v>5.5068190000000001</v>
      </c>
      <c r="L1800">
        <v>0.179592</v>
      </c>
      <c r="M1800">
        <v>185.02928499999999</v>
      </c>
      <c r="N1800">
        <v>-191.51407800000001</v>
      </c>
      <c r="O1800">
        <v>5.4665999999999999E-2</v>
      </c>
      <c r="P1800">
        <v>185.04110700000001</v>
      </c>
      <c r="Q1800">
        <v>-191.52124000000001</v>
      </c>
      <c r="R1800">
        <v>5.5791E-2</v>
      </c>
      <c r="S1800">
        <v>1.3822700000000001</v>
      </c>
      <c r="T1800">
        <v>1.1249999999999999E-3</v>
      </c>
    </row>
    <row r="1801" spans="1:20" x14ac:dyDescent="0.25">
      <c r="A1801">
        <v>1799</v>
      </c>
      <c r="B1801">
        <v>24</v>
      </c>
      <c r="C1801" t="s">
        <v>520</v>
      </c>
      <c r="D1801" t="s">
        <v>520</v>
      </c>
      <c r="E1801" t="s">
        <v>80</v>
      </c>
      <c r="F1801">
        <v>0.127363</v>
      </c>
      <c r="G1801">
        <v>1827.46</v>
      </c>
      <c r="H1801">
        <v>435.89499999999998</v>
      </c>
      <c r="I1801">
        <v>21.202938</v>
      </c>
      <c r="J1801">
        <v>0</v>
      </c>
      <c r="K1801">
        <v>5.9011579999999997</v>
      </c>
      <c r="L1801">
        <v>0.15401899999999999</v>
      </c>
      <c r="M1801">
        <v>185.74734100000001</v>
      </c>
      <c r="N1801">
        <v>-191.48258200000001</v>
      </c>
      <c r="O1801">
        <v>7.9299999999999995E-2</v>
      </c>
      <c r="P1801">
        <v>185.722229</v>
      </c>
      <c r="Q1801">
        <v>-191.454376</v>
      </c>
      <c r="R1801">
        <v>7.6443999999999998E-2</v>
      </c>
      <c r="S1801">
        <v>3.776497</v>
      </c>
      <c r="T1801">
        <v>2.8549999999999999E-3</v>
      </c>
    </row>
    <row r="1802" spans="1:20" x14ac:dyDescent="0.25">
      <c r="A1802">
        <v>1800</v>
      </c>
      <c r="B1802">
        <v>24</v>
      </c>
      <c r="C1802" t="s">
        <v>520</v>
      </c>
      <c r="D1802" t="s">
        <v>520</v>
      </c>
      <c r="E1802" t="s">
        <v>80</v>
      </c>
      <c r="F1802">
        <v>7.4198E-2</v>
      </c>
      <c r="G1802">
        <v>1419.27</v>
      </c>
      <c r="H1802">
        <v>331.35300000000001</v>
      </c>
      <c r="I1802">
        <v>19.164483000000001</v>
      </c>
      <c r="J1802">
        <v>0</v>
      </c>
      <c r="K1802">
        <v>6.4395680000000004</v>
      </c>
      <c r="L1802">
        <v>0.30444900000000003</v>
      </c>
      <c r="M1802">
        <v>186.46168499999999</v>
      </c>
      <c r="N1802">
        <v>-191.364282</v>
      </c>
      <c r="O1802">
        <v>9.9293000000000006E-2</v>
      </c>
      <c r="P1802">
        <v>186.46064799999999</v>
      </c>
      <c r="Q1802">
        <v>-191.36656199999999</v>
      </c>
      <c r="R1802">
        <v>9.9333000000000005E-2</v>
      </c>
      <c r="S1802">
        <v>0.25051699999999999</v>
      </c>
      <c r="T1802">
        <v>4.0000000000000003E-5</v>
      </c>
    </row>
    <row r="1803" spans="1:20" x14ac:dyDescent="0.25">
      <c r="A1803">
        <v>1801</v>
      </c>
      <c r="B1803">
        <v>24</v>
      </c>
      <c r="C1803" t="s">
        <v>520</v>
      </c>
      <c r="D1803" t="s">
        <v>520</v>
      </c>
      <c r="E1803" t="s">
        <v>80</v>
      </c>
      <c r="F1803">
        <v>0.100509</v>
      </c>
      <c r="G1803">
        <v>1889.684</v>
      </c>
      <c r="H1803">
        <v>293.75</v>
      </c>
      <c r="I1803">
        <v>19.764240999999998</v>
      </c>
      <c r="J1803">
        <v>0</v>
      </c>
      <c r="K1803">
        <v>6.8648809999999996</v>
      </c>
      <c r="L1803">
        <v>0.50824899999999995</v>
      </c>
      <c r="M1803">
        <v>187.04979499999999</v>
      </c>
      <c r="N1803">
        <v>-191.24713299999999</v>
      </c>
      <c r="O1803">
        <v>0.13889000000000001</v>
      </c>
      <c r="P1803">
        <v>187.05148299999999</v>
      </c>
      <c r="Q1803">
        <v>-191.25642400000001</v>
      </c>
      <c r="R1803">
        <v>0.13954900000000001</v>
      </c>
      <c r="S1803">
        <v>0.94427499999999998</v>
      </c>
      <c r="T1803">
        <v>6.5799999999999995E-4</v>
      </c>
    </row>
    <row r="1804" spans="1:20" x14ac:dyDescent="0.25">
      <c r="A1804">
        <v>1802</v>
      </c>
      <c r="B1804">
        <v>25</v>
      </c>
      <c r="C1804" t="s">
        <v>521</v>
      </c>
      <c r="D1804" t="s">
        <v>521</v>
      </c>
      <c r="E1804" t="s">
        <v>80</v>
      </c>
      <c r="F1804">
        <v>0.157389</v>
      </c>
      <c r="G1804">
        <v>2491.6959999999999</v>
      </c>
      <c r="H1804">
        <v>408.09199999999998</v>
      </c>
      <c r="I1804">
        <v>30.099990999999999</v>
      </c>
      <c r="J1804">
        <v>0</v>
      </c>
      <c r="K1804">
        <v>7.5179999999999998</v>
      </c>
      <c r="L1804">
        <v>0.46509</v>
      </c>
      <c r="M1804">
        <v>187.88923399999999</v>
      </c>
      <c r="N1804">
        <v>-191.05937499999999</v>
      </c>
      <c r="O1804">
        <v>0.198938</v>
      </c>
      <c r="P1804">
        <v>187.89672899999999</v>
      </c>
      <c r="Q1804">
        <v>-191.05526699999999</v>
      </c>
      <c r="R1804">
        <v>0.19755800000000001</v>
      </c>
      <c r="S1804">
        <v>0.85465800000000003</v>
      </c>
      <c r="T1804">
        <v>1.3799999999999999E-3</v>
      </c>
    </row>
    <row r="1805" spans="1:20" x14ac:dyDescent="0.25">
      <c r="A1805">
        <v>1803</v>
      </c>
      <c r="B1805">
        <v>26</v>
      </c>
      <c r="C1805" t="s">
        <v>522</v>
      </c>
      <c r="D1805" t="s">
        <v>522</v>
      </c>
      <c r="E1805" t="s">
        <v>80</v>
      </c>
      <c r="F1805">
        <v>4.1834999999999997E-2</v>
      </c>
      <c r="G1805">
        <v>2104.6529999999998</v>
      </c>
      <c r="H1805">
        <v>410.52100000000002</v>
      </c>
      <c r="I1805">
        <v>34.980268000000002</v>
      </c>
      <c r="J1805">
        <v>0</v>
      </c>
      <c r="K1805">
        <v>7.7769069999999996</v>
      </c>
      <c r="L1805">
        <v>0.52982099999999999</v>
      </c>
      <c r="M1805">
        <v>188.786585</v>
      </c>
      <c r="N1805">
        <v>-190.797957</v>
      </c>
      <c r="O1805">
        <v>0.256131</v>
      </c>
      <c r="P1805">
        <v>188.78538499999999</v>
      </c>
      <c r="Q1805">
        <v>-190.79804999999999</v>
      </c>
      <c r="R1805">
        <v>0.25581799999999999</v>
      </c>
      <c r="S1805">
        <v>0.120326</v>
      </c>
      <c r="T1805">
        <v>3.1300000000000002E-4</v>
      </c>
    </row>
    <row r="1806" spans="1:20" x14ac:dyDescent="0.25">
      <c r="A1806">
        <v>1804</v>
      </c>
      <c r="B1806">
        <v>26</v>
      </c>
      <c r="C1806" t="s">
        <v>522</v>
      </c>
      <c r="D1806" t="s">
        <v>522</v>
      </c>
      <c r="E1806" t="s">
        <v>80</v>
      </c>
      <c r="F1806">
        <v>5.2961000000000001E-2</v>
      </c>
      <c r="G1806">
        <v>1856.1320000000001</v>
      </c>
      <c r="H1806">
        <v>465.57</v>
      </c>
      <c r="I1806">
        <v>37.019333000000003</v>
      </c>
      <c r="J1806">
        <v>0</v>
      </c>
      <c r="K1806">
        <v>7.7060279999999999</v>
      </c>
      <c r="L1806">
        <v>0.63216399999999995</v>
      </c>
      <c r="M1806">
        <v>189.664806</v>
      </c>
      <c r="N1806">
        <v>-190.468481</v>
      </c>
      <c r="O1806">
        <v>0.324596</v>
      </c>
      <c r="P1806">
        <v>189.66018700000001</v>
      </c>
      <c r="Q1806">
        <v>-190.47981300000001</v>
      </c>
      <c r="R1806">
        <v>0.32470900000000003</v>
      </c>
      <c r="S1806">
        <v>1.2236659999999999</v>
      </c>
      <c r="T1806">
        <v>1.13E-4</v>
      </c>
    </row>
    <row r="1807" spans="1:20" x14ac:dyDescent="0.25">
      <c r="A1807">
        <v>1805</v>
      </c>
      <c r="B1807">
        <v>27</v>
      </c>
      <c r="C1807" t="s">
        <v>523</v>
      </c>
      <c r="D1807" t="s">
        <v>523</v>
      </c>
      <c r="E1807" t="s">
        <v>80</v>
      </c>
      <c r="F1807">
        <v>0.107001</v>
      </c>
      <c r="G1807">
        <v>2037.62</v>
      </c>
      <c r="H1807">
        <v>327.57600000000002</v>
      </c>
      <c r="I1807">
        <v>46.090822000000003</v>
      </c>
      <c r="J1807">
        <v>0</v>
      </c>
      <c r="K1807">
        <v>7.7134919999999996</v>
      </c>
      <c r="L1807">
        <v>0.89636300000000002</v>
      </c>
      <c r="M1807">
        <v>190.49724399999999</v>
      </c>
      <c r="N1807">
        <v>-190.07688899999999</v>
      </c>
      <c r="O1807">
        <v>0.41786299999999998</v>
      </c>
      <c r="P1807">
        <v>190.493134</v>
      </c>
      <c r="Q1807">
        <v>-190.078857</v>
      </c>
      <c r="R1807">
        <v>0.416935</v>
      </c>
      <c r="S1807">
        <v>0.45574999999999999</v>
      </c>
      <c r="T1807">
        <v>9.2900000000000003E-4</v>
      </c>
    </row>
    <row r="1808" spans="1:20" x14ac:dyDescent="0.25">
      <c r="A1808">
        <v>1806</v>
      </c>
      <c r="B1808">
        <v>27</v>
      </c>
      <c r="C1808" t="s">
        <v>523</v>
      </c>
      <c r="D1808" t="s">
        <v>523</v>
      </c>
      <c r="E1808" t="s">
        <v>80</v>
      </c>
      <c r="F1808">
        <v>8.6197999999999997E-2</v>
      </c>
      <c r="G1808">
        <v>3053.1239999999998</v>
      </c>
      <c r="H1808">
        <v>407.10500000000002</v>
      </c>
      <c r="I1808">
        <v>42.668644999999998</v>
      </c>
      <c r="J1808">
        <v>0</v>
      </c>
      <c r="K1808">
        <v>7.8838920000000003</v>
      </c>
      <c r="L1808">
        <v>1.042475</v>
      </c>
      <c r="M1808">
        <v>191.094965</v>
      </c>
      <c r="N1808">
        <v>-189.68360200000001</v>
      </c>
      <c r="O1808">
        <v>0.50365400000000005</v>
      </c>
      <c r="P1808">
        <v>191.09060700000001</v>
      </c>
      <c r="Q1808">
        <v>-189.70343</v>
      </c>
      <c r="R1808">
        <v>0.50419999999999998</v>
      </c>
      <c r="S1808">
        <v>2.030151</v>
      </c>
      <c r="T1808">
        <v>5.4600000000000004E-4</v>
      </c>
    </row>
    <row r="1809" spans="1:20" x14ac:dyDescent="0.25">
      <c r="A1809">
        <v>1807</v>
      </c>
      <c r="B1809">
        <v>27</v>
      </c>
      <c r="C1809" t="s">
        <v>653</v>
      </c>
      <c r="D1809" t="s">
        <v>523</v>
      </c>
      <c r="E1809" t="s">
        <v>568</v>
      </c>
      <c r="F1809">
        <v>5.7722999999999997E-2</v>
      </c>
      <c r="G1809">
        <v>2268.4470000000001</v>
      </c>
      <c r="H1809">
        <v>1800.8510000000001</v>
      </c>
      <c r="I1809">
        <v>63.992640999999999</v>
      </c>
      <c r="J1809">
        <v>0</v>
      </c>
      <c r="K1809">
        <v>7.9063829999999999</v>
      </c>
      <c r="L1809">
        <v>1.3342320000000001</v>
      </c>
      <c r="M1809">
        <v>191.573577</v>
      </c>
      <c r="N1809">
        <v>-184.704567</v>
      </c>
      <c r="O1809">
        <v>0.68806400000000001</v>
      </c>
      <c r="P1809">
        <v>191.82025100000001</v>
      </c>
      <c r="Q1809">
        <v>-189.090408</v>
      </c>
      <c r="R1809">
        <v>0.65082499999999999</v>
      </c>
      <c r="S1809">
        <v>439.27729299999999</v>
      </c>
      <c r="T1809">
        <v>3.7240000000000002E-2</v>
      </c>
    </row>
    <row r="1810" spans="1:20" x14ac:dyDescent="0.25">
      <c r="A1810">
        <v>1808</v>
      </c>
      <c r="B1810">
        <v>28</v>
      </c>
      <c r="C1810" t="s">
        <v>524</v>
      </c>
      <c r="D1810" t="s">
        <v>505</v>
      </c>
      <c r="E1810" t="s">
        <v>568</v>
      </c>
      <c r="F1810">
        <v>0.103515</v>
      </c>
      <c r="G1810">
        <v>3016.3679999999999</v>
      </c>
      <c r="H1810">
        <v>479.65499999999997</v>
      </c>
      <c r="I1810">
        <v>68.116855000000001</v>
      </c>
      <c r="J1810">
        <v>0</v>
      </c>
      <c r="K1810">
        <v>7.9093920000000004</v>
      </c>
      <c r="L1810">
        <v>1.3864989999999999</v>
      </c>
      <c r="M1810">
        <v>192.580017</v>
      </c>
      <c r="N1810">
        <v>-188.13003</v>
      </c>
      <c r="O1810">
        <v>0.82579499999999995</v>
      </c>
      <c r="P1810">
        <v>192.44693000000001</v>
      </c>
      <c r="Q1810">
        <v>-188.36526499999999</v>
      </c>
      <c r="R1810">
        <v>0.81040100000000004</v>
      </c>
      <c r="S1810">
        <v>27.027335999999998</v>
      </c>
      <c r="T1810">
        <v>1.5394E-2</v>
      </c>
    </row>
    <row r="1811" spans="1:20" x14ac:dyDescent="0.25">
      <c r="A1811">
        <v>1809</v>
      </c>
      <c r="B1811">
        <v>28</v>
      </c>
      <c r="C1811" t="s">
        <v>654</v>
      </c>
      <c r="D1811" t="s">
        <v>505</v>
      </c>
      <c r="E1811" t="s">
        <v>568</v>
      </c>
      <c r="F1811">
        <v>8.7007000000000001E-2</v>
      </c>
      <c r="G1811">
        <v>2049.4050000000002</v>
      </c>
      <c r="H1811">
        <v>499.16500000000002</v>
      </c>
      <c r="I1811">
        <v>67.843010000000007</v>
      </c>
      <c r="J1811">
        <v>0</v>
      </c>
      <c r="K1811">
        <v>7.8734200000000003</v>
      </c>
      <c r="L1811">
        <v>1.364025</v>
      </c>
      <c r="M1811">
        <v>192.875247</v>
      </c>
      <c r="N1811">
        <v>-188.520937</v>
      </c>
      <c r="O1811">
        <v>1.0407329999999999</v>
      </c>
      <c r="P1811">
        <v>192.944534</v>
      </c>
      <c r="Q1811">
        <v>-187.55329900000001</v>
      </c>
      <c r="R1811">
        <v>0.97440199999999999</v>
      </c>
      <c r="S1811">
        <v>97.011585999999994</v>
      </c>
      <c r="T1811">
        <v>6.6331000000000001E-2</v>
      </c>
    </row>
    <row r="1812" spans="1:20" x14ac:dyDescent="0.25">
      <c r="A1812">
        <v>1810</v>
      </c>
      <c r="B1812">
        <v>28</v>
      </c>
      <c r="C1812" t="s">
        <v>505</v>
      </c>
      <c r="D1812" t="s">
        <v>505</v>
      </c>
      <c r="E1812" t="s">
        <v>80</v>
      </c>
      <c r="F1812">
        <v>4.3242000000000003E-2</v>
      </c>
      <c r="G1812">
        <v>24631.602999999999</v>
      </c>
      <c r="H1812">
        <v>406.05</v>
      </c>
      <c r="I1812">
        <v>23</v>
      </c>
      <c r="J1812">
        <v>1</v>
      </c>
      <c r="K1812">
        <v>7.8818580000000003</v>
      </c>
      <c r="L1812">
        <v>1.3058810000000001</v>
      </c>
      <c r="M1812">
        <v>193.23096100000001</v>
      </c>
      <c r="N1812">
        <v>-186.89980499999999</v>
      </c>
      <c r="O1812">
        <v>1.0936699999999999</v>
      </c>
      <c r="P1812">
        <v>193.23091099999999</v>
      </c>
      <c r="Q1812">
        <v>-186.900192</v>
      </c>
      <c r="R1812">
        <v>1.093615</v>
      </c>
      <c r="S1812">
        <v>3.9001000000000001E-2</v>
      </c>
      <c r="T1812">
        <v>5.5999999999999999E-5</v>
      </c>
    </row>
    <row r="1813" spans="1:20" x14ac:dyDescent="0.25">
      <c r="A1813">
        <v>1811</v>
      </c>
      <c r="B1813">
        <v>28</v>
      </c>
      <c r="C1813" t="s">
        <v>654</v>
      </c>
      <c r="D1813" t="s">
        <v>505</v>
      </c>
      <c r="E1813" t="s">
        <v>568</v>
      </c>
      <c r="F1813">
        <v>0.112442</v>
      </c>
      <c r="G1813">
        <v>2358.2339999999999</v>
      </c>
      <c r="H1813">
        <v>497.065</v>
      </c>
      <c r="I1813">
        <v>68.766831999999994</v>
      </c>
      <c r="J1813">
        <v>0</v>
      </c>
      <c r="K1813">
        <v>8.0011539999999997</v>
      </c>
      <c r="L1813">
        <v>1.091907</v>
      </c>
      <c r="M1813">
        <v>192.763925</v>
      </c>
      <c r="N1813">
        <v>-186.442578</v>
      </c>
      <c r="O1813">
        <v>1.299347</v>
      </c>
      <c r="P1813">
        <v>193.50769</v>
      </c>
      <c r="Q1813">
        <v>-185.983856</v>
      </c>
      <c r="R1813">
        <v>1.2373460000000001</v>
      </c>
      <c r="S1813">
        <v>87.384950000000003</v>
      </c>
      <c r="T1813">
        <v>6.2001000000000001E-2</v>
      </c>
    </row>
    <row r="1814" spans="1:20" x14ac:dyDescent="0.25">
      <c r="A1814">
        <v>1812</v>
      </c>
      <c r="B1814">
        <v>28</v>
      </c>
      <c r="C1814" t="s">
        <v>654</v>
      </c>
      <c r="D1814" t="s">
        <v>505</v>
      </c>
      <c r="E1814" t="s">
        <v>568</v>
      </c>
      <c r="F1814">
        <v>8.5718000000000003E-2</v>
      </c>
      <c r="G1814">
        <v>2424.0279999999998</v>
      </c>
      <c r="H1814">
        <v>558.80700000000002</v>
      </c>
      <c r="I1814">
        <v>55.552776999999999</v>
      </c>
      <c r="J1814">
        <v>0</v>
      </c>
      <c r="K1814">
        <v>8.0702979999999993</v>
      </c>
      <c r="L1814">
        <v>0.876189</v>
      </c>
      <c r="M1814">
        <v>193.67138299999999</v>
      </c>
      <c r="N1814">
        <v>-185.03620000000001</v>
      </c>
      <c r="O1814">
        <v>1.3552059999999999</v>
      </c>
      <c r="P1814">
        <v>193.687714</v>
      </c>
      <c r="Q1814">
        <v>-185.032715</v>
      </c>
      <c r="R1814">
        <v>1.353925</v>
      </c>
      <c r="S1814">
        <v>1.6698299999999999</v>
      </c>
      <c r="T1814">
        <v>1.281E-3</v>
      </c>
    </row>
    <row r="1815" spans="1:20" x14ac:dyDescent="0.25">
      <c r="A1815">
        <v>1813</v>
      </c>
      <c r="B1815">
        <v>28</v>
      </c>
      <c r="C1815" t="s">
        <v>505</v>
      </c>
      <c r="D1815" t="s">
        <v>505</v>
      </c>
      <c r="E1815" t="s">
        <v>80</v>
      </c>
      <c r="F1815">
        <v>0.108268</v>
      </c>
      <c r="G1815">
        <v>2362.84</v>
      </c>
      <c r="H1815">
        <v>387.21899999999999</v>
      </c>
      <c r="I1815">
        <v>42.109622000000002</v>
      </c>
      <c r="J1815">
        <v>0</v>
      </c>
      <c r="K1815">
        <v>8.0820019999999992</v>
      </c>
      <c r="L1815">
        <v>0.69031100000000001</v>
      </c>
      <c r="M1815">
        <v>193.77156199999999</v>
      </c>
      <c r="N1815">
        <v>-184.31071700000001</v>
      </c>
      <c r="O1815">
        <v>1.4239980000000001</v>
      </c>
      <c r="P1815">
        <v>193.77034</v>
      </c>
      <c r="Q1815">
        <v>-184.30921900000001</v>
      </c>
      <c r="R1815">
        <v>1.423905</v>
      </c>
      <c r="S1815">
        <v>0.19328600000000001</v>
      </c>
      <c r="T1815">
        <v>9.2999999999999997E-5</v>
      </c>
    </row>
    <row r="1816" spans="1:20" x14ac:dyDescent="0.25">
      <c r="A1816">
        <v>1814</v>
      </c>
      <c r="B1816">
        <v>28</v>
      </c>
      <c r="C1816" t="s">
        <v>505</v>
      </c>
      <c r="D1816" t="s">
        <v>505</v>
      </c>
      <c r="E1816" t="s">
        <v>80</v>
      </c>
      <c r="F1816">
        <v>5.3676000000000001E-2</v>
      </c>
      <c r="G1816">
        <v>3044.183</v>
      </c>
      <c r="H1816">
        <v>438.916</v>
      </c>
      <c r="I1816">
        <v>45.758555000000001</v>
      </c>
      <c r="J1816">
        <v>0</v>
      </c>
      <c r="K1816">
        <v>8.0634750000000004</v>
      </c>
      <c r="L1816">
        <v>0.45626</v>
      </c>
      <c r="M1816">
        <v>193.82434699999999</v>
      </c>
      <c r="N1816">
        <v>-183.34068300000001</v>
      </c>
      <c r="O1816">
        <v>1.4916579999999999</v>
      </c>
      <c r="P1816">
        <v>193.83311499999999</v>
      </c>
      <c r="Q1816">
        <v>-183.34161399999999</v>
      </c>
      <c r="R1816">
        <v>1.4910380000000001</v>
      </c>
      <c r="S1816">
        <v>0.88171299999999997</v>
      </c>
      <c r="T1816">
        <v>6.2E-4</v>
      </c>
    </row>
    <row r="1817" spans="1:20" x14ac:dyDescent="0.25">
      <c r="A1817">
        <v>1815</v>
      </c>
      <c r="B1817">
        <v>28</v>
      </c>
      <c r="C1817" t="s">
        <v>505</v>
      </c>
      <c r="D1817" t="s">
        <v>505</v>
      </c>
      <c r="E1817" t="s">
        <v>80</v>
      </c>
      <c r="F1817">
        <v>6.0745E-2</v>
      </c>
      <c r="G1817">
        <v>1971.654</v>
      </c>
      <c r="H1817">
        <v>358.60399999999998</v>
      </c>
      <c r="I1817">
        <v>38.529577000000003</v>
      </c>
      <c r="J1817">
        <v>0</v>
      </c>
      <c r="K1817">
        <v>8.0407530000000005</v>
      </c>
      <c r="L1817">
        <v>0.29274</v>
      </c>
      <c r="M1817">
        <v>193.85540700000001</v>
      </c>
      <c r="N1817">
        <v>-182.37211099999999</v>
      </c>
      <c r="O1817">
        <v>1.535339</v>
      </c>
      <c r="P1817">
        <v>193.85884100000001</v>
      </c>
      <c r="Q1817">
        <v>-182.375732</v>
      </c>
      <c r="R1817">
        <v>1.534848</v>
      </c>
      <c r="S1817">
        <v>0.49906400000000001</v>
      </c>
      <c r="T1817">
        <v>4.9100000000000001E-4</v>
      </c>
    </row>
    <row r="1818" spans="1:20" x14ac:dyDescent="0.25">
      <c r="A1818">
        <v>1816</v>
      </c>
      <c r="B1818">
        <v>28</v>
      </c>
      <c r="C1818" t="s">
        <v>505</v>
      </c>
      <c r="D1818" t="s">
        <v>505</v>
      </c>
      <c r="E1818" t="s">
        <v>80</v>
      </c>
      <c r="F1818">
        <v>8.9246000000000006E-2</v>
      </c>
      <c r="G1818">
        <v>1747.251</v>
      </c>
      <c r="H1818">
        <v>389.048</v>
      </c>
      <c r="I1818">
        <v>24.141324000000001</v>
      </c>
      <c r="J1818">
        <v>0</v>
      </c>
      <c r="K1818">
        <v>8.0401830000000007</v>
      </c>
      <c r="L1818">
        <v>0.21786</v>
      </c>
      <c r="M1818">
        <v>193.871185</v>
      </c>
      <c r="N1818">
        <v>-181.65307899999999</v>
      </c>
      <c r="O1818">
        <v>1.556735</v>
      </c>
      <c r="P1818">
        <v>193.86183199999999</v>
      </c>
      <c r="Q1818">
        <v>-181.65209999999999</v>
      </c>
      <c r="R1818">
        <v>1.557161</v>
      </c>
      <c r="S1818">
        <v>0.94044899999999998</v>
      </c>
      <c r="T1818">
        <v>4.26E-4</v>
      </c>
    </row>
    <row r="1819" spans="1:20" x14ac:dyDescent="0.25">
      <c r="A1819">
        <v>1817</v>
      </c>
      <c r="B1819">
        <v>28</v>
      </c>
      <c r="C1819" t="s">
        <v>505</v>
      </c>
      <c r="D1819" t="s">
        <v>505</v>
      </c>
      <c r="E1819" t="s">
        <v>80</v>
      </c>
      <c r="F1819">
        <v>8.2152000000000003E-2</v>
      </c>
      <c r="G1819">
        <v>2468.8719999999998</v>
      </c>
      <c r="H1819">
        <v>374.37900000000002</v>
      </c>
      <c r="I1819">
        <v>33.654801999999997</v>
      </c>
      <c r="J1819">
        <v>0</v>
      </c>
      <c r="K1819">
        <v>8.0581180000000003</v>
      </c>
      <c r="L1819">
        <v>0.106097</v>
      </c>
      <c r="M1819">
        <v>193.84466800000001</v>
      </c>
      <c r="N1819">
        <v>-180.679373</v>
      </c>
      <c r="O1819">
        <v>1.576732</v>
      </c>
      <c r="P1819">
        <v>193.85197400000001</v>
      </c>
      <c r="Q1819">
        <v>-180.68618799999999</v>
      </c>
      <c r="R1819">
        <v>1.5767119999999999</v>
      </c>
      <c r="S1819">
        <v>0.99910600000000005</v>
      </c>
      <c r="T1819">
        <v>2.0000000000000002E-5</v>
      </c>
    </row>
    <row r="1820" spans="1:20" x14ac:dyDescent="0.25">
      <c r="A1820">
        <v>1818</v>
      </c>
      <c r="B1820">
        <v>29</v>
      </c>
      <c r="C1820" t="s">
        <v>655</v>
      </c>
      <c r="D1820" t="s">
        <v>655</v>
      </c>
      <c r="E1820" t="s">
        <v>80</v>
      </c>
      <c r="F1820">
        <v>7.0608000000000004E-2</v>
      </c>
      <c r="G1820">
        <v>2226.29</v>
      </c>
      <c r="H1820">
        <v>302.61900000000003</v>
      </c>
      <c r="I1820">
        <v>31.826637999999999</v>
      </c>
      <c r="J1820">
        <v>0</v>
      </c>
      <c r="K1820">
        <v>8.0730799999999991</v>
      </c>
      <c r="L1820">
        <v>3.9960000000000002E-2</v>
      </c>
      <c r="M1820">
        <v>193.82679300000001</v>
      </c>
      <c r="N1820">
        <v>-179.71986799999999</v>
      </c>
      <c r="O1820">
        <v>1.5851850000000001</v>
      </c>
      <c r="P1820">
        <v>193.83873</v>
      </c>
      <c r="Q1820">
        <v>-179.718155</v>
      </c>
      <c r="R1820">
        <v>1.583728</v>
      </c>
      <c r="S1820">
        <v>1.205935</v>
      </c>
      <c r="T1820">
        <v>1.457E-3</v>
      </c>
    </row>
    <row r="1821" spans="1:20" x14ac:dyDescent="0.25">
      <c r="A1821">
        <v>1819</v>
      </c>
      <c r="B1821">
        <v>28</v>
      </c>
      <c r="C1821" t="s">
        <v>524</v>
      </c>
      <c r="D1821" t="s">
        <v>524</v>
      </c>
      <c r="E1821" t="s">
        <v>80</v>
      </c>
      <c r="F1821">
        <v>2.8052000000000001E-2</v>
      </c>
      <c r="G1821">
        <v>1749.4870000000001</v>
      </c>
      <c r="H1821">
        <v>443.57400000000001</v>
      </c>
      <c r="I1821">
        <v>20.572993</v>
      </c>
      <c r="J1821">
        <v>0</v>
      </c>
      <c r="K1821">
        <v>8.0748700000000007</v>
      </c>
      <c r="L1821">
        <v>1.4472E-2</v>
      </c>
      <c r="M1821">
        <v>193.828057</v>
      </c>
      <c r="N1821">
        <v>-178.99153100000001</v>
      </c>
      <c r="O1821">
        <v>1.5858300000000001</v>
      </c>
      <c r="P1821">
        <v>193.82736199999999</v>
      </c>
      <c r="Q1821">
        <v>-178.99151599999999</v>
      </c>
      <c r="R1821">
        <v>1.5859380000000001</v>
      </c>
      <c r="S1821">
        <v>6.9484000000000004E-2</v>
      </c>
      <c r="T1821">
        <v>1.08E-4</v>
      </c>
    </row>
    <row r="1822" spans="1:20" x14ac:dyDescent="0.25">
      <c r="A1822">
        <v>1820</v>
      </c>
      <c r="B1822">
        <v>29</v>
      </c>
      <c r="C1822" t="s">
        <v>656</v>
      </c>
      <c r="D1822" t="s">
        <v>525</v>
      </c>
      <c r="E1822" t="s">
        <v>568</v>
      </c>
      <c r="F1822">
        <v>9.1736999999999999E-2</v>
      </c>
      <c r="G1822">
        <v>3803.7510000000002</v>
      </c>
      <c r="H1822">
        <v>478.88799999999998</v>
      </c>
      <c r="I1822">
        <v>28.861270000000001</v>
      </c>
      <c r="J1822">
        <v>0</v>
      </c>
      <c r="K1822">
        <v>8.0682600000000004</v>
      </c>
      <c r="L1822">
        <v>5.1619999999999999E-3</v>
      </c>
      <c r="M1822">
        <v>194.10856999999999</v>
      </c>
      <c r="N1822">
        <v>-179.64630500000001</v>
      </c>
      <c r="O1822">
        <v>1.5669329999999999</v>
      </c>
      <c r="P1822">
        <v>193.81098900000001</v>
      </c>
      <c r="Q1822">
        <v>-178.02304100000001</v>
      </c>
      <c r="R1822">
        <v>1.5875319999999999</v>
      </c>
      <c r="S1822">
        <v>165.031531</v>
      </c>
      <c r="T1822">
        <v>2.0598999999999999E-2</v>
      </c>
    </row>
    <row r="1823" spans="1:20" x14ac:dyDescent="0.25">
      <c r="A1823">
        <v>1821</v>
      </c>
      <c r="B1823">
        <v>28</v>
      </c>
      <c r="C1823" t="s">
        <v>657</v>
      </c>
      <c r="D1823" t="s">
        <v>526</v>
      </c>
      <c r="E1823" t="s">
        <v>568</v>
      </c>
      <c r="F1823">
        <v>0.159834</v>
      </c>
      <c r="G1823">
        <v>1986.432</v>
      </c>
      <c r="H1823">
        <v>372.94299999999998</v>
      </c>
      <c r="I1823">
        <v>45.451425</v>
      </c>
      <c r="J1823">
        <v>0</v>
      </c>
      <c r="K1823">
        <v>8.061591</v>
      </c>
      <c r="L1823">
        <v>1.0549999999999999E-3</v>
      </c>
      <c r="M1823">
        <v>193.15872100000001</v>
      </c>
      <c r="N1823">
        <v>-178.97169299999999</v>
      </c>
      <c r="O1823">
        <v>1.6902189999999999</v>
      </c>
      <c r="P1823">
        <v>193.793823</v>
      </c>
      <c r="Q1823">
        <v>-177.05548099999999</v>
      </c>
      <c r="R1823">
        <v>1.588387</v>
      </c>
      <c r="S1823">
        <v>201.87179900000001</v>
      </c>
      <c r="T1823">
        <v>0.10183200000000001</v>
      </c>
    </row>
    <row r="1824" spans="1:20" x14ac:dyDescent="0.25">
      <c r="A1824">
        <v>1822</v>
      </c>
      <c r="B1824">
        <v>28</v>
      </c>
      <c r="C1824" t="s">
        <v>658</v>
      </c>
      <c r="D1824" t="s">
        <v>526</v>
      </c>
      <c r="E1824" t="s">
        <v>568</v>
      </c>
      <c r="F1824">
        <v>9.2582999999999999E-2</v>
      </c>
      <c r="G1824">
        <v>2895.4850000000001</v>
      </c>
      <c r="H1824">
        <v>479.76600000000002</v>
      </c>
      <c r="I1824">
        <v>47.498494999999998</v>
      </c>
      <c r="J1824">
        <v>0</v>
      </c>
      <c r="K1824">
        <v>8.0605700000000002</v>
      </c>
      <c r="L1824">
        <v>8.5819999999999994E-3</v>
      </c>
      <c r="M1824">
        <v>193.58928499999999</v>
      </c>
      <c r="N1824">
        <v>-176.489307</v>
      </c>
      <c r="O1824">
        <v>1.599888</v>
      </c>
      <c r="P1824">
        <v>193.780655</v>
      </c>
      <c r="Q1824">
        <v>-176.33017000000001</v>
      </c>
      <c r="R1824">
        <v>1.5888439999999999</v>
      </c>
      <c r="S1824">
        <v>24.889147999999999</v>
      </c>
      <c r="T1824">
        <v>1.1044E-2</v>
      </c>
    </row>
    <row r="1825" spans="1:20" x14ac:dyDescent="0.25">
      <c r="A1825">
        <v>1823</v>
      </c>
      <c r="B1825">
        <v>27</v>
      </c>
      <c r="C1825" t="s">
        <v>659</v>
      </c>
      <c r="D1825" t="s">
        <v>660</v>
      </c>
      <c r="E1825" t="s">
        <v>568</v>
      </c>
      <c r="F1825">
        <v>0.119048</v>
      </c>
      <c r="G1825">
        <v>2126.0419999999999</v>
      </c>
      <c r="H1825">
        <v>752.83900000000006</v>
      </c>
      <c r="I1825">
        <v>29.717739999999999</v>
      </c>
      <c r="J1825">
        <v>0</v>
      </c>
      <c r="K1825">
        <v>8.0630609999999994</v>
      </c>
      <c r="L1825">
        <v>-1.8704999999999999E-2</v>
      </c>
      <c r="M1825">
        <v>193.77789899999999</v>
      </c>
      <c r="N1825">
        <v>-176.447249</v>
      </c>
      <c r="O1825">
        <v>1.5872010000000001</v>
      </c>
      <c r="P1825">
        <v>193.76405299999999</v>
      </c>
      <c r="Q1825">
        <v>-175.36288500000001</v>
      </c>
      <c r="R1825">
        <v>1.588066</v>
      </c>
      <c r="S1825">
        <v>108.445261</v>
      </c>
      <c r="T1825">
        <v>8.6499999999999999E-4</v>
      </c>
    </row>
    <row r="1826" spans="1:20" x14ac:dyDescent="0.25">
      <c r="A1826">
        <v>1824</v>
      </c>
      <c r="B1826">
        <v>25</v>
      </c>
      <c r="C1826" t="s">
        <v>661</v>
      </c>
      <c r="D1826" t="s">
        <v>527</v>
      </c>
      <c r="E1826" t="s">
        <v>568</v>
      </c>
      <c r="F1826">
        <v>9.3026999999999999E-2</v>
      </c>
      <c r="G1826">
        <v>2519.2460000000001</v>
      </c>
      <c r="H1826">
        <v>533.50699999999995</v>
      </c>
      <c r="I1826">
        <v>24.823293</v>
      </c>
      <c r="J1826">
        <v>0</v>
      </c>
      <c r="K1826">
        <v>8.0657060000000005</v>
      </c>
      <c r="L1826">
        <v>-3.0412000000000002E-2</v>
      </c>
      <c r="M1826">
        <v>193.00418999999999</v>
      </c>
      <c r="N1826">
        <v>-177.84670199999999</v>
      </c>
      <c r="O1826">
        <v>1.673354</v>
      </c>
      <c r="P1826">
        <v>193.754288</v>
      </c>
      <c r="Q1826">
        <v>-174.637146</v>
      </c>
      <c r="R1826">
        <v>1.5856969999999999</v>
      </c>
      <c r="S1826">
        <v>329.60429599999998</v>
      </c>
      <c r="T1826">
        <v>8.7656999999999999E-2</v>
      </c>
    </row>
    <row r="1827" spans="1:20" x14ac:dyDescent="0.25">
      <c r="A1827">
        <v>1825</v>
      </c>
      <c r="B1827">
        <v>24</v>
      </c>
      <c r="C1827" t="s">
        <v>662</v>
      </c>
      <c r="D1827" t="s">
        <v>663</v>
      </c>
      <c r="E1827" t="s">
        <v>568</v>
      </c>
      <c r="F1827">
        <v>0.104209</v>
      </c>
      <c r="G1827">
        <v>2773.8649999999998</v>
      </c>
      <c r="H1827">
        <v>468.86500000000001</v>
      </c>
      <c r="I1827">
        <v>52.335535999999998</v>
      </c>
      <c r="J1827">
        <v>0</v>
      </c>
      <c r="K1827">
        <v>8.0672339999999991</v>
      </c>
      <c r="L1827">
        <v>-2.3333E-2</v>
      </c>
      <c r="M1827">
        <v>193.74196800000001</v>
      </c>
      <c r="N1827">
        <v>-173.64492300000001</v>
      </c>
      <c r="O1827">
        <v>1.580206</v>
      </c>
      <c r="P1827">
        <v>193.743179</v>
      </c>
      <c r="Q1827">
        <v>-173.66918899999999</v>
      </c>
      <c r="R1827">
        <v>1.583037</v>
      </c>
      <c r="S1827">
        <v>2.4296880000000001</v>
      </c>
      <c r="T1827">
        <v>2.8310000000000002E-3</v>
      </c>
    </row>
    <row r="1828" spans="1:20" x14ac:dyDescent="0.25">
      <c r="A1828">
        <v>1826</v>
      </c>
      <c r="B1828">
        <v>23</v>
      </c>
      <c r="C1828" t="s">
        <v>664</v>
      </c>
      <c r="D1828" t="s">
        <v>528</v>
      </c>
      <c r="E1828" t="s">
        <v>568</v>
      </c>
      <c r="F1828">
        <v>0.100441</v>
      </c>
      <c r="G1828">
        <v>1448.0930000000001</v>
      </c>
      <c r="H1828">
        <v>373.79899999999998</v>
      </c>
      <c r="I1828">
        <v>22.324524</v>
      </c>
      <c r="J1828">
        <v>0</v>
      </c>
      <c r="K1828">
        <v>8.0661240000000003</v>
      </c>
      <c r="L1828">
        <v>-1.6757000000000001E-2</v>
      </c>
      <c r="M1828">
        <v>193.72103999999999</v>
      </c>
      <c r="N1828">
        <v>-172.99438000000001</v>
      </c>
      <c r="O1828">
        <v>1.562349</v>
      </c>
      <c r="P1828">
        <v>193.733475</v>
      </c>
      <c r="Q1828">
        <v>-172.701233</v>
      </c>
      <c r="R1828">
        <v>1.581242</v>
      </c>
      <c r="S1828">
        <v>29.341113</v>
      </c>
      <c r="T1828">
        <v>1.8893E-2</v>
      </c>
    </row>
    <row r="1829" spans="1:20" x14ac:dyDescent="0.25">
      <c r="A1829">
        <v>1827</v>
      </c>
      <c r="B1829">
        <v>23</v>
      </c>
      <c r="C1829" t="s">
        <v>665</v>
      </c>
      <c r="D1829" t="s">
        <v>528</v>
      </c>
      <c r="E1829" t="s">
        <v>568</v>
      </c>
      <c r="F1829">
        <v>0.12552099999999999</v>
      </c>
      <c r="G1829">
        <v>1473.5740000000001</v>
      </c>
      <c r="H1829">
        <v>333.29</v>
      </c>
      <c r="I1829">
        <v>23.580479</v>
      </c>
      <c r="J1829">
        <v>0</v>
      </c>
      <c r="K1829">
        <v>8.0648739999999997</v>
      </c>
      <c r="L1829">
        <v>-3.8769999999999998E-3</v>
      </c>
      <c r="M1829">
        <v>193.74452600000001</v>
      </c>
      <c r="N1829">
        <v>-172.06212099999999</v>
      </c>
      <c r="O1829">
        <v>1.575618</v>
      </c>
      <c r="P1829">
        <v>193.72680700000001</v>
      </c>
      <c r="Q1829">
        <v>-171.975403</v>
      </c>
      <c r="R1829">
        <v>1.5803910000000001</v>
      </c>
      <c r="S1829">
        <v>8.8510419999999996</v>
      </c>
      <c r="T1829">
        <v>4.7730000000000003E-3</v>
      </c>
    </row>
    <row r="1830" spans="1:20" x14ac:dyDescent="0.25">
      <c r="A1830">
        <v>1828</v>
      </c>
      <c r="B1830">
        <v>21</v>
      </c>
      <c r="C1830" t="s">
        <v>666</v>
      </c>
      <c r="D1830" t="s">
        <v>667</v>
      </c>
      <c r="E1830" t="s">
        <v>568</v>
      </c>
      <c r="F1830">
        <v>8.9588000000000001E-2</v>
      </c>
      <c r="G1830">
        <v>2570.759</v>
      </c>
      <c r="H1830">
        <v>1230.405</v>
      </c>
      <c r="I1830">
        <v>22.681963</v>
      </c>
      <c r="J1830">
        <v>0</v>
      </c>
      <c r="K1830">
        <v>8.1053049999999995</v>
      </c>
      <c r="L1830">
        <v>-3.9399999999999998E-4</v>
      </c>
      <c r="M1830">
        <v>193.94254900000001</v>
      </c>
      <c r="N1830">
        <v>-173.44342900000001</v>
      </c>
      <c r="O1830">
        <v>1.4536210000000001</v>
      </c>
      <c r="P1830">
        <v>193.71847500000001</v>
      </c>
      <c r="Q1830">
        <v>-171.00654599999999</v>
      </c>
      <c r="R1830">
        <v>1.579612</v>
      </c>
      <c r="S1830">
        <v>244.716354</v>
      </c>
      <c r="T1830">
        <v>0.12599099999999999</v>
      </c>
    </row>
    <row r="1831" spans="1:20" x14ac:dyDescent="0.25">
      <c r="A1831">
        <v>1829</v>
      </c>
      <c r="B1831">
        <v>22</v>
      </c>
      <c r="C1831" t="s">
        <v>668</v>
      </c>
      <c r="D1831" t="s">
        <v>530</v>
      </c>
      <c r="E1831" t="s">
        <v>568</v>
      </c>
      <c r="F1831">
        <v>9.7637000000000002E-2</v>
      </c>
      <c r="G1831">
        <v>2010.788</v>
      </c>
      <c r="H1831">
        <v>718.03899999999999</v>
      </c>
      <c r="I1831">
        <v>61.744118999999998</v>
      </c>
      <c r="J1831">
        <v>0</v>
      </c>
      <c r="K1831">
        <v>8.4186519999999998</v>
      </c>
      <c r="L1831">
        <v>-1.0123E-2</v>
      </c>
      <c r="M1831">
        <v>194.20873399999999</v>
      </c>
      <c r="N1831">
        <v>-171.13992200000001</v>
      </c>
      <c r="O1831">
        <v>1.5066600000000001</v>
      </c>
      <c r="P1831">
        <v>193.711929</v>
      </c>
      <c r="Q1831">
        <v>-170.01620500000001</v>
      </c>
      <c r="R1831">
        <v>1.577923</v>
      </c>
      <c r="S1831">
        <v>122.863979</v>
      </c>
      <c r="T1831">
        <v>7.1263000000000007E-2</v>
      </c>
    </row>
    <row r="1832" spans="1:20" x14ac:dyDescent="0.25">
      <c r="A1832">
        <v>1830</v>
      </c>
      <c r="B1832">
        <v>21</v>
      </c>
      <c r="C1832" t="s">
        <v>669</v>
      </c>
      <c r="D1832" t="s">
        <v>531</v>
      </c>
      <c r="E1832" t="s">
        <v>568</v>
      </c>
      <c r="F1832">
        <v>5.4269999999999999E-2</v>
      </c>
      <c r="G1832">
        <v>2078.71</v>
      </c>
      <c r="H1832">
        <v>464.517</v>
      </c>
      <c r="I1832">
        <v>34.324103000000001</v>
      </c>
      <c r="J1832">
        <v>0</v>
      </c>
      <c r="K1832">
        <v>8.7913440000000005</v>
      </c>
      <c r="L1832">
        <v>-1.8244E-2</v>
      </c>
      <c r="M1832">
        <v>193.97284099999999</v>
      </c>
      <c r="N1832">
        <v>-169.58177499999999</v>
      </c>
      <c r="O1832">
        <v>1.5408440000000001</v>
      </c>
      <c r="P1832">
        <v>193.70787000000001</v>
      </c>
      <c r="Q1832">
        <v>-169.240433</v>
      </c>
      <c r="R1832">
        <v>1.5766150000000001</v>
      </c>
      <c r="S1832">
        <v>43.211596</v>
      </c>
      <c r="T1832">
        <v>3.5770999999999997E-2</v>
      </c>
    </row>
    <row r="1833" spans="1:20" x14ac:dyDescent="0.25">
      <c r="A1833">
        <v>1831</v>
      </c>
      <c r="B1833">
        <v>21</v>
      </c>
      <c r="C1833" t="s">
        <v>669</v>
      </c>
      <c r="D1833" t="s">
        <v>531</v>
      </c>
      <c r="E1833" t="s">
        <v>568</v>
      </c>
      <c r="F1833">
        <v>7.4365000000000001E-2</v>
      </c>
      <c r="G1833">
        <v>2099.739</v>
      </c>
      <c r="H1833">
        <v>527.76800000000003</v>
      </c>
      <c r="I1833">
        <v>23.128964</v>
      </c>
      <c r="J1833">
        <v>0</v>
      </c>
      <c r="K1833">
        <v>9.3790209999999998</v>
      </c>
      <c r="L1833">
        <v>-1.5103999999999999E-2</v>
      </c>
      <c r="M1833">
        <v>193.68019100000001</v>
      </c>
      <c r="N1833">
        <v>-168.28412299999999</v>
      </c>
      <c r="O1833">
        <v>1.5807709999999999</v>
      </c>
      <c r="P1833">
        <v>193.70309399999999</v>
      </c>
      <c r="Q1833">
        <v>-168.147873</v>
      </c>
      <c r="R1833">
        <v>1.5753760000000001</v>
      </c>
      <c r="S1833">
        <v>13.816141</v>
      </c>
      <c r="T1833">
        <v>5.3949999999999996E-3</v>
      </c>
    </row>
    <row r="1834" spans="1:20" x14ac:dyDescent="0.25">
      <c r="A1834">
        <v>1832</v>
      </c>
      <c r="B1834">
        <v>20</v>
      </c>
      <c r="C1834" t="s">
        <v>670</v>
      </c>
      <c r="D1834" t="s">
        <v>532</v>
      </c>
      <c r="E1834" t="s">
        <v>568</v>
      </c>
      <c r="F1834">
        <v>0.16744200000000001</v>
      </c>
      <c r="G1834">
        <v>1225.3489999999999</v>
      </c>
      <c r="H1834">
        <v>453.73099999999999</v>
      </c>
      <c r="I1834">
        <v>22.024087000000002</v>
      </c>
      <c r="J1834">
        <v>0</v>
      </c>
      <c r="K1834">
        <v>10.027711</v>
      </c>
      <c r="L1834">
        <v>-1.6559000000000001E-2</v>
      </c>
      <c r="M1834">
        <v>193.70367999999999</v>
      </c>
      <c r="N1834">
        <v>-166.88395299999999</v>
      </c>
      <c r="O1834">
        <v>1.5771679999999999</v>
      </c>
      <c r="P1834">
        <v>193.69876099999999</v>
      </c>
      <c r="Q1834">
        <v>-166.98062100000001</v>
      </c>
      <c r="R1834">
        <v>1.5745709999999999</v>
      </c>
      <c r="S1834">
        <v>9.6793689999999994</v>
      </c>
      <c r="T1834">
        <v>2.5960000000000002E-3</v>
      </c>
    </row>
    <row r="1835" spans="1:20" x14ac:dyDescent="0.25">
      <c r="A1835">
        <v>1833</v>
      </c>
      <c r="B1835">
        <v>20</v>
      </c>
      <c r="C1835" t="s">
        <v>671</v>
      </c>
      <c r="D1835" t="s">
        <v>532</v>
      </c>
      <c r="E1835" t="s">
        <v>568</v>
      </c>
      <c r="F1835">
        <v>0.108332</v>
      </c>
      <c r="G1835">
        <v>1466.211</v>
      </c>
      <c r="H1835">
        <v>428.42200000000003</v>
      </c>
      <c r="I1835">
        <v>21.26679</v>
      </c>
      <c r="J1835">
        <v>0</v>
      </c>
      <c r="K1835">
        <v>10.668241</v>
      </c>
      <c r="L1835">
        <v>-2.0906000000000001E-2</v>
      </c>
      <c r="M1835">
        <v>193.70867899999999</v>
      </c>
      <c r="N1835">
        <v>-165.73267899999999</v>
      </c>
      <c r="O1835">
        <v>1.5733619999999999</v>
      </c>
      <c r="P1835">
        <v>193.694748</v>
      </c>
      <c r="Q1835">
        <v>-165.73524499999999</v>
      </c>
      <c r="R1835">
        <v>1.573974</v>
      </c>
      <c r="S1835">
        <v>1.4165639999999999</v>
      </c>
      <c r="T1835">
        <v>6.1200000000000002E-4</v>
      </c>
    </row>
    <row r="1836" spans="1:20" x14ac:dyDescent="0.25">
      <c r="A1836">
        <v>1834</v>
      </c>
      <c r="B1836">
        <v>18</v>
      </c>
      <c r="C1836" t="s">
        <v>495</v>
      </c>
      <c r="D1836" t="s">
        <v>495</v>
      </c>
      <c r="E1836" t="s">
        <v>80</v>
      </c>
      <c r="F1836">
        <v>4.8182999999999997E-2</v>
      </c>
      <c r="G1836">
        <v>1175.797</v>
      </c>
      <c r="H1836">
        <v>414.03100000000001</v>
      </c>
      <c r="I1836">
        <v>18.722445</v>
      </c>
      <c r="J1836">
        <v>0</v>
      </c>
      <c r="K1836">
        <v>11.131733000000001</v>
      </c>
      <c r="L1836">
        <v>-1.722E-3</v>
      </c>
      <c r="M1836">
        <v>193.67131000000001</v>
      </c>
      <c r="N1836">
        <v>-164.73178100000001</v>
      </c>
      <c r="O1836">
        <v>1.574306</v>
      </c>
      <c r="P1836">
        <v>193.692657</v>
      </c>
      <c r="Q1836">
        <v>-164.751892</v>
      </c>
      <c r="R1836">
        <v>1.573172</v>
      </c>
      <c r="S1836">
        <v>2.9328889999999999</v>
      </c>
      <c r="T1836">
        <v>1.134E-3</v>
      </c>
    </row>
    <row r="1837" spans="1:20" x14ac:dyDescent="0.25">
      <c r="A1837">
        <v>1835</v>
      </c>
      <c r="B1837">
        <v>17</v>
      </c>
      <c r="C1837" t="s">
        <v>672</v>
      </c>
      <c r="D1837" t="s">
        <v>494</v>
      </c>
      <c r="E1837" t="s">
        <v>568</v>
      </c>
      <c r="F1837">
        <v>6.8353999999999998E-2</v>
      </c>
      <c r="G1837">
        <v>1018.638</v>
      </c>
      <c r="H1837">
        <v>332.69299999999998</v>
      </c>
      <c r="I1837">
        <v>18.318954999999999</v>
      </c>
      <c r="J1837">
        <v>0</v>
      </c>
      <c r="K1837">
        <v>11.731328</v>
      </c>
      <c r="L1837">
        <v>-2.8570000000000002E-3</v>
      </c>
      <c r="M1837">
        <v>193.70464799999999</v>
      </c>
      <c r="N1837">
        <v>-163.43710400000001</v>
      </c>
      <c r="O1837">
        <v>1.575847</v>
      </c>
      <c r="P1837">
        <v>193.69070400000001</v>
      </c>
      <c r="Q1837">
        <v>-163.376846</v>
      </c>
      <c r="R1837">
        <v>1.5721210000000001</v>
      </c>
      <c r="S1837">
        <v>6.1850009999999997</v>
      </c>
      <c r="T1837">
        <v>3.7260000000000001E-3</v>
      </c>
    </row>
    <row r="1838" spans="1:20" x14ac:dyDescent="0.25">
      <c r="A1838">
        <v>1836</v>
      </c>
      <c r="B1838">
        <v>18</v>
      </c>
      <c r="C1838" t="s">
        <v>673</v>
      </c>
      <c r="D1838" t="s">
        <v>674</v>
      </c>
      <c r="E1838" t="s">
        <v>568</v>
      </c>
      <c r="F1838">
        <v>9.5971000000000001E-2</v>
      </c>
      <c r="G1838">
        <v>2453.0279999999998</v>
      </c>
      <c r="H1838">
        <v>920.197</v>
      </c>
      <c r="I1838">
        <v>19.375601</v>
      </c>
      <c r="J1838">
        <v>0</v>
      </c>
      <c r="K1838">
        <v>12.306924</v>
      </c>
      <c r="L1838">
        <v>-2.7659999999999998E-3</v>
      </c>
      <c r="M1838">
        <v>193.79841500000001</v>
      </c>
      <c r="N1838">
        <v>-161.98942500000001</v>
      </c>
      <c r="O1838">
        <v>1.5648569999999999</v>
      </c>
      <c r="P1838">
        <v>193.68946800000001</v>
      </c>
      <c r="Q1838">
        <v>-161.93147300000001</v>
      </c>
      <c r="R1838">
        <v>1.571488</v>
      </c>
      <c r="S1838">
        <v>12.340075000000001</v>
      </c>
      <c r="T1838">
        <v>6.6309999999999997E-3</v>
      </c>
    </row>
    <row r="1839" spans="1:20" x14ac:dyDescent="0.25">
      <c r="A1839">
        <v>1837</v>
      </c>
      <c r="B1839">
        <v>17</v>
      </c>
      <c r="C1839" t="s">
        <v>675</v>
      </c>
      <c r="D1839" t="s">
        <v>533</v>
      </c>
      <c r="E1839" t="s">
        <v>568</v>
      </c>
      <c r="F1839">
        <v>0.109717</v>
      </c>
      <c r="G1839">
        <v>1084.2940000000001</v>
      </c>
      <c r="H1839">
        <v>340.94900000000001</v>
      </c>
      <c r="I1839">
        <v>19.481024999999999</v>
      </c>
      <c r="J1839">
        <v>0</v>
      </c>
      <c r="K1839">
        <v>12.725714</v>
      </c>
      <c r="L1839">
        <v>-2.879E-3</v>
      </c>
      <c r="M1839">
        <v>193.69161</v>
      </c>
      <c r="N1839">
        <v>-160.80855700000001</v>
      </c>
      <c r="O1839">
        <v>1.570781</v>
      </c>
      <c r="P1839">
        <v>193.68890400000001</v>
      </c>
      <c r="Q1839">
        <v>-160.802841</v>
      </c>
      <c r="R1839">
        <v>1.571194</v>
      </c>
      <c r="S1839">
        <v>0.63241700000000001</v>
      </c>
      <c r="T1839">
        <v>4.1300000000000001E-4</v>
      </c>
    </row>
    <row r="1840" spans="1:20" x14ac:dyDescent="0.25">
      <c r="A1840">
        <v>1838</v>
      </c>
      <c r="B1840">
        <v>18</v>
      </c>
      <c r="C1840" t="s">
        <v>676</v>
      </c>
      <c r="D1840" t="s">
        <v>534</v>
      </c>
      <c r="E1840" t="s">
        <v>568</v>
      </c>
      <c r="F1840">
        <v>0.105825</v>
      </c>
      <c r="G1840">
        <v>1145.5509999999999</v>
      </c>
      <c r="H1840">
        <v>394.75599999999997</v>
      </c>
      <c r="I1840">
        <v>22.077767999999999</v>
      </c>
      <c r="J1840">
        <v>0</v>
      </c>
      <c r="K1840">
        <v>13.096572999999999</v>
      </c>
      <c r="L1840">
        <v>-4.6470000000000001E-3</v>
      </c>
      <c r="M1840">
        <v>193.88760199999999</v>
      </c>
      <c r="N1840">
        <v>-160.458145</v>
      </c>
      <c r="O1840">
        <v>1.5519510000000001</v>
      </c>
      <c r="P1840">
        <v>193.68879699999999</v>
      </c>
      <c r="Q1840">
        <v>-159.24707000000001</v>
      </c>
      <c r="R1840">
        <v>1.5706929999999999</v>
      </c>
      <c r="S1840">
        <v>122.72833300000001</v>
      </c>
      <c r="T1840">
        <v>1.8742999999999999E-2</v>
      </c>
    </row>
    <row r="1841" spans="1:20" x14ac:dyDescent="0.25">
      <c r="A1841">
        <v>1839</v>
      </c>
      <c r="B1841">
        <v>17</v>
      </c>
      <c r="C1841" t="s">
        <v>677</v>
      </c>
      <c r="D1841" t="s">
        <v>678</v>
      </c>
      <c r="E1841" t="s">
        <v>568</v>
      </c>
      <c r="F1841">
        <v>0.13387299999999999</v>
      </c>
      <c r="G1841">
        <v>1429.126</v>
      </c>
      <c r="H1841">
        <v>660.41200000000003</v>
      </c>
      <c r="I1841">
        <v>37.213344999999997</v>
      </c>
      <c r="J1841">
        <v>0</v>
      </c>
      <c r="K1841">
        <v>12.907526000000001</v>
      </c>
      <c r="L1841">
        <v>-2.6159999999999998E-3</v>
      </c>
      <c r="M1841">
        <v>193.66432699999999</v>
      </c>
      <c r="N1841">
        <v>-157.908095</v>
      </c>
      <c r="O1841">
        <v>1.5771820000000001</v>
      </c>
      <c r="P1841">
        <v>193.68933100000001</v>
      </c>
      <c r="Q1841">
        <v>-157.68296799999999</v>
      </c>
      <c r="R1841">
        <v>1.57029</v>
      </c>
      <c r="S1841">
        <v>22.651074999999999</v>
      </c>
      <c r="T1841">
        <v>6.8919999999999997E-3</v>
      </c>
    </row>
    <row r="1842" spans="1:20" x14ac:dyDescent="0.25">
      <c r="A1842">
        <v>1840</v>
      </c>
      <c r="B1842">
        <v>16</v>
      </c>
      <c r="C1842" t="s">
        <v>679</v>
      </c>
      <c r="D1842" t="s">
        <v>535</v>
      </c>
      <c r="E1842" t="s">
        <v>568</v>
      </c>
      <c r="F1842">
        <v>0.13458100000000001</v>
      </c>
      <c r="G1842">
        <v>1515.45</v>
      </c>
      <c r="H1842">
        <v>561.94600000000003</v>
      </c>
      <c r="I1842">
        <v>19.518732</v>
      </c>
      <c r="J1842">
        <v>0</v>
      </c>
      <c r="K1842">
        <v>12.562487000000001</v>
      </c>
      <c r="L1842">
        <v>1.735E-3</v>
      </c>
      <c r="M1842">
        <v>193.69531499999999</v>
      </c>
      <c r="N1842">
        <v>-156.55956699999999</v>
      </c>
      <c r="O1842">
        <v>1.5695600000000001</v>
      </c>
      <c r="P1842">
        <v>193.69000199999999</v>
      </c>
      <c r="Q1842">
        <v>-156.538208</v>
      </c>
      <c r="R1842">
        <v>1.570165</v>
      </c>
      <c r="S1842">
        <v>2.200952</v>
      </c>
      <c r="T1842">
        <v>6.0499999999999996E-4</v>
      </c>
    </row>
    <row r="1843" spans="1:20" x14ac:dyDescent="0.25">
      <c r="A1843">
        <v>1841</v>
      </c>
      <c r="B1843">
        <v>15</v>
      </c>
      <c r="C1843" t="s">
        <v>680</v>
      </c>
      <c r="D1843" t="s">
        <v>489</v>
      </c>
      <c r="E1843" t="s">
        <v>568</v>
      </c>
      <c r="F1843">
        <v>0.16364400000000001</v>
      </c>
      <c r="G1843">
        <v>1273.1010000000001</v>
      </c>
      <c r="H1843">
        <v>504.05</v>
      </c>
      <c r="I1843">
        <v>16.943556000000001</v>
      </c>
      <c r="J1843">
        <v>0</v>
      </c>
      <c r="K1843">
        <v>12.07446</v>
      </c>
      <c r="L1843">
        <v>1.1956E-2</v>
      </c>
      <c r="M1843">
        <v>193.945123</v>
      </c>
      <c r="N1843">
        <v>-156.48365699999999</v>
      </c>
      <c r="O1843">
        <v>1.5580240000000001</v>
      </c>
      <c r="P1843">
        <v>193.691025</v>
      </c>
      <c r="Q1843">
        <v>-155.06321700000001</v>
      </c>
      <c r="R1843">
        <v>1.570084</v>
      </c>
      <c r="S1843">
        <v>144.29882699999999</v>
      </c>
      <c r="T1843">
        <v>1.2061000000000001E-2</v>
      </c>
    </row>
    <row r="1844" spans="1:20" x14ac:dyDescent="0.25">
      <c r="A1844">
        <v>1842</v>
      </c>
      <c r="B1844">
        <v>15</v>
      </c>
      <c r="C1844" t="s">
        <v>680</v>
      </c>
      <c r="D1844" t="s">
        <v>489</v>
      </c>
      <c r="E1844" t="s">
        <v>568</v>
      </c>
      <c r="F1844">
        <v>0.22298000000000001</v>
      </c>
      <c r="G1844">
        <v>1148.6890000000001</v>
      </c>
      <c r="H1844">
        <v>365.75200000000001</v>
      </c>
      <c r="I1844">
        <v>35.707058000000004</v>
      </c>
      <c r="J1844">
        <v>0</v>
      </c>
      <c r="K1844">
        <v>11.706849</v>
      </c>
      <c r="L1844">
        <v>2.3876999999999999E-2</v>
      </c>
      <c r="M1844">
        <v>193.663479</v>
      </c>
      <c r="N1844">
        <v>-153.630944</v>
      </c>
      <c r="O1844">
        <v>1.569547</v>
      </c>
      <c r="P1844">
        <v>193.69227599999999</v>
      </c>
      <c r="Q1844">
        <v>-153.639771</v>
      </c>
      <c r="R1844">
        <v>1.5700069999999999</v>
      </c>
      <c r="S1844">
        <v>3.0119600000000002</v>
      </c>
      <c r="T1844">
        <v>4.6000000000000001E-4</v>
      </c>
    </row>
    <row r="1845" spans="1:20" x14ac:dyDescent="0.25">
      <c r="A1845">
        <v>1843</v>
      </c>
      <c r="B1845">
        <v>15</v>
      </c>
      <c r="C1845" t="s">
        <v>681</v>
      </c>
      <c r="D1845" t="s">
        <v>487</v>
      </c>
      <c r="E1845" t="s">
        <v>568</v>
      </c>
      <c r="F1845">
        <v>8.7468000000000004E-2</v>
      </c>
      <c r="G1845">
        <v>900.32399999999996</v>
      </c>
      <c r="H1845">
        <v>409.40800000000002</v>
      </c>
      <c r="I1845">
        <v>15.404244</v>
      </c>
      <c r="J1845">
        <v>0</v>
      </c>
      <c r="K1845">
        <v>11.511488999999999</v>
      </c>
      <c r="L1845">
        <v>-2.6948E-2</v>
      </c>
      <c r="M1845">
        <v>193.90368799999999</v>
      </c>
      <c r="N1845">
        <v>-154.65786900000001</v>
      </c>
      <c r="O1845">
        <v>1.559077</v>
      </c>
      <c r="P1845">
        <v>193.69314600000001</v>
      </c>
      <c r="Q1845">
        <v>-152.59626800000001</v>
      </c>
      <c r="R1845">
        <v>1.5697110000000001</v>
      </c>
      <c r="S1845">
        <v>207.232393</v>
      </c>
      <c r="T1845">
        <v>1.0633E-2</v>
      </c>
    </row>
    <row r="1846" spans="1:20" x14ac:dyDescent="0.25">
      <c r="A1846">
        <v>1844</v>
      </c>
      <c r="B1846">
        <v>13</v>
      </c>
      <c r="C1846" t="s">
        <v>682</v>
      </c>
      <c r="D1846" t="s">
        <v>537</v>
      </c>
      <c r="E1846" t="s">
        <v>568</v>
      </c>
      <c r="F1846">
        <v>5.7105999999999997E-2</v>
      </c>
      <c r="G1846">
        <v>786.41700000000003</v>
      </c>
      <c r="H1846">
        <v>293.24299999999999</v>
      </c>
      <c r="I1846">
        <v>39.222073000000002</v>
      </c>
      <c r="J1846">
        <v>0</v>
      </c>
      <c r="K1846">
        <v>11.294328</v>
      </c>
      <c r="L1846">
        <v>-3.0147E-2</v>
      </c>
      <c r="M1846">
        <v>193.60288299999999</v>
      </c>
      <c r="N1846">
        <v>-151.39852300000001</v>
      </c>
      <c r="O1846">
        <v>1.564141</v>
      </c>
      <c r="P1846">
        <v>193.694534</v>
      </c>
      <c r="Q1846">
        <v>-151.229141</v>
      </c>
      <c r="R1846">
        <v>1.569604</v>
      </c>
      <c r="S1846">
        <v>19.258787000000002</v>
      </c>
      <c r="T1846">
        <v>5.4619999999999998E-3</v>
      </c>
    </row>
    <row r="1847" spans="1:20" x14ac:dyDescent="0.25">
      <c r="A1847">
        <v>1845</v>
      </c>
      <c r="B1847">
        <v>13</v>
      </c>
      <c r="C1847" t="s">
        <v>683</v>
      </c>
      <c r="D1847" t="s">
        <v>537</v>
      </c>
      <c r="E1847" t="s">
        <v>568</v>
      </c>
      <c r="F1847">
        <v>6.1823000000000003E-2</v>
      </c>
      <c r="G1847">
        <v>778.63400000000001</v>
      </c>
      <c r="H1847">
        <v>339.52800000000002</v>
      </c>
      <c r="I1847">
        <v>14.905799999999999</v>
      </c>
      <c r="J1847">
        <v>0</v>
      </c>
      <c r="K1847">
        <v>11.128688</v>
      </c>
      <c r="L1847">
        <v>2.8774000000000001E-2</v>
      </c>
      <c r="M1847">
        <v>193.690462</v>
      </c>
      <c r="N1847">
        <v>-150.21722</v>
      </c>
      <c r="O1847">
        <v>1.5700430000000001</v>
      </c>
      <c r="P1847">
        <v>193.69580099999999</v>
      </c>
      <c r="Q1847">
        <v>-150.22081</v>
      </c>
      <c r="R1847">
        <v>1.569801</v>
      </c>
      <c r="S1847">
        <v>0.64335900000000001</v>
      </c>
      <c r="T1847">
        <v>2.42E-4</v>
      </c>
    </row>
    <row r="1848" spans="1:20" x14ac:dyDescent="0.25">
      <c r="A1848">
        <v>1846</v>
      </c>
      <c r="B1848">
        <v>11</v>
      </c>
      <c r="C1848" t="s">
        <v>684</v>
      </c>
      <c r="D1848" t="s">
        <v>484</v>
      </c>
      <c r="E1848" t="s">
        <v>568</v>
      </c>
      <c r="F1848">
        <v>8.7989999999999999E-2</v>
      </c>
      <c r="G1848">
        <v>663.10500000000002</v>
      </c>
      <c r="H1848">
        <v>321.851</v>
      </c>
      <c r="I1848">
        <v>12.6251</v>
      </c>
      <c r="J1848">
        <v>0</v>
      </c>
      <c r="K1848">
        <v>10.883535999999999</v>
      </c>
      <c r="L1848">
        <v>3.0367000000000002E-2</v>
      </c>
      <c r="M1848">
        <v>193.69798299999999</v>
      </c>
      <c r="N1848">
        <v>-148.90183200000001</v>
      </c>
      <c r="O1848">
        <v>1.569488</v>
      </c>
      <c r="P1848">
        <v>193.697418</v>
      </c>
      <c r="Q1848">
        <v>-148.90103099999999</v>
      </c>
      <c r="R1848">
        <v>1.5697019999999999</v>
      </c>
      <c r="S1848">
        <v>9.7947999999999993E-2</v>
      </c>
      <c r="T1848">
        <v>2.14E-4</v>
      </c>
    </row>
    <row r="1849" spans="1:20" x14ac:dyDescent="0.25">
      <c r="A1849">
        <v>1847</v>
      </c>
      <c r="B1849">
        <v>10</v>
      </c>
      <c r="C1849" t="s">
        <v>685</v>
      </c>
      <c r="D1849" t="s">
        <v>483</v>
      </c>
      <c r="E1849" t="s">
        <v>568</v>
      </c>
      <c r="F1849">
        <v>5.0901000000000002E-2</v>
      </c>
      <c r="G1849">
        <v>1167.8720000000001</v>
      </c>
      <c r="H1849">
        <v>470.05900000000003</v>
      </c>
      <c r="I1849">
        <v>10.952189000000001</v>
      </c>
      <c r="J1849">
        <v>0</v>
      </c>
      <c r="K1849">
        <v>10.620744</v>
      </c>
      <c r="L1849">
        <v>3.2078000000000002E-2</v>
      </c>
      <c r="M1849">
        <v>193.87117799999999</v>
      </c>
      <c r="N1849">
        <v>-148.989137</v>
      </c>
      <c r="O1849">
        <v>1.5588040000000001</v>
      </c>
      <c r="P1849">
        <v>193.69918799999999</v>
      </c>
      <c r="Q1849">
        <v>-147.61203</v>
      </c>
      <c r="R1849">
        <v>1.569591</v>
      </c>
      <c r="S1849">
        <v>138.78057699999999</v>
      </c>
      <c r="T1849">
        <v>1.0787E-2</v>
      </c>
    </row>
    <row r="1850" spans="1:20" x14ac:dyDescent="0.25">
      <c r="A1850">
        <v>1848</v>
      </c>
      <c r="B1850">
        <v>9</v>
      </c>
      <c r="C1850" t="s">
        <v>482</v>
      </c>
      <c r="D1850" t="s">
        <v>482</v>
      </c>
      <c r="E1850" t="s">
        <v>80</v>
      </c>
      <c r="F1850">
        <v>9.3838000000000005E-2</v>
      </c>
      <c r="G1850">
        <v>1086.0809999999999</v>
      </c>
      <c r="H1850">
        <v>426.80700000000002</v>
      </c>
      <c r="I1850">
        <v>20.409096999999999</v>
      </c>
      <c r="J1850">
        <v>0</v>
      </c>
      <c r="K1850">
        <v>10.425177</v>
      </c>
      <c r="L1850">
        <v>-3.4175999999999998E-2</v>
      </c>
      <c r="M1850">
        <v>193.71801600000001</v>
      </c>
      <c r="N1850">
        <v>-146.673924</v>
      </c>
      <c r="O1850">
        <v>1.568047</v>
      </c>
      <c r="P1850">
        <v>193.70030199999999</v>
      </c>
      <c r="Q1850">
        <v>-146.666</v>
      </c>
      <c r="R1850">
        <v>1.569231</v>
      </c>
      <c r="S1850">
        <v>1.9405319999999999</v>
      </c>
      <c r="T1850">
        <v>1.1839999999999999E-3</v>
      </c>
    </row>
    <row r="1851" spans="1:20" x14ac:dyDescent="0.25">
      <c r="A1851">
        <v>1849</v>
      </c>
      <c r="B1851">
        <v>9</v>
      </c>
      <c r="C1851" t="s">
        <v>482</v>
      </c>
      <c r="D1851" t="s">
        <v>482</v>
      </c>
      <c r="E1851" t="s">
        <v>80</v>
      </c>
      <c r="F1851">
        <v>0.14077999999999999</v>
      </c>
      <c r="G1851">
        <v>1068.009</v>
      </c>
      <c r="H1851">
        <v>357.81299999999999</v>
      </c>
      <c r="I1851">
        <v>10.539726</v>
      </c>
      <c r="J1851">
        <v>0</v>
      </c>
      <c r="K1851">
        <v>10.177158</v>
      </c>
      <c r="L1851">
        <v>-3.5577999999999999E-2</v>
      </c>
      <c r="M1851">
        <v>193.75316799999999</v>
      </c>
      <c r="N1851">
        <v>-145.48092399999999</v>
      </c>
      <c r="O1851">
        <v>1.569531</v>
      </c>
      <c r="P1851">
        <v>193.701965</v>
      </c>
      <c r="Q1851">
        <v>-145.43125900000001</v>
      </c>
      <c r="R1851">
        <v>1.5692440000000001</v>
      </c>
      <c r="S1851">
        <v>7.1332930000000001</v>
      </c>
      <c r="T1851">
        <v>2.8600000000000001E-4</v>
      </c>
    </row>
    <row r="1852" spans="1:20" x14ac:dyDescent="0.25">
      <c r="A1852">
        <v>1850</v>
      </c>
      <c r="B1852">
        <v>9</v>
      </c>
      <c r="C1852" t="s">
        <v>482</v>
      </c>
      <c r="D1852" t="s">
        <v>482</v>
      </c>
      <c r="E1852" t="s">
        <v>80</v>
      </c>
      <c r="F1852">
        <v>4.7639000000000001E-2</v>
      </c>
      <c r="G1852">
        <v>577.57000000000005</v>
      </c>
      <c r="H1852">
        <v>224.952</v>
      </c>
      <c r="I1852">
        <v>11.344754999999999</v>
      </c>
      <c r="J1852">
        <v>0</v>
      </c>
      <c r="K1852">
        <v>9.9438980000000008</v>
      </c>
      <c r="L1852">
        <v>-3.7627000000000001E-2</v>
      </c>
      <c r="M1852">
        <v>193.70584700000001</v>
      </c>
      <c r="N1852">
        <v>-144.23345</v>
      </c>
      <c r="O1852">
        <v>1.5706329999999999</v>
      </c>
      <c r="P1852">
        <v>193.70361299999999</v>
      </c>
      <c r="Q1852">
        <v>-144.22529599999999</v>
      </c>
      <c r="R1852">
        <v>1.569213</v>
      </c>
      <c r="S1852">
        <v>0.84549200000000002</v>
      </c>
      <c r="T1852">
        <v>1.42E-3</v>
      </c>
    </row>
    <row r="1853" spans="1:20" x14ac:dyDescent="0.25">
      <c r="A1853">
        <v>1851</v>
      </c>
      <c r="B1853">
        <v>8</v>
      </c>
      <c r="C1853" t="s">
        <v>538</v>
      </c>
      <c r="D1853" t="s">
        <v>538</v>
      </c>
      <c r="E1853" t="s">
        <v>80</v>
      </c>
      <c r="F1853">
        <v>0.235906</v>
      </c>
      <c r="G1853">
        <v>484.52699999999999</v>
      </c>
      <c r="H1853">
        <v>360.34699999999998</v>
      </c>
      <c r="I1853">
        <v>6.5007890000000002</v>
      </c>
      <c r="J1853">
        <v>0</v>
      </c>
      <c r="K1853">
        <v>9.774794</v>
      </c>
      <c r="L1853">
        <v>3.8344999999999997E-2</v>
      </c>
      <c r="M1853">
        <v>193.67380700000001</v>
      </c>
      <c r="N1853">
        <v>-143.32135500000001</v>
      </c>
      <c r="O1853">
        <v>1.5670189999999999</v>
      </c>
      <c r="P1853">
        <v>193.70500200000001</v>
      </c>
      <c r="Q1853">
        <v>-143.338821</v>
      </c>
      <c r="R1853">
        <v>1.569558</v>
      </c>
      <c r="S1853">
        <v>3.5751590000000002</v>
      </c>
      <c r="T1853">
        <v>2.5400000000000002E-3</v>
      </c>
    </row>
    <row r="1854" spans="1:20" x14ac:dyDescent="0.25">
      <c r="A1854">
        <v>1852</v>
      </c>
      <c r="B1854">
        <v>8</v>
      </c>
      <c r="C1854" t="s">
        <v>538</v>
      </c>
      <c r="D1854" t="s">
        <v>538</v>
      </c>
      <c r="E1854" t="s">
        <v>80</v>
      </c>
      <c r="F1854">
        <v>0.12382799999999999</v>
      </c>
      <c r="G1854">
        <v>733.55</v>
      </c>
      <c r="H1854">
        <v>388.54</v>
      </c>
      <c r="I1854">
        <v>10.106038</v>
      </c>
      <c r="J1854">
        <v>0</v>
      </c>
      <c r="K1854">
        <v>9.5522650000000002</v>
      </c>
      <c r="L1854">
        <v>3.9835000000000002E-2</v>
      </c>
      <c r="M1854">
        <v>193.700211</v>
      </c>
      <c r="N1854">
        <v>-142.17449300000001</v>
      </c>
      <c r="O1854">
        <v>1.569564</v>
      </c>
      <c r="P1854">
        <v>193.70668000000001</v>
      </c>
      <c r="Q1854">
        <v>-142.18034399999999</v>
      </c>
      <c r="R1854">
        <v>1.5695209999999999</v>
      </c>
      <c r="S1854">
        <v>0.87219000000000002</v>
      </c>
      <c r="T1854">
        <v>4.3999999999999999E-5</v>
      </c>
    </row>
    <row r="1855" spans="1:20" x14ac:dyDescent="0.25">
      <c r="A1855">
        <v>1853</v>
      </c>
      <c r="B1855">
        <v>7</v>
      </c>
      <c r="C1855" t="s">
        <v>686</v>
      </c>
      <c r="D1855" t="s">
        <v>539</v>
      </c>
      <c r="E1855" t="s">
        <v>568</v>
      </c>
      <c r="F1855">
        <v>7.3834999999999998E-2</v>
      </c>
      <c r="G1855">
        <v>405.04399999999998</v>
      </c>
      <c r="H1855">
        <v>306.43400000000003</v>
      </c>
      <c r="I1855">
        <v>7.7197950000000004</v>
      </c>
      <c r="J1855">
        <v>0</v>
      </c>
      <c r="K1855">
        <v>9.3314339999999998</v>
      </c>
      <c r="L1855">
        <v>4.1572999999999999E-2</v>
      </c>
      <c r="M1855">
        <v>193.66543200000001</v>
      </c>
      <c r="N1855">
        <v>-141.06591599999999</v>
      </c>
      <c r="O1855">
        <v>1.561536</v>
      </c>
      <c r="P1855">
        <v>193.708313</v>
      </c>
      <c r="Q1855">
        <v>-141.04843099999999</v>
      </c>
      <c r="R1855">
        <v>1.569512</v>
      </c>
      <c r="S1855">
        <v>4.6308559999999996</v>
      </c>
      <c r="T1855">
        <v>7.9760000000000005E-3</v>
      </c>
    </row>
    <row r="1856" spans="1:20" x14ac:dyDescent="0.25">
      <c r="A1856">
        <v>1854</v>
      </c>
      <c r="B1856">
        <v>7</v>
      </c>
      <c r="C1856" t="s">
        <v>686</v>
      </c>
      <c r="D1856" t="s">
        <v>539</v>
      </c>
      <c r="E1856" t="s">
        <v>568</v>
      </c>
      <c r="F1856">
        <v>6.0510000000000001E-2</v>
      </c>
      <c r="G1856">
        <v>612.75699999999995</v>
      </c>
      <c r="H1856">
        <v>387.26600000000002</v>
      </c>
      <c r="I1856">
        <v>6.8908880000000003</v>
      </c>
      <c r="J1856">
        <v>0</v>
      </c>
      <c r="K1856">
        <v>9.1677820000000008</v>
      </c>
      <c r="L1856">
        <v>-4.2722999999999997E-2</v>
      </c>
      <c r="M1856">
        <v>193.675926</v>
      </c>
      <c r="N1856">
        <v>-140.271164</v>
      </c>
      <c r="O1856">
        <v>1.5619879999999999</v>
      </c>
      <c r="P1856">
        <v>193.70941199999999</v>
      </c>
      <c r="Q1856">
        <v>-140.21679700000001</v>
      </c>
      <c r="R1856">
        <v>1.5690869999999999</v>
      </c>
      <c r="S1856">
        <v>6.3851490000000002</v>
      </c>
      <c r="T1856">
        <v>7.0990000000000003E-3</v>
      </c>
    </row>
    <row r="1857" spans="1:20" x14ac:dyDescent="0.25">
      <c r="A1857">
        <v>1855</v>
      </c>
      <c r="B1857">
        <v>5</v>
      </c>
      <c r="C1857" t="s">
        <v>479</v>
      </c>
      <c r="D1857" t="s">
        <v>479</v>
      </c>
      <c r="E1857" t="s">
        <v>80</v>
      </c>
      <c r="F1857">
        <v>4.4588999999999997E-2</v>
      </c>
      <c r="G1857">
        <v>357.58300000000003</v>
      </c>
      <c r="H1857">
        <v>300.16500000000002</v>
      </c>
      <c r="I1857">
        <v>6.4212579999999999</v>
      </c>
      <c r="J1857">
        <v>0</v>
      </c>
      <c r="K1857">
        <v>8.9540209999999991</v>
      </c>
      <c r="L1857">
        <v>-4.3868999999999998E-2</v>
      </c>
      <c r="M1857">
        <v>193.71730600000001</v>
      </c>
      <c r="N1857">
        <v>-139.12987200000001</v>
      </c>
      <c r="O1857">
        <v>1.5683279999999999</v>
      </c>
      <c r="P1857">
        <v>193.71101400000001</v>
      </c>
      <c r="Q1857">
        <v>-139.13061500000001</v>
      </c>
      <c r="R1857">
        <v>1.569107</v>
      </c>
      <c r="S1857">
        <v>0.63361999999999996</v>
      </c>
      <c r="T1857">
        <v>7.7899999999999996E-4</v>
      </c>
    </row>
    <row r="1858" spans="1:20" x14ac:dyDescent="0.25">
      <c r="A1858">
        <v>1856</v>
      </c>
      <c r="B1858">
        <v>5</v>
      </c>
      <c r="C1858" t="s">
        <v>479</v>
      </c>
      <c r="D1858" t="s">
        <v>479</v>
      </c>
      <c r="E1858" t="s">
        <v>80</v>
      </c>
      <c r="F1858">
        <v>2.2939000000000001E-2</v>
      </c>
      <c r="G1858">
        <v>348.21100000000001</v>
      </c>
      <c r="H1858">
        <v>235.761</v>
      </c>
      <c r="I1858">
        <v>4.901357</v>
      </c>
      <c r="J1858">
        <v>0</v>
      </c>
      <c r="K1858">
        <v>8.7463700000000006</v>
      </c>
      <c r="L1858">
        <v>-4.5180999999999999E-2</v>
      </c>
      <c r="M1858">
        <v>193.725921</v>
      </c>
      <c r="N1858">
        <v>-138.082661</v>
      </c>
      <c r="O1858">
        <v>1.569515</v>
      </c>
      <c r="P1858">
        <v>193.71255500000001</v>
      </c>
      <c r="Q1858">
        <v>-138.06968699999999</v>
      </c>
      <c r="R1858">
        <v>1.56914</v>
      </c>
      <c r="S1858">
        <v>1.862762</v>
      </c>
      <c r="T1858">
        <v>3.7500000000000001E-4</v>
      </c>
    </row>
    <row r="1859" spans="1:20" x14ac:dyDescent="0.25">
      <c r="A1859">
        <v>1857</v>
      </c>
      <c r="B1859">
        <v>5</v>
      </c>
      <c r="C1859" t="s">
        <v>479</v>
      </c>
      <c r="D1859" t="s">
        <v>479</v>
      </c>
      <c r="E1859" t="s">
        <v>80</v>
      </c>
      <c r="F1859">
        <v>3.5082000000000002E-2</v>
      </c>
      <c r="G1859">
        <v>379.81299999999999</v>
      </c>
      <c r="H1859">
        <v>323.25200000000001</v>
      </c>
      <c r="I1859">
        <v>4.1198259999999998</v>
      </c>
      <c r="J1859">
        <v>0</v>
      </c>
      <c r="K1859">
        <v>8.5593369999999993</v>
      </c>
      <c r="L1859">
        <v>4.7955999999999999E-2</v>
      </c>
      <c r="M1859">
        <v>193.689483</v>
      </c>
      <c r="N1859">
        <v>-137.254547</v>
      </c>
      <c r="O1859">
        <v>1.5673239999999999</v>
      </c>
      <c r="P1859">
        <v>193.71376000000001</v>
      </c>
      <c r="Q1859">
        <v>-137.29096999999999</v>
      </c>
      <c r="R1859">
        <v>1.5696239999999999</v>
      </c>
      <c r="S1859">
        <v>4.3772339999999996</v>
      </c>
      <c r="T1859">
        <v>2.3E-3</v>
      </c>
    </row>
    <row r="1860" spans="1:20" x14ac:dyDescent="0.25">
      <c r="A1860">
        <v>1858</v>
      </c>
      <c r="B1860">
        <v>6</v>
      </c>
      <c r="C1860" t="s">
        <v>478</v>
      </c>
      <c r="D1860" t="s">
        <v>478</v>
      </c>
      <c r="E1860" t="s">
        <v>80</v>
      </c>
      <c r="F1860">
        <v>0.11498800000000001</v>
      </c>
      <c r="G1860">
        <v>470.36200000000002</v>
      </c>
      <c r="H1860">
        <v>273.78800000000001</v>
      </c>
      <c r="I1860">
        <v>5.6252649999999997</v>
      </c>
      <c r="J1860">
        <v>0</v>
      </c>
      <c r="K1860">
        <v>8.1902229999999996</v>
      </c>
      <c r="L1860">
        <v>4.8802999999999999E-2</v>
      </c>
      <c r="M1860">
        <v>193.74457100000001</v>
      </c>
      <c r="N1860">
        <v>-136.31525500000001</v>
      </c>
      <c r="O1860">
        <v>1.56576</v>
      </c>
      <c r="P1860">
        <v>193.715149</v>
      </c>
      <c r="Q1860">
        <v>-136.288162</v>
      </c>
      <c r="R1860">
        <v>1.569636</v>
      </c>
      <c r="S1860">
        <v>3.9995850000000002</v>
      </c>
      <c r="T1860">
        <v>3.8760000000000001E-3</v>
      </c>
    </row>
    <row r="1861" spans="1:20" x14ac:dyDescent="0.25">
      <c r="A1861">
        <v>1859</v>
      </c>
      <c r="B1861">
        <v>6</v>
      </c>
      <c r="C1861" t="s">
        <v>478</v>
      </c>
      <c r="D1861" t="s">
        <v>478</v>
      </c>
      <c r="E1861" t="s">
        <v>80</v>
      </c>
      <c r="F1861">
        <v>6.9511000000000003E-2</v>
      </c>
      <c r="G1861">
        <v>399.71100000000001</v>
      </c>
      <c r="H1861">
        <v>251.03200000000001</v>
      </c>
      <c r="I1861">
        <v>5.1918670000000002</v>
      </c>
      <c r="J1861">
        <v>0</v>
      </c>
      <c r="K1861">
        <v>7.9116340000000003</v>
      </c>
      <c r="L1861">
        <v>5.0557999999999999E-2</v>
      </c>
      <c r="M1861">
        <v>193.72956600000001</v>
      </c>
      <c r="N1861">
        <v>-135.338706</v>
      </c>
      <c r="O1861">
        <v>1.5699449999999999</v>
      </c>
      <c r="P1861">
        <v>193.71658300000001</v>
      </c>
      <c r="Q1861">
        <v>-135.32530199999999</v>
      </c>
      <c r="R1861">
        <v>1.5696479999999999</v>
      </c>
      <c r="S1861">
        <v>1.8660300000000001</v>
      </c>
      <c r="T1861">
        <v>2.9599999999999998E-4</v>
      </c>
    </row>
    <row r="1862" spans="1:20" x14ac:dyDescent="0.25">
      <c r="A1862">
        <v>1860</v>
      </c>
      <c r="B1862">
        <v>6</v>
      </c>
      <c r="C1862" t="s">
        <v>478</v>
      </c>
      <c r="D1862" t="s">
        <v>478</v>
      </c>
      <c r="E1862" t="s">
        <v>80</v>
      </c>
      <c r="F1862">
        <v>7.7192999999999998E-2</v>
      </c>
      <c r="G1862">
        <v>481.94499999999999</v>
      </c>
      <c r="H1862">
        <v>364.39</v>
      </c>
      <c r="I1862">
        <v>3.8943750000000001</v>
      </c>
      <c r="J1862">
        <v>0</v>
      </c>
      <c r="K1862">
        <v>7.8617189999999999</v>
      </c>
      <c r="L1862">
        <v>-4.9928E-2</v>
      </c>
      <c r="M1862">
        <v>193.71398400000001</v>
      </c>
      <c r="N1862">
        <v>-134.618595</v>
      </c>
      <c r="O1862">
        <v>1.5711269999999999</v>
      </c>
      <c r="P1862">
        <v>193.71743799999999</v>
      </c>
      <c r="Q1862">
        <v>-134.61686700000001</v>
      </c>
      <c r="R1862">
        <v>1.5691349999999999</v>
      </c>
      <c r="S1862">
        <v>0.38616400000000001</v>
      </c>
      <c r="T1862">
        <v>1.9919999999999998E-3</v>
      </c>
    </row>
    <row r="1863" spans="1:20" x14ac:dyDescent="0.25">
      <c r="A1863">
        <v>1861</v>
      </c>
      <c r="B1863">
        <v>6</v>
      </c>
      <c r="C1863" t="s">
        <v>478</v>
      </c>
      <c r="D1863" t="s">
        <v>478</v>
      </c>
      <c r="E1863" t="s">
        <v>80</v>
      </c>
      <c r="F1863">
        <v>0.186835</v>
      </c>
      <c r="G1863">
        <v>736.31399999999996</v>
      </c>
      <c r="H1863">
        <v>392.923</v>
      </c>
      <c r="I1863">
        <v>6.3610720000000001</v>
      </c>
      <c r="J1863">
        <v>0</v>
      </c>
      <c r="K1863">
        <v>7.9906540000000001</v>
      </c>
      <c r="L1863">
        <v>-4.7466000000000001E-2</v>
      </c>
      <c r="M1863">
        <v>193.75015300000001</v>
      </c>
      <c r="N1863">
        <v>-133.721914</v>
      </c>
      <c r="O1863">
        <v>1.5662529999999999</v>
      </c>
      <c r="P1863">
        <v>193.718842</v>
      </c>
      <c r="Q1863">
        <v>-133.66644299999999</v>
      </c>
      <c r="R1863">
        <v>1.56915</v>
      </c>
      <c r="S1863">
        <v>6.3698290000000002</v>
      </c>
      <c r="T1863">
        <v>2.8969999999999998E-3</v>
      </c>
    </row>
    <row r="1864" spans="1:20" x14ac:dyDescent="0.25">
      <c r="A1864">
        <v>1862</v>
      </c>
      <c r="B1864">
        <v>6</v>
      </c>
      <c r="C1864" t="s">
        <v>478</v>
      </c>
      <c r="D1864" t="s">
        <v>478</v>
      </c>
      <c r="E1864" t="s">
        <v>80</v>
      </c>
      <c r="F1864">
        <v>3.6965999999999999E-2</v>
      </c>
      <c r="G1864">
        <v>402.767</v>
      </c>
      <c r="H1864">
        <v>301.82799999999997</v>
      </c>
      <c r="I1864">
        <v>6.0793100000000004</v>
      </c>
      <c r="J1864">
        <v>0</v>
      </c>
      <c r="K1864">
        <v>8.1365730000000003</v>
      </c>
      <c r="L1864">
        <v>-4.7724000000000003E-2</v>
      </c>
      <c r="M1864">
        <v>193.713548</v>
      </c>
      <c r="N1864">
        <v>-132.68378300000001</v>
      </c>
      <c r="O1864">
        <v>1.5676380000000001</v>
      </c>
      <c r="P1864">
        <v>193.72024500000001</v>
      </c>
      <c r="Q1864">
        <v>-132.69700599999999</v>
      </c>
      <c r="R1864">
        <v>1.5691489999999999</v>
      </c>
      <c r="S1864">
        <v>1.4822470000000001</v>
      </c>
      <c r="T1864">
        <v>1.5120000000000001E-3</v>
      </c>
    </row>
    <row r="1865" spans="1:20" x14ac:dyDescent="0.25">
      <c r="A1865">
        <v>1863</v>
      </c>
      <c r="B1865">
        <v>6</v>
      </c>
      <c r="C1865" t="s">
        <v>478</v>
      </c>
      <c r="D1865" t="s">
        <v>478</v>
      </c>
      <c r="E1865" t="s">
        <v>80</v>
      </c>
      <c r="F1865">
        <v>0.126522</v>
      </c>
      <c r="G1865">
        <v>478.18200000000002</v>
      </c>
      <c r="H1865">
        <v>383.05900000000003</v>
      </c>
      <c r="I1865">
        <v>5.6739420000000003</v>
      </c>
      <c r="J1865">
        <v>0</v>
      </c>
      <c r="K1865">
        <v>8.1512410000000006</v>
      </c>
      <c r="L1865">
        <v>-4.8646000000000002E-2</v>
      </c>
      <c r="M1865">
        <v>193.670705</v>
      </c>
      <c r="N1865">
        <v>-131.69292899999999</v>
      </c>
      <c r="O1865">
        <v>1.571896</v>
      </c>
      <c r="P1865">
        <v>193.72160299999999</v>
      </c>
      <c r="Q1865">
        <v>-131.718369</v>
      </c>
      <c r="R1865">
        <v>1.569194</v>
      </c>
      <c r="S1865">
        <v>5.6901989999999998</v>
      </c>
      <c r="T1865">
        <v>2.7009999999999998E-3</v>
      </c>
    </row>
    <row r="1866" spans="1:20" x14ac:dyDescent="0.25">
      <c r="A1866">
        <v>1864</v>
      </c>
      <c r="B1866">
        <v>6</v>
      </c>
      <c r="C1866" t="s">
        <v>478</v>
      </c>
      <c r="D1866" t="s">
        <v>478</v>
      </c>
      <c r="E1866" t="s">
        <v>80</v>
      </c>
      <c r="F1866">
        <v>5.6216000000000002E-2</v>
      </c>
      <c r="G1866">
        <v>382.13799999999998</v>
      </c>
      <c r="H1866">
        <v>357.26</v>
      </c>
      <c r="I1866">
        <v>4.8093199999999996</v>
      </c>
      <c r="J1866">
        <v>0</v>
      </c>
      <c r="K1866">
        <v>8.101267</v>
      </c>
      <c r="L1866">
        <v>4.9075000000000001E-2</v>
      </c>
      <c r="M1866">
        <v>193.74921399999999</v>
      </c>
      <c r="N1866">
        <v>-131.01131000000001</v>
      </c>
      <c r="O1866">
        <v>1.5691850000000001</v>
      </c>
      <c r="P1866">
        <v>193.72280900000001</v>
      </c>
      <c r="Q1866">
        <v>-130.98709099999999</v>
      </c>
      <c r="R1866">
        <v>1.569663</v>
      </c>
      <c r="S1866">
        <v>3.583008</v>
      </c>
      <c r="T1866">
        <v>4.7800000000000002E-4</v>
      </c>
    </row>
    <row r="1867" spans="1:20" x14ac:dyDescent="0.25">
      <c r="A1867">
        <v>1865</v>
      </c>
      <c r="B1867">
        <v>6</v>
      </c>
      <c r="C1867" t="s">
        <v>478</v>
      </c>
      <c r="D1867" t="s">
        <v>478</v>
      </c>
      <c r="E1867" t="s">
        <v>80</v>
      </c>
      <c r="F1867">
        <v>4.3313999999999998E-2</v>
      </c>
      <c r="G1867">
        <v>395.61799999999999</v>
      </c>
      <c r="H1867">
        <v>298.20999999999998</v>
      </c>
      <c r="I1867">
        <v>6.1926949999999996</v>
      </c>
      <c r="J1867">
        <v>0</v>
      </c>
      <c r="K1867">
        <v>8.0355150000000002</v>
      </c>
      <c r="L1867">
        <v>4.9474999999999998E-2</v>
      </c>
      <c r="M1867">
        <v>193.72639599999999</v>
      </c>
      <c r="N1867">
        <v>-130.02846299999999</v>
      </c>
      <c r="O1867">
        <v>1.5684910000000001</v>
      </c>
      <c r="P1867">
        <v>193.72421299999999</v>
      </c>
      <c r="Q1867">
        <v>-130.01963799999999</v>
      </c>
      <c r="R1867">
        <v>1.569655</v>
      </c>
      <c r="S1867">
        <v>0.90912099999999996</v>
      </c>
      <c r="T1867">
        <v>1.165E-3</v>
      </c>
    </row>
    <row r="1868" spans="1:20" x14ac:dyDescent="0.25">
      <c r="A1868">
        <v>1866</v>
      </c>
      <c r="B1868">
        <v>6</v>
      </c>
      <c r="C1868" t="s">
        <v>478</v>
      </c>
      <c r="D1868" t="s">
        <v>478</v>
      </c>
      <c r="E1868" t="s">
        <v>80</v>
      </c>
      <c r="F1868">
        <v>6.2839999999999993E-2</v>
      </c>
      <c r="G1868">
        <v>413.38400000000001</v>
      </c>
      <c r="H1868">
        <v>399.57499999999999</v>
      </c>
      <c r="I1868">
        <v>6.6112799999999998</v>
      </c>
      <c r="J1868">
        <v>0</v>
      </c>
      <c r="K1868">
        <v>8.023657</v>
      </c>
      <c r="L1868">
        <v>4.8961999999999999E-2</v>
      </c>
      <c r="M1868">
        <v>193.70184699999999</v>
      </c>
      <c r="N1868">
        <v>-129.064639</v>
      </c>
      <c r="O1868">
        <v>1.5713379999999999</v>
      </c>
      <c r="P1868">
        <v>193.72558599999999</v>
      </c>
      <c r="Q1868">
        <v>-129.056747</v>
      </c>
      <c r="R1868">
        <v>1.569623</v>
      </c>
      <c r="S1868">
        <v>2.5016259999999999</v>
      </c>
      <c r="T1868">
        <v>1.7149999999999999E-3</v>
      </c>
    </row>
    <row r="1869" spans="1:20" x14ac:dyDescent="0.25">
      <c r="A1869">
        <v>1867</v>
      </c>
      <c r="B1869">
        <v>6</v>
      </c>
      <c r="C1869" t="s">
        <v>478</v>
      </c>
      <c r="D1869" t="s">
        <v>478</v>
      </c>
      <c r="E1869" t="s">
        <v>80</v>
      </c>
      <c r="F1869">
        <v>0.119225</v>
      </c>
      <c r="G1869">
        <v>395.73099999999999</v>
      </c>
      <c r="H1869">
        <v>487.86099999999999</v>
      </c>
      <c r="I1869">
        <v>5.2272379999999998</v>
      </c>
      <c r="J1869">
        <v>0</v>
      </c>
      <c r="K1869">
        <v>8.0544809999999991</v>
      </c>
      <c r="L1869">
        <v>4.9461999999999999E-2</v>
      </c>
      <c r="M1869">
        <v>193.724538</v>
      </c>
      <c r="N1869">
        <v>-128.10299000000001</v>
      </c>
      <c r="O1869">
        <v>1.57009</v>
      </c>
      <c r="P1869">
        <v>193.72697400000001</v>
      </c>
      <c r="Q1869">
        <v>-128.092072</v>
      </c>
      <c r="R1869">
        <v>1.5696300000000001</v>
      </c>
      <c r="S1869">
        <v>1.11873</v>
      </c>
      <c r="T1869">
        <v>4.6000000000000001E-4</v>
      </c>
    </row>
    <row r="1870" spans="1:20" x14ac:dyDescent="0.25">
      <c r="A1870">
        <v>1868</v>
      </c>
      <c r="B1870">
        <v>6</v>
      </c>
      <c r="C1870" t="s">
        <v>478</v>
      </c>
      <c r="D1870" t="s">
        <v>478</v>
      </c>
      <c r="E1870" t="s">
        <v>80</v>
      </c>
      <c r="F1870">
        <v>6.4385999999999999E-2</v>
      </c>
      <c r="G1870">
        <v>376.84199999999998</v>
      </c>
      <c r="H1870">
        <v>427.24099999999999</v>
      </c>
      <c r="I1870">
        <v>5.0758900000000002</v>
      </c>
      <c r="J1870">
        <v>0</v>
      </c>
      <c r="K1870">
        <v>8.0772469999999998</v>
      </c>
      <c r="L1870">
        <v>-4.8662999999999998E-2</v>
      </c>
      <c r="M1870">
        <v>193.745272</v>
      </c>
      <c r="N1870">
        <v>-127.384125</v>
      </c>
      <c r="O1870">
        <v>1.569188</v>
      </c>
      <c r="P1870">
        <v>193.727844</v>
      </c>
      <c r="Q1870">
        <v>-127.365936</v>
      </c>
      <c r="R1870">
        <v>1.5691600000000001</v>
      </c>
      <c r="S1870">
        <v>2.5190009999999998</v>
      </c>
      <c r="T1870">
        <v>2.6999999999999999E-5</v>
      </c>
    </row>
    <row r="1871" spans="1:20" x14ac:dyDescent="0.25">
      <c r="A1871">
        <v>1869</v>
      </c>
      <c r="B1871">
        <v>6</v>
      </c>
      <c r="C1871" t="s">
        <v>478</v>
      </c>
      <c r="D1871" t="s">
        <v>478</v>
      </c>
      <c r="E1871" t="s">
        <v>80</v>
      </c>
      <c r="F1871">
        <v>0.19205700000000001</v>
      </c>
      <c r="G1871">
        <v>418.75</v>
      </c>
      <c r="H1871">
        <v>343.01499999999999</v>
      </c>
      <c r="I1871">
        <v>5.6339860000000002</v>
      </c>
      <c r="J1871">
        <v>0</v>
      </c>
      <c r="K1871">
        <v>8.0840910000000008</v>
      </c>
      <c r="L1871">
        <v>-4.8613999999999997E-2</v>
      </c>
      <c r="M1871">
        <v>193.66076699999999</v>
      </c>
      <c r="N1871">
        <v>-126.355683</v>
      </c>
      <c r="O1871">
        <v>1.5707040000000001</v>
      </c>
      <c r="P1871">
        <v>193.72908000000001</v>
      </c>
      <c r="Q1871">
        <v>-126.395927</v>
      </c>
      <c r="R1871">
        <v>1.569224</v>
      </c>
      <c r="S1871">
        <v>7.9286430000000001</v>
      </c>
      <c r="T1871">
        <v>1.4790000000000001E-3</v>
      </c>
    </row>
    <row r="1872" spans="1:20" x14ac:dyDescent="0.25">
      <c r="A1872">
        <v>1870</v>
      </c>
      <c r="B1872">
        <v>6</v>
      </c>
      <c r="C1872" t="s">
        <v>478</v>
      </c>
      <c r="D1872" t="s">
        <v>478</v>
      </c>
      <c r="E1872" t="s">
        <v>80</v>
      </c>
      <c r="F1872">
        <v>4.7444E-2</v>
      </c>
      <c r="G1872">
        <v>364.57499999999999</v>
      </c>
      <c r="H1872">
        <v>239.02799999999999</v>
      </c>
      <c r="I1872">
        <v>6.2457950000000002</v>
      </c>
      <c r="J1872">
        <v>0</v>
      </c>
      <c r="K1872">
        <v>8.0703139999999998</v>
      </c>
      <c r="L1872">
        <v>-3.4521000000000003E-2</v>
      </c>
      <c r="M1872">
        <v>193.73478800000001</v>
      </c>
      <c r="N1872">
        <v>-125.432332</v>
      </c>
      <c r="O1872">
        <v>1.569696</v>
      </c>
      <c r="P1872">
        <v>193.72955300000001</v>
      </c>
      <c r="Q1872">
        <v>-125.426636</v>
      </c>
      <c r="R1872">
        <v>1.569909</v>
      </c>
      <c r="S1872">
        <v>0.77366000000000001</v>
      </c>
      <c r="T1872">
        <v>2.13E-4</v>
      </c>
    </row>
    <row r="1873" spans="1:20" x14ac:dyDescent="0.25">
      <c r="A1873">
        <v>1871</v>
      </c>
      <c r="B1873">
        <v>6</v>
      </c>
      <c r="C1873" t="s">
        <v>478</v>
      </c>
      <c r="D1873" t="s">
        <v>478</v>
      </c>
      <c r="E1873" t="s">
        <v>80</v>
      </c>
      <c r="F1873">
        <v>0.13245000000000001</v>
      </c>
      <c r="G1873">
        <v>435.99599999999998</v>
      </c>
      <c r="H1873">
        <v>501.11900000000003</v>
      </c>
      <c r="I1873">
        <v>5.7168850000000004</v>
      </c>
      <c r="J1873">
        <v>0</v>
      </c>
      <c r="K1873">
        <v>8.0594640000000002</v>
      </c>
      <c r="L1873">
        <v>6.5686999999999995E-2</v>
      </c>
      <c r="M1873">
        <v>193.67778999999999</v>
      </c>
      <c r="N1873">
        <v>-124.633805</v>
      </c>
      <c r="O1873">
        <v>1.570651</v>
      </c>
      <c r="P1873">
        <v>193.72846999999999</v>
      </c>
      <c r="Q1873">
        <v>-124.70089</v>
      </c>
      <c r="R1873">
        <v>1.5718719999999999</v>
      </c>
      <c r="S1873">
        <v>8.4075919999999993</v>
      </c>
      <c r="T1873">
        <v>1.2210000000000001E-3</v>
      </c>
    </row>
    <row r="1874" spans="1:20" x14ac:dyDescent="0.25">
      <c r="A1874">
        <v>1872</v>
      </c>
      <c r="B1874">
        <v>5</v>
      </c>
      <c r="C1874" t="s">
        <v>687</v>
      </c>
      <c r="D1874" t="s">
        <v>477</v>
      </c>
      <c r="E1874" t="s">
        <v>568</v>
      </c>
      <c r="F1874">
        <v>0.13427700000000001</v>
      </c>
      <c r="G1874">
        <v>357.93</v>
      </c>
      <c r="H1874">
        <v>329.05700000000002</v>
      </c>
      <c r="I1874">
        <v>4.3432719999999998</v>
      </c>
      <c r="J1874">
        <v>0</v>
      </c>
      <c r="K1874">
        <v>8.05565</v>
      </c>
      <c r="L1874">
        <v>6.1110999999999999E-2</v>
      </c>
      <c r="M1874">
        <v>193.75524200000001</v>
      </c>
      <c r="N1874">
        <v>-123.776337</v>
      </c>
      <c r="O1874">
        <v>1.5704549999999999</v>
      </c>
      <c r="P1874">
        <v>193.725616</v>
      </c>
      <c r="Q1874">
        <v>-123.734116</v>
      </c>
      <c r="R1874">
        <v>1.5735269999999999</v>
      </c>
      <c r="S1874">
        <v>5.1578210000000002</v>
      </c>
      <c r="T1874">
        <v>3.0709999999999999E-3</v>
      </c>
    </row>
    <row r="1875" spans="1:20" x14ac:dyDescent="0.25">
      <c r="A1875">
        <v>1873</v>
      </c>
      <c r="B1875">
        <v>5</v>
      </c>
      <c r="C1875" t="s">
        <v>687</v>
      </c>
      <c r="D1875" t="s">
        <v>477</v>
      </c>
      <c r="E1875" t="s">
        <v>568</v>
      </c>
      <c r="F1875">
        <v>0.122667</v>
      </c>
      <c r="G1875">
        <v>541.94200000000001</v>
      </c>
      <c r="H1875">
        <v>439.80700000000002</v>
      </c>
      <c r="I1875">
        <v>4.7297770000000003</v>
      </c>
      <c r="J1875">
        <v>0</v>
      </c>
      <c r="K1875">
        <v>8.0616959999999995</v>
      </c>
      <c r="L1875">
        <v>5.6852E-2</v>
      </c>
      <c r="M1875">
        <v>193.71337700000001</v>
      </c>
      <c r="N1875">
        <v>-122.794805</v>
      </c>
      <c r="O1875">
        <v>1.5725499999999999</v>
      </c>
      <c r="P1875">
        <v>193.72190900000001</v>
      </c>
      <c r="Q1875">
        <v>-122.767105</v>
      </c>
      <c r="R1875">
        <v>1.5746279999999999</v>
      </c>
      <c r="S1875">
        <v>2.8984329999999998</v>
      </c>
      <c r="T1875">
        <v>2.0790000000000001E-3</v>
      </c>
    </row>
    <row r="1876" spans="1:20" x14ac:dyDescent="0.25">
      <c r="A1876">
        <v>1874</v>
      </c>
      <c r="B1876">
        <v>4</v>
      </c>
      <c r="C1876" t="s">
        <v>688</v>
      </c>
      <c r="D1876" t="s">
        <v>688</v>
      </c>
      <c r="E1876" t="s">
        <v>80</v>
      </c>
      <c r="F1876">
        <v>3.7484999999999997E-2</v>
      </c>
      <c r="G1876">
        <v>341.62599999999998</v>
      </c>
      <c r="H1876">
        <v>406.26600000000002</v>
      </c>
      <c r="I1876">
        <v>3.552673</v>
      </c>
      <c r="J1876">
        <v>0</v>
      </c>
      <c r="K1876">
        <v>8.0679300000000005</v>
      </c>
      <c r="L1876">
        <v>5.3853999999999999E-2</v>
      </c>
      <c r="M1876">
        <v>193.77557999999999</v>
      </c>
      <c r="N1876">
        <v>-121.789635</v>
      </c>
      <c r="O1876">
        <v>1.5722719999999999</v>
      </c>
      <c r="P1876">
        <v>193.717636</v>
      </c>
      <c r="Q1876">
        <v>-121.799263</v>
      </c>
      <c r="R1876">
        <v>1.5753330000000001</v>
      </c>
      <c r="S1876">
        <v>5.8738260000000002</v>
      </c>
      <c r="T1876">
        <v>3.0620000000000001E-3</v>
      </c>
    </row>
    <row r="1877" spans="1:20" x14ac:dyDescent="0.25">
      <c r="A1877">
        <v>1875</v>
      </c>
      <c r="B1877">
        <v>4</v>
      </c>
      <c r="C1877" t="s">
        <v>474</v>
      </c>
      <c r="D1877" t="s">
        <v>474</v>
      </c>
      <c r="E1877" t="s">
        <v>80</v>
      </c>
      <c r="F1877">
        <v>0.31376199999999999</v>
      </c>
      <c r="G1877">
        <v>276.23399999999998</v>
      </c>
      <c r="H1877">
        <v>385.04500000000002</v>
      </c>
      <c r="I1877">
        <v>3.9065300000000001</v>
      </c>
      <c r="J1877">
        <v>0</v>
      </c>
      <c r="K1877">
        <v>8.0690010000000001</v>
      </c>
      <c r="L1877">
        <v>-4.6431E-2</v>
      </c>
      <c r="M1877">
        <v>193.682908</v>
      </c>
      <c r="N1877">
        <v>-121.01584699999999</v>
      </c>
      <c r="O1877">
        <v>1.5711539999999999</v>
      </c>
      <c r="P1877">
        <v>193.71400499999999</v>
      </c>
      <c r="Q1877">
        <v>-121.07306699999999</v>
      </c>
      <c r="R1877">
        <v>1.575177</v>
      </c>
      <c r="S1877">
        <v>6.5124129999999996</v>
      </c>
      <c r="T1877">
        <v>4.0229999999999997E-3</v>
      </c>
    </row>
    <row r="1878" spans="1:20" x14ac:dyDescent="0.25">
      <c r="A1878">
        <v>1876</v>
      </c>
      <c r="B1878">
        <v>4</v>
      </c>
      <c r="C1878" t="s">
        <v>474</v>
      </c>
      <c r="D1878" t="s">
        <v>474</v>
      </c>
      <c r="E1878" t="s">
        <v>80</v>
      </c>
      <c r="F1878">
        <v>0.113624</v>
      </c>
      <c r="G1878">
        <v>285.01799999999997</v>
      </c>
      <c r="H1878">
        <v>264.84100000000001</v>
      </c>
      <c r="I1878">
        <v>3.0644900000000002</v>
      </c>
      <c r="J1878">
        <v>0</v>
      </c>
      <c r="K1878">
        <v>8.0227439999999994</v>
      </c>
      <c r="L1878">
        <v>0.27599499999999999</v>
      </c>
      <c r="M1878">
        <v>193.70571699999999</v>
      </c>
      <c r="N1878">
        <v>-120.12939799999999</v>
      </c>
      <c r="O1878">
        <v>1.5963069999999999</v>
      </c>
      <c r="P1878">
        <v>193.682648</v>
      </c>
      <c r="Q1878">
        <v>-120.108131</v>
      </c>
      <c r="R1878">
        <v>1.597359</v>
      </c>
      <c r="S1878">
        <v>3.1375959999999998</v>
      </c>
      <c r="T1878">
        <v>1.052E-3</v>
      </c>
    </row>
    <row r="1879" spans="1:20" x14ac:dyDescent="0.25">
      <c r="A1879">
        <v>1877</v>
      </c>
      <c r="B1879">
        <v>4</v>
      </c>
      <c r="C1879" t="s">
        <v>474</v>
      </c>
      <c r="D1879" t="s">
        <v>474</v>
      </c>
      <c r="E1879" t="s">
        <v>80</v>
      </c>
      <c r="F1879">
        <v>0.13559299999999999</v>
      </c>
      <c r="G1879">
        <v>352.16699999999997</v>
      </c>
      <c r="H1879">
        <v>350.82900000000001</v>
      </c>
      <c r="I1879">
        <v>3.3479410000000001</v>
      </c>
      <c r="J1879">
        <v>0</v>
      </c>
      <c r="K1879">
        <v>8.0449300000000008</v>
      </c>
      <c r="L1879">
        <v>0.26480500000000001</v>
      </c>
      <c r="M1879">
        <v>193.58162300000001</v>
      </c>
      <c r="N1879">
        <v>-119.13137999999999</v>
      </c>
      <c r="O1879">
        <v>1.6367370000000001</v>
      </c>
      <c r="P1879">
        <v>193.606155</v>
      </c>
      <c r="Q1879">
        <v>-119.14733099999999</v>
      </c>
      <c r="R1879">
        <v>1.6373819999999999</v>
      </c>
      <c r="S1879">
        <v>2.9262540000000001</v>
      </c>
      <c r="T1879">
        <v>6.4400000000000004E-4</v>
      </c>
    </row>
    <row r="1880" spans="1:20" x14ac:dyDescent="0.25">
      <c r="A1880">
        <v>1878</v>
      </c>
      <c r="B1880">
        <v>4</v>
      </c>
      <c r="C1880" t="s">
        <v>474</v>
      </c>
      <c r="D1880" t="s">
        <v>474</v>
      </c>
      <c r="E1880" t="s">
        <v>80</v>
      </c>
      <c r="F1880">
        <v>9.4441999999999998E-2</v>
      </c>
      <c r="G1880">
        <v>274.654</v>
      </c>
      <c r="H1880">
        <v>297.70699999999999</v>
      </c>
      <c r="I1880">
        <v>3.828649</v>
      </c>
      <c r="J1880">
        <v>0</v>
      </c>
      <c r="K1880">
        <v>8.0784549999999999</v>
      </c>
      <c r="L1880">
        <v>0.17444000000000001</v>
      </c>
      <c r="M1880">
        <v>193.46865700000001</v>
      </c>
      <c r="N1880">
        <v>-118.211825</v>
      </c>
      <c r="O1880">
        <v>1.672536</v>
      </c>
      <c r="P1880">
        <v>193.50309799999999</v>
      </c>
      <c r="Q1880">
        <v>-118.185081</v>
      </c>
      <c r="R1880">
        <v>1.6690579999999999</v>
      </c>
      <c r="S1880">
        <v>4.3604729999999998</v>
      </c>
      <c r="T1880">
        <v>3.4789999999999999E-3</v>
      </c>
    </row>
    <row r="1881" spans="1:20" x14ac:dyDescent="0.25">
      <c r="A1881">
        <v>1879</v>
      </c>
      <c r="B1881">
        <v>4</v>
      </c>
      <c r="C1881" t="s">
        <v>474</v>
      </c>
      <c r="D1881" t="s">
        <v>474</v>
      </c>
      <c r="E1881" t="s">
        <v>80</v>
      </c>
      <c r="F1881">
        <v>0.33517000000000002</v>
      </c>
      <c r="G1881">
        <v>281.36500000000001</v>
      </c>
      <c r="H1881">
        <v>319.95800000000003</v>
      </c>
      <c r="I1881">
        <v>3.7241219999999999</v>
      </c>
      <c r="J1881">
        <v>0</v>
      </c>
      <c r="K1881">
        <v>8.0827290000000005</v>
      </c>
      <c r="L1881">
        <v>0.21391299999999999</v>
      </c>
      <c r="M1881">
        <v>193.48443800000001</v>
      </c>
      <c r="N1881">
        <v>-117.55830400000001</v>
      </c>
      <c r="O1881">
        <v>1.683681</v>
      </c>
      <c r="P1881">
        <v>193.41398599999999</v>
      </c>
      <c r="Q1881">
        <v>-117.463097</v>
      </c>
      <c r="R1881">
        <v>1.686561</v>
      </c>
      <c r="S1881">
        <v>11.843947</v>
      </c>
      <c r="T1881">
        <v>2.8800000000000002E-3</v>
      </c>
    </row>
    <row r="1882" spans="1:20" x14ac:dyDescent="0.25">
      <c r="A1882">
        <v>1880</v>
      </c>
      <c r="B1882">
        <v>4</v>
      </c>
      <c r="C1882" t="s">
        <v>474</v>
      </c>
      <c r="D1882" t="s">
        <v>474</v>
      </c>
      <c r="E1882" t="s">
        <v>80</v>
      </c>
      <c r="F1882">
        <v>2.6369E-2</v>
      </c>
      <c r="G1882">
        <v>482.69499999999999</v>
      </c>
      <c r="H1882">
        <v>369.06400000000002</v>
      </c>
      <c r="I1882">
        <v>3.4129100000000001</v>
      </c>
      <c r="J1882">
        <v>0</v>
      </c>
      <c r="K1882">
        <v>8.0714439999999996</v>
      </c>
      <c r="L1882">
        <v>0.15789</v>
      </c>
      <c r="M1882">
        <v>193.35955100000001</v>
      </c>
      <c r="N1882">
        <v>-116.573285</v>
      </c>
      <c r="O1882">
        <v>1.7010670000000001</v>
      </c>
      <c r="P1882">
        <v>193.28398100000001</v>
      </c>
      <c r="Q1882">
        <v>-116.502357</v>
      </c>
      <c r="R1882">
        <v>1.702391</v>
      </c>
      <c r="S1882">
        <v>10.364174999999999</v>
      </c>
      <c r="T1882">
        <v>1.323E-3</v>
      </c>
    </row>
    <row r="1883" spans="1:20" x14ac:dyDescent="0.25">
      <c r="A1883">
        <v>1881</v>
      </c>
      <c r="B1883">
        <v>4</v>
      </c>
      <c r="C1883" t="s">
        <v>474</v>
      </c>
      <c r="D1883" t="s">
        <v>474</v>
      </c>
      <c r="E1883" t="s">
        <v>80</v>
      </c>
      <c r="F1883">
        <v>7.7771000000000007E-2</v>
      </c>
      <c r="G1883">
        <v>263.73599999999999</v>
      </c>
      <c r="H1883">
        <v>254.011</v>
      </c>
      <c r="I1883">
        <v>3.7511950000000001</v>
      </c>
      <c r="J1883">
        <v>0</v>
      </c>
      <c r="K1883">
        <v>8.0368910000000007</v>
      </c>
      <c r="L1883">
        <v>0.29651</v>
      </c>
      <c r="M1883">
        <v>193.16273100000001</v>
      </c>
      <c r="N1883">
        <v>-115.581496</v>
      </c>
      <c r="O1883">
        <v>1.72088</v>
      </c>
      <c r="P1883">
        <v>193.13455200000001</v>
      </c>
      <c r="Q1883">
        <v>-115.547348</v>
      </c>
      <c r="R1883">
        <v>1.722345</v>
      </c>
      <c r="S1883">
        <v>4.4273449999999999</v>
      </c>
      <c r="T1883">
        <v>1.4649999999999999E-3</v>
      </c>
    </row>
    <row r="1884" spans="1:20" x14ac:dyDescent="0.25">
      <c r="A1884">
        <v>1882</v>
      </c>
      <c r="B1884">
        <v>4</v>
      </c>
      <c r="C1884" t="s">
        <v>474</v>
      </c>
      <c r="D1884" t="s">
        <v>474</v>
      </c>
      <c r="E1884" t="s">
        <v>80</v>
      </c>
      <c r="F1884">
        <v>0.11820600000000001</v>
      </c>
      <c r="G1884">
        <v>498.18200000000002</v>
      </c>
      <c r="H1884">
        <v>362.28899999999999</v>
      </c>
      <c r="I1884">
        <v>2.7804229999999999</v>
      </c>
      <c r="J1884">
        <v>0</v>
      </c>
      <c r="K1884">
        <v>8.0124449999999996</v>
      </c>
      <c r="L1884">
        <v>0.34177099999999999</v>
      </c>
      <c r="M1884">
        <v>193.01374000000001</v>
      </c>
      <c r="N1884">
        <v>-114.90129899999999</v>
      </c>
      <c r="O1884">
        <v>1.741641</v>
      </c>
      <c r="P1884">
        <v>192.99458300000001</v>
      </c>
      <c r="Q1884">
        <v>-114.838463</v>
      </c>
      <c r="R1884">
        <v>1.749773</v>
      </c>
      <c r="S1884">
        <v>6.5691189999999997</v>
      </c>
      <c r="T1884">
        <v>8.1320000000000003E-3</v>
      </c>
    </row>
    <row r="1885" spans="1:20" x14ac:dyDescent="0.25">
      <c r="A1885">
        <v>1883</v>
      </c>
      <c r="B1885">
        <v>4</v>
      </c>
      <c r="C1885" t="s">
        <v>474</v>
      </c>
      <c r="D1885" t="s">
        <v>474</v>
      </c>
      <c r="E1885" t="s">
        <v>80</v>
      </c>
      <c r="F1885">
        <v>0.21643399999999999</v>
      </c>
      <c r="G1885">
        <v>488.108</v>
      </c>
      <c r="H1885">
        <v>373.11200000000002</v>
      </c>
      <c r="I1885">
        <v>4.4913439999999998</v>
      </c>
      <c r="J1885">
        <v>0</v>
      </c>
      <c r="K1885">
        <v>8.0011880000000009</v>
      </c>
      <c r="L1885">
        <v>0.48529</v>
      </c>
      <c r="M1885">
        <v>192.755652</v>
      </c>
      <c r="N1885">
        <v>-113.79933200000001</v>
      </c>
      <c r="O1885">
        <v>1.815995</v>
      </c>
      <c r="P1885">
        <v>192.75769</v>
      </c>
      <c r="Q1885">
        <v>-113.90664700000001</v>
      </c>
      <c r="R1885">
        <v>1.8040050000000001</v>
      </c>
      <c r="S1885">
        <v>10.733366</v>
      </c>
      <c r="T1885">
        <v>1.1990000000000001E-2</v>
      </c>
    </row>
    <row r="1886" spans="1:20" x14ac:dyDescent="0.25">
      <c r="A1886">
        <v>1884</v>
      </c>
      <c r="B1886">
        <v>4</v>
      </c>
      <c r="C1886" t="s">
        <v>474</v>
      </c>
      <c r="D1886" t="s">
        <v>474</v>
      </c>
      <c r="E1886" t="s">
        <v>80</v>
      </c>
      <c r="F1886">
        <v>0.140602</v>
      </c>
      <c r="G1886">
        <v>281.49900000000002</v>
      </c>
      <c r="H1886">
        <v>394.74099999999999</v>
      </c>
      <c r="I1886">
        <v>3.516915</v>
      </c>
      <c r="J1886">
        <v>0</v>
      </c>
      <c r="K1886">
        <v>8.0084160000000004</v>
      </c>
      <c r="L1886">
        <v>0.58622600000000002</v>
      </c>
      <c r="M1886">
        <v>192.410518</v>
      </c>
      <c r="N1886">
        <v>-112.978364</v>
      </c>
      <c r="O1886">
        <v>1.874976</v>
      </c>
      <c r="P1886">
        <v>192.454071</v>
      </c>
      <c r="Q1886">
        <v>-112.99397999999999</v>
      </c>
      <c r="R1886">
        <v>1.8725350000000001</v>
      </c>
      <c r="S1886">
        <v>4.6267969999999998</v>
      </c>
      <c r="T1886">
        <v>2.4420000000000002E-3</v>
      </c>
    </row>
    <row r="1887" spans="1:20" x14ac:dyDescent="0.25">
      <c r="A1887">
        <v>1885</v>
      </c>
      <c r="B1887">
        <v>4</v>
      </c>
      <c r="C1887" t="s">
        <v>474</v>
      </c>
      <c r="D1887" t="s">
        <v>474</v>
      </c>
      <c r="E1887" t="s">
        <v>80</v>
      </c>
      <c r="F1887">
        <v>1.3014E-2</v>
      </c>
      <c r="G1887">
        <v>321.05399999999997</v>
      </c>
      <c r="H1887">
        <v>380.65100000000001</v>
      </c>
      <c r="I1887">
        <v>2.8369200000000001</v>
      </c>
      <c r="J1887">
        <v>0</v>
      </c>
      <c r="K1887">
        <v>8.0125069999999994</v>
      </c>
      <c r="L1887">
        <v>0.71554099999999998</v>
      </c>
      <c r="M1887">
        <v>192.17576</v>
      </c>
      <c r="N1887">
        <v>-112.31598</v>
      </c>
      <c r="O1887">
        <v>1.9308650000000001</v>
      </c>
      <c r="P1887">
        <v>192.179306</v>
      </c>
      <c r="Q1887">
        <v>-112.325806</v>
      </c>
      <c r="R1887">
        <v>1.930485</v>
      </c>
      <c r="S1887">
        <v>1.044621</v>
      </c>
      <c r="T1887">
        <v>3.8000000000000002E-4</v>
      </c>
    </row>
    <row r="1888" spans="1:20" x14ac:dyDescent="0.25">
      <c r="A1888">
        <v>1886</v>
      </c>
      <c r="B1888">
        <v>4</v>
      </c>
      <c r="C1888" t="s">
        <v>474</v>
      </c>
      <c r="D1888" t="s">
        <v>474</v>
      </c>
      <c r="E1888" t="s">
        <v>80</v>
      </c>
      <c r="F1888">
        <v>0.23159299999999999</v>
      </c>
      <c r="G1888">
        <v>363.13499999999999</v>
      </c>
      <c r="H1888">
        <v>373.20600000000002</v>
      </c>
      <c r="I1888">
        <v>4.2336</v>
      </c>
      <c r="J1888">
        <v>0</v>
      </c>
      <c r="K1888">
        <v>8.0108460000000008</v>
      </c>
      <c r="L1888">
        <v>0.76033700000000004</v>
      </c>
      <c r="M1888">
        <v>191.78004000000001</v>
      </c>
      <c r="N1888">
        <v>-111.461189</v>
      </c>
      <c r="O1888">
        <v>2.0160960000000001</v>
      </c>
      <c r="P1888">
        <v>191.74743699999999</v>
      </c>
      <c r="Q1888">
        <v>-111.464508</v>
      </c>
      <c r="R1888">
        <v>2.0133640000000002</v>
      </c>
      <c r="S1888">
        <v>3.2771729999999999</v>
      </c>
      <c r="T1888">
        <v>2.7320000000000001E-3</v>
      </c>
    </row>
    <row r="1889" spans="1:20" x14ac:dyDescent="0.25">
      <c r="A1889">
        <v>1887</v>
      </c>
      <c r="B1889">
        <v>4</v>
      </c>
      <c r="C1889" t="s">
        <v>474</v>
      </c>
      <c r="D1889" t="s">
        <v>474</v>
      </c>
      <c r="E1889" t="s">
        <v>80</v>
      </c>
      <c r="F1889">
        <v>0.123774</v>
      </c>
      <c r="G1889">
        <v>276.988</v>
      </c>
      <c r="H1889">
        <v>395.65800000000002</v>
      </c>
      <c r="I1889">
        <v>4.1716160000000002</v>
      </c>
      <c r="J1889">
        <v>0</v>
      </c>
      <c r="K1889">
        <v>8.0038450000000001</v>
      </c>
      <c r="L1889">
        <v>0.78240799999999999</v>
      </c>
      <c r="M1889">
        <v>191.32712100000001</v>
      </c>
      <c r="N1889">
        <v>-110.667113</v>
      </c>
      <c r="O1889">
        <v>2.0991970000000002</v>
      </c>
      <c r="P1889">
        <v>191.242615</v>
      </c>
      <c r="Q1889">
        <v>-110.644379</v>
      </c>
      <c r="R1889">
        <v>2.0998779999999999</v>
      </c>
      <c r="S1889">
        <v>8.7511360000000007</v>
      </c>
      <c r="T1889">
        <v>6.8099999999999996E-4</v>
      </c>
    </row>
    <row r="1890" spans="1:20" x14ac:dyDescent="0.25">
      <c r="A1890">
        <v>1888</v>
      </c>
      <c r="B1890">
        <v>3</v>
      </c>
      <c r="C1890" t="s">
        <v>540</v>
      </c>
      <c r="D1890" t="s">
        <v>540</v>
      </c>
      <c r="E1890" t="s">
        <v>80</v>
      </c>
      <c r="F1890">
        <v>0.15982199999999999</v>
      </c>
      <c r="G1890">
        <v>280.13799999999998</v>
      </c>
      <c r="H1890">
        <v>318.59199999999998</v>
      </c>
      <c r="I1890">
        <v>2.5129329999999999</v>
      </c>
      <c r="J1890">
        <v>0</v>
      </c>
      <c r="K1890">
        <v>7.9995859999999999</v>
      </c>
      <c r="L1890">
        <v>0.78941399999999995</v>
      </c>
      <c r="M1890">
        <v>190.85724400000001</v>
      </c>
      <c r="N1890">
        <v>-109.956892</v>
      </c>
      <c r="O1890">
        <v>2.171446</v>
      </c>
      <c r="P1890">
        <v>190.66798399999999</v>
      </c>
      <c r="Q1890">
        <v>-109.872353</v>
      </c>
      <c r="R1890">
        <v>2.1878419999999998</v>
      </c>
      <c r="S1890">
        <v>20.728283000000001</v>
      </c>
      <c r="T1890">
        <v>1.6396000000000001E-2</v>
      </c>
    </row>
    <row r="1891" spans="1:20" x14ac:dyDescent="0.25">
      <c r="A1891">
        <v>1889</v>
      </c>
      <c r="B1891">
        <v>3</v>
      </c>
      <c r="C1891" t="s">
        <v>540</v>
      </c>
      <c r="D1891" t="s">
        <v>540</v>
      </c>
      <c r="E1891" t="s">
        <v>80</v>
      </c>
      <c r="F1891">
        <v>1.4326999999999999E-2</v>
      </c>
      <c r="G1891">
        <v>313.863</v>
      </c>
      <c r="H1891">
        <v>321.86200000000002</v>
      </c>
      <c r="I1891">
        <v>2.27162</v>
      </c>
      <c r="J1891">
        <v>0</v>
      </c>
      <c r="K1891">
        <v>8.0217379999999991</v>
      </c>
      <c r="L1891">
        <v>0.66255200000000003</v>
      </c>
      <c r="M1891">
        <v>190.24445700000001</v>
      </c>
      <c r="N1891">
        <v>-109.353493</v>
      </c>
      <c r="O1891">
        <v>2.2512750000000001</v>
      </c>
      <c r="P1891">
        <v>190.193466</v>
      </c>
      <c r="Q1891">
        <v>-109.328407</v>
      </c>
      <c r="R1891">
        <v>2.2536149999999999</v>
      </c>
      <c r="S1891">
        <v>5.682715</v>
      </c>
      <c r="T1891">
        <v>2.3389999999999999E-3</v>
      </c>
    </row>
    <row r="1892" spans="1:20" x14ac:dyDescent="0.25">
      <c r="A1892">
        <v>1890</v>
      </c>
      <c r="B1892">
        <v>4</v>
      </c>
      <c r="C1892" t="s">
        <v>472</v>
      </c>
      <c r="D1892" t="s">
        <v>472</v>
      </c>
      <c r="E1892" t="s">
        <v>80</v>
      </c>
      <c r="F1892">
        <v>0.25643300000000002</v>
      </c>
      <c r="G1892">
        <v>272.30599999999998</v>
      </c>
      <c r="H1892">
        <v>280.84300000000002</v>
      </c>
      <c r="I1892">
        <v>3.9996290000000001</v>
      </c>
      <c r="J1892">
        <v>0</v>
      </c>
      <c r="K1892">
        <v>8.025817</v>
      </c>
      <c r="L1892">
        <v>0.65546499999999996</v>
      </c>
      <c r="M1892">
        <v>189.65019799999999</v>
      </c>
      <c r="N1892">
        <v>-108.74112100000001</v>
      </c>
      <c r="O1892">
        <v>2.322511</v>
      </c>
      <c r="P1892">
        <v>189.507553</v>
      </c>
      <c r="Q1892">
        <v>-108.653076</v>
      </c>
      <c r="R1892">
        <v>2.3411659999999999</v>
      </c>
      <c r="S1892">
        <v>16.762877</v>
      </c>
      <c r="T1892">
        <v>1.8655000000000001E-2</v>
      </c>
    </row>
    <row r="1893" spans="1:20" x14ac:dyDescent="0.25">
      <c r="A1893">
        <v>1891</v>
      </c>
      <c r="B1893">
        <v>4</v>
      </c>
      <c r="C1893" t="s">
        <v>472</v>
      </c>
      <c r="D1893" t="s">
        <v>472</v>
      </c>
      <c r="E1893" t="s">
        <v>80</v>
      </c>
      <c r="F1893">
        <v>9.7023999999999999E-2</v>
      </c>
      <c r="G1893">
        <v>513.83000000000004</v>
      </c>
      <c r="H1893">
        <v>368.62900000000002</v>
      </c>
      <c r="I1893">
        <v>5.7647839999999997</v>
      </c>
      <c r="J1893">
        <v>0</v>
      </c>
      <c r="K1893">
        <v>8.029223</v>
      </c>
      <c r="L1893">
        <v>0.64553000000000005</v>
      </c>
      <c r="M1893">
        <v>188.69771800000001</v>
      </c>
      <c r="N1893">
        <v>-108.04145800000001</v>
      </c>
      <c r="O1893">
        <v>2.4279600000000001</v>
      </c>
      <c r="P1893">
        <v>188.76570100000001</v>
      </c>
      <c r="Q1893">
        <v>-108.038971</v>
      </c>
      <c r="R1893">
        <v>2.4276810000000002</v>
      </c>
      <c r="S1893">
        <v>6.8028599999999999</v>
      </c>
      <c r="T1893">
        <v>2.7900000000000001E-4</v>
      </c>
    </row>
    <row r="1894" spans="1:20" x14ac:dyDescent="0.25">
      <c r="A1894">
        <v>1892</v>
      </c>
      <c r="B1894">
        <v>4</v>
      </c>
      <c r="C1894" t="s">
        <v>472</v>
      </c>
      <c r="D1894" t="s">
        <v>472</v>
      </c>
      <c r="E1894" t="s">
        <v>80</v>
      </c>
      <c r="F1894">
        <v>0.13616300000000001</v>
      </c>
      <c r="G1894">
        <v>274.15100000000001</v>
      </c>
      <c r="H1894">
        <v>468.91300000000001</v>
      </c>
      <c r="I1894">
        <v>4.0331809999999999</v>
      </c>
      <c r="J1894">
        <v>0</v>
      </c>
      <c r="K1894">
        <v>8.0127509999999997</v>
      </c>
      <c r="L1894">
        <v>0.75545899999999999</v>
      </c>
      <c r="M1894">
        <v>188.19328100000001</v>
      </c>
      <c r="N1894">
        <v>-107.549954</v>
      </c>
      <c r="O1894">
        <v>2.5066190000000002</v>
      </c>
      <c r="P1894">
        <v>188.176422</v>
      </c>
      <c r="Q1894">
        <v>-107.62125399999999</v>
      </c>
      <c r="R1894">
        <v>2.492731</v>
      </c>
      <c r="S1894">
        <v>7.3265520000000004</v>
      </c>
      <c r="T1894">
        <v>1.3887E-2</v>
      </c>
    </row>
    <row r="1895" spans="1:20" x14ac:dyDescent="0.25">
      <c r="A1895">
        <v>1893</v>
      </c>
      <c r="B1895">
        <v>4</v>
      </c>
      <c r="C1895" t="s">
        <v>472</v>
      </c>
      <c r="D1895" t="s">
        <v>472</v>
      </c>
      <c r="E1895" t="s">
        <v>80</v>
      </c>
      <c r="F1895">
        <v>3.4487999999999998E-2</v>
      </c>
      <c r="G1895">
        <v>388.91500000000002</v>
      </c>
      <c r="H1895">
        <v>410.39499999999998</v>
      </c>
      <c r="I1895">
        <v>3.5039280000000002</v>
      </c>
      <c r="J1895">
        <v>0</v>
      </c>
      <c r="K1895">
        <v>8.0177549999999993</v>
      </c>
      <c r="L1895">
        <v>0.72886399999999996</v>
      </c>
      <c r="M1895">
        <v>187.37391400000001</v>
      </c>
      <c r="N1895">
        <v>-107.12455300000001</v>
      </c>
      <c r="O1895">
        <v>2.5706389999999999</v>
      </c>
      <c r="P1895">
        <v>187.353455</v>
      </c>
      <c r="Q1895">
        <v>-107.118454</v>
      </c>
      <c r="R1895">
        <v>2.573531</v>
      </c>
      <c r="S1895">
        <v>2.1349230000000001</v>
      </c>
      <c r="T1895">
        <v>2.8930000000000002E-3</v>
      </c>
    </row>
    <row r="1896" spans="1:20" x14ac:dyDescent="0.25">
      <c r="A1896">
        <v>1894</v>
      </c>
      <c r="B1896">
        <v>4</v>
      </c>
      <c r="C1896" t="s">
        <v>472</v>
      </c>
      <c r="D1896" t="s">
        <v>472</v>
      </c>
      <c r="E1896" t="s">
        <v>80</v>
      </c>
      <c r="F1896">
        <v>4.2652000000000002E-2</v>
      </c>
      <c r="G1896">
        <v>485.35899999999998</v>
      </c>
      <c r="H1896">
        <v>552.94799999999998</v>
      </c>
      <c r="I1896">
        <v>3.9249529999999999</v>
      </c>
      <c r="J1896">
        <v>0</v>
      </c>
      <c r="K1896">
        <v>8.0185180000000003</v>
      </c>
      <c r="L1896">
        <v>0.63793100000000003</v>
      </c>
      <c r="M1896">
        <v>186.69358199999999</v>
      </c>
      <c r="N1896">
        <v>-106.802761</v>
      </c>
      <c r="O1896">
        <v>2.6319650000000001</v>
      </c>
      <c r="P1896">
        <v>186.711578</v>
      </c>
      <c r="Q1896">
        <v>-106.785172</v>
      </c>
      <c r="R1896">
        <v>2.632612</v>
      </c>
      <c r="S1896">
        <v>2.5164610000000001</v>
      </c>
      <c r="T1896">
        <v>6.4700000000000001E-4</v>
      </c>
    </row>
    <row r="1897" spans="1:20" x14ac:dyDescent="0.25">
      <c r="A1897">
        <v>1895</v>
      </c>
      <c r="B1897">
        <v>4</v>
      </c>
      <c r="C1897" t="s">
        <v>472</v>
      </c>
      <c r="D1897" t="s">
        <v>472</v>
      </c>
      <c r="E1897" t="s">
        <v>80</v>
      </c>
      <c r="F1897">
        <v>2.4962999999999999E-2</v>
      </c>
      <c r="G1897">
        <v>533.38900000000001</v>
      </c>
      <c r="H1897">
        <v>406.71499999999997</v>
      </c>
      <c r="I1897">
        <v>4.4440140000000001</v>
      </c>
      <c r="J1897">
        <v>0</v>
      </c>
      <c r="K1897">
        <v>8.0108280000000001</v>
      </c>
      <c r="L1897">
        <v>0.64380000000000004</v>
      </c>
      <c r="M1897">
        <v>185.84670499999999</v>
      </c>
      <c r="N1897">
        <v>-106.434085</v>
      </c>
      <c r="O1897">
        <v>2.7096100000000001</v>
      </c>
      <c r="P1897">
        <v>185.827393</v>
      </c>
      <c r="Q1897">
        <v>-106.40340399999999</v>
      </c>
      <c r="R1897">
        <v>2.7131280000000002</v>
      </c>
      <c r="S1897">
        <v>3.6253169999999999</v>
      </c>
      <c r="T1897">
        <v>3.5179999999999999E-3</v>
      </c>
    </row>
    <row r="1898" spans="1:20" x14ac:dyDescent="0.25">
      <c r="A1898">
        <v>1896</v>
      </c>
      <c r="B1898">
        <v>4</v>
      </c>
      <c r="C1898" t="s">
        <v>472</v>
      </c>
      <c r="D1898" t="s">
        <v>472</v>
      </c>
      <c r="E1898" t="s">
        <v>80</v>
      </c>
      <c r="F1898">
        <v>2.2453000000000001E-2</v>
      </c>
      <c r="G1898">
        <v>271.69</v>
      </c>
      <c r="H1898">
        <v>248.78899999999999</v>
      </c>
      <c r="I1898">
        <v>4.9608569999999999</v>
      </c>
      <c r="J1898">
        <v>0</v>
      </c>
      <c r="K1898">
        <v>8.0116370000000003</v>
      </c>
      <c r="L1898">
        <v>0.64645200000000003</v>
      </c>
      <c r="M1898">
        <v>184.78247200000001</v>
      </c>
      <c r="N1898">
        <v>-106.09452</v>
      </c>
      <c r="O1898">
        <v>2.802298</v>
      </c>
      <c r="P1898">
        <v>184.91549699999999</v>
      </c>
      <c r="Q1898">
        <v>-106.09477200000001</v>
      </c>
      <c r="R1898">
        <v>2.7940740000000002</v>
      </c>
      <c r="S1898">
        <v>13.302545</v>
      </c>
      <c r="T1898">
        <v>8.2240000000000004E-3</v>
      </c>
    </row>
    <row r="1899" spans="1:20" x14ac:dyDescent="0.25">
      <c r="A1899">
        <v>1897</v>
      </c>
      <c r="B1899">
        <v>5</v>
      </c>
      <c r="C1899" t="s">
        <v>471</v>
      </c>
      <c r="D1899" t="s">
        <v>471</v>
      </c>
      <c r="E1899" t="s">
        <v>80</v>
      </c>
      <c r="F1899">
        <v>0.103685</v>
      </c>
      <c r="G1899">
        <v>351.83100000000002</v>
      </c>
      <c r="H1899">
        <v>306.20299999999997</v>
      </c>
      <c r="I1899">
        <v>4.5352949999999996</v>
      </c>
      <c r="J1899">
        <v>0</v>
      </c>
      <c r="K1899">
        <v>7.9684330000000001</v>
      </c>
      <c r="L1899">
        <v>0.82923400000000003</v>
      </c>
      <c r="M1899">
        <v>184.31419500000001</v>
      </c>
      <c r="N1899">
        <v>-105.94096</v>
      </c>
      <c r="O1899">
        <v>2.857656</v>
      </c>
      <c r="P1899">
        <v>184.21729999999999</v>
      </c>
      <c r="Q1899">
        <v>-105.92274500000001</v>
      </c>
      <c r="R1899">
        <v>2.8637549999999998</v>
      </c>
      <c r="S1899">
        <v>9.8591630000000006</v>
      </c>
      <c r="T1899">
        <v>6.0990000000000003E-3</v>
      </c>
    </row>
    <row r="1900" spans="1:20" x14ac:dyDescent="0.25">
      <c r="A1900">
        <v>1898</v>
      </c>
      <c r="B1900">
        <v>5</v>
      </c>
      <c r="C1900" t="s">
        <v>471</v>
      </c>
      <c r="D1900" t="s">
        <v>471</v>
      </c>
      <c r="E1900" t="s">
        <v>80</v>
      </c>
      <c r="F1900">
        <v>7.5866000000000003E-2</v>
      </c>
      <c r="G1900">
        <v>637.29200000000003</v>
      </c>
      <c r="H1900">
        <v>672.64099999999996</v>
      </c>
      <c r="I1900">
        <v>7.4405539999999997</v>
      </c>
      <c r="J1900">
        <v>0</v>
      </c>
      <c r="K1900">
        <v>8.0488370000000007</v>
      </c>
      <c r="L1900">
        <v>0.66570399999999996</v>
      </c>
      <c r="M1900">
        <v>183.22449900000001</v>
      </c>
      <c r="N1900">
        <v>-105.67556500000001</v>
      </c>
      <c r="O1900">
        <v>2.9552170000000002</v>
      </c>
      <c r="P1900">
        <v>183.26834099999999</v>
      </c>
      <c r="Q1900">
        <v>-105.758751</v>
      </c>
      <c r="R1900">
        <v>2.948083</v>
      </c>
      <c r="S1900">
        <v>9.4032350000000005</v>
      </c>
      <c r="T1900">
        <v>7.1339999999999997E-3</v>
      </c>
    </row>
    <row r="1901" spans="1:20" x14ac:dyDescent="0.25">
      <c r="A1901">
        <v>1899</v>
      </c>
      <c r="B1901">
        <v>5</v>
      </c>
      <c r="C1901" t="s">
        <v>471</v>
      </c>
      <c r="D1901" t="s">
        <v>471</v>
      </c>
      <c r="E1901" t="s">
        <v>80</v>
      </c>
      <c r="F1901">
        <v>7.9611000000000001E-2</v>
      </c>
      <c r="G1901">
        <v>432.92200000000003</v>
      </c>
      <c r="H1901">
        <v>352.76499999999999</v>
      </c>
      <c r="I1901">
        <v>2.4653260000000001</v>
      </c>
      <c r="J1901">
        <v>0</v>
      </c>
      <c r="K1901">
        <v>8.0969049999999996</v>
      </c>
      <c r="L1901">
        <v>0.42545500000000003</v>
      </c>
      <c r="M1901">
        <v>182.56227899999999</v>
      </c>
      <c r="N1901">
        <v>-105.683363</v>
      </c>
      <c r="O1901">
        <v>2.993185</v>
      </c>
      <c r="P1901">
        <v>182.546143</v>
      </c>
      <c r="Q1901">
        <v>-105.669411</v>
      </c>
      <c r="R1901">
        <v>2.9957539999999998</v>
      </c>
      <c r="S1901">
        <v>2.1332019999999998</v>
      </c>
      <c r="T1901">
        <v>2.5699999999999998E-3</v>
      </c>
    </row>
    <row r="1902" spans="1:20" x14ac:dyDescent="0.25">
      <c r="A1902">
        <v>1900</v>
      </c>
      <c r="B1902">
        <v>5</v>
      </c>
      <c r="C1902" t="s">
        <v>471</v>
      </c>
      <c r="D1902" t="s">
        <v>471</v>
      </c>
      <c r="E1902" t="s">
        <v>80</v>
      </c>
      <c r="F1902">
        <v>0.29516500000000001</v>
      </c>
      <c r="G1902">
        <v>327.64699999999999</v>
      </c>
      <c r="H1902">
        <v>279.904</v>
      </c>
      <c r="I1902">
        <v>5.3930259999999999</v>
      </c>
      <c r="J1902">
        <v>0</v>
      </c>
      <c r="K1902">
        <v>8.0927500000000006</v>
      </c>
      <c r="L1902">
        <v>0.26854299999999998</v>
      </c>
      <c r="M1902">
        <v>181.57740799999999</v>
      </c>
      <c r="N1902">
        <v>-105.558151</v>
      </c>
      <c r="O1902">
        <v>3.043472</v>
      </c>
      <c r="P1902">
        <v>181.57818599999999</v>
      </c>
      <c r="Q1902">
        <v>-105.58197</v>
      </c>
      <c r="R1902">
        <v>3.0417559999999999</v>
      </c>
      <c r="S1902">
        <v>2.3831910000000001</v>
      </c>
      <c r="T1902">
        <v>1.7160000000000001E-3</v>
      </c>
    </row>
    <row r="1903" spans="1:20" x14ac:dyDescent="0.25">
      <c r="A1903">
        <v>1901</v>
      </c>
      <c r="B1903">
        <v>5</v>
      </c>
      <c r="C1903" t="s">
        <v>471</v>
      </c>
      <c r="D1903" t="s">
        <v>471</v>
      </c>
      <c r="E1903" t="s">
        <v>80</v>
      </c>
      <c r="F1903">
        <v>8.8719999999999993E-2</v>
      </c>
      <c r="G1903">
        <v>401.221</v>
      </c>
      <c r="H1903">
        <v>338.10399999999998</v>
      </c>
      <c r="I1903">
        <v>4.5508959999999998</v>
      </c>
      <c r="J1903">
        <v>0</v>
      </c>
      <c r="K1903">
        <v>8.0566720000000007</v>
      </c>
      <c r="L1903">
        <v>0.19953899999999999</v>
      </c>
      <c r="M1903">
        <v>180.69914399999999</v>
      </c>
      <c r="N1903">
        <v>-105.495008</v>
      </c>
      <c r="O1903">
        <v>3.0718179999999999</v>
      </c>
      <c r="P1903">
        <v>180.61128199999999</v>
      </c>
      <c r="Q1903">
        <v>-105.52415499999999</v>
      </c>
      <c r="R1903">
        <v>3.075177</v>
      </c>
      <c r="S1903">
        <v>9.2569479999999995</v>
      </c>
      <c r="T1903">
        <v>3.359E-3</v>
      </c>
    </row>
    <row r="1904" spans="1:20" x14ac:dyDescent="0.25">
      <c r="A1904">
        <v>1902</v>
      </c>
      <c r="B1904">
        <v>5</v>
      </c>
      <c r="C1904" t="s">
        <v>471</v>
      </c>
      <c r="D1904" t="s">
        <v>471</v>
      </c>
      <c r="E1904" t="s">
        <v>80</v>
      </c>
      <c r="F1904">
        <v>0.24531700000000001</v>
      </c>
      <c r="G1904">
        <v>481.42099999999999</v>
      </c>
      <c r="H1904">
        <v>321.90800000000002</v>
      </c>
      <c r="I1904">
        <v>4.7873590000000004</v>
      </c>
      <c r="J1904">
        <v>0</v>
      </c>
      <c r="K1904">
        <v>8.0417360000000002</v>
      </c>
      <c r="L1904">
        <v>0.233708</v>
      </c>
      <c r="M1904">
        <v>179.941912</v>
      </c>
      <c r="N1904">
        <v>-105.379374</v>
      </c>
      <c r="O1904">
        <v>3.1015929999999998</v>
      </c>
      <c r="P1904">
        <v>179.88755800000001</v>
      </c>
      <c r="Q1904">
        <v>-105.495728</v>
      </c>
      <c r="R1904">
        <v>3.0947300000000002</v>
      </c>
      <c r="S1904">
        <v>12.842366</v>
      </c>
      <c r="T1904">
        <v>6.8630000000000002E-3</v>
      </c>
    </row>
    <row r="1905" spans="1:20" x14ac:dyDescent="0.25">
      <c r="A1905">
        <v>1903</v>
      </c>
      <c r="B1905">
        <v>5</v>
      </c>
      <c r="C1905" t="s">
        <v>471</v>
      </c>
      <c r="D1905" t="s">
        <v>471</v>
      </c>
      <c r="E1905" t="s">
        <v>80</v>
      </c>
      <c r="F1905">
        <v>3.1508000000000001E-2</v>
      </c>
      <c r="G1905">
        <v>370.57799999999997</v>
      </c>
      <c r="H1905">
        <v>355.29899999999998</v>
      </c>
      <c r="I1905">
        <v>4.8431410000000001</v>
      </c>
      <c r="J1905">
        <v>0</v>
      </c>
      <c r="K1905">
        <v>8.0490189999999995</v>
      </c>
      <c r="L1905">
        <v>0.165685</v>
      </c>
      <c r="M1905">
        <v>178.895366</v>
      </c>
      <c r="N1905">
        <v>-105.47815199999999</v>
      </c>
      <c r="O1905">
        <v>3.1133670000000002</v>
      </c>
      <c r="P1905">
        <v>178.92242400000001</v>
      </c>
      <c r="Q1905">
        <v>-105.470337</v>
      </c>
      <c r="R1905">
        <v>3.1121150000000002</v>
      </c>
      <c r="S1905">
        <v>2.8164609999999999</v>
      </c>
      <c r="T1905">
        <v>1.2520000000000001E-3</v>
      </c>
    </row>
    <row r="1906" spans="1:20" x14ac:dyDescent="0.25">
      <c r="A1906">
        <v>1904</v>
      </c>
      <c r="B1906">
        <v>4</v>
      </c>
      <c r="C1906" t="s">
        <v>541</v>
      </c>
      <c r="D1906" t="s">
        <v>541</v>
      </c>
      <c r="E1906" t="s">
        <v>80</v>
      </c>
      <c r="F1906">
        <v>3.3002999999999998E-2</v>
      </c>
      <c r="G1906">
        <v>441.11200000000002</v>
      </c>
      <c r="H1906">
        <v>590.02099999999996</v>
      </c>
      <c r="I1906">
        <v>2.7848220000000001</v>
      </c>
      <c r="J1906">
        <v>0</v>
      </c>
      <c r="K1906">
        <v>8.0631369999999993</v>
      </c>
      <c r="L1906">
        <v>3.2057000000000002E-2</v>
      </c>
      <c r="M1906">
        <v>178.157149</v>
      </c>
      <c r="N1906">
        <v>-105.492812</v>
      </c>
      <c r="O1906">
        <v>3.1233070000000001</v>
      </c>
      <c r="P1906">
        <v>178.197418</v>
      </c>
      <c r="Q1906">
        <v>-105.45764200000001</v>
      </c>
      <c r="R1906">
        <v>3.1202220000000001</v>
      </c>
      <c r="S1906">
        <v>5.3465499999999997</v>
      </c>
      <c r="T1906">
        <v>3.0860000000000002E-3</v>
      </c>
    </row>
    <row r="1907" spans="1:20" x14ac:dyDescent="0.25">
      <c r="A1907">
        <v>1905</v>
      </c>
      <c r="B1907">
        <v>4</v>
      </c>
      <c r="C1907" t="s">
        <v>541</v>
      </c>
      <c r="D1907" t="s">
        <v>541</v>
      </c>
      <c r="E1907" t="s">
        <v>80</v>
      </c>
      <c r="F1907">
        <v>6.0255999999999997E-2</v>
      </c>
      <c r="G1907">
        <v>520.50599999999997</v>
      </c>
      <c r="H1907">
        <v>326.38</v>
      </c>
      <c r="I1907">
        <v>4.1728500000000004</v>
      </c>
      <c r="J1907">
        <v>0</v>
      </c>
      <c r="K1907">
        <v>8.0737629999999996</v>
      </c>
      <c r="L1907">
        <v>1.0759999999999999E-3</v>
      </c>
      <c r="M1907">
        <v>177.14755700000001</v>
      </c>
      <c r="N1907">
        <v>-105.431038</v>
      </c>
      <c r="O1907">
        <v>3.134207</v>
      </c>
      <c r="P1907">
        <v>177.229095</v>
      </c>
      <c r="Q1907">
        <v>-105.445847</v>
      </c>
      <c r="R1907">
        <v>3.1277910000000002</v>
      </c>
      <c r="S1907">
        <v>8.2872240000000001</v>
      </c>
      <c r="T1907">
        <v>6.4159999999999998E-3</v>
      </c>
    </row>
    <row r="1908" spans="1:20" x14ac:dyDescent="0.25">
      <c r="A1908">
        <v>1906</v>
      </c>
      <c r="B1908">
        <v>4</v>
      </c>
      <c r="C1908" t="s">
        <v>541</v>
      </c>
      <c r="D1908" t="s">
        <v>541</v>
      </c>
      <c r="E1908" t="s">
        <v>80</v>
      </c>
      <c r="F1908">
        <v>0.185029</v>
      </c>
      <c r="G1908">
        <v>313.93200000000002</v>
      </c>
      <c r="H1908">
        <v>338.14299999999997</v>
      </c>
      <c r="I1908">
        <v>3.1424620000000001</v>
      </c>
      <c r="J1908">
        <v>0</v>
      </c>
      <c r="K1908">
        <v>8.0717639999999999</v>
      </c>
      <c r="L1908">
        <v>-1.7825000000000001E-2</v>
      </c>
      <c r="M1908">
        <v>176.257272</v>
      </c>
      <c r="N1908">
        <v>-105.37281299999999</v>
      </c>
      <c r="O1908">
        <v>-3.140908</v>
      </c>
      <c r="P1908">
        <v>176.26031499999999</v>
      </c>
      <c r="Q1908">
        <v>-105.438095</v>
      </c>
      <c r="R1908">
        <v>3.1325029999999998</v>
      </c>
      <c r="S1908">
        <v>6.53531</v>
      </c>
      <c r="T1908">
        <v>8.4049999999999993E-3</v>
      </c>
    </row>
    <row r="1909" spans="1:20" x14ac:dyDescent="0.25">
      <c r="A1909">
        <v>1907</v>
      </c>
      <c r="B1909">
        <v>4</v>
      </c>
      <c r="C1909" t="s">
        <v>541</v>
      </c>
      <c r="D1909" t="s">
        <v>541</v>
      </c>
      <c r="E1909" t="s">
        <v>80</v>
      </c>
      <c r="F1909">
        <v>1.6993000000000001E-2</v>
      </c>
      <c r="G1909">
        <v>274.45499999999998</v>
      </c>
      <c r="H1909">
        <v>254.601</v>
      </c>
      <c r="I1909">
        <v>2.9890490000000001</v>
      </c>
      <c r="J1909">
        <v>0</v>
      </c>
      <c r="K1909">
        <v>8.0657440000000005</v>
      </c>
      <c r="L1909">
        <v>7.6092000000000007E-2</v>
      </c>
      <c r="M1909">
        <v>175.50328099999999</v>
      </c>
      <c r="N1909">
        <v>-105.418533</v>
      </c>
      <c r="O1909">
        <v>-3.1393490000000002</v>
      </c>
      <c r="P1909">
        <v>175.53414900000001</v>
      </c>
      <c r="Q1909">
        <v>-105.434242</v>
      </c>
      <c r="R1909">
        <v>3.1356570000000001</v>
      </c>
      <c r="S1909">
        <v>3.4635760000000002</v>
      </c>
      <c r="T1909">
        <v>3.692E-3</v>
      </c>
    </row>
    <row r="1910" spans="1:20" x14ac:dyDescent="0.25">
      <c r="A1910">
        <v>1908</v>
      </c>
      <c r="B1910">
        <v>4</v>
      </c>
      <c r="C1910" t="s">
        <v>541</v>
      </c>
      <c r="D1910" t="s">
        <v>541</v>
      </c>
      <c r="E1910" t="s">
        <v>80</v>
      </c>
      <c r="F1910">
        <v>2.0900999999999999E-2</v>
      </c>
      <c r="G1910">
        <v>316.22800000000001</v>
      </c>
      <c r="H1910">
        <v>285.30500000000001</v>
      </c>
      <c r="I1910">
        <v>3.7310300000000001</v>
      </c>
      <c r="J1910">
        <v>0</v>
      </c>
      <c r="K1910">
        <v>8.0607059999999997</v>
      </c>
      <c r="L1910">
        <v>6.6637000000000002E-2</v>
      </c>
      <c r="M1910">
        <v>174.62230500000001</v>
      </c>
      <c r="N1910">
        <v>-105.371415</v>
      </c>
      <c r="O1910">
        <v>3.139561</v>
      </c>
      <c r="P1910">
        <v>174.56663499999999</v>
      </c>
      <c r="Q1910">
        <v>-105.43122099999999</v>
      </c>
      <c r="R1910">
        <v>3.1382089999999998</v>
      </c>
      <c r="S1910">
        <v>8.1705769999999998</v>
      </c>
      <c r="T1910">
        <v>1.353E-3</v>
      </c>
    </row>
    <row r="1911" spans="1:20" x14ac:dyDescent="0.25">
      <c r="A1911">
        <v>1909</v>
      </c>
      <c r="B1911">
        <v>5</v>
      </c>
      <c r="C1911" t="s">
        <v>542</v>
      </c>
      <c r="D1911" t="s">
        <v>542</v>
      </c>
      <c r="E1911" t="s">
        <v>80</v>
      </c>
      <c r="F1911">
        <v>8.4664000000000003E-2</v>
      </c>
      <c r="G1911">
        <v>346.02100000000002</v>
      </c>
      <c r="H1911">
        <v>290.61099999999999</v>
      </c>
      <c r="I1911">
        <v>5.1010090000000003</v>
      </c>
      <c r="J1911">
        <v>0</v>
      </c>
      <c r="K1911">
        <v>8.0609439999999992</v>
      </c>
      <c r="L1911">
        <v>-3.7437999999999999E-2</v>
      </c>
      <c r="M1911">
        <v>173.77489700000001</v>
      </c>
      <c r="N1911">
        <v>-105.46570800000001</v>
      </c>
      <c r="O1911">
        <v>-3.1406499999999999</v>
      </c>
      <c r="P1911">
        <v>173.84118699999999</v>
      </c>
      <c r="Q1911">
        <v>-105.43001599999999</v>
      </c>
      <c r="R1911">
        <v>3.1389819999999999</v>
      </c>
      <c r="S1911">
        <v>7.5287179999999996</v>
      </c>
      <c r="T1911">
        <v>1.6670000000000001E-3</v>
      </c>
    </row>
    <row r="1912" spans="1:20" x14ac:dyDescent="0.25">
      <c r="A1912">
        <v>1910</v>
      </c>
      <c r="B1912">
        <v>5</v>
      </c>
      <c r="C1912" t="s">
        <v>542</v>
      </c>
      <c r="D1912" t="s">
        <v>542</v>
      </c>
      <c r="E1912" t="s">
        <v>80</v>
      </c>
      <c r="F1912">
        <v>4.0127000000000003E-2</v>
      </c>
      <c r="G1912">
        <v>319.30500000000001</v>
      </c>
      <c r="H1912">
        <v>256.30599999999998</v>
      </c>
      <c r="I1912">
        <v>4.2267729999999997</v>
      </c>
      <c r="J1912">
        <v>0</v>
      </c>
      <c r="K1912">
        <v>8.0640499999999999</v>
      </c>
      <c r="L1912">
        <v>-4.2048000000000002E-2</v>
      </c>
      <c r="M1912">
        <v>172.85682199999999</v>
      </c>
      <c r="N1912">
        <v>-105.34308</v>
      </c>
      <c r="O1912">
        <v>-3.1371820000000001</v>
      </c>
      <c r="P1912">
        <v>172.87368799999999</v>
      </c>
      <c r="Q1912">
        <v>-105.42899300000001</v>
      </c>
      <c r="R1912">
        <v>3.140091</v>
      </c>
      <c r="S1912">
        <v>8.7553149999999995</v>
      </c>
      <c r="T1912">
        <v>2.9090000000000001E-3</v>
      </c>
    </row>
    <row r="1913" spans="1:20" x14ac:dyDescent="0.25">
      <c r="A1913">
        <v>1911</v>
      </c>
      <c r="B1913">
        <v>5</v>
      </c>
      <c r="C1913" t="s">
        <v>542</v>
      </c>
      <c r="D1913" t="s">
        <v>542</v>
      </c>
      <c r="E1913" t="s">
        <v>80</v>
      </c>
      <c r="F1913">
        <v>1.2895E-2</v>
      </c>
      <c r="G1913">
        <v>344.11</v>
      </c>
      <c r="H1913">
        <v>289.72399999999999</v>
      </c>
      <c r="I1913">
        <v>3.5807790000000002</v>
      </c>
      <c r="J1913">
        <v>0</v>
      </c>
      <c r="K1913">
        <v>8.0660720000000001</v>
      </c>
      <c r="L1913">
        <v>5.4330999999999997E-2</v>
      </c>
      <c r="M1913">
        <v>172.12061700000001</v>
      </c>
      <c r="N1913">
        <v>-105.43562300000001</v>
      </c>
      <c r="O1913">
        <v>-3.1395719999999998</v>
      </c>
      <c r="P1913">
        <v>172.14781199999999</v>
      </c>
      <c r="Q1913">
        <v>-105.428467</v>
      </c>
      <c r="R1913">
        <v>3.1411190000000002</v>
      </c>
      <c r="S1913">
        <v>2.8121209999999999</v>
      </c>
      <c r="T1913">
        <v>1.547E-3</v>
      </c>
    </row>
    <row r="1914" spans="1:20" x14ac:dyDescent="0.25">
      <c r="A1914">
        <v>1912</v>
      </c>
      <c r="B1914">
        <v>6</v>
      </c>
      <c r="C1914" t="s">
        <v>469</v>
      </c>
      <c r="D1914" t="s">
        <v>469</v>
      </c>
      <c r="E1914" t="s">
        <v>80</v>
      </c>
      <c r="F1914">
        <v>7.1221999999999994E-2</v>
      </c>
      <c r="G1914">
        <v>615.36699999999996</v>
      </c>
      <c r="H1914">
        <v>334.7</v>
      </c>
      <c r="I1914">
        <v>5.77996</v>
      </c>
      <c r="J1914">
        <v>0</v>
      </c>
      <c r="K1914">
        <v>8.0665809999999993</v>
      </c>
      <c r="L1914">
        <v>5.2671000000000003E-2</v>
      </c>
      <c r="M1914">
        <v>171.16288</v>
      </c>
      <c r="N1914">
        <v>-105.451449</v>
      </c>
      <c r="O1914">
        <v>3.1400990000000002</v>
      </c>
      <c r="P1914">
        <v>171.17984000000001</v>
      </c>
      <c r="Q1914">
        <v>-105.428307</v>
      </c>
      <c r="R1914">
        <v>3.141591</v>
      </c>
      <c r="S1914">
        <v>2.8691559999999998</v>
      </c>
      <c r="T1914">
        <v>1.4920000000000001E-3</v>
      </c>
    </row>
    <row r="1915" spans="1:20" x14ac:dyDescent="0.25">
      <c r="A1915">
        <v>1913</v>
      </c>
      <c r="B1915">
        <v>6</v>
      </c>
      <c r="C1915" t="s">
        <v>469</v>
      </c>
      <c r="D1915" t="s">
        <v>469</v>
      </c>
      <c r="E1915" t="s">
        <v>80</v>
      </c>
      <c r="F1915">
        <v>9.2580999999999997E-2</v>
      </c>
      <c r="G1915">
        <v>398.62700000000001</v>
      </c>
      <c r="H1915">
        <v>353.88299999999998</v>
      </c>
      <c r="I1915">
        <v>5.492559</v>
      </c>
      <c r="J1915">
        <v>0</v>
      </c>
      <c r="K1915">
        <v>8.0656429999999997</v>
      </c>
      <c r="L1915">
        <v>-4.6669000000000002E-2</v>
      </c>
      <c r="M1915">
        <v>170.44873699999999</v>
      </c>
      <c r="N1915">
        <v>-105.441216</v>
      </c>
      <c r="O1915">
        <v>-3.140711</v>
      </c>
      <c r="P1915">
        <v>170.453857</v>
      </c>
      <c r="Q1915">
        <v>-105.428535</v>
      </c>
      <c r="R1915">
        <v>3.1413530000000001</v>
      </c>
      <c r="S1915">
        <v>1.367491</v>
      </c>
      <c r="T1915">
        <v>6.4199999999999999E-4</v>
      </c>
    </row>
    <row r="1916" spans="1:20" x14ac:dyDescent="0.25">
      <c r="A1916">
        <v>1914</v>
      </c>
      <c r="B1916">
        <v>6</v>
      </c>
      <c r="C1916" t="s">
        <v>469</v>
      </c>
      <c r="D1916" t="s">
        <v>469</v>
      </c>
      <c r="E1916" t="s">
        <v>80</v>
      </c>
      <c r="F1916">
        <v>0.15970899999999999</v>
      </c>
      <c r="G1916">
        <v>398.54700000000003</v>
      </c>
      <c r="H1916">
        <v>305.04599999999999</v>
      </c>
      <c r="I1916">
        <v>7.0134840000000001</v>
      </c>
      <c r="J1916">
        <v>0</v>
      </c>
      <c r="K1916">
        <v>8.0642150000000008</v>
      </c>
      <c r="L1916">
        <v>-4.8099999999999997E-2</v>
      </c>
      <c r="M1916">
        <v>169.48472699999999</v>
      </c>
      <c r="N1916">
        <v>-105.487751</v>
      </c>
      <c r="O1916">
        <v>3.1323669999999999</v>
      </c>
      <c r="P1916">
        <v>169.48611500000001</v>
      </c>
      <c r="Q1916">
        <v>-105.42879499999999</v>
      </c>
      <c r="R1916">
        <v>3.141572</v>
      </c>
      <c r="S1916">
        <v>5.8972610000000003</v>
      </c>
      <c r="T1916">
        <v>9.2049999999999996E-3</v>
      </c>
    </row>
    <row r="1917" spans="1:20" x14ac:dyDescent="0.25">
      <c r="A1917">
        <v>1915</v>
      </c>
      <c r="B1917">
        <v>6</v>
      </c>
      <c r="C1917" t="s">
        <v>469</v>
      </c>
      <c r="D1917" t="s">
        <v>469</v>
      </c>
      <c r="E1917" t="s">
        <v>80</v>
      </c>
      <c r="F1917">
        <v>0.111156</v>
      </c>
      <c r="G1917">
        <v>387.524</v>
      </c>
      <c r="H1917">
        <v>315.96899999999999</v>
      </c>
      <c r="I1917">
        <v>4.8437609999999998</v>
      </c>
      <c r="J1917">
        <v>0</v>
      </c>
      <c r="K1917">
        <v>8.0758559999999999</v>
      </c>
      <c r="L1917">
        <v>4.9931999999999997E-2</v>
      </c>
      <c r="M1917">
        <v>168.770938</v>
      </c>
      <c r="N1917">
        <v>-105.420378</v>
      </c>
      <c r="O1917">
        <v>3.1388039999999999</v>
      </c>
      <c r="P1917">
        <v>168.76011700000001</v>
      </c>
      <c r="Q1917">
        <v>-105.428917</v>
      </c>
      <c r="R1917">
        <v>-3.1410100000000001</v>
      </c>
      <c r="S1917">
        <v>1.3784909999999999</v>
      </c>
      <c r="T1917">
        <v>2.2060000000000001E-3</v>
      </c>
    </row>
    <row r="1918" spans="1:20" x14ac:dyDescent="0.25">
      <c r="A1918">
        <v>1916</v>
      </c>
      <c r="B1918">
        <v>6</v>
      </c>
      <c r="C1918" t="s">
        <v>469</v>
      </c>
      <c r="D1918" t="s">
        <v>469</v>
      </c>
      <c r="E1918" t="s">
        <v>80</v>
      </c>
      <c r="F1918">
        <v>4.9312000000000002E-2</v>
      </c>
      <c r="G1918">
        <v>584.33000000000004</v>
      </c>
      <c r="H1918">
        <v>367.48099999999999</v>
      </c>
      <c r="I1918">
        <v>5.996912</v>
      </c>
      <c r="J1918">
        <v>0</v>
      </c>
      <c r="K1918">
        <v>8.3140889999999992</v>
      </c>
      <c r="L1918">
        <v>4.3076999999999997E-2</v>
      </c>
      <c r="M1918">
        <v>167.73072099999999</v>
      </c>
      <c r="N1918">
        <v>-105.481616</v>
      </c>
      <c r="O1918">
        <v>3.1409410000000002</v>
      </c>
      <c r="P1918">
        <v>167.778549</v>
      </c>
      <c r="Q1918">
        <v>-105.429405</v>
      </c>
      <c r="R1918">
        <v>-3.140911</v>
      </c>
      <c r="S1918">
        <v>7.0805490000000004</v>
      </c>
      <c r="T1918">
        <v>3.0000000000000001E-5</v>
      </c>
    </row>
    <row r="1919" spans="1:20" x14ac:dyDescent="0.25">
      <c r="A1919">
        <v>1917</v>
      </c>
      <c r="B1919">
        <v>7</v>
      </c>
      <c r="C1919" t="s">
        <v>468</v>
      </c>
      <c r="D1919" t="s">
        <v>468</v>
      </c>
      <c r="E1919" t="s">
        <v>80</v>
      </c>
      <c r="F1919">
        <v>5.3605E-2</v>
      </c>
      <c r="G1919">
        <v>435.47899999999998</v>
      </c>
      <c r="H1919">
        <v>346.77199999999999</v>
      </c>
      <c r="I1919">
        <v>6.5413740000000002</v>
      </c>
      <c r="J1919">
        <v>0</v>
      </c>
      <c r="K1919">
        <v>8.7872990000000009</v>
      </c>
      <c r="L1919">
        <v>3.6819999999999999E-2</v>
      </c>
      <c r="M1919">
        <v>166.752948</v>
      </c>
      <c r="N1919">
        <v>-105.426072</v>
      </c>
      <c r="O1919">
        <v>-3.140803</v>
      </c>
      <c r="P1919">
        <v>166.75157200000001</v>
      </c>
      <c r="Q1919">
        <v>-105.429947</v>
      </c>
      <c r="R1919">
        <v>-3.1408900000000002</v>
      </c>
      <c r="S1919">
        <v>0.41119899999999998</v>
      </c>
      <c r="T1919">
        <v>8.6000000000000003E-5</v>
      </c>
    </row>
    <row r="1920" spans="1:20" x14ac:dyDescent="0.25">
      <c r="A1920">
        <v>1918</v>
      </c>
      <c r="B1920">
        <v>7</v>
      </c>
      <c r="C1920" t="s">
        <v>468</v>
      </c>
      <c r="D1920" t="s">
        <v>468</v>
      </c>
      <c r="E1920" t="s">
        <v>80</v>
      </c>
      <c r="F1920">
        <v>8.8937000000000002E-2</v>
      </c>
      <c r="G1920">
        <v>451.666</v>
      </c>
      <c r="H1920">
        <v>277.04700000000003</v>
      </c>
      <c r="I1920">
        <v>6.9096580000000003</v>
      </c>
      <c r="J1920">
        <v>0</v>
      </c>
      <c r="K1920">
        <v>9.2196999999999996</v>
      </c>
      <c r="L1920">
        <v>-3.1933999999999997E-2</v>
      </c>
      <c r="M1920">
        <v>165.95205000000001</v>
      </c>
      <c r="N1920">
        <v>-105.420185</v>
      </c>
      <c r="O1920">
        <v>-3.1401500000000002</v>
      </c>
      <c r="P1920">
        <v>165.939392</v>
      </c>
      <c r="Q1920">
        <v>-105.430542</v>
      </c>
      <c r="R1920">
        <v>-3.141194</v>
      </c>
      <c r="S1920">
        <v>1.63551</v>
      </c>
      <c r="T1920">
        <v>1.044E-3</v>
      </c>
    </row>
    <row r="1921" spans="1:20" x14ac:dyDescent="0.25">
      <c r="A1921">
        <v>1919</v>
      </c>
      <c r="B1921">
        <v>7</v>
      </c>
      <c r="C1921" t="s">
        <v>468</v>
      </c>
      <c r="D1921" t="s">
        <v>468</v>
      </c>
      <c r="E1921" t="s">
        <v>80</v>
      </c>
      <c r="F1921">
        <v>7.8083E-2</v>
      </c>
      <c r="G1921">
        <v>839.19399999999996</v>
      </c>
      <c r="H1921">
        <v>336.23399999999998</v>
      </c>
      <c r="I1921">
        <v>9.2774160000000006</v>
      </c>
      <c r="J1921">
        <v>0</v>
      </c>
      <c r="K1921">
        <v>9.8488050000000005</v>
      </c>
      <c r="L1921">
        <v>-2.3698E-2</v>
      </c>
      <c r="M1921">
        <v>164.78852599999999</v>
      </c>
      <c r="N1921">
        <v>-105.437321</v>
      </c>
      <c r="O1921">
        <v>-3.141397</v>
      </c>
      <c r="P1921">
        <v>164.79257200000001</v>
      </c>
      <c r="Q1921">
        <v>-105.43119</v>
      </c>
      <c r="R1921">
        <v>-3.1411349999999998</v>
      </c>
      <c r="S1921">
        <v>0.73448599999999997</v>
      </c>
      <c r="T1921">
        <v>2.6200000000000003E-4</v>
      </c>
    </row>
    <row r="1922" spans="1:20" x14ac:dyDescent="0.25">
      <c r="A1922">
        <v>1920</v>
      </c>
      <c r="B1922">
        <v>7</v>
      </c>
      <c r="C1922" t="s">
        <v>468</v>
      </c>
      <c r="D1922" t="s">
        <v>468</v>
      </c>
      <c r="E1922" t="s">
        <v>80</v>
      </c>
      <c r="F1922">
        <v>8.7425000000000003E-2</v>
      </c>
      <c r="G1922">
        <v>500.08300000000003</v>
      </c>
      <c r="H1922">
        <v>348.35899999999998</v>
      </c>
      <c r="I1922">
        <v>6.8138540000000001</v>
      </c>
      <c r="J1922">
        <v>0</v>
      </c>
      <c r="K1922">
        <v>10.342077</v>
      </c>
      <c r="L1922">
        <v>1.6834999999999999E-2</v>
      </c>
      <c r="M1922">
        <v>163.854298</v>
      </c>
      <c r="N1922">
        <v>-105.486087</v>
      </c>
      <c r="O1922">
        <v>-3.1364399999999999</v>
      </c>
      <c r="P1922">
        <v>163.88136299999999</v>
      </c>
      <c r="Q1922">
        <v>-105.431648</v>
      </c>
      <c r="R1922">
        <v>-3.1409400000000001</v>
      </c>
      <c r="S1922">
        <v>6.0795050000000002</v>
      </c>
      <c r="T1922">
        <v>4.4990000000000004E-3</v>
      </c>
    </row>
    <row r="1923" spans="1:20" x14ac:dyDescent="0.25">
      <c r="A1923">
        <v>1921</v>
      </c>
      <c r="B1923">
        <v>7</v>
      </c>
      <c r="C1923" t="s">
        <v>468</v>
      </c>
      <c r="D1923" t="s">
        <v>468</v>
      </c>
      <c r="E1923" t="s">
        <v>80</v>
      </c>
      <c r="F1923">
        <v>5.1223999999999999E-2</v>
      </c>
      <c r="G1923">
        <v>430.07299999999998</v>
      </c>
      <c r="H1923">
        <v>254.07900000000001</v>
      </c>
      <c r="I1923">
        <v>8.2452009999999998</v>
      </c>
      <c r="J1923">
        <v>0</v>
      </c>
      <c r="K1923">
        <v>10.974283</v>
      </c>
      <c r="L1923">
        <v>1.0767000000000001E-2</v>
      </c>
      <c r="M1923">
        <v>162.613764</v>
      </c>
      <c r="N1923">
        <v>-105.399342</v>
      </c>
      <c r="O1923">
        <v>-3.1392530000000001</v>
      </c>
      <c r="P1923">
        <v>162.598938</v>
      </c>
      <c r="Q1923">
        <v>-105.43244199999999</v>
      </c>
      <c r="R1923">
        <v>-3.1409310000000001</v>
      </c>
      <c r="S1923">
        <v>3.626824</v>
      </c>
      <c r="T1923">
        <v>1.678E-3</v>
      </c>
    </row>
    <row r="1924" spans="1:20" x14ac:dyDescent="0.25">
      <c r="A1924">
        <v>1922</v>
      </c>
      <c r="B1924">
        <v>7</v>
      </c>
      <c r="C1924" t="s">
        <v>468</v>
      </c>
      <c r="D1924" t="s">
        <v>468</v>
      </c>
      <c r="E1924" t="s">
        <v>80</v>
      </c>
      <c r="F1924">
        <v>0.17224300000000001</v>
      </c>
      <c r="G1924">
        <v>421.20699999999999</v>
      </c>
      <c r="H1924">
        <v>266.59500000000003</v>
      </c>
      <c r="I1924">
        <v>8.6558139999999995</v>
      </c>
      <c r="J1924">
        <v>0</v>
      </c>
      <c r="K1924">
        <v>11.584325</v>
      </c>
      <c r="L1924">
        <v>4.9719999999999999E-3</v>
      </c>
      <c r="M1924">
        <v>161.26673600000001</v>
      </c>
      <c r="N1924">
        <v>-105.378523</v>
      </c>
      <c r="O1924">
        <v>3.1369729999999998</v>
      </c>
      <c r="P1924">
        <v>161.24205000000001</v>
      </c>
      <c r="Q1924">
        <v>-105.433258</v>
      </c>
      <c r="R1924">
        <v>-3.140949</v>
      </c>
      <c r="S1924">
        <v>6.0044240000000002</v>
      </c>
      <c r="T1924">
        <v>3.9760000000000004E-3</v>
      </c>
    </row>
    <row r="1925" spans="1:20" x14ac:dyDescent="0.25">
      <c r="A1925">
        <v>1923</v>
      </c>
      <c r="B1925">
        <v>6</v>
      </c>
      <c r="C1925" t="s">
        <v>467</v>
      </c>
      <c r="D1925" t="s">
        <v>467</v>
      </c>
      <c r="E1925" t="s">
        <v>80</v>
      </c>
      <c r="F1925">
        <v>3.1698999999999998E-2</v>
      </c>
      <c r="G1925">
        <v>443.31200000000001</v>
      </c>
      <c r="H1925">
        <v>307.89</v>
      </c>
      <c r="I1925">
        <v>7.0587929999999997</v>
      </c>
      <c r="J1925">
        <v>0</v>
      </c>
      <c r="K1925">
        <v>12.023493</v>
      </c>
      <c r="L1925">
        <v>-2.3280000000000002E-3</v>
      </c>
      <c r="M1925">
        <v>160.19130100000001</v>
      </c>
      <c r="N1925">
        <v>-105.40607799999999</v>
      </c>
      <c r="O1925">
        <v>-3.1395390000000001</v>
      </c>
      <c r="P1925">
        <v>160.177414</v>
      </c>
      <c r="Q1925">
        <v>-105.43392900000001</v>
      </c>
      <c r="R1925">
        <v>-3.140981</v>
      </c>
      <c r="S1925">
        <v>3.1121949999999998</v>
      </c>
      <c r="T1925">
        <v>1.4430000000000001E-3</v>
      </c>
    </row>
    <row r="1926" spans="1:20" x14ac:dyDescent="0.25">
      <c r="A1926">
        <v>1924</v>
      </c>
      <c r="B1926">
        <v>6</v>
      </c>
      <c r="C1926" t="s">
        <v>467</v>
      </c>
      <c r="D1926" t="s">
        <v>467</v>
      </c>
      <c r="E1926" t="s">
        <v>80</v>
      </c>
      <c r="F1926">
        <v>4.4366000000000003E-2</v>
      </c>
      <c r="G1926">
        <v>428.75799999999998</v>
      </c>
      <c r="H1926">
        <v>317.39800000000002</v>
      </c>
      <c r="I1926">
        <v>8.7752409999999994</v>
      </c>
      <c r="J1926">
        <v>0</v>
      </c>
      <c r="K1926">
        <v>12.589700000000001</v>
      </c>
      <c r="L1926">
        <v>-1E-4</v>
      </c>
      <c r="M1926">
        <v>158.71355600000001</v>
      </c>
      <c r="N1926">
        <v>-105.42946600000001</v>
      </c>
      <c r="O1926">
        <v>3.1406849999999999</v>
      </c>
      <c r="P1926">
        <v>158.69760099999999</v>
      </c>
      <c r="Q1926">
        <v>-105.434906</v>
      </c>
      <c r="R1926">
        <v>-3.1409340000000001</v>
      </c>
      <c r="S1926">
        <v>1.685654</v>
      </c>
      <c r="T1926">
        <v>2.4899999999999998E-4</v>
      </c>
    </row>
    <row r="1927" spans="1:20" x14ac:dyDescent="0.25">
      <c r="A1927">
        <v>1925</v>
      </c>
      <c r="B1927">
        <v>6</v>
      </c>
      <c r="C1927" t="s">
        <v>467</v>
      </c>
      <c r="D1927" t="s">
        <v>467</v>
      </c>
      <c r="E1927" t="s">
        <v>80</v>
      </c>
      <c r="F1927">
        <v>8.3166000000000004E-2</v>
      </c>
      <c r="G1927">
        <v>659.32899999999995</v>
      </c>
      <c r="H1927">
        <v>499.04300000000001</v>
      </c>
      <c r="I1927">
        <v>8.0825329999999997</v>
      </c>
      <c r="J1927">
        <v>0</v>
      </c>
      <c r="K1927">
        <v>13.003838</v>
      </c>
      <c r="L1927">
        <v>1.7699999999999999E-4</v>
      </c>
      <c r="M1927">
        <v>157.54018199999999</v>
      </c>
      <c r="N1927">
        <v>-105.43387</v>
      </c>
      <c r="O1927">
        <v>-3.137521</v>
      </c>
      <c r="P1927">
        <v>157.54379299999999</v>
      </c>
      <c r="Q1927">
        <v>-105.435692</v>
      </c>
      <c r="R1927">
        <v>-3.1409150000000001</v>
      </c>
      <c r="S1927">
        <v>0.40442899999999998</v>
      </c>
      <c r="T1927">
        <v>3.3930000000000002E-3</v>
      </c>
    </row>
    <row r="1928" spans="1:20" x14ac:dyDescent="0.25">
      <c r="A1928">
        <v>1926</v>
      </c>
      <c r="B1928">
        <v>6</v>
      </c>
      <c r="C1928" t="s">
        <v>467</v>
      </c>
      <c r="D1928" t="s">
        <v>467</v>
      </c>
      <c r="E1928" t="s">
        <v>80</v>
      </c>
      <c r="F1928">
        <v>5.5691999999999998E-2</v>
      </c>
      <c r="G1928">
        <v>599.64599999999996</v>
      </c>
      <c r="H1928">
        <v>241.41499999999999</v>
      </c>
      <c r="I1928">
        <v>9.3364539999999998</v>
      </c>
      <c r="J1928">
        <v>0</v>
      </c>
      <c r="K1928">
        <v>13.54637</v>
      </c>
      <c r="L1928">
        <v>3.3000000000000003E-5</v>
      </c>
      <c r="M1928">
        <v>155.943388</v>
      </c>
      <c r="N1928">
        <v>-105.437144</v>
      </c>
      <c r="O1928">
        <v>-3.1382340000000002</v>
      </c>
      <c r="P1928">
        <v>155.947968</v>
      </c>
      <c r="Q1928">
        <v>-105.436745</v>
      </c>
      <c r="R1928">
        <v>-3.1409090000000002</v>
      </c>
      <c r="S1928">
        <v>0.459675</v>
      </c>
      <c r="T1928">
        <v>2.6740000000000002E-3</v>
      </c>
    </row>
    <row r="1929" spans="1:20" x14ac:dyDescent="0.25">
      <c r="A1929">
        <v>1927</v>
      </c>
      <c r="B1929">
        <v>6</v>
      </c>
      <c r="C1929" t="s">
        <v>467</v>
      </c>
      <c r="D1929" t="s">
        <v>467</v>
      </c>
      <c r="E1929" t="s">
        <v>80</v>
      </c>
      <c r="F1929">
        <v>1.4200000000000001E-2</v>
      </c>
      <c r="G1929">
        <v>473.36399999999998</v>
      </c>
      <c r="H1929">
        <v>378.31900000000002</v>
      </c>
      <c r="I1929">
        <v>9.9396269999999998</v>
      </c>
      <c r="J1929">
        <v>0</v>
      </c>
      <c r="K1929">
        <v>14.080292999999999</v>
      </c>
      <c r="L1929">
        <v>1.7E-5</v>
      </c>
      <c r="M1929">
        <v>154.27504400000001</v>
      </c>
      <c r="N1929">
        <v>-105.452136</v>
      </c>
      <c r="O1929">
        <v>3.141289</v>
      </c>
      <c r="P1929">
        <v>154.287643</v>
      </c>
      <c r="Q1929">
        <v>-105.43789700000001</v>
      </c>
      <c r="R1929">
        <v>-3.1409060000000002</v>
      </c>
      <c r="S1929">
        <v>1.901357</v>
      </c>
      <c r="T1929">
        <v>3.8299999999999999E-4</v>
      </c>
    </row>
    <row r="1930" spans="1:20" x14ac:dyDescent="0.25">
      <c r="A1930">
        <v>1928</v>
      </c>
      <c r="B1930">
        <v>7</v>
      </c>
      <c r="C1930" t="s">
        <v>466</v>
      </c>
      <c r="D1930" t="s">
        <v>466</v>
      </c>
      <c r="E1930" t="s">
        <v>80</v>
      </c>
      <c r="F1930">
        <v>4.3188999999999998E-2</v>
      </c>
      <c r="G1930">
        <v>426.67700000000002</v>
      </c>
      <c r="H1930">
        <v>341.74400000000003</v>
      </c>
      <c r="I1930">
        <v>9.5198789999999995</v>
      </c>
      <c r="J1930">
        <v>0</v>
      </c>
      <c r="K1930">
        <v>14.475832</v>
      </c>
      <c r="L1930">
        <v>1.4E-5</v>
      </c>
      <c r="M1930">
        <v>153.01111299999999</v>
      </c>
      <c r="N1930">
        <v>-105.42538999999999</v>
      </c>
      <c r="O1930">
        <v>3.1402670000000001</v>
      </c>
      <c r="P1930">
        <v>153.000595</v>
      </c>
      <c r="Q1930">
        <v>-105.438774</v>
      </c>
      <c r="R1930">
        <v>-3.1409050000000001</v>
      </c>
      <c r="S1930">
        <v>1.7023029999999999</v>
      </c>
      <c r="T1930">
        <v>6.38E-4</v>
      </c>
    </row>
    <row r="1931" spans="1:20" x14ac:dyDescent="0.25">
      <c r="A1931">
        <v>1929</v>
      </c>
      <c r="B1931">
        <v>7</v>
      </c>
      <c r="C1931" t="s">
        <v>466</v>
      </c>
      <c r="D1931" t="s">
        <v>466</v>
      </c>
      <c r="E1931" t="s">
        <v>80</v>
      </c>
      <c r="F1931">
        <v>4.3278999999999998E-2</v>
      </c>
      <c r="G1931">
        <v>926.89800000000002</v>
      </c>
      <c r="H1931">
        <v>370.21100000000001</v>
      </c>
      <c r="I1931">
        <v>9.2475170000000002</v>
      </c>
      <c r="J1931">
        <v>0</v>
      </c>
      <c r="K1931">
        <v>14.867445</v>
      </c>
      <c r="L1931">
        <v>4.0299999999999998E-4</v>
      </c>
      <c r="M1931">
        <v>151.703926</v>
      </c>
      <c r="N1931">
        <v>-105.413763</v>
      </c>
      <c r="O1931">
        <v>-3.1410239999999998</v>
      </c>
      <c r="P1931">
        <v>151.67817700000001</v>
      </c>
      <c r="Q1931">
        <v>-105.439728</v>
      </c>
      <c r="R1931">
        <v>-3.1408659999999999</v>
      </c>
      <c r="S1931">
        <v>3.6567750000000001</v>
      </c>
      <c r="T1931">
        <v>1.5899999999999999E-4</v>
      </c>
    </row>
    <row r="1932" spans="1:20" x14ac:dyDescent="0.25">
      <c r="A1932">
        <v>1930</v>
      </c>
      <c r="B1932">
        <v>7</v>
      </c>
      <c r="C1932" t="s">
        <v>466</v>
      </c>
      <c r="D1932" t="s">
        <v>466</v>
      </c>
      <c r="E1932" t="s">
        <v>80</v>
      </c>
      <c r="F1932">
        <v>0.17621600000000001</v>
      </c>
      <c r="G1932">
        <v>478.327</v>
      </c>
      <c r="H1932">
        <v>267.358</v>
      </c>
      <c r="I1932">
        <v>12.873184</v>
      </c>
      <c r="J1932">
        <v>0</v>
      </c>
      <c r="K1932">
        <v>15.383721</v>
      </c>
      <c r="L1932">
        <v>1.02E-4</v>
      </c>
      <c r="M1932">
        <v>149.90851599999999</v>
      </c>
      <c r="N1932">
        <v>-105.395512</v>
      </c>
      <c r="O1932">
        <v>-3.1373069999999998</v>
      </c>
      <c r="P1932">
        <v>149.860489</v>
      </c>
      <c r="Q1932">
        <v>-105.44104</v>
      </c>
      <c r="R1932">
        <v>-3.140841</v>
      </c>
      <c r="S1932">
        <v>6.6177010000000003</v>
      </c>
      <c r="T1932">
        <v>3.5339999999999998E-3</v>
      </c>
    </row>
    <row r="1933" spans="1:20" x14ac:dyDescent="0.25">
      <c r="A1933">
        <v>1931</v>
      </c>
      <c r="B1933">
        <v>7</v>
      </c>
      <c r="C1933" t="s">
        <v>466</v>
      </c>
      <c r="D1933" t="s">
        <v>466</v>
      </c>
      <c r="E1933" t="s">
        <v>80</v>
      </c>
      <c r="F1933">
        <v>0.131998</v>
      </c>
      <c r="G1933">
        <v>525.35299999999995</v>
      </c>
      <c r="H1933">
        <v>268.613</v>
      </c>
      <c r="I1933">
        <v>13.053766</v>
      </c>
      <c r="J1933">
        <v>0</v>
      </c>
      <c r="K1933">
        <v>15.893452999999999</v>
      </c>
      <c r="L1933">
        <v>3.4999999999999997E-5</v>
      </c>
      <c r="M1933">
        <v>148.00127800000001</v>
      </c>
      <c r="N1933">
        <v>-105.40669200000001</v>
      </c>
      <c r="O1933">
        <v>3.1355</v>
      </c>
      <c r="P1933">
        <v>147.981247</v>
      </c>
      <c r="Q1933">
        <v>-105.442436</v>
      </c>
      <c r="R1933">
        <v>-3.1408339999999999</v>
      </c>
      <c r="S1933">
        <v>4.0974469999999998</v>
      </c>
      <c r="T1933">
        <v>5.3340000000000002E-3</v>
      </c>
    </row>
    <row r="1934" spans="1:20" x14ac:dyDescent="0.25">
      <c r="A1934">
        <v>1932</v>
      </c>
      <c r="B1934">
        <v>6</v>
      </c>
      <c r="C1934" t="s">
        <v>465</v>
      </c>
      <c r="D1934" t="s">
        <v>465</v>
      </c>
      <c r="E1934" t="s">
        <v>80</v>
      </c>
      <c r="F1934">
        <v>8.4249000000000004E-2</v>
      </c>
      <c r="G1934">
        <v>475.392</v>
      </c>
      <c r="H1934">
        <v>347.44099999999997</v>
      </c>
      <c r="I1934">
        <v>8.4184199999999993</v>
      </c>
      <c r="J1934">
        <v>0</v>
      </c>
      <c r="K1934">
        <v>16.271535</v>
      </c>
      <c r="L1934">
        <v>2.1999999999999999E-5</v>
      </c>
      <c r="M1934">
        <v>146.55248599999999</v>
      </c>
      <c r="N1934">
        <v>-105.42631900000001</v>
      </c>
      <c r="O1934">
        <v>-3.1412550000000001</v>
      </c>
      <c r="P1934">
        <v>146.531937</v>
      </c>
      <c r="Q1934">
        <v>-105.44352000000001</v>
      </c>
      <c r="R1934">
        <v>-3.1408320000000001</v>
      </c>
      <c r="S1934">
        <v>2.6797979999999999</v>
      </c>
      <c r="T1934">
        <v>4.2299999999999998E-4</v>
      </c>
    </row>
    <row r="1935" spans="1:20" x14ac:dyDescent="0.25">
      <c r="A1935">
        <v>1933</v>
      </c>
      <c r="B1935">
        <v>6</v>
      </c>
      <c r="C1935" t="s">
        <v>465</v>
      </c>
      <c r="D1935" t="s">
        <v>465</v>
      </c>
      <c r="E1935" t="s">
        <v>80</v>
      </c>
      <c r="F1935">
        <v>2.4659E-2</v>
      </c>
      <c r="G1935">
        <v>437.16699999999997</v>
      </c>
      <c r="H1935">
        <v>305.76100000000002</v>
      </c>
      <c r="I1935">
        <v>12.122657</v>
      </c>
      <c r="J1935">
        <v>0</v>
      </c>
      <c r="K1935">
        <v>16.770105000000001</v>
      </c>
      <c r="L1935">
        <v>-6.1399999999999996E-4</v>
      </c>
      <c r="M1935">
        <v>144.533151</v>
      </c>
      <c r="N1935">
        <v>-105.468925</v>
      </c>
      <c r="O1935">
        <v>-3.1414550000000001</v>
      </c>
      <c r="P1935">
        <v>144.546875</v>
      </c>
      <c r="Q1935">
        <v>-105.444901</v>
      </c>
      <c r="R1935">
        <v>-3.140924</v>
      </c>
      <c r="S1935">
        <v>2.7668469999999998</v>
      </c>
      <c r="T1935">
        <v>5.31E-4</v>
      </c>
    </row>
    <row r="1936" spans="1:20" x14ac:dyDescent="0.25">
      <c r="A1936">
        <v>1934</v>
      </c>
      <c r="B1936">
        <v>6</v>
      </c>
      <c r="C1936" t="s">
        <v>465</v>
      </c>
      <c r="D1936" t="s">
        <v>465</v>
      </c>
      <c r="E1936" t="s">
        <v>80</v>
      </c>
      <c r="F1936">
        <v>2.1765E-2</v>
      </c>
      <c r="G1936">
        <v>442.25299999999999</v>
      </c>
      <c r="H1936">
        <v>345.75900000000001</v>
      </c>
      <c r="I1936">
        <v>8.4855959999999993</v>
      </c>
      <c r="J1936">
        <v>0</v>
      </c>
      <c r="K1936">
        <v>17.139928999999999</v>
      </c>
      <c r="L1936">
        <v>-1.3940000000000001E-3</v>
      </c>
      <c r="M1936">
        <v>143.07693599999999</v>
      </c>
      <c r="N1936">
        <v>-105.395878</v>
      </c>
      <c r="O1936">
        <v>-3.1395689999999998</v>
      </c>
      <c r="P1936">
        <v>143.01907299999999</v>
      </c>
      <c r="Q1936">
        <v>-105.445831</v>
      </c>
      <c r="R1936">
        <v>-3.141032</v>
      </c>
      <c r="S1936">
        <v>7.6441929999999996</v>
      </c>
      <c r="T1936">
        <v>1.4630000000000001E-3</v>
      </c>
    </row>
    <row r="1937" spans="1:20" x14ac:dyDescent="0.25">
      <c r="A1937">
        <v>1935</v>
      </c>
      <c r="B1937">
        <v>5</v>
      </c>
      <c r="C1937" t="s">
        <v>464</v>
      </c>
      <c r="D1937" t="s">
        <v>464</v>
      </c>
      <c r="E1937" t="s">
        <v>80</v>
      </c>
      <c r="F1937">
        <v>6.2439000000000001E-2</v>
      </c>
      <c r="G1937">
        <v>421.96600000000001</v>
      </c>
      <c r="H1937">
        <v>308.62099999999998</v>
      </c>
      <c r="I1937">
        <v>10.540172</v>
      </c>
      <c r="J1937">
        <v>0</v>
      </c>
      <c r="K1937">
        <v>17.627616</v>
      </c>
      <c r="L1937">
        <v>-1.684E-3</v>
      </c>
      <c r="M1937">
        <v>140.95553200000001</v>
      </c>
      <c r="N1937">
        <v>-105.316795</v>
      </c>
      <c r="O1937">
        <v>3.1274519999999999</v>
      </c>
      <c r="P1937">
        <v>140.93052700000001</v>
      </c>
      <c r="Q1937">
        <v>-105.446861</v>
      </c>
      <c r="R1937">
        <v>-3.1412059999999999</v>
      </c>
      <c r="S1937">
        <v>13.244842</v>
      </c>
      <c r="T1937">
        <v>1.3754000000000001E-2</v>
      </c>
    </row>
    <row r="1938" spans="1:20" x14ac:dyDescent="0.25">
      <c r="A1938">
        <v>1936</v>
      </c>
      <c r="B1938">
        <v>5</v>
      </c>
      <c r="C1938" t="s">
        <v>464</v>
      </c>
      <c r="D1938" t="s">
        <v>464</v>
      </c>
      <c r="E1938" t="s">
        <v>80</v>
      </c>
      <c r="F1938">
        <v>8.4250000000000005E-2</v>
      </c>
      <c r="G1938">
        <v>342.20499999999998</v>
      </c>
      <c r="H1938">
        <v>261.43200000000002</v>
      </c>
      <c r="I1938">
        <v>10.400327000000001</v>
      </c>
      <c r="J1938">
        <v>0</v>
      </c>
      <c r="K1938">
        <v>18.109192</v>
      </c>
      <c r="L1938">
        <v>-1.6540000000000001E-3</v>
      </c>
      <c r="M1938">
        <v>138.784088</v>
      </c>
      <c r="N1938">
        <v>-105.44182000000001</v>
      </c>
      <c r="O1938">
        <v>-3.1393260000000001</v>
      </c>
      <c r="P1938">
        <v>138.78385900000001</v>
      </c>
      <c r="Q1938">
        <v>-105.447525</v>
      </c>
      <c r="R1938">
        <v>-3.1414249999999999</v>
      </c>
      <c r="S1938">
        <v>0.57091700000000001</v>
      </c>
      <c r="T1938">
        <v>2.0990000000000002E-3</v>
      </c>
    </row>
    <row r="1939" spans="1:20" x14ac:dyDescent="0.25">
      <c r="A1939">
        <v>1937</v>
      </c>
      <c r="B1939">
        <v>5</v>
      </c>
      <c r="C1939" t="s">
        <v>464</v>
      </c>
      <c r="D1939" t="s">
        <v>464</v>
      </c>
      <c r="E1939" t="s">
        <v>80</v>
      </c>
      <c r="F1939">
        <v>9.2398999999999995E-2</v>
      </c>
      <c r="G1939">
        <v>400.97899999999998</v>
      </c>
      <c r="H1939">
        <v>316.46300000000002</v>
      </c>
      <c r="I1939">
        <v>7.8597760000000001</v>
      </c>
      <c r="J1939">
        <v>0</v>
      </c>
      <c r="K1939">
        <v>18.46641</v>
      </c>
      <c r="L1939">
        <v>-1.9369999999999999E-3</v>
      </c>
      <c r="M1939">
        <v>137.200806</v>
      </c>
      <c r="N1939">
        <v>-105.38417099999999</v>
      </c>
      <c r="O1939">
        <v>3.1411570000000002</v>
      </c>
      <c r="P1939">
        <v>137.136154</v>
      </c>
      <c r="Q1939">
        <v>-105.44776899999999</v>
      </c>
      <c r="R1939">
        <v>3.1415860000000002</v>
      </c>
      <c r="S1939">
        <v>9.0689419999999998</v>
      </c>
      <c r="T1939">
        <v>4.2999999999999999E-4</v>
      </c>
    </row>
    <row r="1940" spans="1:20" x14ac:dyDescent="0.25">
      <c r="A1940">
        <v>1938</v>
      </c>
      <c r="B1940">
        <v>4</v>
      </c>
      <c r="C1940" t="s">
        <v>463</v>
      </c>
      <c r="D1940" t="s">
        <v>463</v>
      </c>
      <c r="E1940" t="s">
        <v>80</v>
      </c>
      <c r="F1940">
        <v>2.7392E-2</v>
      </c>
      <c r="G1940">
        <v>298.21800000000002</v>
      </c>
      <c r="H1940">
        <v>283.05399999999997</v>
      </c>
      <c r="I1940">
        <v>8.9361770000000007</v>
      </c>
      <c r="J1940">
        <v>0</v>
      </c>
      <c r="K1940">
        <v>18.937474999999999</v>
      </c>
      <c r="L1940">
        <v>-1.787E-3</v>
      </c>
      <c r="M1940">
        <v>134.930813</v>
      </c>
      <c r="N1940">
        <v>-105.44743800000001</v>
      </c>
      <c r="O1940">
        <v>-3.1365080000000001</v>
      </c>
      <c r="P1940">
        <v>134.88949600000001</v>
      </c>
      <c r="Q1940">
        <v>-105.447754</v>
      </c>
      <c r="R1940">
        <v>3.1414</v>
      </c>
      <c r="S1940">
        <v>4.1318809999999999</v>
      </c>
      <c r="T1940">
        <v>4.8919999999999996E-3</v>
      </c>
    </row>
    <row r="1941" spans="1:20" x14ac:dyDescent="0.25">
      <c r="A1941">
        <v>1939</v>
      </c>
      <c r="B1941">
        <v>4</v>
      </c>
      <c r="C1941" t="s">
        <v>463</v>
      </c>
      <c r="D1941" t="s">
        <v>463</v>
      </c>
      <c r="E1941" t="s">
        <v>80</v>
      </c>
      <c r="F1941">
        <v>0.16655200000000001</v>
      </c>
      <c r="G1941">
        <v>303.71899999999999</v>
      </c>
      <c r="H1941">
        <v>266.82900000000001</v>
      </c>
      <c r="I1941">
        <v>10.186923999999999</v>
      </c>
      <c r="J1941">
        <v>0</v>
      </c>
      <c r="K1941">
        <v>19.402638</v>
      </c>
      <c r="L1941">
        <v>-8.4199999999999998E-4</v>
      </c>
      <c r="M1941">
        <v>132.568859</v>
      </c>
      <c r="N1941">
        <v>-105.439098</v>
      </c>
      <c r="O1941">
        <v>3.1388289999999999</v>
      </c>
      <c r="P1941">
        <v>132.586716</v>
      </c>
      <c r="Q1941">
        <v>-105.44731899999999</v>
      </c>
      <c r="R1941">
        <v>3.1412390000000001</v>
      </c>
      <c r="S1941">
        <v>1.965802</v>
      </c>
      <c r="T1941">
        <v>2.4099999999999998E-3</v>
      </c>
    </row>
    <row r="1942" spans="1:20" x14ac:dyDescent="0.25">
      <c r="A1942">
        <v>1940</v>
      </c>
      <c r="B1942">
        <v>4</v>
      </c>
      <c r="C1942" t="s">
        <v>463</v>
      </c>
      <c r="D1942" t="s">
        <v>463</v>
      </c>
      <c r="E1942" t="s">
        <v>80</v>
      </c>
      <c r="F1942">
        <v>0.104126</v>
      </c>
      <c r="G1942">
        <v>508</v>
      </c>
      <c r="H1942">
        <v>450.44900000000001</v>
      </c>
      <c r="I1942">
        <v>7.3597190000000001</v>
      </c>
      <c r="J1942">
        <v>0</v>
      </c>
      <c r="K1942">
        <v>19.747678000000001</v>
      </c>
      <c r="L1942">
        <v>-5.1800000000000001E-4</v>
      </c>
      <c r="M1942">
        <v>130.90218899999999</v>
      </c>
      <c r="N1942">
        <v>-105.38919199999999</v>
      </c>
      <c r="O1942">
        <v>3.1355089999999999</v>
      </c>
      <c r="P1942">
        <v>130.823196</v>
      </c>
      <c r="Q1942">
        <v>-105.446793</v>
      </c>
      <c r="R1942">
        <v>3.1411660000000001</v>
      </c>
      <c r="S1942">
        <v>9.7763729999999995</v>
      </c>
      <c r="T1942">
        <v>5.6569999999999997E-3</v>
      </c>
    </row>
    <row r="1943" spans="1:20" x14ac:dyDescent="0.25">
      <c r="A1943">
        <v>1941</v>
      </c>
      <c r="B1943">
        <v>5</v>
      </c>
      <c r="C1943" t="s">
        <v>462</v>
      </c>
      <c r="D1943" t="s">
        <v>462</v>
      </c>
      <c r="E1943" t="s">
        <v>80</v>
      </c>
      <c r="F1943">
        <v>6.0217E-2</v>
      </c>
      <c r="G1943">
        <v>417.68799999999999</v>
      </c>
      <c r="H1943">
        <v>438.50400000000002</v>
      </c>
      <c r="I1943">
        <v>11.552251999999999</v>
      </c>
      <c r="J1943">
        <v>0</v>
      </c>
      <c r="K1943">
        <v>20.202683</v>
      </c>
      <c r="L1943">
        <v>-4.6299999999999998E-4</v>
      </c>
      <c r="M1943">
        <v>128.48595599999999</v>
      </c>
      <c r="N1943">
        <v>-105.36753</v>
      </c>
      <c r="O1943">
        <v>-3.1406390000000002</v>
      </c>
      <c r="P1943">
        <v>128.42382799999999</v>
      </c>
      <c r="Q1943">
        <v>-105.44583900000001</v>
      </c>
      <c r="R1943">
        <v>3.141076</v>
      </c>
      <c r="S1943">
        <v>9.9961160000000007</v>
      </c>
      <c r="T1943">
        <v>4.37E-4</v>
      </c>
    </row>
    <row r="1944" spans="1:20" x14ac:dyDescent="0.25">
      <c r="A1944">
        <v>1942</v>
      </c>
      <c r="B1944">
        <v>5</v>
      </c>
      <c r="C1944" t="s">
        <v>462</v>
      </c>
      <c r="D1944" t="s">
        <v>462</v>
      </c>
      <c r="E1944" t="s">
        <v>80</v>
      </c>
      <c r="F1944">
        <v>5.0127999999999999E-2</v>
      </c>
      <c r="G1944">
        <v>449.37099999999998</v>
      </c>
      <c r="H1944">
        <v>335.62099999999998</v>
      </c>
      <c r="I1944">
        <v>9.5398440000000004</v>
      </c>
      <c r="J1944">
        <v>0</v>
      </c>
      <c r="K1944">
        <v>20.540185000000001</v>
      </c>
      <c r="L1944">
        <v>-3.6999999999999999E-4</v>
      </c>
      <c r="M1944">
        <v>126.61693699999999</v>
      </c>
      <c r="N1944">
        <v>-105.352245</v>
      </c>
      <c r="O1944">
        <v>3.1380469999999998</v>
      </c>
      <c r="P1944">
        <v>126.58869900000001</v>
      </c>
      <c r="Q1944">
        <v>-105.444946</v>
      </c>
      <c r="R1944">
        <v>3.1410239999999998</v>
      </c>
      <c r="S1944">
        <v>9.6906529999999993</v>
      </c>
      <c r="T1944">
        <v>2.977E-3</v>
      </c>
    </row>
    <row r="1945" spans="1:20" x14ac:dyDescent="0.25">
      <c r="A1945">
        <v>1943</v>
      </c>
      <c r="B1945">
        <v>4</v>
      </c>
      <c r="C1945" t="s">
        <v>689</v>
      </c>
      <c r="D1945" t="s">
        <v>461</v>
      </c>
      <c r="E1945" t="s">
        <v>568</v>
      </c>
      <c r="F1945">
        <v>0.23160900000000001</v>
      </c>
      <c r="G1945">
        <v>514.42499999999995</v>
      </c>
      <c r="H1945">
        <v>1187.9190000000001</v>
      </c>
      <c r="I1945">
        <v>9.5541649999999994</v>
      </c>
      <c r="J1945">
        <v>0</v>
      </c>
      <c r="K1945">
        <v>20.985244999999999</v>
      </c>
      <c r="L1945">
        <v>-8.6399999999999997E-4</v>
      </c>
      <c r="M1945">
        <v>132.90182999999999</v>
      </c>
      <c r="N1945">
        <v>-117.29679</v>
      </c>
      <c r="O1945">
        <v>-0.170097</v>
      </c>
      <c r="P1945">
        <v>124.09487900000001</v>
      </c>
      <c r="Q1945">
        <v>-105.44358099999999</v>
      </c>
      <c r="R1945">
        <v>3.140952</v>
      </c>
      <c r="S1945">
        <v>1476.6887300000001</v>
      </c>
      <c r="T1945">
        <v>2.9708559999999999</v>
      </c>
    </row>
    <row r="1946" spans="1:20" x14ac:dyDescent="0.25">
      <c r="A1946">
        <v>1944</v>
      </c>
      <c r="B1946">
        <v>3</v>
      </c>
      <c r="C1946" t="s">
        <v>460</v>
      </c>
      <c r="D1946" t="s">
        <v>460</v>
      </c>
      <c r="E1946" t="s">
        <v>80</v>
      </c>
      <c r="F1946">
        <v>5.9131000000000003E-2</v>
      </c>
      <c r="G1946">
        <v>216.886</v>
      </c>
      <c r="H1946">
        <v>373.90899999999999</v>
      </c>
      <c r="I1946">
        <v>23.341972999999999</v>
      </c>
      <c r="J1946">
        <v>0</v>
      </c>
      <c r="K1946">
        <v>21.424731000000001</v>
      </c>
      <c r="L1946">
        <v>-4.5899999999999999E-4</v>
      </c>
      <c r="M1946">
        <v>121.743174</v>
      </c>
      <c r="N1946">
        <v>-105.24595100000001</v>
      </c>
      <c r="O1946">
        <v>-3.1412179999999998</v>
      </c>
      <c r="P1946">
        <v>121.548027</v>
      </c>
      <c r="Q1946">
        <v>-105.44201700000001</v>
      </c>
      <c r="R1946">
        <v>3.1408849999999999</v>
      </c>
      <c r="S1946">
        <v>27.662973000000001</v>
      </c>
      <c r="T1946">
        <v>3.3300000000000002E-4</v>
      </c>
    </row>
    <row r="1947" spans="1:20" x14ac:dyDescent="0.25">
      <c r="A1947">
        <v>1945</v>
      </c>
      <c r="B1947">
        <v>3</v>
      </c>
      <c r="C1947" t="s">
        <v>460</v>
      </c>
      <c r="D1947" t="s">
        <v>460</v>
      </c>
      <c r="E1947" t="s">
        <v>80</v>
      </c>
      <c r="F1947">
        <v>0.17085400000000001</v>
      </c>
      <c r="G1947">
        <v>238.32499999999999</v>
      </c>
      <c r="H1947">
        <v>338.35</v>
      </c>
      <c r="I1947">
        <v>6.7228500000000002</v>
      </c>
      <c r="J1947">
        <v>0</v>
      </c>
      <c r="K1947">
        <v>21.750715</v>
      </c>
      <c r="L1947">
        <v>-3.8400000000000001E-4</v>
      </c>
      <c r="M1947">
        <v>119.522796</v>
      </c>
      <c r="N1947">
        <v>-105.50253499999999</v>
      </c>
      <c r="O1947">
        <v>-3.1404580000000002</v>
      </c>
      <c r="P1947">
        <v>119.60346199999999</v>
      </c>
      <c r="Q1947">
        <v>-105.44068900000001</v>
      </c>
      <c r="R1947">
        <v>3.1408320000000001</v>
      </c>
      <c r="S1947">
        <v>10.164652999999999</v>
      </c>
      <c r="T1947">
        <v>3.7399999999999998E-4</v>
      </c>
    </row>
    <row r="1948" spans="1:20" x14ac:dyDescent="0.25">
      <c r="A1948">
        <v>1946</v>
      </c>
      <c r="B1948">
        <v>2</v>
      </c>
      <c r="C1948" t="s">
        <v>459</v>
      </c>
      <c r="D1948" t="s">
        <v>459</v>
      </c>
      <c r="E1948" t="s">
        <v>80</v>
      </c>
      <c r="F1948">
        <v>3.0402999999999999E-2</v>
      </c>
      <c r="G1948">
        <v>175.017</v>
      </c>
      <c r="H1948">
        <v>303.63099999999997</v>
      </c>
      <c r="I1948">
        <v>5.3388439999999999</v>
      </c>
      <c r="J1948">
        <v>0</v>
      </c>
      <c r="K1948">
        <v>22.180585000000001</v>
      </c>
      <c r="L1948">
        <v>-2.7E-4</v>
      </c>
      <c r="M1948">
        <v>116.90212699999999</v>
      </c>
      <c r="N1948">
        <v>-105.56749600000001</v>
      </c>
      <c r="O1948">
        <v>-3.1324139999999998</v>
      </c>
      <c r="P1948">
        <v>116.965385</v>
      </c>
      <c r="Q1948">
        <v>-105.43873600000001</v>
      </c>
      <c r="R1948">
        <v>3.140774</v>
      </c>
      <c r="S1948">
        <v>14.345957</v>
      </c>
      <c r="T1948">
        <v>8.3610000000000004E-3</v>
      </c>
    </row>
    <row r="1949" spans="1:20" x14ac:dyDescent="0.25">
      <c r="A1949">
        <v>1947</v>
      </c>
      <c r="B1949">
        <v>2</v>
      </c>
      <c r="C1949" t="s">
        <v>459</v>
      </c>
      <c r="D1949" t="s">
        <v>459</v>
      </c>
      <c r="E1949" t="s">
        <v>80</v>
      </c>
      <c r="F1949">
        <v>6.2964000000000006E-2</v>
      </c>
      <c r="G1949">
        <v>157.82400000000001</v>
      </c>
      <c r="H1949">
        <v>284.88600000000002</v>
      </c>
      <c r="I1949">
        <v>4.9874460000000003</v>
      </c>
      <c r="J1949">
        <v>0</v>
      </c>
      <c r="K1949">
        <v>22.605055</v>
      </c>
      <c r="L1949">
        <v>-8.7999999999999998E-5</v>
      </c>
      <c r="M1949">
        <v>114.340413</v>
      </c>
      <c r="N1949">
        <v>-105.281431</v>
      </c>
      <c r="O1949">
        <v>-3.129073</v>
      </c>
      <c r="P1949">
        <v>114.27608499999999</v>
      </c>
      <c r="Q1949">
        <v>-105.43662999999999</v>
      </c>
      <c r="R1949">
        <v>3.1407560000000001</v>
      </c>
      <c r="S1949">
        <v>16.800287999999998</v>
      </c>
      <c r="T1949">
        <v>1.1682E-2</v>
      </c>
    </row>
    <row r="1950" spans="1:20" x14ac:dyDescent="0.25">
      <c r="A1950">
        <v>1948</v>
      </c>
      <c r="B1950">
        <v>2</v>
      </c>
      <c r="C1950" t="s">
        <v>459</v>
      </c>
      <c r="D1950" t="s">
        <v>459</v>
      </c>
      <c r="E1950" t="s">
        <v>80</v>
      </c>
      <c r="F1950">
        <v>2.7972E-2</v>
      </c>
      <c r="G1950">
        <v>218.017</v>
      </c>
      <c r="H1950">
        <v>265.04000000000002</v>
      </c>
      <c r="I1950">
        <v>4.4775039999999997</v>
      </c>
      <c r="J1950">
        <v>0</v>
      </c>
      <c r="K1950">
        <v>22.919909000000001</v>
      </c>
      <c r="L1950">
        <v>-2.7599999999999999E-4</v>
      </c>
      <c r="M1950">
        <v>112.23792</v>
      </c>
      <c r="N1950">
        <v>-105.46835900000001</v>
      </c>
      <c r="O1950">
        <v>3.1286429999999998</v>
      </c>
      <c r="P1950">
        <v>112.22586800000001</v>
      </c>
      <c r="Q1950">
        <v>-105.434929</v>
      </c>
      <c r="R1950">
        <v>3.1407310000000002</v>
      </c>
      <c r="S1950">
        <v>3.5535589999999999</v>
      </c>
      <c r="T1950">
        <v>1.2088E-2</v>
      </c>
    </row>
    <row r="1951" spans="1:20" x14ac:dyDescent="0.25">
      <c r="A1951">
        <v>1949</v>
      </c>
      <c r="B1951">
        <v>2</v>
      </c>
      <c r="C1951" t="s">
        <v>459</v>
      </c>
      <c r="D1951" t="s">
        <v>459</v>
      </c>
      <c r="E1951" t="s">
        <v>80</v>
      </c>
      <c r="F1951">
        <v>1.8696999999999998E-2</v>
      </c>
      <c r="G1951">
        <v>238.32</v>
      </c>
      <c r="H1951">
        <v>398.678</v>
      </c>
      <c r="I1951">
        <v>5.3758540000000004</v>
      </c>
      <c r="J1951">
        <v>0</v>
      </c>
      <c r="K1951">
        <v>23.335103</v>
      </c>
      <c r="L1951">
        <v>-9.2999999999999997E-5</v>
      </c>
      <c r="M1951">
        <v>109.50604199999999</v>
      </c>
      <c r="N1951">
        <v>-105.368008</v>
      </c>
      <c r="O1951">
        <v>-3.1365340000000002</v>
      </c>
      <c r="P1951">
        <v>109.44843299999999</v>
      </c>
      <c r="Q1951">
        <v>-105.43259399999999</v>
      </c>
      <c r="R1951">
        <v>3.1407120000000002</v>
      </c>
      <c r="S1951">
        <v>8.6545749999999995</v>
      </c>
      <c r="T1951">
        <v>4.1780000000000003E-3</v>
      </c>
    </row>
    <row r="1952" spans="1:20" x14ac:dyDescent="0.25">
      <c r="A1952">
        <v>1950</v>
      </c>
      <c r="B1952">
        <v>3</v>
      </c>
      <c r="C1952" t="s">
        <v>458</v>
      </c>
      <c r="D1952" t="s">
        <v>458</v>
      </c>
      <c r="E1952" t="s">
        <v>80</v>
      </c>
      <c r="F1952">
        <v>0.347659</v>
      </c>
      <c r="G1952">
        <v>253.77</v>
      </c>
      <c r="H1952">
        <v>345.64600000000002</v>
      </c>
      <c r="I1952">
        <v>7.2178019999999998</v>
      </c>
      <c r="J1952">
        <v>0</v>
      </c>
      <c r="K1952">
        <v>23.643076000000001</v>
      </c>
      <c r="L1952">
        <v>-3.6999999999999998E-5</v>
      </c>
      <c r="M1952">
        <v>107.261563</v>
      </c>
      <c r="N1952">
        <v>-105.502038</v>
      </c>
      <c r="O1952">
        <v>3.1243249999999998</v>
      </c>
      <c r="P1952">
        <v>107.332848</v>
      </c>
      <c r="Q1952">
        <v>-105.43074799999999</v>
      </c>
      <c r="R1952">
        <v>3.1407060000000002</v>
      </c>
      <c r="S1952">
        <v>10.081481999999999</v>
      </c>
      <c r="T1952">
        <v>1.6381E-2</v>
      </c>
    </row>
    <row r="1953" spans="1:20" x14ac:dyDescent="0.25">
      <c r="A1953">
        <v>1951</v>
      </c>
      <c r="B1953">
        <v>2</v>
      </c>
      <c r="C1953" t="s">
        <v>457</v>
      </c>
      <c r="D1953" t="s">
        <v>457</v>
      </c>
      <c r="E1953" t="s">
        <v>80</v>
      </c>
      <c r="F1953">
        <v>4.4285999999999999E-2</v>
      </c>
      <c r="G1953">
        <v>217.90899999999999</v>
      </c>
      <c r="H1953">
        <v>429.339</v>
      </c>
      <c r="I1953">
        <v>5.290889</v>
      </c>
      <c r="J1953">
        <v>0</v>
      </c>
      <c r="K1953">
        <v>24.007311000000001</v>
      </c>
      <c r="L1953">
        <v>-5.0000000000000004E-6</v>
      </c>
      <c r="M1953">
        <v>104.444109</v>
      </c>
      <c r="N1953">
        <v>-105.435098</v>
      </c>
      <c r="O1953">
        <v>3.1340789999999998</v>
      </c>
      <c r="P1953">
        <v>104.470398</v>
      </c>
      <c r="Q1953">
        <v>-105.42826100000001</v>
      </c>
      <c r="R1953">
        <v>3.1407039999999999</v>
      </c>
      <c r="S1953">
        <v>2.716383</v>
      </c>
      <c r="T1953">
        <v>6.6249999999999998E-3</v>
      </c>
    </row>
    <row r="1954" spans="1:20" x14ac:dyDescent="0.25">
      <c r="A1954">
        <v>1952</v>
      </c>
      <c r="B1954">
        <v>2</v>
      </c>
      <c r="C1954" t="s">
        <v>457</v>
      </c>
      <c r="D1954" t="s">
        <v>457</v>
      </c>
      <c r="E1954" t="s">
        <v>80</v>
      </c>
      <c r="F1954">
        <v>3.4582000000000002E-2</v>
      </c>
      <c r="G1954">
        <v>156.715</v>
      </c>
      <c r="H1954">
        <v>269.94400000000002</v>
      </c>
      <c r="I1954">
        <v>5.5444129999999996</v>
      </c>
      <c r="J1954">
        <v>0</v>
      </c>
      <c r="K1954">
        <v>23.952407000000001</v>
      </c>
      <c r="L1954">
        <v>4.8200000000000001E-4</v>
      </c>
      <c r="M1954">
        <v>101.534052</v>
      </c>
      <c r="N1954">
        <v>-105.453138</v>
      </c>
      <c r="O1954">
        <v>3.1337459999999999</v>
      </c>
      <c r="P1954">
        <v>101.587318</v>
      </c>
      <c r="Q1954">
        <v>-105.425713</v>
      </c>
      <c r="R1954">
        <v>3.140714</v>
      </c>
      <c r="S1954">
        <v>5.9912349999999996</v>
      </c>
      <c r="T1954">
        <v>6.9690000000000004E-3</v>
      </c>
    </row>
    <row r="1955" spans="1:20" x14ac:dyDescent="0.25">
      <c r="A1955">
        <v>1953</v>
      </c>
      <c r="B1955">
        <v>2</v>
      </c>
      <c r="C1955" t="s">
        <v>457</v>
      </c>
      <c r="D1955" t="s">
        <v>457</v>
      </c>
      <c r="E1955" t="s">
        <v>80</v>
      </c>
      <c r="F1955">
        <v>5.9482E-2</v>
      </c>
      <c r="G1955">
        <v>308.61799999999999</v>
      </c>
      <c r="H1955">
        <v>411.54300000000001</v>
      </c>
      <c r="I1955">
        <v>4.5686730000000004</v>
      </c>
      <c r="J1955">
        <v>0</v>
      </c>
      <c r="K1955">
        <v>23.579924999999999</v>
      </c>
      <c r="L1955">
        <v>1.3999999999999999E-4</v>
      </c>
      <c r="M1955">
        <v>99.286147999999997</v>
      </c>
      <c r="N1955">
        <v>-105.592175</v>
      </c>
      <c r="O1955">
        <v>-3.1394250000000001</v>
      </c>
      <c r="P1955">
        <v>99.448914000000002</v>
      </c>
      <c r="Q1955">
        <v>-105.42385899999999</v>
      </c>
      <c r="R1955">
        <v>3.1407340000000001</v>
      </c>
      <c r="S1955">
        <v>23.414273999999999</v>
      </c>
      <c r="T1955">
        <v>1.3090000000000001E-3</v>
      </c>
    </row>
    <row r="1956" spans="1:20" x14ac:dyDescent="0.25">
      <c r="A1956">
        <v>1954</v>
      </c>
      <c r="B1956">
        <v>2</v>
      </c>
      <c r="C1956" t="s">
        <v>457</v>
      </c>
      <c r="D1956" t="s">
        <v>457</v>
      </c>
      <c r="E1956" t="s">
        <v>80</v>
      </c>
      <c r="F1956">
        <v>8.5269999999999999E-3</v>
      </c>
      <c r="G1956">
        <v>172.78</v>
      </c>
      <c r="H1956">
        <v>301.03199999999998</v>
      </c>
      <c r="I1956">
        <v>5.402882</v>
      </c>
      <c r="J1956">
        <v>0</v>
      </c>
      <c r="K1956">
        <v>22.925018000000001</v>
      </c>
      <c r="L1956">
        <v>3.7100000000000002E-4</v>
      </c>
      <c r="M1956">
        <v>96.627035000000006</v>
      </c>
      <c r="N1956">
        <v>-105.48110200000001</v>
      </c>
      <c r="O1956">
        <v>3.139049</v>
      </c>
      <c r="P1956">
        <v>96.661873</v>
      </c>
      <c r="Q1956">
        <v>-105.42152400000001</v>
      </c>
      <c r="R1956">
        <v>3.1407980000000002</v>
      </c>
      <c r="S1956">
        <v>6.9016400000000004</v>
      </c>
      <c r="T1956">
        <v>1.75E-3</v>
      </c>
    </row>
    <row r="1957" spans="1:20" x14ac:dyDescent="0.25">
      <c r="A1957">
        <v>1955</v>
      </c>
      <c r="B1957">
        <v>2</v>
      </c>
      <c r="C1957" t="s">
        <v>457</v>
      </c>
      <c r="D1957" t="s">
        <v>457</v>
      </c>
      <c r="E1957" t="s">
        <v>80</v>
      </c>
      <c r="F1957">
        <v>3.8316999999999997E-2</v>
      </c>
      <c r="G1957">
        <v>163.71</v>
      </c>
      <c r="H1957">
        <v>324.661</v>
      </c>
      <c r="I1957">
        <v>5.4009840000000002</v>
      </c>
      <c r="J1957">
        <v>0</v>
      </c>
      <c r="K1957">
        <v>22.376145999999999</v>
      </c>
      <c r="L1957">
        <v>1.3100000000000001E-4</v>
      </c>
      <c r="M1957">
        <v>93.960521</v>
      </c>
      <c r="N1957">
        <v>-105.429446</v>
      </c>
      <c r="O1957">
        <v>-3.1337449999999998</v>
      </c>
      <c r="P1957">
        <v>93.948715000000007</v>
      </c>
      <c r="Q1957">
        <v>-105.41931200000001</v>
      </c>
      <c r="R1957">
        <v>3.1408239999999998</v>
      </c>
      <c r="S1957">
        <v>1.5558670000000001</v>
      </c>
      <c r="T1957">
        <v>7.0790000000000002E-3</v>
      </c>
    </row>
    <row r="1958" spans="1:20" x14ac:dyDescent="0.25">
      <c r="A1958">
        <v>1956</v>
      </c>
      <c r="B1958">
        <v>2</v>
      </c>
      <c r="C1958" t="s">
        <v>457</v>
      </c>
      <c r="D1958" t="s">
        <v>457</v>
      </c>
      <c r="E1958" t="s">
        <v>80</v>
      </c>
      <c r="F1958">
        <v>4.8374E-2</v>
      </c>
      <c r="G1958">
        <v>166.72399999999999</v>
      </c>
      <c r="H1958">
        <v>381.16199999999998</v>
      </c>
      <c r="I1958">
        <v>4.3250010000000003</v>
      </c>
      <c r="J1958">
        <v>0</v>
      </c>
      <c r="K1958">
        <v>22.109864999999999</v>
      </c>
      <c r="L1958">
        <v>2.8899999999999998E-4</v>
      </c>
      <c r="M1958">
        <v>92.002137000000005</v>
      </c>
      <c r="N1958">
        <v>-105.45208700000001</v>
      </c>
      <c r="O1958">
        <v>3.1338370000000002</v>
      </c>
      <c r="P1958">
        <v>91.949027999999998</v>
      </c>
      <c r="Q1958">
        <v>-105.41776299999999</v>
      </c>
      <c r="R1958">
        <v>3.1408510000000001</v>
      </c>
      <c r="S1958">
        <v>6.3235640000000002</v>
      </c>
      <c r="T1958">
        <v>7.0150000000000004E-3</v>
      </c>
    </row>
    <row r="1959" spans="1:20" x14ac:dyDescent="0.25">
      <c r="A1959">
        <v>1957</v>
      </c>
      <c r="B1959">
        <v>2</v>
      </c>
      <c r="C1959" t="s">
        <v>457</v>
      </c>
      <c r="D1959" t="s">
        <v>457</v>
      </c>
      <c r="E1959" t="s">
        <v>80</v>
      </c>
      <c r="F1959">
        <v>2.3449000000000001E-2</v>
      </c>
      <c r="G1959">
        <v>157.55000000000001</v>
      </c>
      <c r="H1959">
        <v>332.57900000000001</v>
      </c>
      <c r="I1959">
        <v>5.4546910000000004</v>
      </c>
      <c r="J1959">
        <v>0</v>
      </c>
      <c r="K1959">
        <v>21.878827999999999</v>
      </c>
      <c r="L1959">
        <v>2.7599999999999999E-4</v>
      </c>
      <c r="M1959">
        <v>89.349283999999997</v>
      </c>
      <c r="N1959">
        <v>-105.45786200000001</v>
      </c>
      <c r="O1959">
        <v>-3.1358839999999999</v>
      </c>
      <c r="P1959">
        <v>89.311501000000007</v>
      </c>
      <c r="Q1959">
        <v>-105.415825</v>
      </c>
      <c r="R1959">
        <v>3.1408969999999998</v>
      </c>
      <c r="S1959">
        <v>5.6521559999999997</v>
      </c>
      <c r="T1959">
        <v>5.0130000000000001E-3</v>
      </c>
    </row>
    <row r="1960" spans="1:20" x14ac:dyDescent="0.25">
      <c r="A1960">
        <v>1958</v>
      </c>
      <c r="B1960">
        <v>3</v>
      </c>
      <c r="C1960" t="s">
        <v>456</v>
      </c>
      <c r="D1960" t="s">
        <v>456</v>
      </c>
      <c r="E1960" t="s">
        <v>80</v>
      </c>
      <c r="F1960">
        <v>1.5879999999999998E-2</v>
      </c>
      <c r="G1960">
        <v>211.297</v>
      </c>
      <c r="H1960">
        <v>255.64400000000001</v>
      </c>
      <c r="I1960">
        <v>8.2602349999999998</v>
      </c>
      <c r="J1960">
        <v>0</v>
      </c>
      <c r="K1960">
        <v>21.641477999999999</v>
      </c>
      <c r="L1960">
        <v>9.0000000000000006E-5</v>
      </c>
      <c r="M1960">
        <v>86.619012999999995</v>
      </c>
      <c r="N1960">
        <v>-105.492098</v>
      </c>
      <c r="O1960">
        <v>-3.1413820000000001</v>
      </c>
      <c r="P1960">
        <v>86.700751999999994</v>
      </c>
      <c r="Q1960">
        <v>-105.41394</v>
      </c>
      <c r="R1960">
        <v>3.140917</v>
      </c>
      <c r="S1960">
        <v>11.309284999999999</v>
      </c>
      <c r="T1960">
        <v>4.6500000000000003E-4</v>
      </c>
    </row>
    <row r="1961" spans="1:20" x14ac:dyDescent="0.25">
      <c r="A1961">
        <v>1959</v>
      </c>
      <c r="B1961">
        <v>3</v>
      </c>
      <c r="C1961" t="s">
        <v>456</v>
      </c>
      <c r="D1961" t="s">
        <v>456</v>
      </c>
      <c r="E1961" t="s">
        <v>80</v>
      </c>
      <c r="F1961">
        <v>6.1600000000000002E-2</v>
      </c>
      <c r="G1961">
        <v>236.42699999999999</v>
      </c>
      <c r="H1961">
        <v>401.63200000000001</v>
      </c>
      <c r="I1961">
        <v>6.095485</v>
      </c>
      <c r="J1961">
        <v>0</v>
      </c>
      <c r="K1961">
        <v>21.407394</v>
      </c>
      <c r="L1961">
        <v>2.14E-4</v>
      </c>
      <c r="M1961">
        <v>84.668938999999995</v>
      </c>
      <c r="N1961">
        <v>-105.512097</v>
      </c>
      <c r="O1961">
        <v>-3.140882</v>
      </c>
      <c r="P1961">
        <v>84.764342999999997</v>
      </c>
      <c r="Q1961">
        <v>-105.41261299999999</v>
      </c>
      <c r="R1961">
        <v>3.1409470000000002</v>
      </c>
      <c r="S1961">
        <v>13.783695</v>
      </c>
      <c r="T1961">
        <v>6.4999999999999994E-5</v>
      </c>
    </row>
    <row r="1962" spans="1:20" x14ac:dyDescent="0.25">
      <c r="A1962">
        <v>1960</v>
      </c>
      <c r="B1962">
        <v>3</v>
      </c>
      <c r="C1962" t="s">
        <v>456</v>
      </c>
      <c r="D1962" t="s">
        <v>456</v>
      </c>
      <c r="E1962" t="s">
        <v>80</v>
      </c>
      <c r="F1962">
        <v>7.3539999999999994E-2</v>
      </c>
      <c r="G1962">
        <v>244.38499999999999</v>
      </c>
      <c r="H1962">
        <v>396.625</v>
      </c>
      <c r="I1962">
        <v>7.4399740000000003</v>
      </c>
      <c r="J1962">
        <v>0</v>
      </c>
      <c r="K1962">
        <v>21.040552999999999</v>
      </c>
      <c r="L1962">
        <v>6.6000000000000005E-5</v>
      </c>
      <c r="M1962">
        <v>82.292629000000005</v>
      </c>
      <c r="N1962">
        <v>-105.370395</v>
      </c>
      <c r="O1962">
        <v>3.1294149999999998</v>
      </c>
      <c r="P1962">
        <v>82.218979000000004</v>
      </c>
      <c r="Q1962">
        <v>-105.410934</v>
      </c>
      <c r="R1962">
        <v>3.1409609999999999</v>
      </c>
      <c r="S1962">
        <v>8.4070049999999998</v>
      </c>
      <c r="T1962">
        <v>1.1547E-2</v>
      </c>
    </row>
    <row r="1963" spans="1:20" x14ac:dyDescent="0.25">
      <c r="A1963">
        <v>1961</v>
      </c>
      <c r="B1963">
        <v>2</v>
      </c>
      <c r="C1963" t="s">
        <v>455</v>
      </c>
      <c r="D1963" t="s">
        <v>455</v>
      </c>
      <c r="E1963" t="s">
        <v>80</v>
      </c>
      <c r="F1963">
        <v>2.2539E-2</v>
      </c>
      <c r="G1963">
        <v>266.65899999999999</v>
      </c>
      <c r="H1963">
        <v>265.10899999999998</v>
      </c>
      <c r="I1963">
        <v>4.9489219999999996</v>
      </c>
      <c r="J1963">
        <v>0</v>
      </c>
      <c r="K1963">
        <v>20.635020999999998</v>
      </c>
      <c r="L1963">
        <v>1.4E-5</v>
      </c>
      <c r="M1963">
        <v>79.765277999999995</v>
      </c>
      <c r="N1963">
        <v>-105.368363</v>
      </c>
      <c r="O1963">
        <v>3.1298240000000002</v>
      </c>
      <c r="P1963">
        <v>79.719223</v>
      </c>
      <c r="Q1963">
        <v>-105.409302</v>
      </c>
      <c r="R1963">
        <v>3.140965</v>
      </c>
      <c r="S1963">
        <v>6.1619700000000002</v>
      </c>
      <c r="T1963">
        <v>1.1142000000000001E-2</v>
      </c>
    </row>
    <row r="1964" spans="1:20" x14ac:dyDescent="0.25">
      <c r="A1964">
        <v>1962</v>
      </c>
      <c r="B1964">
        <v>2</v>
      </c>
      <c r="C1964" t="s">
        <v>455</v>
      </c>
      <c r="D1964" t="s">
        <v>455</v>
      </c>
      <c r="E1964" t="s">
        <v>80</v>
      </c>
      <c r="F1964">
        <v>8.6239999999999997E-3</v>
      </c>
      <c r="G1964">
        <v>170.523</v>
      </c>
      <c r="H1964">
        <v>263.05099999999999</v>
      </c>
      <c r="I1964">
        <v>3.9013629999999999</v>
      </c>
      <c r="J1964">
        <v>0</v>
      </c>
      <c r="K1964">
        <v>20.204756</v>
      </c>
      <c r="L1964">
        <v>-3.9999999999999998E-6</v>
      </c>
      <c r="M1964">
        <v>77.811684</v>
      </c>
      <c r="N1964">
        <v>-105.49129499999999</v>
      </c>
      <c r="O1964">
        <v>3.139354</v>
      </c>
      <c r="P1964">
        <v>77.883414999999999</v>
      </c>
      <c r="Q1964">
        <v>-105.408165</v>
      </c>
      <c r="R1964">
        <v>3.1409660000000001</v>
      </c>
      <c r="S1964">
        <v>10.979944</v>
      </c>
      <c r="T1964">
        <v>1.6119999999999999E-3</v>
      </c>
    </row>
    <row r="1965" spans="1:20" x14ac:dyDescent="0.25">
      <c r="A1965">
        <v>1963</v>
      </c>
      <c r="B1965">
        <v>2</v>
      </c>
      <c r="C1965" t="s">
        <v>455</v>
      </c>
      <c r="D1965" t="s">
        <v>455</v>
      </c>
      <c r="E1965" t="s">
        <v>80</v>
      </c>
      <c r="F1965">
        <v>3.32E-2</v>
      </c>
      <c r="G1965">
        <v>299.70800000000003</v>
      </c>
      <c r="H1965">
        <v>544.24199999999996</v>
      </c>
      <c r="I1965">
        <v>4.4130940000000001</v>
      </c>
      <c r="J1965">
        <v>0</v>
      </c>
      <c r="K1965">
        <v>19.808340999999999</v>
      </c>
      <c r="L1965">
        <v>7.0500000000000001E-4</v>
      </c>
      <c r="M1965">
        <v>75.585348999999994</v>
      </c>
      <c r="N1965">
        <v>-105.275468</v>
      </c>
      <c r="O1965">
        <v>3.1309130000000001</v>
      </c>
      <c r="P1965">
        <v>75.488181999999995</v>
      </c>
      <c r="Q1965">
        <v>-105.406677</v>
      </c>
      <c r="R1965">
        <v>3.1409950000000002</v>
      </c>
      <c r="S1965">
        <v>16.327043</v>
      </c>
      <c r="T1965">
        <v>1.0082000000000001E-2</v>
      </c>
    </row>
    <row r="1966" spans="1:20" x14ac:dyDescent="0.25">
      <c r="A1966">
        <v>1964</v>
      </c>
      <c r="B1966">
        <v>2</v>
      </c>
      <c r="C1966" t="s">
        <v>455</v>
      </c>
      <c r="D1966" t="s">
        <v>455</v>
      </c>
      <c r="E1966" t="s">
        <v>80</v>
      </c>
      <c r="F1966">
        <v>5.3842000000000001E-2</v>
      </c>
      <c r="G1966">
        <v>279.46600000000001</v>
      </c>
      <c r="H1966">
        <v>404.26299999999998</v>
      </c>
      <c r="I1966">
        <v>5.2889340000000002</v>
      </c>
      <c r="J1966">
        <v>0</v>
      </c>
      <c r="K1966">
        <v>19.269473000000001</v>
      </c>
      <c r="L1966">
        <v>1.5300000000000001E-4</v>
      </c>
      <c r="M1966">
        <v>72.947462000000002</v>
      </c>
      <c r="N1966">
        <v>-105.605074</v>
      </c>
      <c r="O1966">
        <v>-3.1388050000000001</v>
      </c>
      <c r="P1966">
        <v>73.140556000000004</v>
      </c>
      <c r="Q1966">
        <v>-105.40527299999999</v>
      </c>
      <c r="R1966">
        <v>3.1410309999999999</v>
      </c>
      <c r="S1966">
        <v>27.785886999999999</v>
      </c>
      <c r="T1966">
        <v>2.225E-3</v>
      </c>
    </row>
    <row r="1967" spans="1:20" x14ac:dyDescent="0.25">
      <c r="A1967">
        <v>1965</v>
      </c>
      <c r="B1967">
        <v>2</v>
      </c>
      <c r="C1967" t="s">
        <v>455</v>
      </c>
      <c r="D1967" t="s">
        <v>455</v>
      </c>
      <c r="E1967" t="s">
        <v>80</v>
      </c>
      <c r="F1967">
        <v>2.0545999999999998E-2</v>
      </c>
      <c r="G1967">
        <v>162.96600000000001</v>
      </c>
      <c r="H1967">
        <v>271.83800000000002</v>
      </c>
      <c r="I1967">
        <v>3.2538269999999998</v>
      </c>
      <c r="J1967">
        <v>0</v>
      </c>
      <c r="K1967">
        <v>18.615904</v>
      </c>
      <c r="L1967">
        <v>5.3000000000000001E-5</v>
      </c>
      <c r="M1967">
        <v>71.362594999999999</v>
      </c>
      <c r="N1967">
        <v>-105.501679</v>
      </c>
      <c r="O1967">
        <v>3.1349079999999998</v>
      </c>
      <c r="P1967">
        <v>71.438248000000002</v>
      </c>
      <c r="Q1967">
        <v>-105.40430499999999</v>
      </c>
      <c r="R1967">
        <v>3.141038</v>
      </c>
      <c r="S1967">
        <v>12.330889000000001</v>
      </c>
      <c r="T1967">
        <v>6.13E-3</v>
      </c>
    </row>
    <row r="1968" spans="1:20" x14ac:dyDescent="0.25">
      <c r="A1968">
        <v>1966</v>
      </c>
      <c r="B1968">
        <v>3</v>
      </c>
      <c r="C1968" t="s">
        <v>454</v>
      </c>
      <c r="D1968" t="s">
        <v>454</v>
      </c>
      <c r="E1968" t="s">
        <v>80</v>
      </c>
      <c r="F1968">
        <v>0.32411200000000001</v>
      </c>
      <c r="G1968">
        <v>240.58199999999999</v>
      </c>
      <c r="H1968">
        <v>321.39600000000002</v>
      </c>
      <c r="I1968">
        <v>6.6051840000000004</v>
      </c>
      <c r="J1968">
        <v>0</v>
      </c>
      <c r="K1968">
        <v>17.631094999999998</v>
      </c>
      <c r="L1968">
        <v>-1.9999999999999999E-6</v>
      </c>
      <c r="M1968">
        <v>69.291261000000006</v>
      </c>
      <c r="N1968">
        <v>-105.276431</v>
      </c>
      <c r="O1968">
        <v>-3.1068899999999999</v>
      </c>
      <c r="P1968">
        <v>69.267753999999996</v>
      </c>
      <c r="Q1968">
        <v>-105.40308400000001</v>
      </c>
      <c r="R1968">
        <v>3.141041</v>
      </c>
      <c r="S1968">
        <v>12.881613</v>
      </c>
      <c r="T1968">
        <v>3.415E-2</v>
      </c>
    </row>
    <row r="1969" spans="1:20" x14ac:dyDescent="0.25">
      <c r="A1969">
        <v>1967</v>
      </c>
      <c r="B1969">
        <v>3</v>
      </c>
      <c r="C1969" t="s">
        <v>454</v>
      </c>
      <c r="D1969" t="s">
        <v>454</v>
      </c>
      <c r="E1969" t="s">
        <v>80</v>
      </c>
      <c r="F1969">
        <v>0.13725799999999999</v>
      </c>
      <c r="G1969">
        <v>230.19</v>
      </c>
      <c r="H1969">
        <v>351.31799999999998</v>
      </c>
      <c r="I1969">
        <v>6.8017250000000002</v>
      </c>
      <c r="J1969">
        <v>0</v>
      </c>
      <c r="K1969">
        <v>16.638506</v>
      </c>
      <c r="L1969">
        <v>-2.0999999999999999E-5</v>
      </c>
      <c r="M1969">
        <v>67.187501999999995</v>
      </c>
      <c r="N1969">
        <v>-105.493083</v>
      </c>
      <c r="O1969">
        <v>-3.128663</v>
      </c>
      <c r="P1969">
        <v>67.217765999999997</v>
      </c>
      <c r="Q1969">
        <v>-105.40192399999999</v>
      </c>
      <c r="R1969">
        <v>3.1410390000000001</v>
      </c>
      <c r="S1969">
        <v>9.6050850000000008</v>
      </c>
      <c r="T1969">
        <v>1.2377000000000001E-2</v>
      </c>
    </row>
    <row r="1970" spans="1:20" x14ac:dyDescent="0.25">
      <c r="A1970">
        <v>1968</v>
      </c>
      <c r="B1970">
        <v>3</v>
      </c>
      <c r="C1970" t="s">
        <v>454</v>
      </c>
      <c r="D1970" t="s">
        <v>454</v>
      </c>
      <c r="E1970" t="s">
        <v>80</v>
      </c>
      <c r="F1970">
        <v>2.393E-2</v>
      </c>
      <c r="G1970">
        <v>263.80399999999997</v>
      </c>
      <c r="H1970">
        <v>278.12</v>
      </c>
      <c r="I1970">
        <v>4.4519099999999998</v>
      </c>
      <c r="J1970">
        <v>0</v>
      </c>
      <c r="K1970">
        <v>16.075313999999999</v>
      </c>
      <c r="L1970">
        <v>-2.0999999999999999E-5</v>
      </c>
      <c r="M1970">
        <v>65.763326000000006</v>
      </c>
      <c r="N1970">
        <v>-105.386932</v>
      </c>
      <c r="O1970">
        <v>3.1320899999999998</v>
      </c>
      <c r="P1970">
        <v>65.750007999999994</v>
      </c>
      <c r="Q1970">
        <v>-105.40113100000001</v>
      </c>
      <c r="R1970">
        <v>3.141038</v>
      </c>
      <c r="S1970">
        <v>1.946763</v>
      </c>
      <c r="T1970">
        <v>8.9479999999999994E-3</v>
      </c>
    </row>
    <row r="1971" spans="1:20" x14ac:dyDescent="0.25">
      <c r="A1971">
        <v>1969</v>
      </c>
      <c r="B1971">
        <v>4</v>
      </c>
      <c r="C1971" t="s">
        <v>453</v>
      </c>
      <c r="D1971" t="s">
        <v>453</v>
      </c>
      <c r="E1971" t="s">
        <v>80</v>
      </c>
      <c r="F1971">
        <v>4.1459000000000003E-2</v>
      </c>
      <c r="G1971">
        <v>289.99700000000001</v>
      </c>
      <c r="H1971">
        <v>265.315</v>
      </c>
      <c r="I1971">
        <v>7.847899</v>
      </c>
      <c r="J1971">
        <v>0</v>
      </c>
      <c r="K1971">
        <v>15.805426000000001</v>
      </c>
      <c r="L1971">
        <v>-9.0000000000000002E-6</v>
      </c>
      <c r="M1971">
        <v>63.839196999999999</v>
      </c>
      <c r="N1971">
        <v>-105.418437</v>
      </c>
      <c r="O1971">
        <v>-3.139148</v>
      </c>
      <c r="P1971">
        <v>63.844707</v>
      </c>
      <c r="Q1971">
        <v>-105.40007799999999</v>
      </c>
      <c r="R1971">
        <v>3.141035</v>
      </c>
      <c r="S1971">
        <v>1.9168019999999999</v>
      </c>
      <c r="T1971">
        <v>1.8879999999999999E-3</v>
      </c>
    </row>
    <row r="1972" spans="1:20" x14ac:dyDescent="0.25">
      <c r="A1972">
        <v>1970</v>
      </c>
      <c r="B1972">
        <v>4</v>
      </c>
      <c r="C1972" t="s">
        <v>453</v>
      </c>
      <c r="D1972" t="s">
        <v>453</v>
      </c>
      <c r="E1972" t="s">
        <v>80</v>
      </c>
      <c r="F1972">
        <v>0.15432199999999999</v>
      </c>
      <c r="G1972">
        <v>265.34699999999998</v>
      </c>
      <c r="H1972">
        <v>217.68199999999999</v>
      </c>
      <c r="I1972">
        <v>8.1756849999999996</v>
      </c>
      <c r="J1972">
        <v>0</v>
      </c>
      <c r="K1972">
        <v>15.99226</v>
      </c>
      <c r="L1972">
        <v>-4.7600000000000002E-4</v>
      </c>
      <c r="M1972">
        <v>61.851531000000001</v>
      </c>
      <c r="N1972">
        <v>-105.44925600000001</v>
      </c>
      <c r="O1972">
        <v>3.1337120000000001</v>
      </c>
      <c r="P1972">
        <v>61.938392999999998</v>
      </c>
      <c r="Q1972">
        <v>-105.398842</v>
      </c>
      <c r="R1972">
        <v>3.1409319999999998</v>
      </c>
      <c r="S1972">
        <v>10.043115999999999</v>
      </c>
      <c r="T1972">
        <v>7.2189999999999997E-3</v>
      </c>
    </row>
    <row r="1973" spans="1:20" x14ac:dyDescent="0.25">
      <c r="A1973">
        <v>1971</v>
      </c>
      <c r="B1973">
        <v>3</v>
      </c>
      <c r="C1973" t="s">
        <v>452</v>
      </c>
      <c r="D1973" t="s">
        <v>452</v>
      </c>
      <c r="E1973" t="s">
        <v>80</v>
      </c>
      <c r="F1973">
        <v>0.14494699999999999</v>
      </c>
      <c r="G1973">
        <v>248.74600000000001</v>
      </c>
      <c r="H1973">
        <v>269.50200000000001</v>
      </c>
      <c r="I1973">
        <v>3.847604</v>
      </c>
      <c r="J1973">
        <v>0</v>
      </c>
      <c r="K1973">
        <v>16.259512000000001</v>
      </c>
      <c r="L1973">
        <v>-1.56E-4</v>
      </c>
      <c r="M1973">
        <v>60.536769999999997</v>
      </c>
      <c r="N1973">
        <v>-105.35660799999999</v>
      </c>
      <c r="O1973">
        <v>-3.1380490000000001</v>
      </c>
      <c r="P1973">
        <v>60.486057000000002</v>
      </c>
      <c r="Q1973">
        <v>-105.39788799999999</v>
      </c>
      <c r="R1973">
        <v>3.140908</v>
      </c>
      <c r="S1973">
        <v>6.5389280000000003</v>
      </c>
      <c r="T1973">
        <v>2.859E-3</v>
      </c>
    </row>
    <row r="1974" spans="1:20" x14ac:dyDescent="0.25">
      <c r="A1974">
        <v>1972</v>
      </c>
      <c r="B1974">
        <v>3</v>
      </c>
      <c r="C1974" t="s">
        <v>452</v>
      </c>
      <c r="D1974" t="s">
        <v>452</v>
      </c>
      <c r="E1974" t="s">
        <v>80</v>
      </c>
      <c r="F1974">
        <v>0.135153</v>
      </c>
      <c r="G1974">
        <v>412.51499999999999</v>
      </c>
      <c r="H1974">
        <v>352.70400000000001</v>
      </c>
      <c r="I1974">
        <v>6.9757059999999997</v>
      </c>
      <c r="J1974">
        <v>0</v>
      </c>
      <c r="K1974">
        <v>16.687311000000001</v>
      </c>
      <c r="L1974">
        <v>-4.4999999999999999E-4</v>
      </c>
      <c r="M1974">
        <v>58.389446</v>
      </c>
      <c r="N1974">
        <v>-105.56238999999999</v>
      </c>
      <c r="O1974">
        <v>-3.1324749999999999</v>
      </c>
      <c r="P1974">
        <v>58.507465000000003</v>
      </c>
      <c r="Q1974">
        <v>-105.39645400000001</v>
      </c>
      <c r="R1974">
        <v>3.1408299999999998</v>
      </c>
      <c r="S1974">
        <v>20.362568</v>
      </c>
      <c r="T1974">
        <v>8.3549999999999996E-3</v>
      </c>
    </row>
    <row r="1975" spans="1:20" x14ac:dyDescent="0.25">
      <c r="A1975">
        <v>1973</v>
      </c>
      <c r="B1975">
        <v>3</v>
      </c>
      <c r="C1975" t="s">
        <v>452</v>
      </c>
      <c r="D1975" t="s">
        <v>452</v>
      </c>
      <c r="E1975" t="s">
        <v>80</v>
      </c>
      <c r="F1975">
        <v>2.4287E-2</v>
      </c>
      <c r="G1975">
        <v>257.56700000000001</v>
      </c>
      <c r="H1975">
        <v>368.34199999999998</v>
      </c>
      <c r="I1975">
        <v>5.4652789999999998</v>
      </c>
      <c r="J1975">
        <v>0</v>
      </c>
      <c r="K1975">
        <v>16.814609999999998</v>
      </c>
      <c r="L1975">
        <v>2.7200000000000002E-3</v>
      </c>
      <c r="M1975">
        <v>56.556556999999998</v>
      </c>
      <c r="N1975">
        <v>-105.29057899999999</v>
      </c>
      <c r="O1975">
        <v>-3.1383839999999998</v>
      </c>
      <c r="P1975">
        <v>56.488093999999997</v>
      </c>
      <c r="Q1975">
        <v>-105.395248</v>
      </c>
      <c r="R1975">
        <v>3.1410429999999998</v>
      </c>
      <c r="S1975">
        <v>12.507137</v>
      </c>
      <c r="T1975">
        <v>2.6589999999999999E-3</v>
      </c>
    </row>
    <row r="1976" spans="1:20" x14ac:dyDescent="0.25">
      <c r="A1976">
        <v>1974</v>
      </c>
      <c r="B1976">
        <v>3</v>
      </c>
      <c r="C1976" t="s">
        <v>452</v>
      </c>
      <c r="D1976" t="s">
        <v>452</v>
      </c>
      <c r="E1976" t="s">
        <v>80</v>
      </c>
      <c r="F1976">
        <v>4.0980000000000001E-3</v>
      </c>
      <c r="G1976">
        <v>309.58199999999999</v>
      </c>
      <c r="H1976">
        <v>315.56700000000001</v>
      </c>
      <c r="I1976">
        <v>4.669778</v>
      </c>
      <c r="J1976">
        <v>0</v>
      </c>
      <c r="K1976">
        <v>16.41919</v>
      </c>
      <c r="L1976">
        <v>3.8609999999999998E-3</v>
      </c>
      <c r="M1976">
        <v>55.015889000000001</v>
      </c>
      <c r="N1976">
        <v>-105.36364399999999</v>
      </c>
      <c r="O1976">
        <v>-3.1402839999999999</v>
      </c>
      <c r="P1976">
        <v>54.993178999999998</v>
      </c>
      <c r="Q1976">
        <v>-105.394783</v>
      </c>
      <c r="R1976">
        <v>3.1414230000000001</v>
      </c>
      <c r="S1976">
        <v>3.8540199999999998</v>
      </c>
      <c r="T1976">
        <v>1.139E-3</v>
      </c>
    </row>
    <row r="1977" spans="1:20" x14ac:dyDescent="0.25">
      <c r="A1977">
        <v>1975</v>
      </c>
      <c r="B1977">
        <v>3</v>
      </c>
      <c r="C1977" t="s">
        <v>452</v>
      </c>
      <c r="D1977" t="s">
        <v>452</v>
      </c>
      <c r="E1977" t="s">
        <v>80</v>
      </c>
      <c r="F1977">
        <v>1.1977E-2</v>
      </c>
      <c r="G1977">
        <v>210.989</v>
      </c>
      <c r="H1977">
        <v>256.88200000000001</v>
      </c>
      <c r="I1977">
        <v>5.7935660000000002</v>
      </c>
      <c r="J1977">
        <v>0</v>
      </c>
      <c r="K1977">
        <v>15.947163</v>
      </c>
      <c r="L1977">
        <v>4.0270000000000002E-3</v>
      </c>
      <c r="M1977">
        <v>53.028064000000001</v>
      </c>
      <c r="N1977">
        <v>-105.40676999999999</v>
      </c>
      <c r="O1977">
        <v>-3.1396790000000001</v>
      </c>
      <c r="P1977">
        <v>53.055247999999999</v>
      </c>
      <c r="Q1977">
        <v>-105.394829</v>
      </c>
      <c r="R1977">
        <v>-3.1412559999999998</v>
      </c>
      <c r="S1977">
        <v>2.969131</v>
      </c>
      <c r="T1977">
        <v>1.5770000000000001E-3</v>
      </c>
    </row>
    <row r="1978" spans="1:20" x14ac:dyDescent="0.25">
      <c r="A1978">
        <v>1976</v>
      </c>
      <c r="B1978">
        <v>3</v>
      </c>
      <c r="C1978" t="s">
        <v>452</v>
      </c>
      <c r="D1978" t="s">
        <v>452</v>
      </c>
      <c r="E1978" t="s">
        <v>80</v>
      </c>
      <c r="F1978">
        <v>2.0851999999999999E-2</v>
      </c>
      <c r="G1978">
        <v>255.029</v>
      </c>
      <c r="H1978">
        <v>251.048</v>
      </c>
      <c r="I1978">
        <v>5.4010030000000002</v>
      </c>
      <c r="J1978">
        <v>0</v>
      </c>
      <c r="K1978">
        <v>15.522826</v>
      </c>
      <c r="L1978">
        <v>9.8499999999999998E-4</v>
      </c>
      <c r="M1978">
        <v>51.185952999999998</v>
      </c>
      <c r="N1978">
        <v>-105.359408</v>
      </c>
      <c r="O1978">
        <v>-3.1340159999999999</v>
      </c>
      <c r="P1978">
        <v>51.169173999999998</v>
      </c>
      <c r="Q1978">
        <v>-105.39547</v>
      </c>
      <c r="R1978">
        <v>-3.140997</v>
      </c>
      <c r="S1978">
        <v>3.9774210000000001</v>
      </c>
      <c r="T1978">
        <v>6.9810000000000002E-3</v>
      </c>
    </row>
    <row r="1979" spans="1:20" x14ac:dyDescent="0.25">
      <c r="A1979">
        <v>1977</v>
      </c>
      <c r="B1979">
        <v>3</v>
      </c>
      <c r="C1979" t="s">
        <v>452</v>
      </c>
      <c r="D1979" t="s">
        <v>452</v>
      </c>
      <c r="E1979" t="s">
        <v>80</v>
      </c>
      <c r="F1979">
        <v>9.8969999999999995E-3</v>
      </c>
      <c r="G1979">
        <v>405.63499999999999</v>
      </c>
      <c r="H1979">
        <v>417.214</v>
      </c>
      <c r="I1979">
        <v>4.1977120000000001</v>
      </c>
      <c r="J1979">
        <v>0</v>
      </c>
      <c r="K1979">
        <v>15.192047000000001</v>
      </c>
      <c r="L1979">
        <v>7.6080000000000002E-3</v>
      </c>
      <c r="M1979">
        <v>49.797001999999999</v>
      </c>
      <c r="N1979">
        <v>-105.38674</v>
      </c>
      <c r="O1979">
        <v>-3.1364700000000001</v>
      </c>
      <c r="P1979">
        <v>49.788567</v>
      </c>
      <c r="Q1979">
        <v>-105.39672899999999</v>
      </c>
      <c r="R1979">
        <v>-3.140466</v>
      </c>
      <c r="S1979">
        <v>1.3073999999999999</v>
      </c>
      <c r="T1979">
        <v>3.9960000000000004E-3</v>
      </c>
    </row>
    <row r="1980" spans="1:20" x14ac:dyDescent="0.25">
      <c r="A1980">
        <v>1978</v>
      </c>
      <c r="B1980">
        <v>3</v>
      </c>
      <c r="C1980" t="s">
        <v>452</v>
      </c>
      <c r="D1980" t="s">
        <v>452</v>
      </c>
      <c r="E1980" t="s">
        <v>80</v>
      </c>
      <c r="F1980">
        <v>3.9670999999999998E-2</v>
      </c>
      <c r="G1980">
        <v>246.83199999999999</v>
      </c>
      <c r="H1980">
        <v>332.91399999999999</v>
      </c>
      <c r="I1980">
        <v>5.4243189999999997</v>
      </c>
      <c r="J1980">
        <v>0</v>
      </c>
      <c r="K1980">
        <v>14.6881</v>
      </c>
      <c r="L1980">
        <v>5.9560000000000004E-3</v>
      </c>
      <c r="M1980">
        <v>47.953133000000001</v>
      </c>
      <c r="N1980">
        <v>-105.448442</v>
      </c>
      <c r="O1980">
        <v>-3.129991</v>
      </c>
      <c r="P1980">
        <v>47.996433000000003</v>
      </c>
      <c r="Q1980">
        <v>-105.399551</v>
      </c>
      <c r="R1980">
        <v>-3.1395949999999999</v>
      </c>
      <c r="S1980">
        <v>6.5308330000000003</v>
      </c>
      <c r="T1980">
        <v>9.6039999999999997E-3</v>
      </c>
    </row>
    <row r="1981" spans="1:20" x14ac:dyDescent="0.25">
      <c r="A1981">
        <v>1979</v>
      </c>
      <c r="B1981">
        <v>4</v>
      </c>
      <c r="C1981" t="s">
        <v>690</v>
      </c>
      <c r="D1981" t="s">
        <v>690</v>
      </c>
      <c r="E1981" t="s">
        <v>80</v>
      </c>
      <c r="F1981">
        <v>2.1734E-2</v>
      </c>
      <c r="G1981">
        <v>431.14499999999998</v>
      </c>
      <c r="H1981">
        <v>381.49200000000002</v>
      </c>
      <c r="I1981">
        <v>5.0766169999999997</v>
      </c>
      <c r="J1981">
        <v>0</v>
      </c>
      <c r="K1981">
        <v>14.117927</v>
      </c>
      <c r="L1981">
        <v>4.1520000000000003E-3</v>
      </c>
      <c r="M1981">
        <v>46.700634000000001</v>
      </c>
      <c r="N1981">
        <v>-105.39063400000001</v>
      </c>
      <c r="O1981">
        <v>3.137588</v>
      </c>
      <c r="P1981">
        <v>46.702007000000002</v>
      </c>
      <c r="Q1981">
        <v>-105.40222199999999</v>
      </c>
      <c r="R1981">
        <v>-3.139151</v>
      </c>
      <c r="S1981">
        <v>1.1668970000000001</v>
      </c>
      <c r="T1981">
        <v>1.562E-3</v>
      </c>
    </row>
    <row r="1982" spans="1:20" x14ac:dyDescent="0.25">
      <c r="A1982">
        <v>1980</v>
      </c>
      <c r="B1982">
        <v>5</v>
      </c>
      <c r="C1982" t="s">
        <v>451</v>
      </c>
      <c r="D1982" t="s">
        <v>451</v>
      </c>
      <c r="E1982" t="s">
        <v>80</v>
      </c>
      <c r="F1982">
        <v>5.5724000000000003E-2</v>
      </c>
      <c r="G1982">
        <v>334.97500000000002</v>
      </c>
      <c r="H1982">
        <v>271.81400000000002</v>
      </c>
      <c r="I1982">
        <v>7.7645650000000002</v>
      </c>
      <c r="J1982">
        <v>0</v>
      </c>
      <c r="K1982">
        <v>13.265199000000001</v>
      </c>
      <c r="L1982">
        <v>3.3509999999999998E-3</v>
      </c>
      <c r="M1982">
        <v>45.055799</v>
      </c>
      <c r="N1982">
        <v>-105.37796899999999</v>
      </c>
      <c r="O1982">
        <v>-3.135675</v>
      </c>
      <c r="P1982">
        <v>45.063170999999997</v>
      </c>
      <c r="Q1982">
        <v>-105.406395</v>
      </c>
      <c r="R1982">
        <v>-3.1386970000000001</v>
      </c>
      <c r="S1982">
        <v>2.9366880000000002</v>
      </c>
      <c r="T1982">
        <v>3.0219999999999999E-3</v>
      </c>
    </row>
    <row r="1983" spans="1:20" x14ac:dyDescent="0.25">
      <c r="A1983">
        <v>1981</v>
      </c>
      <c r="B1983">
        <v>5</v>
      </c>
      <c r="C1983" t="s">
        <v>451</v>
      </c>
      <c r="D1983" t="s">
        <v>451</v>
      </c>
      <c r="E1983" t="s">
        <v>80</v>
      </c>
      <c r="F1983">
        <v>0.32436300000000001</v>
      </c>
      <c r="G1983">
        <v>531.73900000000003</v>
      </c>
      <c r="H1983">
        <v>256.815</v>
      </c>
      <c r="I1983">
        <v>7.5625200000000001</v>
      </c>
      <c r="J1983">
        <v>0</v>
      </c>
      <c r="K1983">
        <v>12.49536</v>
      </c>
      <c r="L1983">
        <v>6.7100000000000005E-4</v>
      </c>
      <c r="M1983">
        <v>43.489032000000002</v>
      </c>
      <c r="N1983">
        <v>-105.451491</v>
      </c>
      <c r="O1983">
        <v>-3.1403780000000001</v>
      </c>
      <c r="P1983">
        <v>43.523045000000003</v>
      </c>
      <c r="Q1983">
        <v>-105.410828</v>
      </c>
      <c r="R1983">
        <v>-3.1384910000000001</v>
      </c>
      <c r="S1983">
        <v>5.3012990000000002</v>
      </c>
      <c r="T1983">
        <v>1.8860000000000001E-3</v>
      </c>
    </row>
    <row r="1984" spans="1:20" x14ac:dyDescent="0.25">
      <c r="A1984">
        <v>1982</v>
      </c>
      <c r="B1984">
        <v>6</v>
      </c>
      <c r="C1984" t="s">
        <v>450</v>
      </c>
      <c r="D1984" t="s">
        <v>450</v>
      </c>
      <c r="E1984" t="s">
        <v>80</v>
      </c>
      <c r="F1984">
        <v>6.8332000000000004E-2</v>
      </c>
      <c r="G1984">
        <v>406.05</v>
      </c>
      <c r="H1984">
        <v>331.25400000000002</v>
      </c>
      <c r="I1984">
        <v>8.6814509999999991</v>
      </c>
      <c r="J1984">
        <v>0</v>
      </c>
      <c r="K1984">
        <v>11.879256</v>
      </c>
      <c r="L1984">
        <v>1.3619999999999999E-3</v>
      </c>
      <c r="M1984">
        <v>42.064509000000001</v>
      </c>
      <c r="N1984">
        <v>-105.416017</v>
      </c>
      <c r="O1984">
        <v>-3.1382829999999999</v>
      </c>
      <c r="P1984">
        <v>42.064995000000003</v>
      </c>
      <c r="Q1984">
        <v>-105.41542099999999</v>
      </c>
      <c r="R1984">
        <v>-3.1383489999999998</v>
      </c>
      <c r="S1984">
        <v>7.6873999999999998E-2</v>
      </c>
      <c r="T1984">
        <v>6.6000000000000005E-5</v>
      </c>
    </row>
    <row r="1985" spans="1:20" x14ac:dyDescent="0.25">
      <c r="A1985">
        <v>1983</v>
      </c>
      <c r="B1985">
        <v>6</v>
      </c>
      <c r="C1985" t="s">
        <v>450</v>
      </c>
      <c r="D1985" t="s">
        <v>450</v>
      </c>
      <c r="E1985" t="s">
        <v>80</v>
      </c>
      <c r="F1985">
        <v>0.120712</v>
      </c>
      <c r="G1985">
        <v>401.52199999999999</v>
      </c>
      <c r="H1985">
        <v>275.697</v>
      </c>
      <c r="I1985">
        <v>5.4328310000000002</v>
      </c>
      <c r="J1985">
        <v>0</v>
      </c>
      <c r="K1985">
        <v>11.54114</v>
      </c>
      <c r="L1985">
        <v>5.6999999999999998E-4</v>
      </c>
      <c r="M1985">
        <v>41.111896000000002</v>
      </c>
      <c r="N1985">
        <v>-105.283267</v>
      </c>
      <c r="O1985">
        <v>-3.1347649999999998</v>
      </c>
      <c r="P1985">
        <v>41.013748</v>
      </c>
      <c r="Q1985">
        <v>-105.41887699999999</v>
      </c>
      <c r="R1985">
        <v>-3.1382699999999999</v>
      </c>
      <c r="S1985">
        <v>16.740057</v>
      </c>
      <c r="T1985">
        <v>3.5049999999999999E-3</v>
      </c>
    </row>
    <row r="1986" spans="1:20" x14ac:dyDescent="0.25">
      <c r="A1986">
        <v>1984</v>
      </c>
      <c r="B1986">
        <v>6</v>
      </c>
      <c r="C1986" t="s">
        <v>450</v>
      </c>
      <c r="D1986" t="s">
        <v>450</v>
      </c>
      <c r="E1986" t="s">
        <v>80</v>
      </c>
      <c r="F1986">
        <v>0.169238</v>
      </c>
      <c r="G1986">
        <v>441.85</v>
      </c>
      <c r="H1986">
        <v>348.541</v>
      </c>
      <c r="I1986">
        <v>8.6303169999999998</v>
      </c>
      <c r="J1986">
        <v>0</v>
      </c>
      <c r="K1986">
        <v>11.285354</v>
      </c>
      <c r="L1986">
        <v>1.6869999999999999E-3</v>
      </c>
      <c r="M1986">
        <v>39.642809999999997</v>
      </c>
      <c r="N1986">
        <v>-105.395686</v>
      </c>
      <c r="O1986">
        <v>-3.1415760000000001</v>
      </c>
      <c r="P1986">
        <v>39.647258999999998</v>
      </c>
      <c r="Q1986">
        <v>-105.423492</v>
      </c>
      <c r="R1986">
        <v>-3.1381790000000001</v>
      </c>
      <c r="S1986">
        <v>2.8159700000000001</v>
      </c>
      <c r="T1986">
        <v>3.3969999999999998E-3</v>
      </c>
    </row>
    <row r="1987" spans="1:20" x14ac:dyDescent="0.25">
      <c r="A1987">
        <v>1985</v>
      </c>
      <c r="B1987">
        <v>5</v>
      </c>
      <c r="C1987" t="s">
        <v>449</v>
      </c>
      <c r="D1987" t="s">
        <v>449</v>
      </c>
      <c r="E1987" t="s">
        <v>80</v>
      </c>
      <c r="F1987">
        <v>8.7524000000000005E-2</v>
      </c>
      <c r="G1987">
        <v>317.161</v>
      </c>
      <c r="H1987">
        <v>256.06</v>
      </c>
      <c r="I1987">
        <v>7.4034199999999997</v>
      </c>
      <c r="J1987">
        <v>0</v>
      </c>
      <c r="K1987">
        <v>11.103346999999999</v>
      </c>
      <c r="L1987">
        <v>4.46E-4</v>
      </c>
      <c r="M1987">
        <v>38.320115000000001</v>
      </c>
      <c r="N1987">
        <v>-105.402368</v>
      </c>
      <c r="O1987">
        <v>-3.1393840000000002</v>
      </c>
      <c r="P1987">
        <v>38.305588</v>
      </c>
      <c r="Q1987">
        <v>-105.428162</v>
      </c>
      <c r="R1987">
        <v>-3.1380910000000002</v>
      </c>
      <c r="S1987">
        <v>2.96035</v>
      </c>
      <c r="T1987">
        <v>1.292E-3</v>
      </c>
    </row>
    <row r="1988" spans="1:20" x14ac:dyDescent="0.25">
      <c r="A1988">
        <v>1986</v>
      </c>
      <c r="B1988">
        <v>5</v>
      </c>
      <c r="C1988" t="s">
        <v>449</v>
      </c>
      <c r="D1988" t="s">
        <v>449</v>
      </c>
      <c r="E1988" t="s">
        <v>80</v>
      </c>
      <c r="F1988">
        <v>0.115492</v>
      </c>
      <c r="G1988">
        <v>381.36500000000001</v>
      </c>
      <c r="H1988">
        <v>327.94499999999999</v>
      </c>
      <c r="I1988">
        <v>5.6604799999999997</v>
      </c>
      <c r="J1988">
        <v>0</v>
      </c>
      <c r="K1988">
        <v>10.946272</v>
      </c>
      <c r="L1988">
        <v>1.11E-4</v>
      </c>
      <c r="M1988">
        <v>37.380214000000002</v>
      </c>
      <c r="N1988">
        <v>-105.37358999999999</v>
      </c>
      <c r="O1988">
        <v>-3.1362169999999998</v>
      </c>
      <c r="P1988">
        <v>37.313907999999998</v>
      </c>
      <c r="Q1988">
        <v>-105.431641</v>
      </c>
      <c r="R1988">
        <v>-3.1380710000000001</v>
      </c>
      <c r="S1988">
        <v>8.8127399999999998</v>
      </c>
      <c r="T1988">
        <v>1.854E-3</v>
      </c>
    </row>
    <row r="1989" spans="1:20" x14ac:dyDescent="0.25">
      <c r="A1989">
        <v>1987</v>
      </c>
      <c r="B1989">
        <v>5</v>
      </c>
      <c r="C1989" t="s">
        <v>449</v>
      </c>
      <c r="D1989" t="s">
        <v>449</v>
      </c>
      <c r="E1989" t="s">
        <v>80</v>
      </c>
      <c r="F1989">
        <v>5.9276000000000002E-2</v>
      </c>
      <c r="G1989">
        <v>452.99799999999999</v>
      </c>
      <c r="H1989">
        <v>302.44</v>
      </c>
      <c r="I1989">
        <v>7.3058569999999996</v>
      </c>
      <c r="J1989">
        <v>0</v>
      </c>
      <c r="K1989">
        <v>10.708563</v>
      </c>
      <c r="L1989">
        <v>8.1800000000000004E-4</v>
      </c>
      <c r="M1989">
        <v>36.026097</v>
      </c>
      <c r="N1989">
        <v>-105.43106899999999</v>
      </c>
      <c r="O1989">
        <v>-3.1372260000000001</v>
      </c>
      <c r="P1989">
        <v>36.014626</v>
      </c>
      <c r="Q1989">
        <v>-105.436226</v>
      </c>
      <c r="R1989">
        <v>-3.1380490000000001</v>
      </c>
      <c r="S1989">
        <v>1.2576989999999999</v>
      </c>
      <c r="T1989">
        <v>8.2399999999999997E-4</v>
      </c>
    </row>
    <row r="1990" spans="1:20" x14ac:dyDescent="0.25">
      <c r="A1990">
        <v>1988</v>
      </c>
      <c r="B1990">
        <v>5</v>
      </c>
      <c r="C1990" t="s">
        <v>449</v>
      </c>
      <c r="D1990" t="s">
        <v>449</v>
      </c>
      <c r="E1990" t="s">
        <v>80</v>
      </c>
      <c r="F1990">
        <v>6.6753000000000007E-2</v>
      </c>
      <c r="G1990">
        <v>395.589</v>
      </c>
      <c r="H1990">
        <v>326.58100000000002</v>
      </c>
      <c r="I1990">
        <v>6.1081709999999996</v>
      </c>
      <c r="J1990">
        <v>0</v>
      </c>
      <c r="K1990">
        <v>10.440682000000001</v>
      </c>
      <c r="L1990">
        <v>1.1720000000000001E-3</v>
      </c>
      <c r="M1990">
        <v>34.769191999999997</v>
      </c>
      <c r="N1990">
        <v>-105.400086</v>
      </c>
      <c r="O1990">
        <v>-3.1393949999999999</v>
      </c>
      <c r="P1990">
        <v>34.746150999999998</v>
      </c>
      <c r="Q1990">
        <v>-105.440811</v>
      </c>
      <c r="R1990">
        <v>-3.137975</v>
      </c>
      <c r="S1990">
        <v>4.6791289999999996</v>
      </c>
      <c r="T1990">
        <v>1.4189999999999999E-3</v>
      </c>
    </row>
    <row r="1991" spans="1:20" x14ac:dyDescent="0.25">
      <c r="A1991">
        <v>1989</v>
      </c>
      <c r="B1991">
        <v>5</v>
      </c>
      <c r="C1991" t="s">
        <v>449</v>
      </c>
      <c r="D1991" t="s">
        <v>449</v>
      </c>
      <c r="E1991" t="s">
        <v>80</v>
      </c>
      <c r="F1991">
        <v>0.105796</v>
      </c>
      <c r="G1991">
        <v>387.13900000000001</v>
      </c>
      <c r="H1991">
        <v>314.34300000000002</v>
      </c>
      <c r="I1991">
        <v>4.984515</v>
      </c>
      <c r="J1991">
        <v>0</v>
      </c>
      <c r="K1991">
        <v>10.254792999999999</v>
      </c>
      <c r="L1991">
        <v>6.29E-4</v>
      </c>
      <c r="M1991">
        <v>33.763648000000003</v>
      </c>
      <c r="N1991">
        <v>-105.55284899999999</v>
      </c>
      <c r="O1991">
        <v>3.1404339999999999</v>
      </c>
      <c r="P1991">
        <v>33.815871999999999</v>
      </c>
      <c r="Q1991">
        <v>-105.444275</v>
      </c>
      <c r="R1991">
        <v>-3.1378680000000001</v>
      </c>
      <c r="S1991">
        <v>12.048128999999999</v>
      </c>
      <c r="T1991">
        <v>2.5660000000000001E-3</v>
      </c>
    </row>
    <row r="1992" spans="1:20" x14ac:dyDescent="0.25">
      <c r="A1992">
        <v>1990</v>
      </c>
      <c r="B1992">
        <v>5</v>
      </c>
      <c r="C1992" t="s">
        <v>449</v>
      </c>
      <c r="D1992" t="s">
        <v>449</v>
      </c>
      <c r="E1992" t="s">
        <v>80</v>
      </c>
      <c r="F1992">
        <v>0.13839899999999999</v>
      </c>
      <c r="G1992">
        <v>352.48200000000003</v>
      </c>
      <c r="H1992">
        <v>325.02</v>
      </c>
      <c r="I1992">
        <v>6.0285310000000001</v>
      </c>
      <c r="J1992">
        <v>0</v>
      </c>
      <c r="K1992">
        <v>10.007804</v>
      </c>
      <c r="L1992">
        <v>1.8699999999999999E-4</v>
      </c>
      <c r="M1992">
        <v>32.565365</v>
      </c>
      <c r="N1992">
        <v>-105.44703199999999</v>
      </c>
      <c r="O1992">
        <v>-3.132139</v>
      </c>
      <c r="P1992">
        <v>32.602401999999998</v>
      </c>
      <c r="Q1992">
        <v>-105.448875</v>
      </c>
      <c r="R1992">
        <v>-3.1378010000000001</v>
      </c>
      <c r="S1992">
        <v>3.7082440000000001</v>
      </c>
      <c r="T1992">
        <v>5.6620000000000004E-3</v>
      </c>
    </row>
    <row r="1993" spans="1:20" x14ac:dyDescent="0.25">
      <c r="A1993">
        <v>1991</v>
      </c>
      <c r="B1993">
        <v>5</v>
      </c>
      <c r="C1993" t="s">
        <v>449</v>
      </c>
      <c r="D1993" t="s">
        <v>449</v>
      </c>
      <c r="E1993" t="s">
        <v>80</v>
      </c>
      <c r="F1993">
        <v>4.4290000000000003E-2</v>
      </c>
      <c r="G1993">
        <v>601.822</v>
      </c>
      <c r="H1993">
        <v>434.51499999999999</v>
      </c>
      <c r="I1993">
        <v>5.4955369999999997</v>
      </c>
      <c r="J1993">
        <v>0</v>
      </c>
      <c r="K1993">
        <v>9.780837</v>
      </c>
      <c r="L1993">
        <v>-1.6699999999999999E-4</v>
      </c>
      <c r="M1993">
        <v>31.426207000000002</v>
      </c>
      <c r="N1993">
        <v>-105.442413</v>
      </c>
      <c r="O1993">
        <v>-3.1375150000000001</v>
      </c>
      <c r="P1993">
        <v>31.417214999999999</v>
      </c>
      <c r="Q1993">
        <v>-105.453339</v>
      </c>
      <c r="R1993">
        <v>-3.1378300000000001</v>
      </c>
      <c r="S1993">
        <v>1.4150100000000001</v>
      </c>
      <c r="T1993">
        <v>3.1500000000000001E-4</v>
      </c>
    </row>
    <row r="1994" spans="1:20" x14ac:dyDescent="0.25">
      <c r="A1994">
        <v>1992</v>
      </c>
      <c r="B1994">
        <v>5</v>
      </c>
      <c r="C1994" t="s">
        <v>449</v>
      </c>
      <c r="D1994" t="s">
        <v>449</v>
      </c>
      <c r="E1994" t="s">
        <v>80</v>
      </c>
      <c r="F1994">
        <v>0.10713300000000001</v>
      </c>
      <c r="G1994">
        <v>331.233</v>
      </c>
      <c r="H1994">
        <v>301.37</v>
      </c>
      <c r="I1994">
        <v>4.115157</v>
      </c>
      <c r="J1994">
        <v>0</v>
      </c>
      <c r="K1994">
        <v>9.6025369999999999</v>
      </c>
      <c r="L1994">
        <v>-4.3999999999999999E-5</v>
      </c>
      <c r="M1994">
        <v>30.531742000000001</v>
      </c>
      <c r="N1994">
        <v>-105.464</v>
      </c>
      <c r="O1994">
        <v>-3.1364990000000001</v>
      </c>
      <c r="P1994">
        <v>30.545866</v>
      </c>
      <c r="Q1994">
        <v>-105.45658899999999</v>
      </c>
      <c r="R1994">
        <v>-3.1378379999999999</v>
      </c>
      <c r="S1994">
        <v>1.595024</v>
      </c>
      <c r="T1994">
        <v>1.338E-3</v>
      </c>
    </row>
    <row r="1995" spans="1:20" x14ac:dyDescent="0.25">
      <c r="A1995">
        <v>1993</v>
      </c>
      <c r="B1995">
        <v>5</v>
      </c>
      <c r="C1995" t="s">
        <v>449</v>
      </c>
      <c r="D1995" t="s">
        <v>449</v>
      </c>
      <c r="E1995" t="s">
        <v>80</v>
      </c>
      <c r="F1995">
        <v>2.3761000000000001E-2</v>
      </c>
      <c r="G1995">
        <v>387.43400000000003</v>
      </c>
      <c r="H1995">
        <v>313.33</v>
      </c>
      <c r="I1995">
        <v>5.4671880000000002</v>
      </c>
      <c r="J1995">
        <v>0</v>
      </c>
      <c r="K1995">
        <v>9.3852519999999995</v>
      </c>
      <c r="L1995">
        <v>-1.1E-5</v>
      </c>
      <c r="M1995">
        <v>29.412709</v>
      </c>
      <c r="N1995">
        <v>-105.449556</v>
      </c>
      <c r="O1995">
        <v>-3.136495</v>
      </c>
      <c r="P1995">
        <v>29.406783999999998</v>
      </c>
      <c r="Q1995">
        <v>-105.460854</v>
      </c>
      <c r="R1995">
        <v>-3.1378400000000002</v>
      </c>
      <c r="S1995">
        <v>1.275671</v>
      </c>
      <c r="T1995">
        <v>1.3450000000000001E-3</v>
      </c>
    </row>
    <row r="1996" spans="1:20" x14ac:dyDescent="0.25">
      <c r="A1996">
        <v>1994</v>
      </c>
      <c r="B1996">
        <v>5</v>
      </c>
      <c r="C1996" t="s">
        <v>449</v>
      </c>
      <c r="D1996" t="s">
        <v>449</v>
      </c>
      <c r="E1996" t="s">
        <v>80</v>
      </c>
      <c r="F1996">
        <v>2.5531000000000002E-2</v>
      </c>
      <c r="G1996">
        <v>605.11599999999999</v>
      </c>
      <c r="H1996">
        <v>421.69400000000002</v>
      </c>
      <c r="I1996">
        <v>5.9499950000000004</v>
      </c>
      <c r="J1996">
        <v>0</v>
      </c>
      <c r="K1996">
        <v>9.1674030000000002</v>
      </c>
      <c r="L1996">
        <v>-6.0000000000000002E-6</v>
      </c>
      <c r="M1996">
        <v>28.275186999999999</v>
      </c>
      <c r="N1996">
        <v>-105.504215</v>
      </c>
      <c r="O1996">
        <v>-3.134522</v>
      </c>
      <c r="P1996">
        <v>28.293790999999999</v>
      </c>
      <c r="Q1996">
        <v>-105.465034</v>
      </c>
      <c r="R1996">
        <v>-3.1378409999999999</v>
      </c>
      <c r="S1996">
        <v>4.3372719999999996</v>
      </c>
      <c r="T1996">
        <v>3.3180000000000002E-3</v>
      </c>
    </row>
    <row r="1997" spans="1:20" x14ac:dyDescent="0.25">
      <c r="A1997">
        <v>1995</v>
      </c>
      <c r="B1997">
        <v>5</v>
      </c>
      <c r="C1997" t="s">
        <v>449</v>
      </c>
      <c r="D1997" t="s">
        <v>449</v>
      </c>
      <c r="E1997" t="s">
        <v>80</v>
      </c>
      <c r="F1997">
        <v>2.2169000000000001E-2</v>
      </c>
      <c r="G1997">
        <v>317.738</v>
      </c>
      <c r="H1997">
        <v>265.54000000000002</v>
      </c>
      <c r="I1997">
        <v>5.2021620000000004</v>
      </c>
      <c r="J1997">
        <v>0</v>
      </c>
      <c r="K1997">
        <v>8.9519090000000006</v>
      </c>
      <c r="L1997">
        <v>-5.0000000000000004E-6</v>
      </c>
      <c r="M1997">
        <v>27.210943</v>
      </c>
      <c r="N1997">
        <v>-105.462433</v>
      </c>
      <c r="O1997">
        <v>-3.1274549999999999</v>
      </c>
      <c r="P1997">
        <v>27.206797000000002</v>
      </c>
      <c r="Q1997">
        <v>-105.469131</v>
      </c>
      <c r="R1997">
        <v>-3.137842</v>
      </c>
      <c r="S1997">
        <v>0.78779999999999994</v>
      </c>
      <c r="T1997">
        <v>1.0387E-2</v>
      </c>
    </row>
    <row r="1998" spans="1:20" x14ac:dyDescent="0.25">
      <c r="A1998">
        <v>1996</v>
      </c>
      <c r="B1998">
        <v>5</v>
      </c>
      <c r="C1998" t="s">
        <v>449</v>
      </c>
      <c r="D1998" t="s">
        <v>449</v>
      </c>
      <c r="E1998" t="s">
        <v>80</v>
      </c>
      <c r="F1998">
        <v>4.0115999999999999E-2</v>
      </c>
      <c r="G1998">
        <v>340.334</v>
      </c>
      <c r="H1998">
        <v>284.899</v>
      </c>
      <c r="I1998">
        <v>4.0029370000000002</v>
      </c>
      <c r="J1998">
        <v>0</v>
      </c>
      <c r="K1998">
        <v>8.8106220000000004</v>
      </c>
      <c r="L1998">
        <v>-3.9999999999999998E-6</v>
      </c>
      <c r="M1998">
        <v>26.405930999999999</v>
      </c>
      <c r="N1998">
        <v>-105.464904</v>
      </c>
      <c r="O1998">
        <v>-3.1346319999999999</v>
      </c>
      <c r="P1998">
        <v>26.408225999999999</v>
      </c>
      <c r="Q1998">
        <v>-105.472115</v>
      </c>
      <c r="R1998">
        <v>-3.137842</v>
      </c>
      <c r="S1998">
        <v>0.75673699999999999</v>
      </c>
      <c r="T1998">
        <v>3.2100000000000002E-3</v>
      </c>
    </row>
    <row r="1999" spans="1:20" x14ac:dyDescent="0.25">
      <c r="A1999">
        <v>1997</v>
      </c>
      <c r="B1999">
        <v>5</v>
      </c>
      <c r="C1999" t="s">
        <v>449</v>
      </c>
      <c r="D1999" t="s">
        <v>449</v>
      </c>
      <c r="E1999" t="s">
        <v>80</v>
      </c>
      <c r="F1999">
        <v>8.4910000000000003E-3</v>
      </c>
      <c r="G1999">
        <v>375.26900000000001</v>
      </c>
      <c r="H1999">
        <v>266.875</v>
      </c>
      <c r="I1999">
        <v>5.0331830000000002</v>
      </c>
      <c r="J1999">
        <v>0</v>
      </c>
      <c r="K1999">
        <v>8.6472230000000003</v>
      </c>
      <c r="L1999">
        <v>-3.0000000000000001E-6</v>
      </c>
      <c r="M1999">
        <v>25.379166999999999</v>
      </c>
      <c r="N1999">
        <v>-105.459661</v>
      </c>
      <c r="O1999">
        <v>-3.1378490000000001</v>
      </c>
      <c r="P1999">
        <v>25.362960999999999</v>
      </c>
      <c r="Q1999">
        <v>-105.476021</v>
      </c>
      <c r="R1999">
        <v>-3.137842</v>
      </c>
      <c r="S1999">
        <v>2.3028029999999999</v>
      </c>
      <c r="T1999">
        <v>6.9999999999999999E-6</v>
      </c>
    </row>
    <row r="2000" spans="1:20" x14ac:dyDescent="0.25">
      <c r="A2000">
        <v>1998</v>
      </c>
      <c r="B2000">
        <v>5</v>
      </c>
      <c r="C2000" t="s">
        <v>449</v>
      </c>
      <c r="D2000" t="s">
        <v>449</v>
      </c>
      <c r="E2000" t="s">
        <v>80</v>
      </c>
      <c r="F2000">
        <v>0.123958</v>
      </c>
      <c r="G2000">
        <v>612.92200000000003</v>
      </c>
      <c r="H2000">
        <v>421.654</v>
      </c>
      <c r="I2000">
        <v>4.7647729999999999</v>
      </c>
      <c r="J2000">
        <v>0</v>
      </c>
      <c r="K2000">
        <v>8.3299959999999995</v>
      </c>
      <c r="L2000">
        <v>-6.0000000000000002E-6</v>
      </c>
      <c r="M2000">
        <v>24.335982999999999</v>
      </c>
      <c r="N2000">
        <v>-105.49261199999999</v>
      </c>
      <c r="O2000">
        <v>-3.1340840000000001</v>
      </c>
      <c r="P2000">
        <v>24.346278999999999</v>
      </c>
      <c r="Q2000">
        <v>-105.479828</v>
      </c>
      <c r="R2000">
        <v>-3.1378430000000002</v>
      </c>
      <c r="S2000">
        <v>1.6414390000000001</v>
      </c>
      <c r="T2000">
        <v>3.7580000000000001E-3</v>
      </c>
    </row>
    <row r="2001" spans="1:20" x14ac:dyDescent="0.25">
      <c r="A2001">
        <v>1999</v>
      </c>
      <c r="B2001">
        <v>5</v>
      </c>
      <c r="C2001" t="s">
        <v>449</v>
      </c>
      <c r="D2001" t="s">
        <v>449</v>
      </c>
      <c r="E2001" t="s">
        <v>80</v>
      </c>
      <c r="F2001">
        <v>8.9746000000000006E-2</v>
      </c>
      <c r="G2001">
        <v>340.39299999999997</v>
      </c>
      <c r="H2001">
        <v>291.58</v>
      </c>
      <c r="I2001">
        <v>4.958278</v>
      </c>
      <c r="J2001">
        <v>0</v>
      </c>
      <c r="K2001">
        <v>8.0141860000000005</v>
      </c>
      <c r="L2001">
        <v>-1.101E-3</v>
      </c>
      <c r="M2001">
        <v>23.340074999999999</v>
      </c>
      <c r="N2001">
        <v>-105.493717</v>
      </c>
      <c r="O2001">
        <v>3.1360389999999998</v>
      </c>
      <c r="P2001">
        <v>23.369098999999999</v>
      </c>
      <c r="Q2001">
        <v>-105.483429</v>
      </c>
      <c r="R2001">
        <v>-3.1379169999999998</v>
      </c>
      <c r="S2001">
        <v>3.0793349999999999</v>
      </c>
      <c r="T2001">
        <v>1.879E-3</v>
      </c>
    </row>
    <row r="2002" spans="1:20" x14ac:dyDescent="0.25">
      <c r="A2002">
        <v>2000</v>
      </c>
      <c r="B2002">
        <v>5</v>
      </c>
      <c r="C2002" t="s">
        <v>449</v>
      </c>
      <c r="D2002" t="s">
        <v>449</v>
      </c>
      <c r="E2002" t="s">
        <v>80</v>
      </c>
      <c r="F2002">
        <v>2.0254999999999999E-2</v>
      </c>
      <c r="G2002">
        <v>346.78899999999999</v>
      </c>
      <c r="H2002">
        <v>419.18400000000003</v>
      </c>
      <c r="I2002">
        <v>3.3004069999999999</v>
      </c>
      <c r="J2002">
        <v>0</v>
      </c>
      <c r="K2002">
        <v>7.8694439999999997</v>
      </c>
      <c r="L2002">
        <v>-1.2019999999999999E-3</v>
      </c>
      <c r="M2002">
        <v>22.678885999999999</v>
      </c>
      <c r="N2002">
        <v>-105.480577</v>
      </c>
      <c r="O2002">
        <v>-3.132031</v>
      </c>
      <c r="P2002">
        <v>22.656123999999998</v>
      </c>
      <c r="Q2002">
        <v>-105.48595400000001</v>
      </c>
      <c r="R2002">
        <v>-3.1380080000000001</v>
      </c>
      <c r="S2002">
        <v>2.338851</v>
      </c>
      <c r="T2002">
        <v>5.9779999999999998E-3</v>
      </c>
    </row>
    <row r="2003" spans="1:20" x14ac:dyDescent="0.25">
      <c r="A2003">
        <v>2001</v>
      </c>
      <c r="B2003">
        <v>5</v>
      </c>
      <c r="C2003" t="s">
        <v>449</v>
      </c>
      <c r="D2003" t="s">
        <v>449</v>
      </c>
      <c r="E2003" t="s">
        <v>80</v>
      </c>
      <c r="F2003">
        <v>8.7259999999999994E-3</v>
      </c>
      <c r="G2003">
        <v>633.38800000000003</v>
      </c>
      <c r="H2003">
        <v>361.834</v>
      </c>
      <c r="I2003">
        <v>4.9237900000000003</v>
      </c>
      <c r="J2003">
        <v>0</v>
      </c>
      <c r="K2003">
        <v>7.9214739999999999</v>
      </c>
      <c r="L2003">
        <v>-1.01E-4</v>
      </c>
      <c r="M2003">
        <v>21.699179999999998</v>
      </c>
      <c r="N2003">
        <v>-105.487437</v>
      </c>
      <c r="O2003">
        <v>-3.134827</v>
      </c>
      <c r="P2003">
        <v>21.709472999999999</v>
      </c>
      <c r="Q2003">
        <v>-105.489296</v>
      </c>
      <c r="R2003">
        <v>-3.1380490000000001</v>
      </c>
      <c r="S2003">
        <v>1.045901</v>
      </c>
      <c r="T2003">
        <v>3.222E-3</v>
      </c>
    </row>
    <row r="2004" spans="1:20" x14ac:dyDescent="0.25">
      <c r="A2004">
        <v>2002</v>
      </c>
      <c r="B2004">
        <v>4</v>
      </c>
      <c r="C2004" t="s">
        <v>448</v>
      </c>
      <c r="D2004" t="s">
        <v>448</v>
      </c>
      <c r="E2004" t="s">
        <v>80</v>
      </c>
      <c r="F2004">
        <v>1.9321000000000001E-2</v>
      </c>
      <c r="G2004">
        <v>264.56599999999997</v>
      </c>
      <c r="H2004">
        <v>282.803</v>
      </c>
      <c r="I2004">
        <v>3.9809969999999999</v>
      </c>
      <c r="J2004">
        <v>0</v>
      </c>
      <c r="K2004">
        <v>8.0822240000000001</v>
      </c>
      <c r="L2004">
        <v>-9.6000000000000002E-5</v>
      </c>
      <c r="M2004">
        <v>20.763432000000002</v>
      </c>
      <c r="N2004">
        <v>-105.48220600000001</v>
      </c>
      <c r="O2004">
        <v>3.1377290000000002</v>
      </c>
      <c r="P2004">
        <v>20.747152</v>
      </c>
      <c r="Q2004">
        <v>-105.492661</v>
      </c>
      <c r="R2004">
        <v>-3.13809</v>
      </c>
      <c r="S2004">
        <v>1.9347380000000001</v>
      </c>
      <c r="T2004">
        <v>3.6200000000000002E-4</v>
      </c>
    </row>
    <row r="2005" spans="1:20" x14ac:dyDescent="0.25">
      <c r="A2005">
        <v>2003</v>
      </c>
      <c r="B2005">
        <v>4</v>
      </c>
      <c r="C2005" t="s">
        <v>448</v>
      </c>
      <c r="D2005" t="s">
        <v>448</v>
      </c>
      <c r="E2005" t="s">
        <v>80</v>
      </c>
      <c r="F2005">
        <v>0.16702500000000001</v>
      </c>
      <c r="G2005">
        <v>466.8</v>
      </c>
      <c r="H2005">
        <v>397.88799999999998</v>
      </c>
      <c r="I2005">
        <v>3.1470570000000002</v>
      </c>
      <c r="J2005">
        <v>0</v>
      </c>
      <c r="K2005">
        <v>8.1614889999999995</v>
      </c>
      <c r="L2005">
        <v>1.76E-4</v>
      </c>
      <c r="M2005">
        <v>20.017019999999999</v>
      </c>
      <c r="N2005">
        <v>-105.498912</v>
      </c>
      <c r="O2005">
        <v>3.136752</v>
      </c>
      <c r="P2005">
        <v>20.015174999999999</v>
      </c>
      <c r="Q2005">
        <v>-105.495255</v>
      </c>
      <c r="R2005">
        <v>-3.1380699999999999</v>
      </c>
      <c r="S2005">
        <v>0.409636</v>
      </c>
      <c r="T2005">
        <v>1.317E-3</v>
      </c>
    </row>
    <row r="2006" spans="1:20" x14ac:dyDescent="0.25">
      <c r="A2006">
        <v>2004</v>
      </c>
      <c r="B2006">
        <v>4</v>
      </c>
      <c r="C2006" t="s">
        <v>448</v>
      </c>
      <c r="D2006" t="s">
        <v>448</v>
      </c>
      <c r="E2006" t="s">
        <v>80</v>
      </c>
      <c r="F2006">
        <v>3.7406000000000002E-2</v>
      </c>
      <c r="G2006">
        <v>278.72899999999998</v>
      </c>
      <c r="H2006">
        <v>279.17</v>
      </c>
      <c r="I2006">
        <v>3.8898869999999999</v>
      </c>
      <c r="J2006">
        <v>0</v>
      </c>
      <c r="K2006">
        <v>8.1356459999999995</v>
      </c>
      <c r="L2006">
        <v>2.1999999999999999E-5</v>
      </c>
      <c r="M2006">
        <v>19.026843</v>
      </c>
      <c r="N2006">
        <v>-105.484452</v>
      </c>
      <c r="O2006">
        <v>3.1346620000000001</v>
      </c>
      <c r="P2006">
        <v>19.037559999999999</v>
      </c>
      <c r="Q2006">
        <v>-105.498711</v>
      </c>
      <c r="R2006">
        <v>-3.138061</v>
      </c>
      <c r="S2006">
        <v>1.783731</v>
      </c>
      <c r="T2006">
        <v>3.3990000000000001E-3</v>
      </c>
    </row>
    <row r="2007" spans="1:20" x14ac:dyDescent="0.25">
      <c r="A2007">
        <v>2005</v>
      </c>
      <c r="B2007">
        <v>4</v>
      </c>
      <c r="C2007" t="s">
        <v>448</v>
      </c>
      <c r="D2007" t="s">
        <v>448</v>
      </c>
      <c r="E2007" t="s">
        <v>80</v>
      </c>
      <c r="F2007">
        <v>6.3839999999999999E-3</v>
      </c>
      <c r="G2007">
        <v>408.13499999999999</v>
      </c>
      <c r="H2007">
        <v>329.03</v>
      </c>
      <c r="I2007">
        <v>3.7780369999999999</v>
      </c>
      <c r="J2007">
        <v>0</v>
      </c>
      <c r="K2007">
        <v>8.0652679999999997</v>
      </c>
      <c r="L2007">
        <v>1.9999999999999999E-6</v>
      </c>
      <c r="M2007">
        <v>18.107934</v>
      </c>
      <c r="N2007">
        <v>-105.462419</v>
      </c>
      <c r="O2007">
        <v>3.1396869999999999</v>
      </c>
      <c r="P2007">
        <v>18.066998999999999</v>
      </c>
      <c r="Q2007">
        <v>-105.502106</v>
      </c>
      <c r="R2007">
        <v>-3.138061</v>
      </c>
      <c r="S2007">
        <v>5.7014899999999997</v>
      </c>
      <c r="T2007">
        <v>1.6260000000000001E-3</v>
      </c>
    </row>
    <row r="2008" spans="1:20" x14ac:dyDescent="0.25">
      <c r="A2008">
        <v>2006</v>
      </c>
      <c r="B2008">
        <v>5</v>
      </c>
      <c r="C2008" t="s">
        <v>447</v>
      </c>
      <c r="D2008" t="s">
        <v>447</v>
      </c>
      <c r="E2008" t="s">
        <v>80</v>
      </c>
      <c r="F2008">
        <v>0.27644000000000002</v>
      </c>
      <c r="G2008">
        <v>360.00700000000001</v>
      </c>
      <c r="H2008">
        <v>265.02100000000002</v>
      </c>
      <c r="I2008">
        <v>3.3877510000000002</v>
      </c>
      <c r="J2008">
        <v>0</v>
      </c>
      <c r="K2008">
        <v>8.0178370000000001</v>
      </c>
      <c r="L2008">
        <v>-9.9999999999999995E-7</v>
      </c>
      <c r="M2008">
        <v>17.352062</v>
      </c>
      <c r="N2008">
        <v>-105.51149599999999</v>
      </c>
      <c r="O2008">
        <v>-3.133724</v>
      </c>
      <c r="P2008">
        <v>17.34375</v>
      </c>
      <c r="Q2008">
        <v>-105.504654</v>
      </c>
      <c r="R2008">
        <v>-3.138061</v>
      </c>
      <c r="S2008">
        <v>1.0765340000000001</v>
      </c>
      <c r="T2008">
        <v>4.3369999999999997E-3</v>
      </c>
    </row>
    <row r="2009" spans="1:20" x14ac:dyDescent="0.25">
      <c r="A2009">
        <v>2007</v>
      </c>
      <c r="B2009">
        <v>5</v>
      </c>
      <c r="C2009" t="s">
        <v>447</v>
      </c>
      <c r="D2009" t="s">
        <v>447</v>
      </c>
      <c r="E2009" t="s">
        <v>80</v>
      </c>
      <c r="F2009">
        <v>0.107298</v>
      </c>
      <c r="G2009">
        <v>404.44499999999999</v>
      </c>
      <c r="H2009">
        <v>380.49700000000001</v>
      </c>
      <c r="I2009">
        <v>5.3142300000000002</v>
      </c>
      <c r="J2009">
        <v>0</v>
      </c>
      <c r="K2009">
        <v>8.0265350000000009</v>
      </c>
      <c r="L2009">
        <v>0</v>
      </c>
      <c r="M2009">
        <v>16.343018000000001</v>
      </c>
      <c r="N2009">
        <v>-105.55929500000001</v>
      </c>
      <c r="O2009">
        <v>-3.1347999999999998</v>
      </c>
      <c r="P2009">
        <v>16.380479999999999</v>
      </c>
      <c r="Q2009">
        <v>-105.50805699999999</v>
      </c>
      <c r="R2009">
        <v>-3.138061</v>
      </c>
      <c r="S2009">
        <v>6.3472660000000003</v>
      </c>
      <c r="T2009">
        <v>3.261E-3</v>
      </c>
    </row>
    <row r="2010" spans="1:20" x14ac:dyDescent="0.25">
      <c r="A2010">
        <v>2008</v>
      </c>
      <c r="B2010">
        <v>4</v>
      </c>
      <c r="C2010" t="s">
        <v>446</v>
      </c>
      <c r="D2010" t="s">
        <v>446</v>
      </c>
      <c r="E2010" t="s">
        <v>80</v>
      </c>
      <c r="F2010">
        <v>8.9581999999999995E-2</v>
      </c>
      <c r="G2010">
        <v>264.81099999999998</v>
      </c>
      <c r="H2010">
        <v>286.60599999999999</v>
      </c>
      <c r="I2010">
        <v>3.7870620000000002</v>
      </c>
      <c r="J2010">
        <v>0</v>
      </c>
      <c r="K2010">
        <v>8.0594160000000006</v>
      </c>
      <c r="L2010">
        <v>0</v>
      </c>
      <c r="M2010">
        <v>15.423188</v>
      </c>
      <c r="N2010">
        <v>-105.43492000000001</v>
      </c>
      <c r="O2010">
        <v>3.1264460000000001</v>
      </c>
      <c r="P2010">
        <v>15.414116999999999</v>
      </c>
      <c r="Q2010">
        <v>-105.51145200000001</v>
      </c>
      <c r="R2010">
        <v>-3.138061</v>
      </c>
      <c r="S2010">
        <v>7.7067480000000002</v>
      </c>
      <c r="T2010">
        <v>1.1613999999999999E-2</v>
      </c>
    </row>
    <row r="2011" spans="1:20" x14ac:dyDescent="0.25">
      <c r="A2011">
        <v>2009</v>
      </c>
      <c r="B2011">
        <v>4</v>
      </c>
      <c r="C2011" t="s">
        <v>446</v>
      </c>
      <c r="D2011" t="s">
        <v>446</v>
      </c>
      <c r="E2011" t="s">
        <v>80</v>
      </c>
      <c r="F2011">
        <v>1.6476999999999999E-2</v>
      </c>
      <c r="G2011">
        <v>439.03500000000003</v>
      </c>
      <c r="H2011">
        <v>496.76499999999999</v>
      </c>
      <c r="I2011">
        <v>4.3971600000000004</v>
      </c>
      <c r="J2011">
        <v>0</v>
      </c>
      <c r="K2011">
        <v>8.0755579999999991</v>
      </c>
      <c r="L2011">
        <v>0</v>
      </c>
      <c r="M2011">
        <v>14.422332000000001</v>
      </c>
      <c r="N2011">
        <v>-105.540201</v>
      </c>
      <c r="O2011">
        <v>-3.1375639999999998</v>
      </c>
      <c r="P2011">
        <v>14.444641000000001</v>
      </c>
      <c r="Q2011">
        <v>-105.514854</v>
      </c>
      <c r="R2011">
        <v>-3.138061</v>
      </c>
      <c r="S2011">
        <v>3.3765670000000001</v>
      </c>
      <c r="T2011">
        <v>4.9700000000000005E-4</v>
      </c>
    </row>
    <row r="2012" spans="1:20" x14ac:dyDescent="0.25">
      <c r="A2012">
        <v>2010</v>
      </c>
      <c r="B2012">
        <v>4</v>
      </c>
      <c r="C2012" t="s">
        <v>446</v>
      </c>
      <c r="D2012" t="s">
        <v>446</v>
      </c>
      <c r="E2012" t="s">
        <v>80</v>
      </c>
      <c r="F2012">
        <v>0.155275</v>
      </c>
      <c r="G2012">
        <v>300.16699999999997</v>
      </c>
      <c r="H2012">
        <v>323.95100000000002</v>
      </c>
      <c r="I2012">
        <v>2.5350160000000002</v>
      </c>
      <c r="J2012">
        <v>0</v>
      </c>
      <c r="K2012">
        <v>8.0879530000000006</v>
      </c>
      <c r="L2012">
        <v>0</v>
      </c>
      <c r="M2012">
        <v>13.743429000000001</v>
      </c>
      <c r="N2012">
        <v>-105.584548</v>
      </c>
      <c r="O2012">
        <v>-3.1244339999999999</v>
      </c>
      <c r="P2012">
        <v>13.717147000000001</v>
      </c>
      <c r="Q2012">
        <v>-105.517403</v>
      </c>
      <c r="R2012">
        <v>-3.138061</v>
      </c>
      <c r="S2012">
        <v>7.210572</v>
      </c>
      <c r="T2012">
        <v>1.3627E-2</v>
      </c>
    </row>
    <row r="2013" spans="1:20" x14ac:dyDescent="0.25">
      <c r="A2013">
        <v>2011</v>
      </c>
      <c r="B2013">
        <v>4</v>
      </c>
      <c r="C2013" t="s">
        <v>446</v>
      </c>
      <c r="D2013" t="s">
        <v>446</v>
      </c>
      <c r="E2013" t="s">
        <v>80</v>
      </c>
      <c r="F2013">
        <v>3.7394999999999998E-2</v>
      </c>
      <c r="G2013">
        <v>514.88199999999995</v>
      </c>
      <c r="H2013">
        <v>382.98399999999998</v>
      </c>
      <c r="I2013">
        <v>4.0154909999999999</v>
      </c>
      <c r="J2013">
        <v>0</v>
      </c>
      <c r="K2013">
        <v>8.0730730000000008</v>
      </c>
      <c r="L2013">
        <v>0</v>
      </c>
      <c r="M2013">
        <v>12.741032000000001</v>
      </c>
      <c r="N2013">
        <v>-105.599706</v>
      </c>
      <c r="O2013">
        <v>-3.125572</v>
      </c>
      <c r="P2013">
        <v>12.748595999999999</v>
      </c>
      <c r="Q2013">
        <v>-105.520798</v>
      </c>
      <c r="R2013">
        <v>-3.138061</v>
      </c>
      <c r="S2013">
        <v>7.9270269999999998</v>
      </c>
      <c r="T2013">
        <v>1.2489E-2</v>
      </c>
    </row>
    <row r="2014" spans="1:20" x14ac:dyDescent="0.25">
      <c r="A2014">
        <v>2012</v>
      </c>
      <c r="B2014">
        <v>4</v>
      </c>
      <c r="C2014" t="s">
        <v>446</v>
      </c>
      <c r="D2014" t="s">
        <v>446</v>
      </c>
      <c r="E2014" t="s">
        <v>80</v>
      </c>
      <c r="F2014">
        <v>1.7854999999999999E-2</v>
      </c>
      <c r="G2014">
        <v>303.012</v>
      </c>
      <c r="H2014">
        <v>322.64699999999999</v>
      </c>
      <c r="I2014">
        <v>4.0773409999999997</v>
      </c>
      <c r="J2014">
        <v>0</v>
      </c>
      <c r="K2014">
        <v>8.0651499999999992</v>
      </c>
      <c r="L2014">
        <v>0</v>
      </c>
      <c r="M2014">
        <v>11.728355000000001</v>
      </c>
      <c r="N2014">
        <v>-105.61209100000001</v>
      </c>
      <c r="O2014">
        <v>-3.1328490000000002</v>
      </c>
      <c r="P2014">
        <v>11.781504999999999</v>
      </c>
      <c r="Q2014">
        <v>-105.52419999999999</v>
      </c>
      <c r="R2014">
        <v>-3.138061</v>
      </c>
      <c r="S2014">
        <v>10.271140000000001</v>
      </c>
      <c r="T2014">
        <v>5.2110000000000004E-3</v>
      </c>
    </row>
    <row r="2015" spans="1:20" x14ac:dyDescent="0.25">
      <c r="A2015">
        <v>2013</v>
      </c>
      <c r="B2015">
        <v>4</v>
      </c>
      <c r="C2015" t="s">
        <v>446</v>
      </c>
      <c r="D2015" t="s">
        <v>446</v>
      </c>
      <c r="E2015" t="s">
        <v>80</v>
      </c>
      <c r="F2015">
        <v>4.1355999999999997E-2</v>
      </c>
      <c r="G2015">
        <v>526.73699999999997</v>
      </c>
      <c r="H2015">
        <v>369.26600000000002</v>
      </c>
      <c r="I2015">
        <v>3.8296679999999999</v>
      </c>
      <c r="J2015">
        <v>0</v>
      </c>
      <c r="K2015">
        <v>8.0663300000000007</v>
      </c>
      <c r="L2015">
        <v>5.7520000000000002E-2</v>
      </c>
      <c r="M2015">
        <v>10.783473000000001</v>
      </c>
      <c r="N2015">
        <v>-105.62512700000001</v>
      </c>
      <c r="O2015">
        <v>-3.1297999999999999</v>
      </c>
      <c r="P2015">
        <v>10.814685000000001</v>
      </c>
      <c r="Q2015">
        <v>-105.53027299999999</v>
      </c>
      <c r="R2015">
        <v>-3.1356890000000002</v>
      </c>
      <c r="S2015">
        <v>9.9856499999999997</v>
      </c>
      <c r="T2015">
        <v>5.8890000000000001E-3</v>
      </c>
    </row>
    <row r="2016" spans="1:20" x14ac:dyDescent="0.25">
      <c r="A2016">
        <v>2014</v>
      </c>
      <c r="B2016">
        <v>4</v>
      </c>
      <c r="C2016" t="s">
        <v>446</v>
      </c>
      <c r="D2016" t="s">
        <v>446</v>
      </c>
      <c r="E2016" t="s">
        <v>80</v>
      </c>
      <c r="F2016">
        <v>2.3127000000000002E-2</v>
      </c>
      <c r="G2016">
        <v>428.822</v>
      </c>
      <c r="H2016">
        <v>263.55</v>
      </c>
      <c r="I2016">
        <v>4.1082590000000003</v>
      </c>
      <c r="J2016">
        <v>0</v>
      </c>
      <c r="K2016">
        <v>8.0738889999999994</v>
      </c>
      <c r="L2016">
        <v>6.1489000000000002E-2</v>
      </c>
      <c r="M2016">
        <v>9.8447130000000005</v>
      </c>
      <c r="N2016">
        <v>-105.54528999999999</v>
      </c>
      <c r="O2016">
        <v>-3.127354</v>
      </c>
      <c r="P2016">
        <v>9.8473760000000006</v>
      </c>
      <c r="Q2016">
        <v>-105.54574599999999</v>
      </c>
      <c r="R2016">
        <v>-3.1281379999999999</v>
      </c>
      <c r="S2016">
        <v>0.27016400000000002</v>
      </c>
      <c r="T2016">
        <v>7.8399999999999997E-4</v>
      </c>
    </row>
    <row r="2017" spans="1:20" x14ac:dyDescent="0.25">
      <c r="A2017">
        <v>2015</v>
      </c>
      <c r="B2017">
        <v>4</v>
      </c>
      <c r="C2017" t="s">
        <v>446</v>
      </c>
      <c r="D2017" t="s">
        <v>446</v>
      </c>
      <c r="E2017" t="s">
        <v>80</v>
      </c>
      <c r="F2017">
        <v>0.114594</v>
      </c>
      <c r="G2017">
        <v>517.41</v>
      </c>
      <c r="H2017">
        <v>392.25799999999998</v>
      </c>
      <c r="I2017">
        <v>2.9987720000000002</v>
      </c>
      <c r="J2017">
        <v>0</v>
      </c>
      <c r="K2017">
        <v>8.0606249999999999</v>
      </c>
      <c r="L2017">
        <v>4.6788000000000003E-2</v>
      </c>
      <c r="M2017">
        <v>9.1905599999999996</v>
      </c>
      <c r="N2017">
        <v>-105.71171</v>
      </c>
      <c r="O2017">
        <v>-3.1039650000000001</v>
      </c>
      <c r="P2017">
        <v>9.1215109999999999</v>
      </c>
      <c r="Q2017">
        <v>-105.560844</v>
      </c>
      <c r="R2017">
        <v>-3.1233490000000002</v>
      </c>
      <c r="S2017">
        <v>16.591654999999999</v>
      </c>
      <c r="T2017">
        <v>1.9383999999999998E-2</v>
      </c>
    </row>
    <row r="2018" spans="1:20" x14ac:dyDescent="0.25">
      <c r="A2018">
        <v>2016</v>
      </c>
      <c r="B2018">
        <v>4</v>
      </c>
      <c r="C2018" t="s">
        <v>446</v>
      </c>
      <c r="D2018" t="s">
        <v>446</v>
      </c>
      <c r="E2018" t="s">
        <v>80</v>
      </c>
      <c r="F2018">
        <v>0.12221700000000001</v>
      </c>
      <c r="G2018">
        <v>304.27</v>
      </c>
      <c r="H2018">
        <v>373.18099999999998</v>
      </c>
      <c r="I2018">
        <v>4.3613350000000004</v>
      </c>
      <c r="J2018">
        <v>0</v>
      </c>
      <c r="K2018">
        <v>8.0601079999999996</v>
      </c>
      <c r="L2018">
        <v>3.0741000000000001E-2</v>
      </c>
      <c r="M2018">
        <v>8.1066859999999998</v>
      </c>
      <c r="N2018">
        <v>-105.64935800000001</v>
      </c>
      <c r="O2018">
        <v>-3.1173739999999999</v>
      </c>
      <c r="P2018">
        <v>8.1534610000000001</v>
      </c>
      <c r="Q2018">
        <v>-105.58403</v>
      </c>
      <c r="R2018">
        <v>-3.1187860000000001</v>
      </c>
      <c r="S2018">
        <v>8.0347519999999992</v>
      </c>
      <c r="T2018">
        <v>1.4120000000000001E-3</v>
      </c>
    </row>
    <row r="2019" spans="1:20" x14ac:dyDescent="0.25">
      <c r="A2019">
        <v>2017</v>
      </c>
      <c r="B2019">
        <v>4</v>
      </c>
      <c r="C2019" t="s">
        <v>446</v>
      </c>
      <c r="D2019" t="s">
        <v>446</v>
      </c>
      <c r="E2019" t="s">
        <v>80</v>
      </c>
      <c r="F2019">
        <v>0.115273</v>
      </c>
      <c r="G2019">
        <v>460.51900000000001</v>
      </c>
      <c r="H2019">
        <v>452.05900000000003</v>
      </c>
      <c r="I2019">
        <v>3.9388559999999999</v>
      </c>
      <c r="J2019">
        <v>0</v>
      </c>
      <c r="K2019">
        <v>8.0565230000000003</v>
      </c>
      <c r="L2019">
        <v>1.9741999999999999E-2</v>
      </c>
      <c r="M2019">
        <v>7.105728</v>
      </c>
      <c r="N2019">
        <v>-105.70335900000001</v>
      </c>
      <c r="O2019">
        <v>-3.1170119999999999</v>
      </c>
      <c r="P2019">
        <v>7.1857889999999998</v>
      </c>
      <c r="Q2019">
        <v>-105.609596</v>
      </c>
      <c r="R2019">
        <v>-3.1158380000000001</v>
      </c>
      <c r="S2019">
        <v>12.329329</v>
      </c>
      <c r="T2019">
        <v>1.1739999999999999E-3</v>
      </c>
    </row>
    <row r="2020" spans="1:20" x14ac:dyDescent="0.25">
      <c r="A2020">
        <v>2018</v>
      </c>
      <c r="B2020">
        <v>4</v>
      </c>
      <c r="C2020" t="s">
        <v>446</v>
      </c>
      <c r="D2020" t="s">
        <v>446</v>
      </c>
      <c r="E2020" t="s">
        <v>80</v>
      </c>
      <c r="F2020">
        <v>4.9147000000000003E-2</v>
      </c>
      <c r="G2020">
        <v>266.55700000000002</v>
      </c>
      <c r="H2020">
        <v>269.32</v>
      </c>
      <c r="I2020">
        <v>2.6234709999999999</v>
      </c>
      <c r="J2020">
        <v>0</v>
      </c>
      <c r="K2020">
        <v>8.0718610000000002</v>
      </c>
      <c r="L2020">
        <v>1.4574999999999999E-2</v>
      </c>
      <c r="M2020">
        <v>6.421227</v>
      </c>
      <c r="N2020">
        <v>-105.647752</v>
      </c>
      <c r="O2020">
        <v>-3.110277</v>
      </c>
      <c r="P2020">
        <v>6.4602300000000001</v>
      </c>
      <c r="Q2020">
        <v>-105.629868</v>
      </c>
      <c r="R2020">
        <v>-3.1143329999999998</v>
      </c>
      <c r="S2020">
        <v>4.2908169999999997</v>
      </c>
      <c r="T2020">
        <v>4.0559999999999997E-3</v>
      </c>
    </row>
    <row r="2021" spans="1:20" x14ac:dyDescent="0.25">
      <c r="A2021">
        <v>2019</v>
      </c>
      <c r="B2021">
        <v>4</v>
      </c>
      <c r="C2021" t="s">
        <v>446</v>
      </c>
      <c r="D2021" t="s">
        <v>446</v>
      </c>
      <c r="E2021" t="s">
        <v>80</v>
      </c>
      <c r="F2021">
        <v>3.0502000000000001E-2</v>
      </c>
      <c r="G2021">
        <v>309.35700000000003</v>
      </c>
      <c r="H2021">
        <v>323.654</v>
      </c>
      <c r="I2021">
        <v>3.6493799999999998</v>
      </c>
      <c r="J2021">
        <v>0</v>
      </c>
      <c r="K2021">
        <v>7.9788370000000004</v>
      </c>
      <c r="L2021">
        <v>0.329627</v>
      </c>
      <c r="M2021">
        <v>5.4996600000000004</v>
      </c>
      <c r="N2021">
        <v>-105.68591499999999</v>
      </c>
      <c r="O2021">
        <v>-3.0914419999999998</v>
      </c>
      <c r="P2021">
        <v>5.4990540000000001</v>
      </c>
      <c r="Q2021">
        <v>-105.68405199999999</v>
      </c>
      <c r="R2021">
        <v>-3.0912730000000002</v>
      </c>
      <c r="S2021">
        <v>0.195939</v>
      </c>
      <c r="T2021">
        <v>1.6899999999999999E-4</v>
      </c>
    </row>
    <row r="2022" spans="1:20" x14ac:dyDescent="0.25">
      <c r="A2022">
        <v>2020</v>
      </c>
      <c r="B2022">
        <v>4</v>
      </c>
      <c r="C2022" t="s">
        <v>446</v>
      </c>
      <c r="D2022" t="s">
        <v>446</v>
      </c>
      <c r="E2022" t="s">
        <v>80</v>
      </c>
      <c r="F2022">
        <v>3.5404999999999999E-2</v>
      </c>
      <c r="G2022">
        <v>289.94</v>
      </c>
      <c r="H2022">
        <v>330.94200000000001</v>
      </c>
      <c r="I2022">
        <v>4.0160859999999996</v>
      </c>
      <c r="J2022">
        <v>0</v>
      </c>
      <c r="K2022">
        <v>7.9203320000000001</v>
      </c>
      <c r="L2022">
        <v>0.316689</v>
      </c>
      <c r="M2022">
        <v>4.5077340000000001</v>
      </c>
      <c r="N2022">
        <v>-105.597303</v>
      </c>
      <c r="O2022">
        <v>-3.0628799999999998</v>
      </c>
      <c r="P2022">
        <v>4.5517649999999996</v>
      </c>
      <c r="Q2022">
        <v>-105.782234</v>
      </c>
      <c r="R2022">
        <v>-3.051517</v>
      </c>
      <c r="S2022">
        <v>19.010065000000001</v>
      </c>
      <c r="T2022">
        <v>1.1364000000000001E-2</v>
      </c>
    </row>
    <row r="2023" spans="1:20" x14ac:dyDescent="0.25">
      <c r="A2023">
        <v>2021</v>
      </c>
      <c r="B2023">
        <v>4</v>
      </c>
      <c r="C2023" t="s">
        <v>446</v>
      </c>
      <c r="D2023" t="s">
        <v>446</v>
      </c>
      <c r="E2023" t="s">
        <v>80</v>
      </c>
      <c r="F2023">
        <v>9.9643999999999996E-2</v>
      </c>
      <c r="G2023">
        <v>527.63599999999997</v>
      </c>
      <c r="H2023">
        <v>404.66399999999999</v>
      </c>
      <c r="I2023">
        <v>4.4837369999999996</v>
      </c>
      <c r="J2023">
        <v>0</v>
      </c>
      <c r="K2023">
        <v>7.9256549999999999</v>
      </c>
      <c r="L2023">
        <v>0.233991</v>
      </c>
      <c r="M2023">
        <v>3.5890689999999998</v>
      </c>
      <c r="N2023">
        <v>-106.05782600000001</v>
      </c>
      <c r="O2023">
        <v>-3.0136240000000001</v>
      </c>
      <c r="P2023">
        <v>3.6105130000000001</v>
      </c>
      <c r="Q2023">
        <v>-105.90696</v>
      </c>
      <c r="R2023">
        <v>-3.0194200000000002</v>
      </c>
      <c r="S2023">
        <v>15.238331000000001</v>
      </c>
      <c r="T2023">
        <v>5.7959999999999999E-3</v>
      </c>
    </row>
    <row r="2024" spans="1:20" x14ac:dyDescent="0.25">
      <c r="A2024">
        <v>2022</v>
      </c>
      <c r="B2024">
        <v>4</v>
      </c>
      <c r="C2024" t="s">
        <v>446</v>
      </c>
      <c r="D2024" t="s">
        <v>446</v>
      </c>
      <c r="E2024" t="s">
        <v>80</v>
      </c>
      <c r="F2024">
        <v>4.4434000000000001E-2</v>
      </c>
      <c r="G2024">
        <v>493.00200000000001</v>
      </c>
      <c r="H2024">
        <v>408.113</v>
      </c>
      <c r="I2024">
        <v>2.8048860000000002</v>
      </c>
      <c r="J2024">
        <v>0</v>
      </c>
      <c r="K2024">
        <v>7.9270930000000002</v>
      </c>
      <c r="L2024">
        <v>0.29597200000000001</v>
      </c>
      <c r="M2024">
        <v>3.0476299999999998</v>
      </c>
      <c r="N2024">
        <v>-105.832095</v>
      </c>
      <c r="O2024">
        <v>-2.9964569999999999</v>
      </c>
      <c r="P2024">
        <v>2.9058169999999999</v>
      </c>
      <c r="Q2024">
        <v>-106.018173</v>
      </c>
      <c r="R2024">
        <v>-2.9969779999999999</v>
      </c>
      <c r="S2024">
        <v>23.395728999999999</v>
      </c>
      <c r="T2024">
        <v>5.22E-4</v>
      </c>
    </row>
    <row r="2025" spans="1:20" x14ac:dyDescent="0.25">
      <c r="A2025">
        <v>2023</v>
      </c>
      <c r="B2025">
        <v>4</v>
      </c>
      <c r="C2025" t="s">
        <v>446</v>
      </c>
      <c r="D2025" t="s">
        <v>446</v>
      </c>
      <c r="E2025" t="s">
        <v>80</v>
      </c>
      <c r="F2025">
        <v>0.18384800000000001</v>
      </c>
      <c r="G2025">
        <v>292.49</v>
      </c>
      <c r="H2025">
        <v>271.15100000000001</v>
      </c>
      <c r="I2025">
        <v>5.4154</v>
      </c>
      <c r="J2025">
        <v>0</v>
      </c>
      <c r="K2025">
        <v>8.0157819999999997</v>
      </c>
      <c r="L2025">
        <v>0.412993</v>
      </c>
      <c r="M2025">
        <v>1.893645</v>
      </c>
      <c r="N2025">
        <v>-106.315415</v>
      </c>
      <c r="O2025">
        <v>-2.9559289999999998</v>
      </c>
      <c r="P2025">
        <v>1.966215</v>
      </c>
      <c r="Q2025">
        <v>-106.207352</v>
      </c>
      <c r="R2025">
        <v>-2.9552930000000002</v>
      </c>
      <c r="S2025">
        <v>13.016952</v>
      </c>
      <c r="T2025">
        <v>6.3599999999999996E-4</v>
      </c>
    </row>
    <row r="2026" spans="1:20" x14ac:dyDescent="0.25">
      <c r="A2026">
        <v>2024</v>
      </c>
      <c r="B2026">
        <v>4</v>
      </c>
      <c r="C2026" t="s">
        <v>446</v>
      </c>
      <c r="D2026" t="s">
        <v>446</v>
      </c>
      <c r="E2026" t="s">
        <v>80</v>
      </c>
      <c r="F2026">
        <v>0.109112</v>
      </c>
      <c r="G2026">
        <v>379.49900000000002</v>
      </c>
      <c r="H2026">
        <v>297.63499999999999</v>
      </c>
      <c r="I2026">
        <v>5.2516470000000002</v>
      </c>
      <c r="J2026">
        <v>0</v>
      </c>
      <c r="K2026">
        <v>8.0728629999999999</v>
      </c>
      <c r="L2026">
        <v>0.50173400000000001</v>
      </c>
      <c r="M2026">
        <v>1.058408</v>
      </c>
      <c r="N2026">
        <v>-106.457587</v>
      </c>
      <c r="O2026">
        <v>-2.9062510000000001</v>
      </c>
      <c r="P2026">
        <v>1.029766</v>
      </c>
      <c r="Q2026">
        <v>-106.45356</v>
      </c>
      <c r="R2026">
        <v>-2.9004880000000002</v>
      </c>
      <c r="S2026">
        <v>2.8923320000000001</v>
      </c>
      <c r="T2026">
        <v>5.7629999999999999E-3</v>
      </c>
    </row>
    <row r="2027" spans="1:20" x14ac:dyDescent="0.25">
      <c r="A2027">
        <v>2025</v>
      </c>
      <c r="B2027">
        <v>4</v>
      </c>
      <c r="C2027" t="s">
        <v>446</v>
      </c>
      <c r="D2027" t="s">
        <v>446</v>
      </c>
      <c r="E2027" t="s">
        <v>80</v>
      </c>
      <c r="F2027">
        <v>5.2019999999999997E-2</v>
      </c>
      <c r="G2027">
        <v>270.38200000000001</v>
      </c>
      <c r="H2027">
        <v>301.755</v>
      </c>
      <c r="I2027">
        <v>5.3879099999999998</v>
      </c>
      <c r="J2027">
        <v>0</v>
      </c>
      <c r="K2027">
        <v>8.0604469999999999</v>
      </c>
      <c r="L2027">
        <v>0.53937900000000005</v>
      </c>
      <c r="M2027">
        <v>7.6486999999999999E-2</v>
      </c>
      <c r="N2027">
        <v>-106.646029</v>
      </c>
      <c r="O2027">
        <v>-2.8450869999999999</v>
      </c>
      <c r="P2027">
        <v>0.108643</v>
      </c>
      <c r="Q2027">
        <v>-106.759331</v>
      </c>
      <c r="R2027">
        <v>-2.8382230000000002</v>
      </c>
      <c r="S2027">
        <v>11.777649</v>
      </c>
      <c r="T2027">
        <v>6.8649999999999996E-3</v>
      </c>
    </row>
    <row r="2028" spans="1:20" x14ac:dyDescent="0.25">
      <c r="A2028">
        <v>2026</v>
      </c>
      <c r="B2028">
        <v>4</v>
      </c>
      <c r="C2028" t="s">
        <v>446</v>
      </c>
      <c r="D2028" t="s">
        <v>446</v>
      </c>
      <c r="E2028" t="s">
        <v>80</v>
      </c>
      <c r="F2028">
        <v>7.0271E-2</v>
      </c>
      <c r="G2028">
        <v>290.94799999999998</v>
      </c>
      <c r="H2028">
        <v>290.06400000000002</v>
      </c>
      <c r="I2028">
        <v>4.0275949999999998</v>
      </c>
      <c r="J2028">
        <v>0</v>
      </c>
      <c r="K2028">
        <v>8.0392299999999999</v>
      </c>
      <c r="L2028">
        <v>0.57107399999999997</v>
      </c>
      <c r="M2028">
        <v>-0.55483899999999997</v>
      </c>
      <c r="N2028">
        <v>-106.910439</v>
      </c>
      <c r="O2028">
        <v>-2.799579</v>
      </c>
      <c r="P2028">
        <v>-0.56608499999999995</v>
      </c>
      <c r="Q2028">
        <v>-107.026512</v>
      </c>
      <c r="R2028">
        <v>-2.7899310000000002</v>
      </c>
      <c r="S2028">
        <v>11.661704</v>
      </c>
      <c r="T2028">
        <v>9.6480000000000003E-3</v>
      </c>
    </row>
    <row r="2029" spans="1:20" x14ac:dyDescent="0.25">
      <c r="A2029">
        <v>2027</v>
      </c>
      <c r="B2029">
        <v>4</v>
      </c>
      <c r="C2029" t="s">
        <v>446</v>
      </c>
      <c r="D2029" t="s">
        <v>446</v>
      </c>
      <c r="E2029" t="s">
        <v>80</v>
      </c>
      <c r="F2029">
        <v>6.8866999999999998E-2</v>
      </c>
      <c r="G2029">
        <v>329.49900000000002</v>
      </c>
      <c r="H2029">
        <v>242.83600000000001</v>
      </c>
      <c r="I2029">
        <v>6.4811110000000003</v>
      </c>
      <c r="J2029">
        <v>0</v>
      </c>
      <c r="K2029">
        <v>8.0043570000000006</v>
      </c>
      <c r="L2029">
        <v>0.59795100000000001</v>
      </c>
      <c r="M2029">
        <v>-1.4619549999999999</v>
      </c>
      <c r="N2029">
        <v>-107.506439</v>
      </c>
      <c r="O2029">
        <v>-2.7213449999999999</v>
      </c>
      <c r="P2029">
        <v>-1.4383189999999999</v>
      </c>
      <c r="Q2029">
        <v>-107.434662</v>
      </c>
      <c r="R2029">
        <v>-2.7224140000000001</v>
      </c>
      <c r="S2029">
        <v>7.5568160000000004</v>
      </c>
      <c r="T2029">
        <v>1.0690000000000001E-3</v>
      </c>
    </row>
    <row r="2030" spans="1:20" x14ac:dyDescent="0.25">
      <c r="A2030">
        <v>2028</v>
      </c>
      <c r="B2030">
        <v>3</v>
      </c>
      <c r="C2030" t="s">
        <v>543</v>
      </c>
      <c r="D2030" t="s">
        <v>543</v>
      </c>
      <c r="E2030" t="s">
        <v>80</v>
      </c>
      <c r="F2030">
        <v>0.25865300000000002</v>
      </c>
      <c r="G2030">
        <v>401.315</v>
      </c>
      <c r="H2030">
        <v>355.51400000000001</v>
      </c>
      <c r="I2030">
        <v>4.4936259999999999</v>
      </c>
      <c r="J2030">
        <v>0</v>
      </c>
      <c r="K2030">
        <v>8.0006989999999991</v>
      </c>
      <c r="L2030">
        <v>0.63351400000000002</v>
      </c>
      <c r="M2030">
        <v>-2.2615780000000001</v>
      </c>
      <c r="N2030">
        <v>-107.851252</v>
      </c>
      <c r="O2030">
        <v>-2.6502599999999998</v>
      </c>
      <c r="P2030">
        <v>-2.2766959999999998</v>
      </c>
      <c r="Q2030">
        <v>-107.904366</v>
      </c>
      <c r="R2030">
        <v>-2.650935</v>
      </c>
      <c r="S2030">
        <v>5.5222810000000004</v>
      </c>
      <c r="T2030">
        <v>6.7500000000000004E-4</v>
      </c>
    </row>
    <row r="2031" spans="1:20" x14ac:dyDescent="0.25">
      <c r="A2031">
        <v>2029</v>
      </c>
      <c r="B2031">
        <v>2</v>
      </c>
      <c r="C2031" t="s">
        <v>544</v>
      </c>
      <c r="D2031" t="s">
        <v>544</v>
      </c>
      <c r="E2031" t="s">
        <v>80</v>
      </c>
      <c r="F2031">
        <v>0.49873099999999998</v>
      </c>
      <c r="G2031">
        <v>307.62099999999998</v>
      </c>
      <c r="H2031">
        <v>451.89400000000001</v>
      </c>
      <c r="I2031">
        <v>3.5522140000000002</v>
      </c>
      <c r="J2031">
        <v>0</v>
      </c>
      <c r="K2031">
        <v>8.001417</v>
      </c>
      <c r="L2031">
        <v>0.71235199999999999</v>
      </c>
      <c r="M2031">
        <v>-3.0485310000000001</v>
      </c>
      <c r="N2031">
        <v>-108.220941</v>
      </c>
      <c r="O2031">
        <v>-2.5306769999999998</v>
      </c>
      <c r="P2031">
        <v>-3.0744189999999998</v>
      </c>
      <c r="Q2031">
        <v>-108.440437</v>
      </c>
      <c r="R2031">
        <v>-2.5719210000000001</v>
      </c>
      <c r="S2031">
        <v>22.101814000000001</v>
      </c>
      <c r="T2031">
        <v>4.1244000000000003E-2</v>
      </c>
    </row>
    <row r="2032" spans="1:20" x14ac:dyDescent="0.25">
      <c r="A2032">
        <v>2030</v>
      </c>
      <c r="B2032">
        <v>3</v>
      </c>
      <c r="C2032" t="s">
        <v>545</v>
      </c>
      <c r="D2032" t="s">
        <v>545</v>
      </c>
      <c r="E2032" t="s">
        <v>80</v>
      </c>
      <c r="F2032">
        <v>1.6462000000000001E-2</v>
      </c>
      <c r="G2032">
        <v>366.64</v>
      </c>
      <c r="H2032">
        <v>354.31400000000002</v>
      </c>
      <c r="I2032">
        <v>2.5620310000000002</v>
      </c>
      <c r="J2032">
        <v>0</v>
      </c>
      <c r="K2032">
        <v>7.9856480000000003</v>
      </c>
      <c r="L2032">
        <v>0.75057200000000002</v>
      </c>
      <c r="M2032">
        <v>-3.6366040000000002</v>
      </c>
      <c r="N2032">
        <v>-108.833305</v>
      </c>
      <c r="O2032">
        <v>-2.5043579999999999</v>
      </c>
      <c r="P2032">
        <v>-3.6391019999999998</v>
      </c>
      <c r="Q2032">
        <v>-108.888412</v>
      </c>
      <c r="R2032">
        <v>-2.5064899999999999</v>
      </c>
      <c r="S2032">
        <v>5.5163650000000004</v>
      </c>
      <c r="T2032">
        <v>2.1320000000000002E-3</v>
      </c>
    </row>
    <row r="2033" spans="1:20" x14ac:dyDescent="0.25">
      <c r="A2033">
        <v>2031</v>
      </c>
      <c r="B2033">
        <v>3</v>
      </c>
      <c r="C2033" t="s">
        <v>545</v>
      </c>
      <c r="D2033" t="s">
        <v>545</v>
      </c>
      <c r="E2033" t="s">
        <v>80</v>
      </c>
      <c r="F2033">
        <v>2.4740999999999999E-2</v>
      </c>
      <c r="G2033">
        <v>293.38400000000001</v>
      </c>
      <c r="H2033">
        <v>338.42899999999997</v>
      </c>
      <c r="I2033">
        <v>4.9017340000000003</v>
      </c>
      <c r="J2033">
        <v>0</v>
      </c>
      <c r="K2033">
        <v>7.9957399999999996</v>
      </c>
      <c r="L2033">
        <v>0.77238399999999996</v>
      </c>
      <c r="M2033">
        <v>-4.3417849999999998</v>
      </c>
      <c r="N2033">
        <v>-109.564677</v>
      </c>
      <c r="O2033">
        <v>-2.410644</v>
      </c>
      <c r="P2033">
        <v>-4.3426790000000004</v>
      </c>
      <c r="Q2033">
        <v>-109.544754</v>
      </c>
      <c r="R2033">
        <v>-2.4160240000000002</v>
      </c>
      <c r="S2033">
        <v>1.99434</v>
      </c>
      <c r="T2033">
        <v>5.3800000000000002E-3</v>
      </c>
    </row>
    <row r="2034" spans="1:20" x14ac:dyDescent="0.25">
      <c r="A2034">
        <v>2032</v>
      </c>
      <c r="B2034">
        <v>3</v>
      </c>
      <c r="C2034" t="s">
        <v>545</v>
      </c>
      <c r="D2034" t="s">
        <v>545</v>
      </c>
      <c r="E2034" t="s">
        <v>80</v>
      </c>
      <c r="F2034">
        <v>0.186332</v>
      </c>
      <c r="G2034">
        <v>388.81700000000001</v>
      </c>
      <c r="H2034">
        <v>376.24200000000002</v>
      </c>
      <c r="I2034">
        <v>4.3076449999999999</v>
      </c>
      <c r="J2034">
        <v>0</v>
      </c>
      <c r="K2034">
        <v>7.9911310000000002</v>
      </c>
      <c r="L2034">
        <v>0.79444999999999999</v>
      </c>
      <c r="M2034">
        <v>-4.9976520000000004</v>
      </c>
      <c r="N2034">
        <v>-110.39178099999999</v>
      </c>
      <c r="O2034">
        <v>-2.3309950000000002</v>
      </c>
      <c r="P2034">
        <v>-4.9819050000000002</v>
      </c>
      <c r="Q2034">
        <v>-110.264252</v>
      </c>
      <c r="R2034">
        <v>-2.3227039999999999</v>
      </c>
      <c r="S2034">
        <v>12.849758</v>
      </c>
      <c r="T2034">
        <v>8.2900000000000005E-3</v>
      </c>
    </row>
    <row r="2035" spans="1:20" x14ac:dyDescent="0.25">
      <c r="A2035">
        <v>2033</v>
      </c>
      <c r="B2035">
        <v>4</v>
      </c>
      <c r="C2035" t="s">
        <v>443</v>
      </c>
      <c r="D2035" t="s">
        <v>443</v>
      </c>
      <c r="E2035" t="s">
        <v>80</v>
      </c>
      <c r="F2035">
        <v>0.21531900000000001</v>
      </c>
      <c r="G2035">
        <v>319.15699999999998</v>
      </c>
      <c r="H2035">
        <v>279.91899999999998</v>
      </c>
      <c r="I2035">
        <v>5.2477029999999996</v>
      </c>
      <c r="J2035">
        <v>0</v>
      </c>
      <c r="K2035">
        <v>7.9779530000000003</v>
      </c>
      <c r="L2035">
        <v>0.86429</v>
      </c>
      <c r="M2035">
        <v>-5.4351989999999999</v>
      </c>
      <c r="N2035">
        <v>-110.860012</v>
      </c>
      <c r="O2035">
        <v>-2.257158</v>
      </c>
      <c r="P2035">
        <v>-5.4111140000000004</v>
      </c>
      <c r="Q2035">
        <v>-110.84292600000001</v>
      </c>
      <c r="R2035">
        <v>-2.248577</v>
      </c>
      <c r="S2035">
        <v>2.9529540000000001</v>
      </c>
      <c r="T2035">
        <v>8.5819999999999994E-3</v>
      </c>
    </row>
    <row r="2036" spans="1:20" x14ac:dyDescent="0.25">
      <c r="A2036">
        <v>2034</v>
      </c>
      <c r="B2036">
        <v>3</v>
      </c>
      <c r="C2036" t="s">
        <v>442</v>
      </c>
      <c r="D2036" t="s">
        <v>442</v>
      </c>
      <c r="E2036" t="s">
        <v>80</v>
      </c>
      <c r="F2036">
        <v>0.29247400000000001</v>
      </c>
      <c r="G2036">
        <v>242.11500000000001</v>
      </c>
      <c r="H2036">
        <v>343.14100000000002</v>
      </c>
      <c r="I2036">
        <v>6.365062</v>
      </c>
      <c r="J2036">
        <v>0</v>
      </c>
      <c r="K2036">
        <v>8.0327859999999998</v>
      </c>
      <c r="L2036">
        <v>0.74677700000000002</v>
      </c>
      <c r="M2036">
        <v>-5.8809940000000003</v>
      </c>
      <c r="N2036">
        <v>-111.78535100000001</v>
      </c>
      <c r="O2036">
        <v>-2.1488770000000001</v>
      </c>
      <c r="P2036">
        <v>-5.9174629999999997</v>
      </c>
      <c r="Q2036">
        <v>-111.660263</v>
      </c>
      <c r="R2036">
        <v>-2.1524610000000002</v>
      </c>
      <c r="S2036">
        <v>13.029562</v>
      </c>
      <c r="T2036">
        <v>3.5839999999999999E-3</v>
      </c>
    </row>
    <row r="2037" spans="1:20" x14ac:dyDescent="0.25">
      <c r="A2037">
        <v>2035</v>
      </c>
      <c r="B2037">
        <v>3</v>
      </c>
      <c r="C2037" t="s">
        <v>442</v>
      </c>
      <c r="D2037" t="s">
        <v>442</v>
      </c>
      <c r="E2037" t="s">
        <v>80</v>
      </c>
      <c r="F2037">
        <v>4.2719E-2</v>
      </c>
      <c r="G2037">
        <v>351.67</v>
      </c>
      <c r="H2037">
        <v>443.03100000000001</v>
      </c>
      <c r="I2037">
        <v>4.2839559999999999</v>
      </c>
      <c r="J2037">
        <v>0</v>
      </c>
      <c r="K2037">
        <v>8.0285620000000009</v>
      </c>
      <c r="L2037">
        <v>0.74588699999999997</v>
      </c>
      <c r="M2037">
        <v>-6.3764810000000001</v>
      </c>
      <c r="N2037">
        <v>-112.448572</v>
      </c>
      <c r="O2037">
        <v>-2.0628839999999999</v>
      </c>
      <c r="P2037">
        <v>-6.3566539999999998</v>
      </c>
      <c r="Q2037">
        <v>-112.519463</v>
      </c>
      <c r="R2037">
        <v>-2.0655290000000002</v>
      </c>
      <c r="S2037">
        <v>7.3611250000000004</v>
      </c>
      <c r="T2037">
        <v>2.6450000000000002E-3</v>
      </c>
    </row>
    <row r="2038" spans="1:20" x14ac:dyDescent="0.25">
      <c r="A2038">
        <v>2036</v>
      </c>
      <c r="B2038">
        <v>3</v>
      </c>
      <c r="C2038" t="s">
        <v>442</v>
      </c>
      <c r="D2038" t="s">
        <v>442</v>
      </c>
      <c r="E2038" t="s">
        <v>80</v>
      </c>
      <c r="F2038">
        <v>9.1180999999999998E-2</v>
      </c>
      <c r="G2038">
        <v>367.79899999999998</v>
      </c>
      <c r="H2038">
        <v>449.19499999999999</v>
      </c>
      <c r="I2038">
        <v>3.604644</v>
      </c>
      <c r="J2038">
        <v>0</v>
      </c>
      <c r="K2038">
        <v>8.0107280000000003</v>
      </c>
      <c r="L2038">
        <v>0.71472199999999997</v>
      </c>
      <c r="M2038">
        <v>-6.6311960000000001</v>
      </c>
      <c r="N2038">
        <v>-113.242564</v>
      </c>
      <c r="O2038">
        <v>-2.0057710000000002</v>
      </c>
      <c r="P2038">
        <v>-6.6371070000000003</v>
      </c>
      <c r="Q2038">
        <v>-113.18626399999999</v>
      </c>
      <c r="R2038">
        <v>-2.0018310000000001</v>
      </c>
      <c r="S2038">
        <v>5.6609780000000001</v>
      </c>
      <c r="T2038">
        <v>3.9410000000000001E-3</v>
      </c>
    </row>
    <row r="2039" spans="1:20" x14ac:dyDescent="0.25">
      <c r="A2039">
        <v>2037</v>
      </c>
      <c r="B2039">
        <v>3</v>
      </c>
      <c r="C2039" t="s">
        <v>442</v>
      </c>
      <c r="D2039" t="s">
        <v>442</v>
      </c>
      <c r="E2039" t="s">
        <v>80</v>
      </c>
      <c r="F2039">
        <v>0.11025500000000001</v>
      </c>
      <c r="G2039">
        <v>217.81399999999999</v>
      </c>
      <c r="H2039">
        <v>328.38499999999999</v>
      </c>
      <c r="I2039">
        <v>5.3042610000000003</v>
      </c>
      <c r="J2039">
        <v>0</v>
      </c>
      <c r="K2039">
        <v>7.9807069999999998</v>
      </c>
      <c r="L2039">
        <v>0.75534999999999997</v>
      </c>
      <c r="M2039">
        <v>-6.9401739999999998</v>
      </c>
      <c r="N2039">
        <v>-114.099805</v>
      </c>
      <c r="O2039">
        <v>-1.9135089999999999</v>
      </c>
      <c r="P2039">
        <v>-6.937767</v>
      </c>
      <c r="Q2039">
        <v>-114.099518</v>
      </c>
      <c r="R2039">
        <v>-1.9130929999999999</v>
      </c>
      <c r="S2039">
        <v>0.24249999999999999</v>
      </c>
      <c r="T2039">
        <v>4.15E-4</v>
      </c>
    </row>
    <row r="2040" spans="1:20" x14ac:dyDescent="0.25">
      <c r="A2040">
        <v>2038</v>
      </c>
      <c r="B2040">
        <v>3</v>
      </c>
      <c r="C2040" t="s">
        <v>442</v>
      </c>
      <c r="D2040" t="s">
        <v>442</v>
      </c>
      <c r="E2040" t="s">
        <v>80</v>
      </c>
      <c r="F2040">
        <v>0.14904200000000001</v>
      </c>
      <c r="G2040">
        <v>243.405</v>
      </c>
      <c r="H2040">
        <v>362.964</v>
      </c>
      <c r="I2040">
        <v>3.2911280000000001</v>
      </c>
      <c r="J2040">
        <v>0</v>
      </c>
      <c r="K2040">
        <v>7.9610760000000003</v>
      </c>
      <c r="L2040">
        <v>0.84250400000000003</v>
      </c>
      <c r="M2040">
        <v>-7.1357730000000004</v>
      </c>
      <c r="N2040">
        <v>-114.84117999999999</v>
      </c>
      <c r="O2040">
        <v>-1.835766</v>
      </c>
      <c r="P2040">
        <v>-7.098814</v>
      </c>
      <c r="Q2040">
        <v>-114.798698</v>
      </c>
      <c r="R2040">
        <v>-1.8383780000000001</v>
      </c>
      <c r="S2040">
        <v>5.6308670000000003</v>
      </c>
      <c r="T2040">
        <v>2.611E-3</v>
      </c>
    </row>
    <row r="2041" spans="1:20" x14ac:dyDescent="0.25">
      <c r="A2041">
        <v>2039</v>
      </c>
      <c r="B2041">
        <v>3</v>
      </c>
      <c r="C2041" t="s">
        <v>442</v>
      </c>
      <c r="D2041" t="s">
        <v>442</v>
      </c>
      <c r="E2041" t="s">
        <v>80</v>
      </c>
      <c r="F2041">
        <v>3.0546E-2</v>
      </c>
      <c r="G2041">
        <v>317.72800000000001</v>
      </c>
      <c r="H2041">
        <v>345.92599999999999</v>
      </c>
      <c r="I2041">
        <v>4.573188</v>
      </c>
      <c r="J2041">
        <v>0</v>
      </c>
      <c r="K2041">
        <v>8.0579710000000002</v>
      </c>
      <c r="L2041">
        <v>0.66393400000000002</v>
      </c>
      <c r="M2041">
        <v>-7.1801539999999999</v>
      </c>
      <c r="N2041">
        <v>-115.827032</v>
      </c>
      <c r="O2041">
        <v>-1.750448</v>
      </c>
      <c r="P2041">
        <v>-7.2457200000000004</v>
      </c>
      <c r="Q2041">
        <v>-115.749702</v>
      </c>
      <c r="R2041">
        <v>-1.7492799999999999</v>
      </c>
      <c r="S2041">
        <v>10.138427</v>
      </c>
      <c r="T2041">
        <v>1.168E-3</v>
      </c>
    </row>
    <row r="2042" spans="1:20" x14ac:dyDescent="0.25">
      <c r="A2042">
        <v>2040</v>
      </c>
      <c r="B2042">
        <v>3</v>
      </c>
      <c r="C2042" t="s">
        <v>442</v>
      </c>
      <c r="D2042" t="s">
        <v>442</v>
      </c>
      <c r="E2042" t="s">
        <v>80</v>
      </c>
      <c r="F2042">
        <v>4.1512E-2</v>
      </c>
      <c r="G2042">
        <v>218.88800000000001</v>
      </c>
      <c r="H2042">
        <v>340.17</v>
      </c>
      <c r="I2042">
        <v>3.7176260000000001</v>
      </c>
      <c r="J2042">
        <v>0</v>
      </c>
      <c r="K2042">
        <v>8.1108879999999992</v>
      </c>
      <c r="L2042">
        <v>0.47213500000000003</v>
      </c>
      <c r="M2042">
        <v>-7.4657830000000001</v>
      </c>
      <c r="N2042">
        <v>-116.67260899999999</v>
      </c>
      <c r="O2042">
        <v>-1.6755249999999999</v>
      </c>
      <c r="P2042">
        <v>-7.3388650000000002</v>
      </c>
      <c r="Q2042">
        <v>-116.716324</v>
      </c>
      <c r="R2042">
        <v>-1.6834450000000001</v>
      </c>
      <c r="S2042">
        <v>13.423575</v>
      </c>
      <c r="T2042">
        <v>7.92E-3</v>
      </c>
    </row>
    <row r="2043" spans="1:20" x14ac:dyDescent="0.25">
      <c r="A2043">
        <v>2041</v>
      </c>
      <c r="B2043">
        <v>3</v>
      </c>
      <c r="C2043" t="s">
        <v>442</v>
      </c>
      <c r="D2043" t="s">
        <v>442</v>
      </c>
      <c r="E2043" t="s">
        <v>80</v>
      </c>
      <c r="F2043">
        <v>7.7491000000000004E-2</v>
      </c>
      <c r="G2043">
        <v>239.91</v>
      </c>
      <c r="H2043">
        <v>335.07799999999997</v>
      </c>
      <c r="I2043">
        <v>2.2226029999999999</v>
      </c>
      <c r="J2043">
        <v>0</v>
      </c>
      <c r="K2043">
        <v>8.0849790000000006</v>
      </c>
      <c r="L2043">
        <v>0.35081099999999998</v>
      </c>
      <c r="M2043">
        <v>-7.2957070000000002</v>
      </c>
      <c r="N2043">
        <v>-117.44145</v>
      </c>
      <c r="O2043">
        <v>-1.6537630000000001</v>
      </c>
      <c r="P2043">
        <v>-7.3826989999999997</v>
      </c>
      <c r="Q2043">
        <v>-117.444244</v>
      </c>
      <c r="R2043">
        <v>-1.6473899999999999</v>
      </c>
      <c r="S2043">
        <v>8.7036420000000003</v>
      </c>
      <c r="T2043">
        <v>6.3730000000000002E-3</v>
      </c>
    </row>
    <row r="2044" spans="1:20" x14ac:dyDescent="0.25">
      <c r="A2044">
        <v>2042</v>
      </c>
      <c r="B2044">
        <v>3</v>
      </c>
      <c r="C2044" t="s">
        <v>442</v>
      </c>
      <c r="D2044" t="s">
        <v>442</v>
      </c>
      <c r="E2044" t="s">
        <v>80</v>
      </c>
      <c r="F2044">
        <v>5.7535000000000003E-2</v>
      </c>
      <c r="G2044">
        <v>416.74799999999999</v>
      </c>
      <c r="H2044">
        <v>434.35899999999998</v>
      </c>
      <c r="I2044">
        <v>2.5160100000000001</v>
      </c>
      <c r="J2044">
        <v>0</v>
      </c>
      <c r="K2044">
        <v>8.0506329999999995</v>
      </c>
      <c r="L2044">
        <v>0.223747</v>
      </c>
      <c r="M2044">
        <v>-7.5772930000000001</v>
      </c>
      <c r="N2044">
        <v>-118.22833799999999</v>
      </c>
      <c r="O2044">
        <v>-1.6145449999999999</v>
      </c>
      <c r="P2044">
        <v>-7.4166679999999996</v>
      </c>
      <c r="Q2044">
        <v>-118.412819</v>
      </c>
      <c r="R2044">
        <v>-1.613462</v>
      </c>
      <c r="S2044">
        <v>24.460934000000002</v>
      </c>
      <c r="T2044">
        <v>1.0820000000000001E-3</v>
      </c>
    </row>
    <row r="2045" spans="1:20" x14ac:dyDescent="0.25">
      <c r="A2045">
        <v>2043</v>
      </c>
      <c r="B2045">
        <v>3</v>
      </c>
      <c r="C2045" t="s">
        <v>442</v>
      </c>
      <c r="D2045" t="s">
        <v>442</v>
      </c>
      <c r="E2045" t="s">
        <v>80</v>
      </c>
      <c r="F2045">
        <v>2.1943000000000001E-2</v>
      </c>
      <c r="G2045">
        <v>283.91199999999998</v>
      </c>
      <c r="H2045">
        <v>614.298</v>
      </c>
      <c r="I2045">
        <v>2.4748190000000001</v>
      </c>
      <c r="J2045">
        <v>0</v>
      </c>
      <c r="K2045">
        <v>8.0515039999999996</v>
      </c>
      <c r="L2045">
        <v>0.16036</v>
      </c>
      <c r="M2045">
        <v>-7.4693990000000001</v>
      </c>
      <c r="N2045">
        <v>-119.14343599999999</v>
      </c>
      <c r="O2045">
        <v>-1.594638</v>
      </c>
      <c r="P2045">
        <v>-7.4302390000000003</v>
      </c>
      <c r="Q2045">
        <v>-119.13722199999999</v>
      </c>
      <c r="R2045">
        <v>-1.5966990000000001</v>
      </c>
      <c r="S2045">
        <v>3.9649489999999998</v>
      </c>
      <c r="T2045">
        <v>2.0609999999999999E-3</v>
      </c>
    </row>
    <row r="2046" spans="1:20" x14ac:dyDescent="0.25">
      <c r="A2046">
        <v>2044</v>
      </c>
      <c r="B2046">
        <v>3</v>
      </c>
      <c r="C2046" t="s">
        <v>442</v>
      </c>
      <c r="D2046" t="s">
        <v>442</v>
      </c>
      <c r="E2046" t="s">
        <v>80</v>
      </c>
      <c r="F2046">
        <v>3.3975999999999999E-2</v>
      </c>
      <c r="G2046">
        <v>340.46699999999998</v>
      </c>
      <c r="H2046">
        <v>528.23800000000006</v>
      </c>
      <c r="I2046">
        <v>2.671262</v>
      </c>
      <c r="J2046">
        <v>0</v>
      </c>
      <c r="K2046">
        <v>8.0556669999999997</v>
      </c>
      <c r="L2046">
        <v>0.100007</v>
      </c>
      <c r="M2046">
        <v>-7.4599190000000002</v>
      </c>
      <c r="N2046">
        <v>-120.081968</v>
      </c>
      <c r="O2046">
        <v>-1.578892</v>
      </c>
      <c r="P2046">
        <v>-7.4379189999999999</v>
      </c>
      <c r="Q2046">
        <v>-120.10240899999999</v>
      </c>
      <c r="R2046">
        <v>-1.581898</v>
      </c>
      <c r="S2046">
        <v>3.0031219999999998</v>
      </c>
      <c r="T2046">
        <v>3.006E-3</v>
      </c>
    </row>
    <row r="2047" spans="1:20" x14ac:dyDescent="0.25">
      <c r="A2047">
        <v>2045</v>
      </c>
      <c r="B2047">
        <v>3</v>
      </c>
      <c r="C2047" t="s">
        <v>442</v>
      </c>
      <c r="D2047" t="s">
        <v>442</v>
      </c>
      <c r="E2047" t="s">
        <v>80</v>
      </c>
      <c r="F2047">
        <v>0.100426</v>
      </c>
      <c r="G2047">
        <v>295.90699999999998</v>
      </c>
      <c r="H2047">
        <v>325.28300000000002</v>
      </c>
      <c r="I2047">
        <v>2.0973459999999999</v>
      </c>
      <c r="J2047">
        <v>0</v>
      </c>
      <c r="K2047">
        <v>8.0523769999999999</v>
      </c>
      <c r="L2047">
        <v>6.9126999999999994E-2</v>
      </c>
      <c r="M2047">
        <v>-7.3886669999999999</v>
      </c>
      <c r="N2047">
        <v>-120.730512</v>
      </c>
      <c r="O2047">
        <v>-1.582835</v>
      </c>
      <c r="P2047">
        <v>-7.438358</v>
      </c>
      <c r="Q2047">
        <v>-120.827263</v>
      </c>
      <c r="R2047">
        <v>-1.57456</v>
      </c>
      <c r="S2047">
        <v>10.876574</v>
      </c>
      <c r="T2047">
        <v>8.2749999999999994E-3</v>
      </c>
    </row>
    <row r="2048" spans="1:20" x14ac:dyDescent="0.25">
      <c r="A2048">
        <v>2046</v>
      </c>
      <c r="B2048">
        <v>3</v>
      </c>
      <c r="C2048" t="s">
        <v>442</v>
      </c>
      <c r="D2048" t="s">
        <v>442</v>
      </c>
      <c r="E2048" t="s">
        <v>80</v>
      </c>
      <c r="F2048">
        <v>7.9559000000000005E-2</v>
      </c>
      <c r="G2048">
        <v>516.11500000000001</v>
      </c>
      <c r="H2048">
        <v>298.33600000000001</v>
      </c>
      <c r="I2048">
        <v>3.6974420000000001</v>
      </c>
      <c r="J2048">
        <v>0</v>
      </c>
      <c r="K2048">
        <v>8.0657750000000004</v>
      </c>
      <c r="L2048">
        <v>2.5191999999999999E-2</v>
      </c>
      <c r="M2048">
        <v>-7.3044710000000004</v>
      </c>
      <c r="N2048">
        <v>-121.780782</v>
      </c>
      <c r="O2048">
        <v>-1.584959</v>
      </c>
      <c r="P2048">
        <v>-7.4351989999999999</v>
      </c>
      <c r="Q2048">
        <v>-121.795586</v>
      </c>
      <c r="R2048">
        <v>-1.5688169999999999</v>
      </c>
      <c r="S2048">
        <v>13.156415000000001</v>
      </c>
      <c r="T2048">
        <v>1.6142E-2</v>
      </c>
    </row>
    <row r="2049" spans="1:20" x14ac:dyDescent="0.25">
      <c r="A2049">
        <v>2047</v>
      </c>
      <c r="B2049">
        <v>3</v>
      </c>
      <c r="C2049" t="s">
        <v>442</v>
      </c>
      <c r="D2049" t="s">
        <v>442</v>
      </c>
      <c r="E2049" t="s">
        <v>80</v>
      </c>
      <c r="F2049">
        <v>1.3322000000000001E-2</v>
      </c>
      <c r="G2049">
        <v>249.155</v>
      </c>
      <c r="H2049">
        <v>459.55799999999999</v>
      </c>
      <c r="I2049">
        <v>2.362711</v>
      </c>
      <c r="J2049">
        <v>0</v>
      </c>
      <c r="K2049">
        <v>8.0832599999999992</v>
      </c>
      <c r="L2049">
        <v>1.0647E-2</v>
      </c>
      <c r="M2049">
        <v>-7.4134479999999998</v>
      </c>
      <c r="N2049">
        <v>-122.51550400000001</v>
      </c>
      <c r="O2049">
        <v>-1.5699689999999999</v>
      </c>
      <c r="P2049">
        <v>-7.4325380000000001</v>
      </c>
      <c r="Q2049">
        <v>-122.52243</v>
      </c>
      <c r="R2049">
        <v>-1.5673919999999999</v>
      </c>
      <c r="S2049">
        <v>2.0306890000000002</v>
      </c>
      <c r="T2049">
        <v>2.5769999999999999E-3</v>
      </c>
    </row>
    <row r="2050" spans="1:20" x14ac:dyDescent="0.25">
      <c r="A2050">
        <v>2048</v>
      </c>
      <c r="B2050">
        <v>3</v>
      </c>
      <c r="C2050" t="s">
        <v>442</v>
      </c>
      <c r="D2050" t="s">
        <v>442</v>
      </c>
      <c r="E2050" t="s">
        <v>80</v>
      </c>
      <c r="F2050">
        <v>2.5593999999999999E-2</v>
      </c>
      <c r="G2050">
        <v>321.30900000000003</v>
      </c>
      <c r="H2050">
        <v>347.03800000000001</v>
      </c>
      <c r="I2050">
        <v>3.327213</v>
      </c>
      <c r="J2050">
        <v>0</v>
      </c>
      <c r="K2050">
        <v>8.0758489999999998</v>
      </c>
      <c r="L2050">
        <v>4.156E-3</v>
      </c>
      <c r="M2050">
        <v>-7.3037510000000001</v>
      </c>
      <c r="N2050">
        <v>-123.60468</v>
      </c>
      <c r="O2050">
        <v>-1.5643899999999999</v>
      </c>
      <c r="P2050">
        <v>-7.4284949999999998</v>
      </c>
      <c r="Q2050">
        <v>-123.490936</v>
      </c>
      <c r="R2050">
        <v>-1.5666199999999999</v>
      </c>
      <c r="S2050">
        <v>16.881549</v>
      </c>
      <c r="T2050">
        <v>2.2300000000000002E-3</v>
      </c>
    </row>
    <row r="2051" spans="1:20" x14ac:dyDescent="0.25">
      <c r="A2051">
        <v>2049</v>
      </c>
      <c r="B2051">
        <v>3</v>
      </c>
      <c r="C2051" t="s">
        <v>442</v>
      </c>
      <c r="D2051" t="s">
        <v>442</v>
      </c>
      <c r="E2051" t="s">
        <v>80</v>
      </c>
      <c r="F2051">
        <v>6.1254999999999997E-2</v>
      </c>
      <c r="G2051">
        <v>275.12599999999998</v>
      </c>
      <c r="H2051">
        <v>277.81700000000001</v>
      </c>
      <c r="I2051">
        <v>2.200672</v>
      </c>
      <c r="J2051">
        <v>0</v>
      </c>
      <c r="K2051">
        <v>8.0534999999999997</v>
      </c>
      <c r="L2051">
        <v>1.4480000000000001E-3</v>
      </c>
      <c r="M2051">
        <v>-7.291925</v>
      </c>
      <c r="N2051">
        <v>-124.238439</v>
      </c>
      <c r="O2051">
        <v>-1.577447</v>
      </c>
      <c r="P2051">
        <v>-7.4252479999999998</v>
      </c>
      <c r="Q2051">
        <v>-124.216629</v>
      </c>
      <c r="R2051">
        <v>-1.5663640000000001</v>
      </c>
      <c r="S2051">
        <v>13.509506</v>
      </c>
      <c r="T2051">
        <v>1.1083000000000001E-2</v>
      </c>
    </row>
    <row r="2052" spans="1:20" x14ac:dyDescent="0.25">
      <c r="A2052">
        <v>2050</v>
      </c>
      <c r="B2052">
        <v>3</v>
      </c>
      <c r="C2052" t="s">
        <v>442</v>
      </c>
      <c r="D2052" t="s">
        <v>442</v>
      </c>
      <c r="E2052" t="s">
        <v>80</v>
      </c>
      <c r="F2052">
        <v>0.38746700000000001</v>
      </c>
      <c r="G2052">
        <v>220.8</v>
      </c>
      <c r="H2052">
        <v>267.01299999999998</v>
      </c>
      <c r="I2052">
        <v>3.5621689999999999</v>
      </c>
      <c r="J2052">
        <v>0</v>
      </c>
      <c r="K2052">
        <v>8.0521340000000006</v>
      </c>
      <c r="L2052">
        <v>9.9599999999999992E-4</v>
      </c>
      <c r="M2052">
        <v>-7.3880530000000002</v>
      </c>
      <c r="N2052">
        <v>-125.039467</v>
      </c>
      <c r="O2052">
        <v>-1.578846</v>
      </c>
      <c r="P2052">
        <v>-7.4208270000000001</v>
      </c>
      <c r="Q2052">
        <v>-125.183914</v>
      </c>
      <c r="R2052">
        <v>-1.5662290000000001</v>
      </c>
      <c r="S2052">
        <v>14.811866999999999</v>
      </c>
      <c r="T2052">
        <v>1.2617E-2</v>
      </c>
    </row>
    <row r="2053" spans="1:20" x14ac:dyDescent="0.25">
      <c r="A2053">
        <v>2051</v>
      </c>
      <c r="B2053">
        <v>3</v>
      </c>
      <c r="C2053" t="s">
        <v>442</v>
      </c>
      <c r="D2053" t="s">
        <v>442</v>
      </c>
      <c r="E2053" t="s">
        <v>80</v>
      </c>
      <c r="F2053">
        <v>2.4485E-2</v>
      </c>
      <c r="G2053">
        <v>375.577</v>
      </c>
      <c r="H2053">
        <v>396.92</v>
      </c>
      <c r="I2053">
        <v>2.2985229999999999</v>
      </c>
      <c r="J2053">
        <v>0</v>
      </c>
      <c r="K2053">
        <v>8.0715909999999997</v>
      </c>
      <c r="L2053">
        <v>1.0560000000000001E-3</v>
      </c>
      <c r="M2053">
        <v>-7.5366099999999996</v>
      </c>
      <c r="N2053">
        <v>-125.811575</v>
      </c>
      <c r="O2053">
        <v>-1.5633520000000001</v>
      </c>
      <c r="P2053">
        <v>-7.4174309999999997</v>
      </c>
      <c r="Q2053">
        <v>-125.90954600000001</v>
      </c>
      <c r="R2053">
        <v>-1.566149</v>
      </c>
      <c r="S2053">
        <v>15.427861</v>
      </c>
      <c r="T2053">
        <v>2.797E-3</v>
      </c>
    </row>
    <row r="2054" spans="1:20" x14ac:dyDescent="0.25">
      <c r="A2054">
        <v>2052</v>
      </c>
      <c r="B2054">
        <v>3</v>
      </c>
      <c r="C2054" t="s">
        <v>442</v>
      </c>
      <c r="D2054" t="s">
        <v>442</v>
      </c>
      <c r="E2054" t="s">
        <v>80</v>
      </c>
      <c r="F2054">
        <v>0.10943799999999999</v>
      </c>
      <c r="G2054">
        <v>220.84</v>
      </c>
      <c r="H2054">
        <v>301.089</v>
      </c>
      <c r="I2054">
        <v>2.870797</v>
      </c>
      <c r="J2054">
        <v>0</v>
      </c>
      <c r="K2054">
        <v>8.0749779999999998</v>
      </c>
      <c r="L2054">
        <v>-8.9639999999999997E-3</v>
      </c>
      <c r="M2054">
        <v>-7.4317010000000003</v>
      </c>
      <c r="N2054">
        <v>-126.907759</v>
      </c>
      <c r="O2054">
        <v>-1.5630029999999999</v>
      </c>
      <c r="P2054">
        <v>-7.4132889999999998</v>
      </c>
      <c r="Q2054">
        <v>-126.877357</v>
      </c>
      <c r="R2054">
        <v>-1.5664739999999999</v>
      </c>
      <c r="S2054">
        <v>3.5542609999999999</v>
      </c>
      <c r="T2054">
        <v>3.4710000000000001E-3</v>
      </c>
    </row>
    <row r="2055" spans="1:20" x14ac:dyDescent="0.25">
      <c r="A2055">
        <v>2053</v>
      </c>
      <c r="B2055">
        <v>3</v>
      </c>
      <c r="C2055" t="s">
        <v>442</v>
      </c>
      <c r="D2055" t="s">
        <v>442</v>
      </c>
      <c r="E2055" t="s">
        <v>80</v>
      </c>
      <c r="F2055">
        <v>2.4992E-2</v>
      </c>
      <c r="G2055">
        <v>225.75200000000001</v>
      </c>
      <c r="H2055">
        <v>350.71600000000001</v>
      </c>
      <c r="I2055">
        <v>3.098112</v>
      </c>
      <c r="J2055">
        <v>0</v>
      </c>
      <c r="K2055">
        <v>8.0757639999999995</v>
      </c>
      <c r="L2055">
        <v>-9.2890000000000004E-3</v>
      </c>
      <c r="M2055">
        <v>-7.4018889999999997</v>
      </c>
      <c r="N2055">
        <v>-127.843362</v>
      </c>
      <c r="O2055">
        <v>-1.566972</v>
      </c>
      <c r="P2055">
        <v>-7.4105999999999996</v>
      </c>
      <c r="Q2055">
        <v>-127.845406</v>
      </c>
      <c r="R2055">
        <v>-1.567628</v>
      </c>
      <c r="S2055">
        <v>0.89475300000000002</v>
      </c>
      <c r="T2055">
        <v>6.5499999999999998E-4</v>
      </c>
    </row>
    <row r="2056" spans="1:20" x14ac:dyDescent="0.25">
      <c r="A2056">
        <v>2054</v>
      </c>
      <c r="B2056">
        <v>3</v>
      </c>
      <c r="C2056" t="s">
        <v>442</v>
      </c>
      <c r="D2056" t="s">
        <v>442</v>
      </c>
      <c r="E2056" t="s">
        <v>80</v>
      </c>
      <c r="F2056">
        <v>0.34681600000000001</v>
      </c>
      <c r="G2056">
        <v>273.17500000000001</v>
      </c>
      <c r="H2056">
        <v>395.1</v>
      </c>
      <c r="I2056">
        <v>2.5902959999999999</v>
      </c>
      <c r="J2056">
        <v>0</v>
      </c>
      <c r="K2056">
        <v>8.0576550000000005</v>
      </c>
      <c r="L2056">
        <v>-6.9680000000000002E-3</v>
      </c>
      <c r="M2056">
        <v>-7.4215369999999998</v>
      </c>
      <c r="N2056">
        <v>-128.581931</v>
      </c>
      <c r="O2056">
        <v>-1.560254</v>
      </c>
      <c r="P2056">
        <v>-7.4090959999999999</v>
      </c>
      <c r="Q2056">
        <v>-128.57131999999999</v>
      </c>
      <c r="R2056">
        <v>-1.5683469999999999</v>
      </c>
      <c r="S2056">
        <v>1.6352359999999999</v>
      </c>
      <c r="T2056">
        <v>8.0929999999999995E-3</v>
      </c>
    </row>
    <row r="2057" spans="1:20" x14ac:dyDescent="0.25">
      <c r="A2057">
        <v>2055</v>
      </c>
      <c r="B2057">
        <v>3</v>
      </c>
      <c r="C2057" t="s">
        <v>442</v>
      </c>
      <c r="D2057" t="s">
        <v>442</v>
      </c>
      <c r="E2057" t="s">
        <v>80</v>
      </c>
      <c r="F2057">
        <v>2.2825000000000002E-2</v>
      </c>
      <c r="G2057">
        <v>225.465</v>
      </c>
      <c r="H2057">
        <v>285.911</v>
      </c>
      <c r="I2057">
        <v>2.7199870000000002</v>
      </c>
      <c r="J2057">
        <v>0</v>
      </c>
      <c r="K2057">
        <v>8.0560679999999998</v>
      </c>
      <c r="L2057">
        <v>-4.4679999999999997E-3</v>
      </c>
      <c r="M2057">
        <v>-7.3992100000000001</v>
      </c>
      <c r="N2057">
        <v>-129.54012800000001</v>
      </c>
      <c r="O2057">
        <v>-1.5611360000000001</v>
      </c>
      <c r="P2057">
        <v>-7.4075150000000001</v>
      </c>
      <c r="Q2057">
        <v>-129.539154</v>
      </c>
      <c r="R2057">
        <v>-1.5690040000000001</v>
      </c>
      <c r="S2057">
        <v>0.83616400000000002</v>
      </c>
      <c r="T2057">
        <v>7.8689999999999993E-3</v>
      </c>
    </row>
    <row r="2058" spans="1:20" x14ac:dyDescent="0.25">
      <c r="A2058">
        <v>2056</v>
      </c>
      <c r="B2058">
        <v>3</v>
      </c>
      <c r="C2058" t="s">
        <v>442</v>
      </c>
      <c r="D2058" t="s">
        <v>442</v>
      </c>
      <c r="E2058" t="s">
        <v>80</v>
      </c>
      <c r="F2058">
        <v>4.9832000000000001E-2</v>
      </c>
      <c r="G2058">
        <v>243.745</v>
      </c>
      <c r="H2058">
        <v>346.52199999999999</v>
      </c>
      <c r="I2058">
        <v>2.6610490000000002</v>
      </c>
      <c r="J2058">
        <v>0</v>
      </c>
      <c r="K2058">
        <v>8.0727469999999997</v>
      </c>
      <c r="L2058">
        <v>-3.509E-3</v>
      </c>
      <c r="M2058">
        <v>-7.4180739999999998</v>
      </c>
      <c r="N2058">
        <v>-130.27103700000001</v>
      </c>
      <c r="O2058">
        <v>-1.567126</v>
      </c>
      <c r="P2058">
        <v>-7.4065830000000004</v>
      </c>
      <c r="Q2058">
        <v>-130.26503</v>
      </c>
      <c r="R2058">
        <v>-1.569353</v>
      </c>
      <c r="S2058">
        <v>1.296592</v>
      </c>
      <c r="T2058">
        <v>2.2269999999999998E-3</v>
      </c>
    </row>
    <row r="2059" spans="1:20" x14ac:dyDescent="0.25">
      <c r="A2059">
        <v>2057</v>
      </c>
      <c r="B2059">
        <v>3</v>
      </c>
      <c r="C2059" t="s">
        <v>442</v>
      </c>
      <c r="D2059" t="s">
        <v>442</v>
      </c>
      <c r="E2059" t="s">
        <v>80</v>
      </c>
      <c r="F2059">
        <v>3.6431999999999999E-2</v>
      </c>
      <c r="G2059">
        <v>227.631</v>
      </c>
      <c r="H2059">
        <v>320.63099999999997</v>
      </c>
      <c r="I2059">
        <v>2.1782140000000001</v>
      </c>
      <c r="J2059">
        <v>0</v>
      </c>
      <c r="K2059">
        <v>8.0558910000000008</v>
      </c>
      <c r="L2059">
        <v>-1.902E-3</v>
      </c>
      <c r="M2059">
        <v>-7.4023830000000004</v>
      </c>
      <c r="N2059">
        <v>-130.99195499999999</v>
      </c>
      <c r="O2059">
        <v>-1.575483</v>
      </c>
      <c r="P2059">
        <v>-7.4057779999999998</v>
      </c>
      <c r="Q2059">
        <v>-130.99075300000001</v>
      </c>
      <c r="R2059">
        <v>-1.5695870000000001</v>
      </c>
      <c r="S2059">
        <v>0.36013600000000001</v>
      </c>
      <c r="T2059">
        <v>5.8960000000000002E-3</v>
      </c>
    </row>
    <row r="2060" spans="1:20" x14ac:dyDescent="0.25">
      <c r="A2060">
        <v>2058</v>
      </c>
      <c r="B2060">
        <v>4</v>
      </c>
      <c r="C2060" t="s">
        <v>441</v>
      </c>
      <c r="D2060" t="s">
        <v>441</v>
      </c>
      <c r="E2060" t="s">
        <v>80</v>
      </c>
      <c r="F2060">
        <v>0.13927600000000001</v>
      </c>
      <c r="G2060">
        <v>269.62599999999998</v>
      </c>
      <c r="H2060">
        <v>316.34199999999998</v>
      </c>
      <c r="I2060">
        <v>4.0578969999999996</v>
      </c>
      <c r="J2060">
        <v>0</v>
      </c>
      <c r="K2060">
        <v>8.0566490000000002</v>
      </c>
      <c r="L2060">
        <v>-5.5380000000000004E-3</v>
      </c>
      <c r="M2060">
        <v>-7.4232259999999997</v>
      </c>
      <c r="N2060">
        <v>-131.93424099999999</v>
      </c>
      <c r="O2060">
        <v>-1.5578479999999999</v>
      </c>
      <c r="P2060">
        <v>-7.4050539999999998</v>
      </c>
      <c r="Q2060">
        <v>-131.958527</v>
      </c>
      <c r="R2060">
        <v>-1.569976</v>
      </c>
      <c r="S2060">
        <v>3.0331610000000002</v>
      </c>
      <c r="T2060">
        <v>1.2128999999999999E-2</v>
      </c>
    </row>
    <row r="2061" spans="1:20" x14ac:dyDescent="0.25">
      <c r="A2061">
        <v>2059</v>
      </c>
      <c r="B2061">
        <v>4</v>
      </c>
      <c r="C2061" t="s">
        <v>441</v>
      </c>
      <c r="D2061" t="s">
        <v>441</v>
      </c>
      <c r="E2061" t="s">
        <v>80</v>
      </c>
      <c r="F2061">
        <v>1.3053E-2</v>
      </c>
      <c r="G2061">
        <v>265.55</v>
      </c>
      <c r="H2061">
        <v>264.99200000000002</v>
      </c>
      <c r="I2061">
        <v>4.2741300000000004</v>
      </c>
      <c r="J2061">
        <v>0</v>
      </c>
      <c r="K2061">
        <v>8.0570369999999993</v>
      </c>
      <c r="L2061">
        <v>-5.0350000000000004E-3</v>
      </c>
      <c r="M2061">
        <v>-7.4111890000000002</v>
      </c>
      <c r="N2061">
        <v>-132.920391</v>
      </c>
      <c r="O2061">
        <v>-1.571285</v>
      </c>
      <c r="P2061">
        <v>-7.4050969999999996</v>
      </c>
      <c r="Q2061">
        <v>-132.926376</v>
      </c>
      <c r="R2061">
        <v>-1.5706370000000001</v>
      </c>
      <c r="S2061">
        <v>0.85399899999999995</v>
      </c>
      <c r="T2061">
        <v>6.4800000000000003E-4</v>
      </c>
    </row>
    <row r="2062" spans="1:20" x14ac:dyDescent="0.25">
      <c r="A2062">
        <v>2060</v>
      </c>
      <c r="B2062">
        <v>3</v>
      </c>
      <c r="C2062" t="s">
        <v>440</v>
      </c>
      <c r="D2062" t="s">
        <v>440</v>
      </c>
      <c r="E2062" t="s">
        <v>80</v>
      </c>
      <c r="F2062">
        <v>2.1506999999999998E-2</v>
      </c>
      <c r="G2062">
        <v>205.26900000000001</v>
      </c>
      <c r="H2062">
        <v>277.03300000000002</v>
      </c>
      <c r="I2062">
        <v>2.4198710000000001</v>
      </c>
      <c r="J2062">
        <v>0</v>
      </c>
      <c r="K2062">
        <v>8.0740610000000004</v>
      </c>
      <c r="L2062">
        <v>-4.0210000000000003E-3</v>
      </c>
      <c r="M2062">
        <v>-7.3996190000000004</v>
      </c>
      <c r="N2062">
        <v>-133.65761699999999</v>
      </c>
      <c r="O2062">
        <v>-1.5676969999999999</v>
      </c>
      <c r="P2062">
        <v>-7.4054149999999996</v>
      </c>
      <c r="Q2062">
        <v>-133.65235899999999</v>
      </c>
      <c r="R2062">
        <v>-1.5710329999999999</v>
      </c>
      <c r="S2062">
        <v>0.78256599999999998</v>
      </c>
      <c r="T2062">
        <v>3.3349999999999999E-3</v>
      </c>
    </row>
    <row r="2063" spans="1:20" x14ac:dyDescent="0.25">
      <c r="A2063">
        <v>2061</v>
      </c>
      <c r="B2063">
        <v>3</v>
      </c>
      <c r="C2063" t="s">
        <v>440</v>
      </c>
      <c r="D2063" t="s">
        <v>440</v>
      </c>
      <c r="E2063" t="s">
        <v>80</v>
      </c>
      <c r="F2063">
        <v>6.9971000000000005E-2</v>
      </c>
      <c r="G2063">
        <v>380.649</v>
      </c>
      <c r="H2063">
        <v>536.101</v>
      </c>
      <c r="I2063">
        <v>3.3191109999999999</v>
      </c>
      <c r="J2063">
        <v>0</v>
      </c>
      <c r="K2063">
        <v>8.073715</v>
      </c>
      <c r="L2063">
        <v>-2.1689999999999999E-3</v>
      </c>
      <c r="M2063">
        <v>-7.4067100000000003</v>
      </c>
      <c r="N2063">
        <v>-134.60740799999999</v>
      </c>
      <c r="O2063">
        <v>-1.57317</v>
      </c>
      <c r="P2063">
        <v>-7.4060569999999997</v>
      </c>
      <c r="Q2063">
        <v>-134.62020899999999</v>
      </c>
      <c r="R2063">
        <v>-1.571377</v>
      </c>
      <c r="S2063">
        <v>1.2817609999999999</v>
      </c>
      <c r="T2063">
        <v>1.7930000000000001E-3</v>
      </c>
    </row>
    <row r="2064" spans="1:20" x14ac:dyDescent="0.25">
      <c r="A2064">
        <v>2062</v>
      </c>
      <c r="B2064">
        <v>3</v>
      </c>
      <c r="C2064" t="s">
        <v>440</v>
      </c>
      <c r="D2064" t="s">
        <v>440</v>
      </c>
      <c r="E2064" t="s">
        <v>80</v>
      </c>
      <c r="F2064">
        <v>3.8637999999999999E-2</v>
      </c>
      <c r="G2064">
        <v>259.73399999999998</v>
      </c>
      <c r="H2064">
        <v>231.67599999999999</v>
      </c>
      <c r="I2064">
        <v>2.3341409999999998</v>
      </c>
      <c r="J2064">
        <v>0</v>
      </c>
      <c r="K2064">
        <v>8.0564169999999997</v>
      </c>
      <c r="L2064">
        <v>-1.7440000000000001E-3</v>
      </c>
      <c r="M2064">
        <v>-7.4584359999999998</v>
      </c>
      <c r="N2064">
        <v>-135.29155600000001</v>
      </c>
      <c r="O2064">
        <v>-1.563984</v>
      </c>
      <c r="P2064">
        <v>-7.40665</v>
      </c>
      <c r="Q2064">
        <v>-135.345978</v>
      </c>
      <c r="R2064">
        <v>-1.5715410000000001</v>
      </c>
      <c r="S2064">
        <v>7.5123309999999996</v>
      </c>
      <c r="T2064">
        <v>7.5570000000000003E-3</v>
      </c>
    </row>
    <row r="2065" spans="1:20" x14ac:dyDescent="0.25">
      <c r="A2065">
        <v>2063</v>
      </c>
      <c r="B2065">
        <v>3</v>
      </c>
      <c r="C2065" t="s">
        <v>440</v>
      </c>
      <c r="D2065" t="s">
        <v>440</v>
      </c>
      <c r="E2065" t="s">
        <v>80</v>
      </c>
      <c r="F2065">
        <v>1.8426999999999999E-2</v>
      </c>
      <c r="G2065">
        <v>378.31099999999998</v>
      </c>
      <c r="H2065">
        <v>304.09800000000001</v>
      </c>
      <c r="I2065">
        <v>3.270241</v>
      </c>
      <c r="J2065">
        <v>0</v>
      </c>
      <c r="K2065">
        <v>8.0564350000000005</v>
      </c>
      <c r="L2065">
        <v>-1.56E-4</v>
      </c>
      <c r="M2065">
        <v>-7.3434189999999999</v>
      </c>
      <c r="N2065">
        <v>-136.338605</v>
      </c>
      <c r="O2065">
        <v>-1.5785439999999999</v>
      </c>
      <c r="P2065">
        <v>-7.407432</v>
      </c>
      <c r="Q2065">
        <v>-136.313782</v>
      </c>
      <c r="R2065">
        <v>-1.5716030000000001</v>
      </c>
      <c r="S2065">
        <v>6.8657579999999996</v>
      </c>
      <c r="T2065">
        <v>6.9420000000000003E-3</v>
      </c>
    </row>
    <row r="2066" spans="1:20" x14ac:dyDescent="0.25">
      <c r="A2066">
        <v>2064</v>
      </c>
      <c r="B2066">
        <v>3</v>
      </c>
      <c r="C2066" t="s">
        <v>440</v>
      </c>
      <c r="D2066" t="s">
        <v>440</v>
      </c>
      <c r="E2066" t="s">
        <v>80</v>
      </c>
      <c r="F2066">
        <v>1.8003999999999999E-2</v>
      </c>
      <c r="G2066">
        <v>252.60499999999999</v>
      </c>
      <c r="H2066">
        <v>256.51400000000001</v>
      </c>
      <c r="I2066">
        <v>2.2769219999999999</v>
      </c>
      <c r="J2066">
        <v>0</v>
      </c>
      <c r="K2066">
        <v>8.0736729999999994</v>
      </c>
      <c r="L2066">
        <v>-2.5850000000000001E-3</v>
      </c>
      <c r="M2066">
        <v>-7.4032239999999998</v>
      </c>
      <c r="N2066">
        <v>-137.057714</v>
      </c>
      <c r="O2066">
        <v>-1.567202</v>
      </c>
      <c r="P2066">
        <v>-7.4082350000000003</v>
      </c>
      <c r="Q2066">
        <v>-137.03971899999999</v>
      </c>
      <c r="R2066">
        <v>-1.5717890000000001</v>
      </c>
      <c r="S2066">
        <v>1.8679939999999999</v>
      </c>
      <c r="T2066">
        <v>4.5869999999999999E-3</v>
      </c>
    </row>
    <row r="2067" spans="1:20" x14ac:dyDescent="0.25">
      <c r="A2067">
        <v>2065</v>
      </c>
      <c r="B2067">
        <v>3</v>
      </c>
      <c r="C2067" t="s">
        <v>440</v>
      </c>
      <c r="D2067" t="s">
        <v>440</v>
      </c>
      <c r="E2067" t="s">
        <v>80</v>
      </c>
      <c r="F2067">
        <v>3.4786999999999998E-2</v>
      </c>
      <c r="G2067">
        <v>348.21100000000001</v>
      </c>
      <c r="H2067">
        <v>420.66199999999998</v>
      </c>
      <c r="I2067">
        <v>2.8208530000000001</v>
      </c>
      <c r="J2067">
        <v>0</v>
      </c>
      <c r="K2067">
        <v>8.0738000000000003</v>
      </c>
      <c r="L2067">
        <v>-2.101E-3</v>
      </c>
      <c r="M2067">
        <v>-7.4649210000000004</v>
      </c>
      <c r="N2067">
        <v>-137.939809</v>
      </c>
      <c r="O2067">
        <v>-1.5802419999999999</v>
      </c>
      <c r="P2067">
        <v>-7.4095579999999996</v>
      </c>
      <c r="Q2067">
        <v>-138.00756799999999</v>
      </c>
      <c r="R2067">
        <v>-1.572076</v>
      </c>
      <c r="S2067">
        <v>8.7501029999999993</v>
      </c>
      <c r="T2067">
        <v>8.1659999999999996E-3</v>
      </c>
    </row>
    <row r="2068" spans="1:20" x14ac:dyDescent="0.25">
      <c r="A2068">
        <v>2066</v>
      </c>
      <c r="B2068">
        <v>3</v>
      </c>
      <c r="C2068" t="s">
        <v>440</v>
      </c>
      <c r="D2068" t="s">
        <v>440</v>
      </c>
      <c r="E2068" t="s">
        <v>80</v>
      </c>
      <c r="F2068">
        <v>4.9909999999999998E-3</v>
      </c>
      <c r="G2068">
        <v>245.452</v>
      </c>
      <c r="H2068">
        <v>252.15100000000001</v>
      </c>
      <c r="I2068">
        <v>3.0737209999999999</v>
      </c>
      <c r="J2068">
        <v>0</v>
      </c>
      <c r="K2068">
        <v>8.0738000000000003</v>
      </c>
      <c r="L2068">
        <v>-1.632E-3</v>
      </c>
      <c r="M2068">
        <v>-7.4025439999999998</v>
      </c>
      <c r="N2068">
        <v>-139.009097</v>
      </c>
      <c r="O2068">
        <v>-1.570357</v>
      </c>
      <c r="P2068">
        <v>-7.4109809999999996</v>
      </c>
      <c r="Q2068">
        <v>-138.97541799999999</v>
      </c>
      <c r="R2068">
        <v>-1.5722370000000001</v>
      </c>
      <c r="S2068">
        <v>3.4719980000000001</v>
      </c>
      <c r="T2068">
        <v>1.8799999999999999E-3</v>
      </c>
    </row>
    <row r="2069" spans="1:20" x14ac:dyDescent="0.25">
      <c r="A2069">
        <v>2067</v>
      </c>
      <c r="B2069">
        <v>3</v>
      </c>
      <c r="C2069" t="s">
        <v>440</v>
      </c>
      <c r="D2069" t="s">
        <v>440</v>
      </c>
      <c r="E2069" t="s">
        <v>80</v>
      </c>
      <c r="F2069">
        <v>7.1185999999999999E-2</v>
      </c>
      <c r="G2069">
        <v>246.9</v>
      </c>
      <c r="H2069">
        <v>280.738</v>
      </c>
      <c r="I2069">
        <v>1.9893320000000001</v>
      </c>
      <c r="J2069">
        <v>0</v>
      </c>
      <c r="K2069">
        <v>8.0566220000000008</v>
      </c>
      <c r="L2069">
        <v>-1.5820000000000001E-3</v>
      </c>
      <c r="M2069">
        <v>-7.3911210000000001</v>
      </c>
      <c r="N2069">
        <v>-139.72324499999999</v>
      </c>
      <c r="O2069">
        <v>-1.5712870000000001</v>
      </c>
      <c r="P2069">
        <v>-7.412147</v>
      </c>
      <c r="Q2069">
        <v>-139.70121800000001</v>
      </c>
      <c r="R2069">
        <v>-1.5723510000000001</v>
      </c>
      <c r="S2069">
        <v>3.0451579999999998</v>
      </c>
      <c r="T2069">
        <v>1.0640000000000001E-3</v>
      </c>
    </row>
    <row r="2070" spans="1:20" x14ac:dyDescent="0.25">
      <c r="A2070">
        <v>2068</v>
      </c>
      <c r="B2070">
        <v>3</v>
      </c>
      <c r="C2070" t="s">
        <v>440</v>
      </c>
      <c r="D2070" t="s">
        <v>440</v>
      </c>
      <c r="E2070" t="s">
        <v>80</v>
      </c>
      <c r="F2070">
        <v>1.9609000000000001E-2</v>
      </c>
      <c r="G2070">
        <v>376.87</v>
      </c>
      <c r="H2070">
        <v>324.52600000000001</v>
      </c>
      <c r="I2070">
        <v>2.7179989999999998</v>
      </c>
      <c r="J2070">
        <v>0</v>
      </c>
      <c r="K2070">
        <v>8.0565639999999998</v>
      </c>
      <c r="L2070">
        <v>-3.3799999999999998E-4</v>
      </c>
      <c r="M2070">
        <v>-7.4570129999999999</v>
      </c>
      <c r="N2070">
        <v>-140.68883600000001</v>
      </c>
      <c r="O2070">
        <v>-1.56514</v>
      </c>
      <c r="P2070">
        <v>-7.4138019999999996</v>
      </c>
      <c r="Q2070">
        <v>-140.669037</v>
      </c>
      <c r="R2070">
        <v>-1.572471</v>
      </c>
      <c r="S2070">
        <v>4.7531090000000003</v>
      </c>
      <c r="T2070">
        <v>7.3309999999999998E-3</v>
      </c>
    </row>
    <row r="2071" spans="1:20" x14ac:dyDescent="0.25">
      <c r="A2071">
        <v>2069</v>
      </c>
      <c r="B2071">
        <v>3</v>
      </c>
      <c r="C2071" t="s">
        <v>440</v>
      </c>
      <c r="D2071" t="s">
        <v>440</v>
      </c>
      <c r="E2071" t="s">
        <v>80</v>
      </c>
      <c r="F2071">
        <v>5.3807000000000001E-2</v>
      </c>
      <c r="G2071">
        <v>331.20299999999997</v>
      </c>
      <c r="H2071">
        <v>358.346</v>
      </c>
      <c r="I2071">
        <v>2.0123920000000002</v>
      </c>
      <c r="J2071">
        <v>0</v>
      </c>
      <c r="K2071">
        <v>8.0736810000000006</v>
      </c>
      <c r="L2071">
        <v>-7.1000000000000005E-5</v>
      </c>
      <c r="M2071">
        <v>-7.4915989999999999</v>
      </c>
      <c r="N2071">
        <v>-141.32522900000001</v>
      </c>
      <c r="O2071">
        <v>-1.5871789999999999</v>
      </c>
      <c r="P2071">
        <v>-7.415025</v>
      </c>
      <c r="Q2071">
        <v>-141.39497399999999</v>
      </c>
      <c r="R2071">
        <v>-1.5724849999999999</v>
      </c>
      <c r="S2071">
        <v>10.357525000000001</v>
      </c>
      <c r="T2071">
        <v>1.4694E-2</v>
      </c>
    </row>
    <row r="2072" spans="1:20" x14ac:dyDescent="0.25">
      <c r="A2072">
        <v>2070</v>
      </c>
      <c r="B2072">
        <v>3</v>
      </c>
      <c r="C2072" t="s">
        <v>440</v>
      </c>
      <c r="D2072" t="s">
        <v>440</v>
      </c>
      <c r="E2072" t="s">
        <v>80</v>
      </c>
      <c r="F2072">
        <v>8.6840000000000007E-3</v>
      </c>
      <c r="G2072">
        <v>208.92500000000001</v>
      </c>
      <c r="H2072">
        <v>253.03200000000001</v>
      </c>
      <c r="I2072">
        <v>2.755477</v>
      </c>
      <c r="J2072">
        <v>0</v>
      </c>
      <c r="K2072">
        <v>8.0737089999999991</v>
      </c>
      <c r="L2072">
        <v>-2.3000000000000001E-4</v>
      </c>
      <c r="M2072">
        <v>-7.4630400000000003</v>
      </c>
      <c r="N2072">
        <v>-142.31916200000001</v>
      </c>
      <c r="O2072">
        <v>-1.5767439999999999</v>
      </c>
      <c r="P2072">
        <v>-7.4167480000000001</v>
      </c>
      <c r="Q2072">
        <v>-142.36279300000001</v>
      </c>
      <c r="R2072">
        <v>-1.5725530000000001</v>
      </c>
      <c r="S2072">
        <v>6.3613030000000004</v>
      </c>
      <c r="T2072">
        <v>4.1910000000000003E-3</v>
      </c>
    </row>
    <row r="2073" spans="1:20" x14ac:dyDescent="0.25">
      <c r="A2073">
        <v>2071</v>
      </c>
      <c r="B2073">
        <v>3</v>
      </c>
      <c r="C2073" t="s">
        <v>440</v>
      </c>
      <c r="D2073" t="s">
        <v>440</v>
      </c>
      <c r="E2073" t="s">
        <v>80</v>
      </c>
      <c r="F2073">
        <v>2.2058999999999999E-2</v>
      </c>
      <c r="G2073">
        <v>422.99200000000002</v>
      </c>
      <c r="H2073">
        <v>501.536</v>
      </c>
      <c r="I2073">
        <v>2.4072200000000001</v>
      </c>
      <c r="J2073">
        <v>0</v>
      </c>
      <c r="K2073">
        <v>8.0566089999999999</v>
      </c>
      <c r="L2073">
        <v>-1.3860000000000001E-3</v>
      </c>
      <c r="M2073">
        <v>-7.3732759999999997</v>
      </c>
      <c r="N2073">
        <v>-143.13108600000001</v>
      </c>
      <c r="O2073">
        <v>-1.5711740000000001</v>
      </c>
      <c r="P2073">
        <v>-7.4181229999999996</v>
      </c>
      <c r="Q2073">
        <v>-143.08857699999999</v>
      </c>
      <c r="R2073">
        <v>-1.57264</v>
      </c>
      <c r="S2073">
        <v>6.1792300000000004</v>
      </c>
      <c r="T2073">
        <v>1.4660000000000001E-3</v>
      </c>
    </row>
    <row r="2074" spans="1:20" x14ac:dyDescent="0.25">
      <c r="A2074">
        <v>2072</v>
      </c>
      <c r="B2074">
        <v>3</v>
      </c>
      <c r="C2074" t="s">
        <v>440</v>
      </c>
      <c r="D2074" t="s">
        <v>440</v>
      </c>
      <c r="E2074" t="s">
        <v>80</v>
      </c>
      <c r="F2074">
        <v>0.109011</v>
      </c>
      <c r="G2074">
        <v>226.67599999999999</v>
      </c>
      <c r="H2074">
        <v>287.846</v>
      </c>
      <c r="I2074">
        <v>2.4771719999999999</v>
      </c>
      <c r="J2074">
        <v>0</v>
      </c>
      <c r="K2074">
        <v>8.0566189999999995</v>
      </c>
      <c r="L2074">
        <v>-1.4450000000000001E-3</v>
      </c>
      <c r="M2074">
        <v>-7.4869729999999999</v>
      </c>
      <c r="N2074">
        <v>-144.174971</v>
      </c>
      <c r="O2074">
        <v>-1.5586690000000001</v>
      </c>
      <c r="P2074">
        <v>-7.4200520000000001</v>
      </c>
      <c r="Q2074">
        <v>-144.05639600000001</v>
      </c>
      <c r="R2074">
        <v>-1.572762</v>
      </c>
      <c r="S2074">
        <v>13.615546999999999</v>
      </c>
      <c r="T2074">
        <v>1.4093E-2</v>
      </c>
    </row>
    <row r="2075" spans="1:20" x14ac:dyDescent="0.25">
      <c r="A2075">
        <v>2073</v>
      </c>
      <c r="B2075">
        <v>3</v>
      </c>
      <c r="C2075" t="s">
        <v>440</v>
      </c>
      <c r="D2075" t="s">
        <v>440</v>
      </c>
      <c r="E2075" t="s">
        <v>80</v>
      </c>
      <c r="F2075">
        <v>0.10048</v>
      </c>
      <c r="G2075">
        <v>220.315</v>
      </c>
      <c r="H2075">
        <v>282.87400000000002</v>
      </c>
      <c r="I2075">
        <v>1.991436</v>
      </c>
      <c r="J2075">
        <v>0</v>
      </c>
      <c r="K2075">
        <v>8.073734</v>
      </c>
      <c r="L2075">
        <v>-1.3029999999999999E-3</v>
      </c>
      <c r="M2075">
        <v>-7.3130870000000003</v>
      </c>
      <c r="N2075">
        <v>-144.884996</v>
      </c>
      <c r="O2075">
        <v>-1.5683640000000001</v>
      </c>
      <c r="P2075">
        <v>-7.4216119999999997</v>
      </c>
      <c r="Q2075">
        <v>-144.782364</v>
      </c>
      <c r="R2075">
        <v>-1.5728800000000001</v>
      </c>
      <c r="S2075">
        <v>14.936885</v>
      </c>
      <c r="T2075">
        <v>4.516E-3</v>
      </c>
    </row>
    <row r="2076" spans="1:20" x14ac:dyDescent="0.25">
      <c r="A2076">
        <v>2074</v>
      </c>
      <c r="B2076">
        <v>3</v>
      </c>
      <c r="C2076" t="s">
        <v>440</v>
      </c>
      <c r="D2076" t="s">
        <v>440</v>
      </c>
      <c r="E2076" t="s">
        <v>80</v>
      </c>
      <c r="F2076">
        <v>0.160084</v>
      </c>
      <c r="G2076">
        <v>211.733</v>
      </c>
      <c r="H2076">
        <v>414.51</v>
      </c>
      <c r="I2076">
        <v>3.5967370000000001</v>
      </c>
      <c r="J2076">
        <v>0</v>
      </c>
      <c r="K2076">
        <v>8.0737159999999992</v>
      </c>
      <c r="L2076">
        <v>-8.8900000000000003E-4</v>
      </c>
      <c r="M2076">
        <v>-7.2899520000000004</v>
      </c>
      <c r="N2076">
        <v>-145.84209300000001</v>
      </c>
      <c r="O2076">
        <v>-1.569617</v>
      </c>
      <c r="P2076">
        <v>-7.4237010000000003</v>
      </c>
      <c r="Q2076">
        <v>-145.750168</v>
      </c>
      <c r="R2076">
        <v>-1.572945</v>
      </c>
      <c r="S2076">
        <v>16.229292000000001</v>
      </c>
      <c r="T2076">
        <v>3.3270000000000001E-3</v>
      </c>
    </row>
    <row r="2077" spans="1:20" x14ac:dyDescent="0.25">
      <c r="A2077">
        <v>2075</v>
      </c>
      <c r="B2077">
        <v>4</v>
      </c>
      <c r="C2077" t="s">
        <v>439</v>
      </c>
      <c r="D2077" t="s">
        <v>439</v>
      </c>
      <c r="E2077" t="s">
        <v>80</v>
      </c>
      <c r="F2077">
        <v>8.5731000000000002E-2</v>
      </c>
      <c r="G2077">
        <v>268.31900000000002</v>
      </c>
      <c r="H2077">
        <v>317.42700000000002</v>
      </c>
      <c r="I2077">
        <v>4.2830259999999996</v>
      </c>
      <c r="J2077">
        <v>0</v>
      </c>
      <c r="K2077">
        <v>8.0737120000000004</v>
      </c>
      <c r="L2077">
        <v>-6.9999999999999994E-5</v>
      </c>
      <c r="M2077">
        <v>-7.4254829999999998</v>
      </c>
      <c r="N2077">
        <v>-146.712154</v>
      </c>
      <c r="O2077">
        <v>-1.5712930000000001</v>
      </c>
      <c r="P2077">
        <v>-7.4258129999999998</v>
      </c>
      <c r="Q2077">
        <v>-146.71798699999999</v>
      </c>
      <c r="R2077">
        <v>-1.572973</v>
      </c>
      <c r="S2077">
        <v>0.58421199999999995</v>
      </c>
      <c r="T2077">
        <v>1.6800000000000001E-3</v>
      </c>
    </row>
    <row r="2078" spans="1:20" x14ac:dyDescent="0.25">
      <c r="A2078">
        <v>2076</v>
      </c>
      <c r="B2078">
        <v>4</v>
      </c>
      <c r="C2078" t="s">
        <v>439</v>
      </c>
      <c r="D2078" t="s">
        <v>439</v>
      </c>
      <c r="E2078" t="s">
        <v>80</v>
      </c>
      <c r="F2078">
        <v>0.133155</v>
      </c>
      <c r="G2078">
        <v>475.66899999999998</v>
      </c>
      <c r="H2078">
        <v>370.24</v>
      </c>
      <c r="I2078">
        <v>3.6437539999999999</v>
      </c>
      <c r="J2078">
        <v>0</v>
      </c>
      <c r="K2078">
        <v>8.0565929999999994</v>
      </c>
      <c r="L2078">
        <v>-1.27E-4</v>
      </c>
      <c r="M2078">
        <v>-7.3199449999999997</v>
      </c>
      <c r="N2078">
        <v>-147.313627</v>
      </c>
      <c r="O2078">
        <v>-1.5888930000000001</v>
      </c>
      <c r="P2078">
        <v>-7.4274319999999996</v>
      </c>
      <c r="Q2078">
        <v>-147.443771</v>
      </c>
      <c r="R2078">
        <v>-1.573005</v>
      </c>
      <c r="S2078">
        <v>16.879272</v>
      </c>
      <c r="T2078">
        <v>1.5887999999999999E-2</v>
      </c>
    </row>
    <row r="2079" spans="1:20" x14ac:dyDescent="0.25">
      <c r="A2079">
        <v>2077</v>
      </c>
      <c r="B2079">
        <v>4</v>
      </c>
      <c r="C2079" t="s">
        <v>439</v>
      </c>
      <c r="D2079" t="s">
        <v>439</v>
      </c>
      <c r="E2079" t="s">
        <v>80</v>
      </c>
      <c r="F2079">
        <v>0.104535</v>
      </c>
      <c r="G2079">
        <v>266.57100000000003</v>
      </c>
      <c r="H2079">
        <v>346.209</v>
      </c>
      <c r="I2079">
        <v>4.2253499999999997</v>
      </c>
      <c r="J2079">
        <v>0</v>
      </c>
      <c r="K2079">
        <v>8.0565999999999995</v>
      </c>
      <c r="L2079">
        <v>-1.0900000000000001E-4</v>
      </c>
      <c r="M2079">
        <v>-7.4353930000000004</v>
      </c>
      <c r="N2079">
        <v>-148.429779</v>
      </c>
      <c r="O2079">
        <v>-1.5808409999999999</v>
      </c>
      <c r="P2079">
        <v>-7.4296290000000003</v>
      </c>
      <c r="Q2079">
        <v>-148.411575</v>
      </c>
      <c r="R2079">
        <v>-1.5730489999999999</v>
      </c>
      <c r="S2079">
        <v>1.9094789999999999</v>
      </c>
      <c r="T2079">
        <v>7.7929999999999996E-3</v>
      </c>
    </row>
    <row r="2080" spans="1:20" x14ac:dyDescent="0.25">
      <c r="A2080">
        <v>2078</v>
      </c>
      <c r="B2080">
        <v>4</v>
      </c>
      <c r="C2080" t="s">
        <v>439</v>
      </c>
      <c r="D2080" t="s">
        <v>439</v>
      </c>
      <c r="E2080" t="s">
        <v>80</v>
      </c>
      <c r="F2080">
        <v>0.28672199999999998</v>
      </c>
      <c r="G2080">
        <v>260.14699999999999</v>
      </c>
      <c r="H2080">
        <v>240.68</v>
      </c>
      <c r="I2080">
        <v>3.470288</v>
      </c>
      <c r="J2080">
        <v>0</v>
      </c>
      <c r="K2080">
        <v>8.0737269999999999</v>
      </c>
      <c r="L2080">
        <v>-2.3E-5</v>
      </c>
      <c r="M2080">
        <v>-7.3698740000000003</v>
      </c>
      <c r="N2080">
        <v>-149.20228900000001</v>
      </c>
      <c r="O2080">
        <v>-1.5737129999999999</v>
      </c>
      <c r="P2080">
        <v>-7.4312670000000001</v>
      </c>
      <c r="Q2080">
        <v>-149.13751199999999</v>
      </c>
      <c r="R2080">
        <v>-1.573053</v>
      </c>
      <c r="S2080">
        <v>8.9247639999999997</v>
      </c>
      <c r="T2080">
        <v>6.6E-4</v>
      </c>
    </row>
    <row r="2081" spans="1:20" x14ac:dyDescent="0.25">
      <c r="A2081">
        <v>2079</v>
      </c>
      <c r="B2081">
        <v>4</v>
      </c>
      <c r="C2081" t="s">
        <v>439</v>
      </c>
      <c r="D2081" t="s">
        <v>439</v>
      </c>
      <c r="E2081" t="s">
        <v>80</v>
      </c>
      <c r="F2081">
        <v>0.20821000000000001</v>
      </c>
      <c r="G2081">
        <v>260.66800000000001</v>
      </c>
      <c r="H2081">
        <v>307.40600000000001</v>
      </c>
      <c r="I2081">
        <v>4.98299</v>
      </c>
      <c r="J2081">
        <v>0</v>
      </c>
      <c r="K2081">
        <v>8.0737240000000003</v>
      </c>
      <c r="L2081">
        <v>-3.0000000000000001E-6</v>
      </c>
      <c r="M2081">
        <v>-7.4739779999999998</v>
      </c>
      <c r="N2081">
        <v>-150.140818</v>
      </c>
      <c r="O2081">
        <v>-1.566889</v>
      </c>
      <c r="P2081">
        <v>-7.4334530000000001</v>
      </c>
      <c r="Q2081">
        <v>-150.10533100000001</v>
      </c>
      <c r="R2081">
        <v>-1.573054</v>
      </c>
      <c r="S2081">
        <v>5.3867159999999998</v>
      </c>
      <c r="T2081">
        <v>6.1650000000000003E-3</v>
      </c>
    </row>
    <row r="2082" spans="1:20" x14ac:dyDescent="0.25">
      <c r="A2082">
        <v>2080</v>
      </c>
      <c r="B2082">
        <v>4</v>
      </c>
      <c r="C2082" t="s">
        <v>439</v>
      </c>
      <c r="D2082" t="s">
        <v>439</v>
      </c>
      <c r="E2082" t="s">
        <v>80</v>
      </c>
      <c r="F2082">
        <v>4.2244999999999998E-2</v>
      </c>
      <c r="G2082">
        <v>489.12900000000002</v>
      </c>
      <c r="H2082">
        <v>485.62299999999999</v>
      </c>
      <c r="I2082">
        <v>2.3619330000000001</v>
      </c>
      <c r="J2082">
        <v>0</v>
      </c>
      <c r="K2082">
        <v>8.056597</v>
      </c>
      <c r="L2082">
        <v>-9.9999999999999995E-7</v>
      </c>
      <c r="M2082">
        <v>-7.4305409999999998</v>
      </c>
      <c r="N2082">
        <v>-150.856313</v>
      </c>
      <c r="O2082">
        <v>-1.5712010000000001</v>
      </c>
      <c r="P2082">
        <v>-7.435092</v>
      </c>
      <c r="Q2082">
        <v>-150.83111600000001</v>
      </c>
      <c r="R2082">
        <v>-1.573054</v>
      </c>
      <c r="S2082">
        <v>2.5604830000000001</v>
      </c>
      <c r="T2082">
        <v>1.853E-3</v>
      </c>
    </row>
    <row r="2083" spans="1:20" x14ac:dyDescent="0.25">
      <c r="A2083">
        <v>2081</v>
      </c>
      <c r="B2083">
        <v>4</v>
      </c>
      <c r="C2083" t="s">
        <v>439</v>
      </c>
      <c r="D2083" t="s">
        <v>439</v>
      </c>
      <c r="E2083" t="s">
        <v>80</v>
      </c>
      <c r="F2083">
        <v>0.118158</v>
      </c>
      <c r="G2083">
        <v>487.83100000000002</v>
      </c>
      <c r="H2083">
        <v>376.77800000000002</v>
      </c>
      <c r="I2083">
        <v>4.1753169999999997</v>
      </c>
      <c r="J2083">
        <v>0</v>
      </c>
      <c r="K2083">
        <v>8.0565949999999997</v>
      </c>
      <c r="L2083">
        <v>-9.9999999999999995E-7</v>
      </c>
      <c r="M2083">
        <v>-7.3688650000000004</v>
      </c>
      <c r="N2083">
        <v>-151.85982100000001</v>
      </c>
      <c r="O2083">
        <v>-1.571709</v>
      </c>
      <c r="P2083">
        <v>-7.4372780000000001</v>
      </c>
      <c r="Q2083">
        <v>-151.79892000000001</v>
      </c>
      <c r="R2083">
        <v>-1.573054</v>
      </c>
      <c r="S2083">
        <v>9.159281</v>
      </c>
      <c r="T2083">
        <v>1.3450000000000001E-3</v>
      </c>
    </row>
    <row r="2084" spans="1:20" x14ac:dyDescent="0.25">
      <c r="A2084">
        <v>2082</v>
      </c>
      <c r="B2084">
        <v>5</v>
      </c>
      <c r="C2084" t="s">
        <v>438</v>
      </c>
      <c r="D2084" t="s">
        <v>438</v>
      </c>
      <c r="E2084" t="s">
        <v>80</v>
      </c>
      <c r="F2084">
        <v>8.5932999999999995E-2</v>
      </c>
      <c r="G2084">
        <v>308.87299999999999</v>
      </c>
      <c r="H2084">
        <v>233.15700000000001</v>
      </c>
      <c r="I2084">
        <v>4.4823649999999997</v>
      </c>
      <c r="J2084">
        <v>0</v>
      </c>
      <c r="K2084">
        <v>8.056597</v>
      </c>
      <c r="L2084">
        <v>-9.9999999999999995E-7</v>
      </c>
      <c r="M2084">
        <v>-7.3867200000000004</v>
      </c>
      <c r="N2084">
        <v>-152.74527900000001</v>
      </c>
      <c r="O2084">
        <v>-1.5771010000000001</v>
      </c>
      <c r="P2084">
        <v>-7.4394650000000002</v>
      </c>
      <c r="Q2084">
        <v>-152.766739</v>
      </c>
      <c r="R2084">
        <v>-1.573054</v>
      </c>
      <c r="S2084">
        <v>5.6943669999999997</v>
      </c>
      <c r="T2084">
        <v>4.0480000000000004E-3</v>
      </c>
    </row>
    <row r="2085" spans="1:20" x14ac:dyDescent="0.25">
      <c r="A2085">
        <v>2083</v>
      </c>
      <c r="B2085">
        <v>5</v>
      </c>
      <c r="C2085" t="s">
        <v>438</v>
      </c>
      <c r="D2085" t="s">
        <v>438</v>
      </c>
      <c r="E2085" t="s">
        <v>80</v>
      </c>
      <c r="F2085">
        <v>5.7630000000000001E-2</v>
      </c>
      <c r="G2085">
        <v>445.05599999999998</v>
      </c>
      <c r="H2085">
        <v>365.35399999999998</v>
      </c>
      <c r="I2085">
        <v>3.3599990000000002</v>
      </c>
      <c r="J2085">
        <v>0</v>
      </c>
      <c r="K2085">
        <v>8.0737210000000008</v>
      </c>
      <c r="L2085">
        <v>0</v>
      </c>
      <c r="M2085">
        <v>-7.4673360000000004</v>
      </c>
      <c r="N2085">
        <v>-153.469965</v>
      </c>
      <c r="O2085">
        <v>-1.573402</v>
      </c>
      <c r="P2085">
        <v>-7.4411040000000002</v>
      </c>
      <c r="Q2085">
        <v>-153.49267599999999</v>
      </c>
      <c r="R2085">
        <v>-1.573054</v>
      </c>
      <c r="S2085">
        <v>3.4697460000000002</v>
      </c>
      <c r="T2085">
        <v>3.4900000000000003E-4</v>
      </c>
    </row>
    <row r="2086" spans="1:20" x14ac:dyDescent="0.25">
      <c r="A2086">
        <v>2084</v>
      </c>
      <c r="B2086">
        <v>5</v>
      </c>
      <c r="C2086" t="s">
        <v>438</v>
      </c>
      <c r="D2086" t="s">
        <v>438</v>
      </c>
      <c r="E2086" t="s">
        <v>80</v>
      </c>
      <c r="F2086">
        <v>0.326042</v>
      </c>
      <c r="G2086">
        <v>521.64700000000005</v>
      </c>
      <c r="H2086">
        <v>253.626</v>
      </c>
      <c r="I2086">
        <v>5.4696610000000003</v>
      </c>
      <c r="J2086">
        <v>0</v>
      </c>
      <c r="K2086">
        <v>8.0737229999999993</v>
      </c>
      <c r="L2086">
        <v>9.9999999999999995E-7</v>
      </c>
      <c r="M2086">
        <v>-7.4193009999999999</v>
      </c>
      <c r="N2086">
        <v>-154.45684299999999</v>
      </c>
      <c r="O2086">
        <v>-1.576587</v>
      </c>
      <c r="P2086">
        <v>-7.4432910000000003</v>
      </c>
      <c r="Q2086">
        <v>-154.46047999999999</v>
      </c>
      <c r="R2086">
        <v>-1.573054</v>
      </c>
      <c r="S2086">
        <v>2.4263590000000002</v>
      </c>
      <c r="T2086">
        <v>3.5339999999999998E-3</v>
      </c>
    </row>
    <row r="2087" spans="1:20" x14ac:dyDescent="0.25">
      <c r="A2087">
        <v>2085</v>
      </c>
      <c r="B2087">
        <v>5</v>
      </c>
      <c r="C2087" t="s">
        <v>438</v>
      </c>
      <c r="D2087" t="s">
        <v>438</v>
      </c>
      <c r="E2087" t="s">
        <v>80</v>
      </c>
      <c r="F2087">
        <v>3.4158000000000001E-2</v>
      </c>
      <c r="G2087">
        <v>345.666</v>
      </c>
      <c r="H2087">
        <v>311.55099999999999</v>
      </c>
      <c r="I2087">
        <v>4.1623720000000004</v>
      </c>
      <c r="J2087">
        <v>0</v>
      </c>
      <c r="K2087">
        <v>8.0565999999999995</v>
      </c>
      <c r="L2087">
        <v>0</v>
      </c>
      <c r="M2087">
        <v>-7.3962830000000004</v>
      </c>
      <c r="N2087">
        <v>-155.19552300000001</v>
      </c>
      <c r="O2087">
        <v>-1.575836</v>
      </c>
      <c r="P2087">
        <v>-7.4449300000000003</v>
      </c>
      <c r="Q2087">
        <v>-155.18626399999999</v>
      </c>
      <c r="R2087">
        <v>-1.573054</v>
      </c>
      <c r="S2087">
        <v>4.9520900000000001</v>
      </c>
      <c r="T2087">
        <v>2.7829999999999999E-3</v>
      </c>
    </row>
    <row r="2088" spans="1:20" x14ac:dyDescent="0.25">
      <c r="A2088">
        <v>2086</v>
      </c>
      <c r="B2088">
        <v>5</v>
      </c>
      <c r="C2088" t="s">
        <v>438</v>
      </c>
      <c r="D2088" t="s">
        <v>438</v>
      </c>
      <c r="E2088" t="s">
        <v>80</v>
      </c>
      <c r="F2088">
        <v>5.8354999999999997E-2</v>
      </c>
      <c r="G2088">
        <v>353.78300000000002</v>
      </c>
      <c r="H2088">
        <v>518.81399999999996</v>
      </c>
      <c r="I2088">
        <v>5.1051580000000003</v>
      </c>
      <c r="J2088">
        <v>0</v>
      </c>
      <c r="K2088">
        <v>8.056597</v>
      </c>
      <c r="L2088">
        <v>0</v>
      </c>
      <c r="M2088">
        <v>-7.4237880000000001</v>
      </c>
      <c r="N2088">
        <v>-156.13688999999999</v>
      </c>
      <c r="O2088">
        <v>-1.5710729999999999</v>
      </c>
      <c r="P2088">
        <v>-7.4471160000000003</v>
      </c>
      <c r="Q2088">
        <v>-156.15408300000001</v>
      </c>
      <c r="R2088">
        <v>-1.573054</v>
      </c>
      <c r="S2088">
        <v>2.8979569999999999</v>
      </c>
      <c r="T2088">
        <v>1.9810000000000001E-3</v>
      </c>
    </row>
    <row r="2089" spans="1:20" x14ac:dyDescent="0.25">
      <c r="A2089">
        <v>2087</v>
      </c>
      <c r="B2089">
        <v>5</v>
      </c>
      <c r="C2089" t="s">
        <v>438</v>
      </c>
      <c r="D2089" t="s">
        <v>438</v>
      </c>
      <c r="E2089" t="s">
        <v>80</v>
      </c>
      <c r="F2089">
        <v>8.8338E-2</v>
      </c>
      <c r="G2089">
        <v>415.65100000000001</v>
      </c>
      <c r="H2089">
        <v>291.56400000000002</v>
      </c>
      <c r="I2089">
        <v>5.1043289999999999</v>
      </c>
      <c r="J2089">
        <v>0</v>
      </c>
      <c r="K2089">
        <v>8.0565909999999992</v>
      </c>
      <c r="L2089">
        <v>3.1089999999999998E-3</v>
      </c>
      <c r="M2089">
        <v>-7.460731</v>
      </c>
      <c r="N2089">
        <v>-157.09986799999999</v>
      </c>
      <c r="O2089">
        <v>-1.574738</v>
      </c>
      <c r="P2089">
        <v>-7.4490429999999996</v>
      </c>
      <c r="Q2089">
        <v>-157.12188699999999</v>
      </c>
      <c r="R2089">
        <v>-1.572838</v>
      </c>
      <c r="S2089">
        <v>2.492899</v>
      </c>
      <c r="T2089">
        <v>1.9E-3</v>
      </c>
    </row>
    <row r="2090" spans="1:20" x14ac:dyDescent="0.25">
      <c r="A2090">
        <v>2088</v>
      </c>
      <c r="B2090">
        <v>5</v>
      </c>
      <c r="C2090" t="s">
        <v>438</v>
      </c>
      <c r="D2090" t="s">
        <v>438</v>
      </c>
      <c r="E2090" t="s">
        <v>80</v>
      </c>
      <c r="F2090">
        <v>0.191438</v>
      </c>
      <c r="G2090">
        <v>353.73500000000001</v>
      </c>
      <c r="H2090">
        <v>309.35300000000001</v>
      </c>
      <c r="I2090">
        <v>4.7044699999999997</v>
      </c>
      <c r="J2090">
        <v>0</v>
      </c>
      <c r="K2090">
        <v>8.0737179999999995</v>
      </c>
      <c r="L2090">
        <v>2.885E-3</v>
      </c>
      <c r="M2090">
        <v>-7.2961989999999997</v>
      </c>
      <c r="N2090">
        <v>-158.00798599999999</v>
      </c>
      <c r="O2090">
        <v>-1.5757300000000001</v>
      </c>
      <c r="P2090">
        <v>-7.4502179999999996</v>
      </c>
      <c r="Q2090">
        <v>-157.847824</v>
      </c>
      <c r="R2090">
        <v>-1.572573</v>
      </c>
      <c r="S2090">
        <v>22.220206999999998</v>
      </c>
      <c r="T2090">
        <v>3.1570000000000001E-3</v>
      </c>
    </row>
    <row r="2091" spans="1:20" x14ac:dyDescent="0.25">
      <c r="A2091">
        <v>2089</v>
      </c>
      <c r="B2091">
        <v>4</v>
      </c>
      <c r="C2091" t="s">
        <v>546</v>
      </c>
      <c r="D2091" t="s">
        <v>546</v>
      </c>
      <c r="E2091" t="s">
        <v>80</v>
      </c>
      <c r="F2091">
        <v>5.6475999999999998E-2</v>
      </c>
      <c r="G2091">
        <v>261.37900000000002</v>
      </c>
      <c r="H2091">
        <v>296.50400000000002</v>
      </c>
      <c r="I2091">
        <v>3.1377280000000001</v>
      </c>
      <c r="J2091">
        <v>0</v>
      </c>
      <c r="K2091">
        <v>8.0737249999999996</v>
      </c>
      <c r="L2091">
        <v>1.763E-3</v>
      </c>
      <c r="M2091">
        <v>-7.4289899999999998</v>
      </c>
      <c r="N2091">
        <v>-158.849366</v>
      </c>
      <c r="O2091">
        <v>-1.5731250000000001</v>
      </c>
      <c r="P2091">
        <v>-7.4515900000000004</v>
      </c>
      <c r="Q2091">
        <v>-158.81564299999999</v>
      </c>
      <c r="R2091">
        <v>-1.572292</v>
      </c>
      <c r="S2091">
        <v>4.0595020000000002</v>
      </c>
      <c r="T2091">
        <v>8.3299999999999997E-4</v>
      </c>
    </row>
    <row r="2092" spans="1:20" x14ac:dyDescent="0.25">
      <c r="A2092">
        <v>2090</v>
      </c>
      <c r="B2092">
        <v>3</v>
      </c>
      <c r="C2092" t="s">
        <v>547</v>
      </c>
      <c r="D2092" t="s">
        <v>547</v>
      </c>
      <c r="E2092" t="s">
        <v>80</v>
      </c>
      <c r="F2092">
        <v>9.2492000000000005E-2</v>
      </c>
      <c r="G2092">
        <v>217.73699999999999</v>
      </c>
      <c r="H2092">
        <v>308.58699999999999</v>
      </c>
      <c r="I2092">
        <v>2.7040920000000002</v>
      </c>
      <c r="J2092">
        <v>0</v>
      </c>
      <c r="K2092">
        <v>8.0566010000000006</v>
      </c>
      <c r="L2092">
        <v>1.7210000000000001E-3</v>
      </c>
      <c r="M2092">
        <v>-7.4131320000000001</v>
      </c>
      <c r="N2092">
        <v>-159.639916</v>
      </c>
      <c r="O2092">
        <v>-1.5540849999999999</v>
      </c>
      <c r="P2092">
        <v>-7.452502</v>
      </c>
      <c r="Q2092">
        <v>-159.541428</v>
      </c>
      <c r="R2092">
        <v>-1.5721309999999999</v>
      </c>
      <c r="S2092">
        <v>10.606588</v>
      </c>
      <c r="T2092">
        <v>1.8046E-2</v>
      </c>
    </row>
    <row r="2093" spans="1:20" x14ac:dyDescent="0.25">
      <c r="A2093">
        <v>2091</v>
      </c>
      <c r="B2093">
        <v>3</v>
      </c>
      <c r="C2093" t="s">
        <v>547</v>
      </c>
      <c r="D2093" t="s">
        <v>547</v>
      </c>
      <c r="E2093" t="s">
        <v>80</v>
      </c>
      <c r="F2093">
        <v>0.103391</v>
      </c>
      <c r="G2093">
        <v>241.40199999999999</v>
      </c>
      <c r="H2093">
        <v>335.33199999999999</v>
      </c>
      <c r="I2093">
        <v>2.884525</v>
      </c>
      <c r="J2093">
        <v>0</v>
      </c>
      <c r="K2093">
        <v>8.0565999999999995</v>
      </c>
      <c r="L2093">
        <v>3.5500000000000001E-4</v>
      </c>
      <c r="M2093">
        <v>-7.3527760000000004</v>
      </c>
      <c r="N2093">
        <v>-160.525316</v>
      </c>
      <c r="O2093">
        <v>-1.582802</v>
      </c>
      <c r="P2093">
        <v>-7.4536379999999998</v>
      </c>
      <c r="Q2093">
        <v>-160.50926200000001</v>
      </c>
      <c r="R2093">
        <v>-1.5720050000000001</v>
      </c>
      <c r="S2093">
        <v>10.213167</v>
      </c>
      <c r="T2093">
        <v>1.0796999999999999E-2</v>
      </c>
    </row>
    <row r="2094" spans="1:20" x14ac:dyDescent="0.25">
      <c r="A2094">
        <v>2092</v>
      </c>
      <c r="B2094">
        <v>3</v>
      </c>
      <c r="C2094" t="s">
        <v>547</v>
      </c>
      <c r="D2094" t="s">
        <v>547</v>
      </c>
      <c r="E2094" t="s">
        <v>80</v>
      </c>
      <c r="F2094">
        <v>7.3898000000000005E-2</v>
      </c>
      <c r="G2094">
        <v>263.60300000000001</v>
      </c>
      <c r="H2094">
        <v>330.23899999999998</v>
      </c>
      <c r="I2094">
        <v>1.918752</v>
      </c>
      <c r="J2094">
        <v>0</v>
      </c>
      <c r="K2094">
        <v>8.0737220000000001</v>
      </c>
      <c r="L2094">
        <v>2.63E-4</v>
      </c>
      <c r="M2094">
        <v>-7.572883</v>
      </c>
      <c r="N2094">
        <v>-161.233283</v>
      </c>
      <c r="O2094">
        <v>-1.556813</v>
      </c>
      <c r="P2094">
        <v>-7.4544800000000002</v>
      </c>
      <c r="Q2094">
        <v>-161.23521400000001</v>
      </c>
      <c r="R2094">
        <v>-1.5719650000000001</v>
      </c>
      <c r="S2094">
        <v>11.841924000000001</v>
      </c>
      <c r="T2094">
        <v>1.5152000000000001E-2</v>
      </c>
    </row>
    <row r="2095" spans="1:20" x14ac:dyDescent="0.25">
      <c r="A2095">
        <v>2093</v>
      </c>
      <c r="B2095">
        <v>3</v>
      </c>
      <c r="C2095" t="s">
        <v>547</v>
      </c>
      <c r="D2095" t="s">
        <v>547</v>
      </c>
      <c r="E2095" t="s">
        <v>80</v>
      </c>
      <c r="F2095">
        <v>1.8558000000000002E-2</v>
      </c>
      <c r="G2095">
        <v>228.583</v>
      </c>
      <c r="H2095">
        <v>329.327</v>
      </c>
      <c r="I2095">
        <v>3.152787</v>
      </c>
      <c r="J2095">
        <v>0</v>
      </c>
      <c r="K2095">
        <v>8.0731470000000005</v>
      </c>
      <c r="L2095">
        <v>2.4169999999999999E-3</v>
      </c>
      <c r="M2095">
        <v>-7.3763459999999998</v>
      </c>
      <c r="N2095">
        <v>-162.23648399999999</v>
      </c>
      <c r="O2095">
        <v>-1.5759879999999999</v>
      </c>
      <c r="P2095">
        <v>-7.455349</v>
      </c>
      <c r="Q2095">
        <v>-162.20304899999999</v>
      </c>
      <c r="R2095">
        <v>-1.5717509999999999</v>
      </c>
      <c r="S2095">
        <v>8.5787139999999997</v>
      </c>
      <c r="T2095">
        <v>4.2379999999999996E-3</v>
      </c>
    </row>
    <row r="2096" spans="1:20" x14ac:dyDescent="0.25">
      <c r="A2096">
        <v>2094</v>
      </c>
      <c r="B2096">
        <v>3</v>
      </c>
      <c r="C2096" t="s">
        <v>547</v>
      </c>
      <c r="D2096" t="s">
        <v>547</v>
      </c>
      <c r="E2096" t="s">
        <v>80</v>
      </c>
      <c r="F2096">
        <v>3.3390000000000003E-2</v>
      </c>
      <c r="G2096">
        <v>232.874</v>
      </c>
      <c r="H2096">
        <v>292.947</v>
      </c>
      <c r="I2096">
        <v>1.8711990000000001</v>
      </c>
      <c r="J2096">
        <v>0</v>
      </c>
      <c r="K2096">
        <v>8.0327470000000005</v>
      </c>
      <c r="L2096">
        <v>1.7470000000000001E-3</v>
      </c>
      <c r="M2096">
        <v>-7.5199590000000001</v>
      </c>
      <c r="N2096">
        <v>-162.92751799999999</v>
      </c>
      <c r="O2096">
        <v>-1.560308</v>
      </c>
      <c r="P2096">
        <v>-7.4558530000000003</v>
      </c>
      <c r="Q2096">
        <v>-162.92794799999999</v>
      </c>
      <c r="R2096">
        <v>-1.571582</v>
      </c>
      <c r="S2096">
        <v>6.4107719999999997</v>
      </c>
      <c r="T2096">
        <v>1.1273999999999999E-2</v>
      </c>
    </row>
    <row r="2097" spans="1:20" x14ac:dyDescent="0.25">
      <c r="A2097">
        <v>2095</v>
      </c>
      <c r="B2097">
        <v>3</v>
      </c>
      <c r="C2097" t="s">
        <v>547</v>
      </c>
      <c r="D2097" t="s">
        <v>547</v>
      </c>
      <c r="E2097" t="s">
        <v>80</v>
      </c>
      <c r="F2097">
        <v>2.1070999999999999E-2</v>
      </c>
      <c r="G2097">
        <v>532.67200000000003</v>
      </c>
      <c r="H2097">
        <v>362.22500000000002</v>
      </c>
      <c r="I2097">
        <v>2.7078760000000002</v>
      </c>
      <c r="J2097">
        <v>0</v>
      </c>
      <c r="K2097">
        <v>7.9223889999999999</v>
      </c>
      <c r="L2097">
        <v>1.3780000000000001E-3</v>
      </c>
      <c r="M2097">
        <v>-7.579491</v>
      </c>
      <c r="N2097">
        <v>-163.868065</v>
      </c>
      <c r="O2097">
        <v>-1.559599</v>
      </c>
      <c r="P2097">
        <v>-7.4563740000000003</v>
      </c>
      <c r="Q2097">
        <v>-163.88664199999999</v>
      </c>
      <c r="R2097">
        <v>-1.5713980000000001</v>
      </c>
      <c r="S2097">
        <v>12.451146</v>
      </c>
      <c r="T2097">
        <v>1.1799E-2</v>
      </c>
    </row>
    <row r="2098" spans="1:20" x14ac:dyDescent="0.25">
      <c r="A2098">
        <v>2096</v>
      </c>
      <c r="B2098">
        <v>5</v>
      </c>
      <c r="C2098" t="s">
        <v>548</v>
      </c>
      <c r="D2098" t="s">
        <v>548</v>
      </c>
      <c r="E2098" t="s">
        <v>80</v>
      </c>
      <c r="F2098">
        <v>4.5172999999999998E-2</v>
      </c>
      <c r="G2098">
        <v>368.36</v>
      </c>
      <c r="H2098">
        <v>336.95800000000003</v>
      </c>
      <c r="I2098">
        <v>4.6629829999999997</v>
      </c>
      <c r="J2098">
        <v>0</v>
      </c>
      <c r="K2098">
        <v>7.7537180000000001</v>
      </c>
      <c r="L2098">
        <v>8.43E-4</v>
      </c>
      <c r="M2098">
        <v>-7.5169980000000001</v>
      </c>
      <c r="N2098">
        <v>-164.72285600000001</v>
      </c>
      <c r="O2098">
        <v>-1.5733630000000001</v>
      </c>
      <c r="P2098">
        <v>-7.4568250000000003</v>
      </c>
      <c r="Q2098">
        <v>-164.827652</v>
      </c>
      <c r="R2098">
        <v>-1.571302</v>
      </c>
      <c r="S2098">
        <v>12.084242</v>
      </c>
      <c r="T2098">
        <v>2.0609999999999999E-3</v>
      </c>
    </row>
    <row r="2099" spans="1:20" x14ac:dyDescent="0.25">
      <c r="A2099">
        <v>2097</v>
      </c>
      <c r="B2099">
        <v>6</v>
      </c>
      <c r="C2099" t="s">
        <v>549</v>
      </c>
      <c r="D2099" t="s">
        <v>549</v>
      </c>
      <c r="E2099" t="s">
        <v>80</v>
      </c>
      <c r="F2099">
        <v>0.21775</v>
      </c>
      <c r="G2099">
        <v>726.23099999999999</v>
      </c>
      <c r="H2099">
        <v>289.72300000000001</v>
      </c>
      <c r="I2099">
        <v>4.4149180000000001</v>
      </c>
      <c r="J2099">
        <v>0</v>
      </c>
      <c r="K2099">
        <v>7.6486900000000002</v>
      </c>
      <c r="L2099">
        <v>4.1800000000000002E-4</v>
      </c>
      <c r="M2099">
        <v>-7.4861969999999998</v>
      </c>
      <c r="N2099">
        <v>-165.503939</v>
      </c>
      <c r="O2099">
        <v>-1.569658</v>
      </c>
      <c r="P2099">
        <v>-7.4570860000000003</v>
      </c>
      <c r="Q2099">
        <v>-165.520096</v>
      </c>
      <c r="R2099">
        <v>-1.571223</v>
      </c>
      <c r="S2099">
        <v>3.3293870000000001</v>
      </c>
      <c r="T2099">
        <v>1.565E-3</v>
      </c>
    </row>
    <row r="2100" spans="1:20" x14ac:dyDescent="0.25">
      <c r="A2100">
        <v>2098</v>
      </c>
      <c r="B2100">
        <v>6</v>
      </c>
      <c r="C2100" t="s">
        <v>549</v>
      </c>
      <c r="D2100" t="s">
        <v>549</v>
      </c>
      <c r="E2100" t="s">
        <v>80</v>
      </c>
      <c r="F2100">
        <v>3.1315000000000003E-2</v>
      </c>
      <c r="G2100">
        <v>1089.9770000000001</v>
      </c>
      <c r="H2100">
        <v>520.63</v>
      </c>
      <c r="I2100">
        <v>6.1321750000000002</v>
      </c>
      <c r="J2100">
        <v>0</v>
      </c>
      <c r="K2100">
        <v>7.518192</v>
      </c>
      <c r="L2100">
        <v>5.0000000000000002E-5</v>
      </c>
      <c r="M2100">
        <v>-7.4603120000000001</v>
      </c>
      <c r="N2100">
        <v>-166.42486</v>
      </c>
      <c r="O2100">
        <v>-1.5712219999999999</v>
      </c>
      <c r="P2100">
        <v>-7.4574559999999996</v>
      </c>
      <c r="Q2100">
        <v>-166.42787200000001</v>
      </c>
      <c r="R2100">
        <v>-1.571204</v>
      </c>
      <c r="S2100">
        <v>0.41504400000000002</v>
      </c>
      <c r="T2100">
        <v>1.8E-5</v>
      </c>
    </row>
    <row r="2101" spans="1:20" x14ac:dyDescent="0.25">
      <c r="A2101">
        <v>2099</v>
      </c>
      <c r="B2101">
        <v>6</v>
      </c>
      <c r="C2101" t="s">
        <v>549</v>
      </c>
      <c r="D2101" t="s">
        <v>549</v>
      </c>
      <c r="E2101" t="s">
        <v>80</v>
      </c>
      <c r="F2101">
        <v>5.2625999999999999E-2</v>
      </c>
      <c r="G2101">
        <v>788.98500000000001</v>
      </c>
      <c r="H2101">
        <v>515.05399999999997</v>
      </c>
      <c r="I2101">
        <v>4.280691</v>
      </c>
      <c r="J2101">
        <v>0</v>
      </c>
      <c r="K2101">
        <v>7.4250420000000004</v>
      </c>
      <c r="L2101">
        <v>1.3550000000000001E-3</v>
      </c>
      <c r="M2101">
        <v>-7.4279520000000003</v>
      </c>
      <c r="N2101">
        <v>-167.12450200000001</v>
      </c>
      <c r="O2101">
        <v>-1.571709</v>
      </c>
      <c r="P2101">
        <v>-7.4576310000000001</v>
      </c>
      <c r="Q2101">
        <v>-167.09977699999999</v>
      </c>
      <c r="R2101">
        <v>-1.5711189999999999</v>
      </c>
      <c r="S2101">
        <v>3.8628589999999998</v>
      </c>
      <c r="T2101">
        <v>5.9100000000000005E-4</v>
      </c>
    </row>
    <row r="2102" spans="1:20" x14ac:dyDescent="0.25">
      <c r="A2102">
        <v>2100</v>
      </c>
      <c r="B2102">
        <v>6</v>
      </c>
      <c r="C2102" t="s">
        <v>549</v>
      </c>
      <c r="D2102" t="s">
        <v>549</v>
      </c>
      <c r="E2102" t="s">
        <v>80</v>
      </c>
      <c r="F2102">
        <v>4.1015999999999997E-2</v>
      </c>
      <c r="G2102">
        <v>490.697</v>
      </c>
      <c r="H2102">
        <v>269.85700000000003</v>
      </c>
      <c r="I2102">
        <v>4.8846360000000004</v>
      </c>
      <c r="J2102">
        <v>0</v>
      </c>
      <c r="K2102">
        <v>7.3332009999999999</v>
      </c>
      <c r="L2102">
        <v>1.84E-4</v>
      </c>
      <c r="M2102">
        <v>-7.4631109999999996</v>
      </c>
      <c r="N2102">
        <v>-167.98155199999999</v>
      </c>
      <c r="O2102">
        <v>-1.569226</v>
      </c>
      <c r="P2102">
        <v>-7.4578119999999997</v>
      </c>
      <c r="Q2102">
        <v>-167.98599200000001</v>
      </c>
      <c r="R2102">
        <v>-1.57104</v>
      </c>
      <c r="S2102">
        <v>0.69134799999999996</v>
      </c>
      <c r="T2102">
        <v>1.8140000000000001E-3</v>
      </c>
    </row>
    <row r="2103" spans="1:20" x14ac:dyDescent="0.25">
      <c r="A2103">
        <v>2101</v>
      </c>
      <c r="B2103">
        <v>6</v>
      </c>
      <c r="C2103" t="s">
        <v>549</v>
      </c>
      <c r="D2103" t="s">
        <v>549</v>
      </c>
      <c r="E2103" t="s">
        <v>80</v>
      </c>
      <c r="F2103">
        <v>0.19728399999999999</v>
      </c>
      <c r="G2103">
        <v>482.41800000000001</v>
      </c>
      <c r="H2103">
        <v>350.93200000000002</v>
      </c>
      <c r="I2103">
        <v>3.6332149999999999</v>
      </c>
      <c r="J2103">
        <v>0</v>
      </c>
      <c r="K2103">
        <v>7.2751469999999996</v>
      </c>
      <c r="L2103">
        <v>9.0700000000000004E-4</v>
      </c>
      <c r="M2103">
        <v>-7.4628040000000002</v>
      </c>
      <c r="N2103">
        <v>-168.62872899999999</v>
      </c>
      <c r="O2103">
        <v>-1.5688260000000001</v>
      </c>
      <c r="P2103">
        <v>-7.4579089999999999</v>
      </c>
      <c r="Q2103">
        <v>-168.64317299999999</v>
      </c>
      <c r="R2103">
        <v>-1.5709850000000001</v>
      </c>
      <c r="S2103">
        <v>1.525101</v>
      </c>
      <c r="T2103">
        <v>2.16E-3</v>
      </c>
    </row>
    <row r="2104" spans="1:20" x14ac:dyDescent="0.25">
      <c r="A2104">
        <v>2102</v>
      </c>
      <c r="B2104">
        <v>7</v>
      </c>
      <c r="C2104" t="s">
        <v>550</v>
      </c>
      <c r="D2104" t="s">
        <v>550</v>
      </c>
      <c r="E2104" t="s">
        <v>80</v>
      </c>
      <c r="F2104">
        <v>2.4726000000000001E-2</v>
      </c>
      <c r="G2104">
        <v>442.81</v>
      </c>
      <c r="H2104">
        <v>272.74200000000002</v>
      </c>
      <c r="I2104">
        <v>6.9515650000000004</v>
      </c>
      <c r="J2104">
        <v>0</v>
      </c>
      <c r="K2104">
        <v>7.1582800000000004</v>
      </c>
      <c r="L2104">
        <v>3.6400000000000001E-4</v>
      </c>
      <c r="M2104">
        <v>-7.4170699999999998</v>
      </c>
      <c r="N2104">
        <v>-169.55619200000001</v>
      </c>
      <c r="O2104">
        <v>-1.5691109999999999</v>
      </c>
      <c r="P2104">
        <v>-7.4579680000000002</v>
      </c>
      <c r="Q2104">
        <v>-169.507553</v>
      </c>
      <c r="R2104">
        <v>-1.570902</v>
      </c>
      <c r="S2104">
        <v>6.3547609999999999</v>
      </c>
      <c r="T2104">
        <v>1.792E-3</v>
      </c>
    </row>
    <row r="2105" spans="1:20" x14ac:dyDescent="0.25">
      <c r="A2105">
        <v>2103</v>
      </c>
      <c r="B2105">
        <v>7</v>
      </c>
      <c r="C2105" t="s">
        <v>550</v>
      </c>
      <c r="D2105" t="s">
        <v>550</v>
      </c>
      <c r="E2105" t="s">
        <v>80</v>
      </c>
      <c r="F2105">
        <v>0.102119</v>
      </c>
      <c r="G2105">
        <v>843.09900000000005</v>
      </c>
      <c r="H2105">
        <v>285.69299999999998</v>
      </c>
      <c r="I2105">
        <v>5.5277469999999997</v>
      </c>
      <c r="J2105">
        <v>0</v>
      </c>
      <c r="K2105">
        <v>7.0470560000000004</v>
      </c>
      <c r="L2105">
        <v>6.7500000000000004E-4</v>
      </c>
      <c r="M2105">
        <v>-7.4759070000000003</v>
      </c>
      <c r="N2105">
        <v>-170.140323</v>
      </c>
      <c r="O2105">
        <v>-1.5686180000000001</v>
      </c>
      <c r="P2105">
        <v>-7.4580080000000004</v>
      </c>
      <c r="Q2105">
        <v>-170.14622499999999</v>
      </c>
      <c r="R2105">
        <v>-1.5708740000000001</v>
      </c>
      <c r="S2105">
        <v>1.8847430000000001</v>
      </c>
      <c r="T2105">
        <v>2.2560000000000002E-3</v>
      </c>
    </row>
    <row r="2106" spans="1:20" x14ac:dyDescent="0.25">
      <c r="A2106">
        <v>2104</v>
      </c>
      <c r="B2106">
        <v>7</v>
      </c>
      <c r="C2106" t="s">
        <v>550</v>
      </c>
      <c r="D2106" t="s">
        <v>550</v>
      </c>
      <c r="E2106" t="s">
        <v>80</v>
      </c>
      <c r="F2106">
        <v>3.7449999999999997E-2</v>
      </c>
      <c r="G2106">
        <v>635.678</v>
      </c>
      <c r="H2106">
        <v>477.04399999999998</v>
      </c>
      <c r="I2106">
        <v>6.1871939999999999</v>
      </c>
      <c r="J2106">
        <v>0</v>
      </c>
      <c r="K2106">
        <v>6.9308389999999997</v>
      </c>
      <c r="L2106">
        <v>8.8199999999999997E-4</v>
      </c>
      <c r="M2106">
        <v>-7.451937</v>
      </c>
      <c r="N2106">
        <v>-170.99206599999999</v>
      </c>
      <c r="O2106">
        <v>-1.5691790000000001</v>
      </c>
      <c r="P2106">
        <v>-7.4580320000000002</v>
      </c>
      <c r="Q2106">
        <v>-170.985443</v>
      </c>
      <c r="R2106">
        <v>-1.5708390000000001</v>
      </c>
      <c r="S2106">
        <v>0.90003999999999995</v>
      </c>
      <c r="T2106">
        <v>1.66E-3</v>
      </c>
    </row>
    <row r="2107" spans="1:20" x14ac:dyDescent="0.25">
      <c r="A2107">
        <v>2105</v>
      </c>
      <c r="B2107">
        <v>7</v>
      </c>
      <c r="C2107" t="s">
        <v>550</v>
      </c>
      <c r="D2107" t="s">
        <v>550</v>
      </c>
      <c r="E2107" t="s">
        <v>80</v>
      </c>
      <c r="F2107">
        <v>4.8207E-2</v>
      </c>
      <c r="G2107">
        <v>410.39499999999998</v>
      </c>
      <c r="H2107">
        <v>321.50799999999998</v>
      </c>
      <c r="I2107">
        <v>5.6884290000000002</v>
      </c>
      <c r="J2107">
        <v>0</v>
      </c>
      <c r="K2107">
        <v>6.8252459999999999</v>
      </c>
      <c r="L2107">
        <v>3.6099999999999999E-4</v>
      </c>
      <c r="M2107">
        <v>-7.5082469999999999</v>
      </c>
      <c r="N2107">
        <v>-171.77173999999999</v>
      </c>
      <c r="O2107">
        <v>-1.5694950000000001</v>
      </c>
      <c r="P2107">
        <v>-7.4579769999999996</v>
      </c>
      <c r="Q2107">
        <v>-171.81140099999999</v>
      </c>
      <c r="R2107">
        <v>-1.5707679999999999</v>
      </c>
      <c r="S2107">
        <v>6.4031929999999999</v>
      </c>
      <c r="T2107">
        <v>1.273E-3</v>
      </c>
    </row>
    <row r="2108" spans="1:20" x14ac:dyDescent="0.25">
      <c r="A2108">
        <v>2106</v>
      </c>
      <c r="B2108">
        <v>7</v>
      </c>
      <c r="C2108" t="s">
        <v>550</v>
      </c>
      <c r="D2108" t="s">
        <v>550</v>
      </c>
      <c r="E2108" t="s">
        <v>80</v>
      </c>
      <c r="F2108">
        <v>0.23739199999999999</v>
      </c>
      <c r="G2108">
        <v>757.93600000000004</v>
      </c>
      <c r="H2108">
        <v>441.36700000000002</v>
      </c>
      <c r="I2108">
        <v>5.1091259999999998</v>
      </c>
      <c r="J2108">
        <v>0</v>
      </c>
      <c r="K2108">
        <v>6.7702450000000001</v>
      </c>
      <c r="L2108">
        <v>2.0599999999999999E-4</v>
      </c>
      <c r="M2108">
        <v>-7.4743110000000001</v>
      </c>
      <c r="N2108">
        <v>-172.39046200000001</v>
      </c>
      <c r="O2108">
        <v>-1.5727100000000001</v>
      </c>
      <c r="P2108">
        <v>-7.4579199999999997</v>
      </c>
      <c r="Q2108">
        <v>-172.42288199999999</v>
      </c>
      <c r="R2108">
        <v>-1.5707329999999999</v>
      </c>
      <c r="S2108">
        <v>3.6328529999999999</v>
      </c>
      <c r="T2108">
        <v>1.977E-3</v>
      </c>
    </row>
    <row r="2109" spans="1:20" x14ac:dyDescent="0.25">
      <c r="A2109">
        <v>2107</v>
      </c>
      <c r="B2109">
        <v>8</v>
      </c>
      <c r="C2109" t="s">
        <v>551</v>
      </c>
      <c r="D2109" t="s">
        <v>551</v>
      </c>
      <c r="E2109" t="s">
        <v>80</v>
      </c>
      <c r="F2109">
        <v>0.17774100000000001</v>
      </c>
      <c r="G2109">
        <v>453.76900000000001</v>
      </c>
      <c r="H2109">
        <v>304.74700000000001</v>
      </c>
      <c r="I2109">
        <v>5.8344569999999996</v>
      </c>
      <c r="J2109">
        <v>0</v>
      </c>
      <c r="K2109">
        <v>6.6697899999999999</v>
      </c>
      <c r="L2109">
        <v>2.1000000000000001E-4</v>
      </c>
      <c r="M2109">
        <v>-7.4744799999999998</v>
      </c>
      <c r="N2109">
        <v>-173.18450999999999</v>
      </c>
      <c r="O2109">
        <v>-1.5720620000000001</v>
      </c>
      <c r="P2109">
        <v>-7.4578030000000002</v>
      </c>
      <c r="Q2109">
        <v>-173.227631</v>
      </c>
      <c r="R2109">
        <v>-1.570681</v>
      </c>
      <c r="S2109">
        <v>4.6233089999999999</v>
      </c>
      <c r="T2109">
        <v>1.3810000000000001E-3</v>
      </c>
    </row>
    <row r="2110" spans="1:20" x14ac:dyDescent="0.25">
      <c r="A2110">
        <v>2108</v>
      </c>
      <c r="B2110">
        <v>8</v>
      </c>
      <c r="C2110" t="s">
        <v>551</v>
      </c>
      <c r="D2110" t="s">
        <v>551</v>
      </c>
      <c r="E2110" t="s">
        <v>80</v>
      </c>
      <c r="F2110">
        <v>0.14908299999999999</v>
      </c>
      <c r="G2110">
        <v>889.404</v>
      </c>
      <c r="H2110">
        <v>543.65300000000002</v>
      </c>
      <c r="I2110">
        <v>6.4727740000000002</v>
      </c>
      <c r="J2110">
        <v>0</v>
      </c>
      <c r="K2110">
        <v>6.5718439999999996</v>
      </c>
      <c r="L2110">
        <v>1.1400000000000001E-4</v>
      </c>
      <c r="M2110">
        <v>-7.4540030000000002</v>
      </c>
      <c r="N2110">
        <v>-173.81297900000001</v>
      </c>
      <c r="O2110">
        <v>-1.5720149999999999</v>
      </c>
      <c r="P2110">
        <v>-7.4576950000000002</v>
      </c>
      <c r="Q2110">
        <v>-173.82299800000001</v>
      </c>
      <c r="R2110">
        <v>-1.570649</v>
      </c>
      <c r="S2110">
        <v>1.0677410000000001</v>
      </c>
      <c r="T2110">
        <v>1.366E-3</v>
      </c>
    </row>
    <row r="2111" spans="1:20" x14ac:dyDescent="0.25">
      <c r="A2111">
        <v>2109</v>
      </c>
      <c r="B2111">
        <v>8</v>
      </c>
      <c r="C2111" t="s">
        <v>551</v>
      </c>
      <c r="D2111" t="s">
        <v>551</v>
      </c>
      <c r="E2111" t="s">
        <v>80</v>
      </c>
      <c r="F2111">
        <v>6.1657999999999998E-2</v>
      </c>
      <c r="G2111">
        <v>943.98299999999995</v>
      </c>
      <c r="H2111">
        <v>356.01600000000002</v>
      </c>
      <c r="I2111">
        <v>7.0948500000000001</v>
      </c>
      <c r="J2111">
        <v>0</v>
      </c>
      <c r="K2111">
        <v>6.4673239999999996</v>
      </c>
      <c r="L2111">
        <v>1.0000000000000001E-5</v>
      </c>
      <c r="M2111">
        <v>-7.4537950000000004</v>
      </c>
      <c r="N2111">
        <v>-174.611019</v>
      </c>
      <c r="O2111">
        <v>-1.5708530000000001</v>
      </c>
      <c r="P2111">
        <v>-7.4575740000000001</v>
      </c>
      <c r="Q2111">
        <v>-174.60604900000001</v>
      </c>
      <c r="R2111">
        <v>-1.5706439999999999</v>
      </c>
      <c r="S2111">
        <v>0.62434999999999996</v>
      </c>
      <c r="T2111">
        <v>2.0900000000000001E-4</v>
      </c>
    </row>
    <row r="2112" spans="1:20" x14ac:dyDescent="0.25">
      <c r="A2112">
        <v>2110</v>
      </c>
      <c r="B2112">
        <v>8</v>
      </c>
      <c r="C2112" t="s">
        <v>551</v>
      </c>
      <c r="D2112" t="s">
        <v>551</v>
      </c>
      <c r="E2112" t="s">
        <v>80</v>
      </c>
      <c r="F2112">
        <v>0.20022599999999999</v>
      </c>
      <c r="G2112">
        <v>460.24299999999999</v>
      </c>
      <c r="H2112">
        <v>269.66399999999999</v>
      </c>
      <c r="I2112">
        <v>7.8941420000000004</v>
      </c>
      <c r="J2112">
        <v>0</v>
      </c>
      <c r="K2112">
        <v>6.3649560000000003</v>
      </c>
      <c r="L2112">
        <v>-9.9999999999999995E-7</v>
      </c>
      <c r="M2112">
        <v>-7.4622679999999999</v>
      </c>
      <c r="N2112">
        <v>-175.37238400000001</v>
      </c>
      <c r="O2112">
        <v>-1.5705750000000001</v>
      </c>
      <c r="P2112">
        <v>-7.4574569999999998</v>
      </c>
      <c r="Q2112">
        <v>-175.37670900000001</v>
      </c>
      <c r="R2112">
        <v>-1.5706439999999999</v>
      </c>
      <c r="S2112">
        <v>0.64696799999999999</v>
      </c>
      <c r="T2112">
        <v>6.8999999999999997E-5</v>
      </c>
    </row>
    <row r="2113" spans="1:20" x14ac:dyDescent="0.25">
      <c r="A2113">
        <v>2111</v>
      </c>
      <c r="B2113">
        <v>8</v>
      </c>
      <c r="C2113" t="s">
        <v>551</v>
      </c>
      <c r="D2113" t="s">
        <v>551</v>
      </c>
      <c r="E2113" t="s">
        <v>80</v>
      </c>
      <c r="F2113">
        <v>5.3249999999999999E-2</v>
      </c>
      <c r="G2113">
        <v>452.99299999999999</v>
      </c>
      <c r="H2113">
        <v>298.19900000000001</v>
      </c>
      <c r="I2113">
        <v>4.8164889999999998</v>
      </c>
      <c r="J2113">
        <v>0</v>
      </c>
      <c r="K2113">
        <v>6.3119050000000003</v>
      </c>
      <c r="L2113">
        <v>-9.9999999999999995E-7</v>
      </c>
      <c r="M2113">
        <v>-7.454116</v>
      </c>
      <c r="N2113">
        <v>-175.937918</v>
      </c>
      <c r="O2113">
        <v>-1.5713410000000001</v>
      </c>
      <c r="P2113">
        <v>-7.4573679999999998</v>
      </c>
      <c r="Q2113">
        <v>-175.94691499999999</v>
      </c>
      <c r="R2113">
        <v>-1.5706439999999999</v>
      </c>
      <c r="S2113">
        <v>0.95662199999999997</v>
      </c>
      <c r="T2113">
        <v>6.9700000000000003E-4</v>
      </c>
    </row>
    <row r="2114" spans="1:20" x14ac:dyDescent="0.25">
      <c r="A2114">
        <v>2112</v>
      </c>
      <c r="B2114">
        <v>8</v>
      </c>
      <c r="C2114" t="s">
        <v>551</v>
      </c>
      <c r="D2114" t="s">
        <v>551</v>
      </c>
      <c r="E2114" t="s">
        <v>80</v>
      </c>
      <c r="F2114">
        <v>0.177701</v>
      </c>
      <c r="G2114">
        <v>453.584</v>
      </c>
      <c r="H2114">
        <v>225.46299999999999</v>
      </c>
      <c r="I2114">
        <v>6.7219220000000002</v>
      </c>
      <c r="J2114">
        <v>0</v>
      </c>
      <c r="K2114">
        <v>6.2105139999999999</v>
      </c>
      <c r="L2114">
        <v>7.9703999999999997E-2</v>
      </c>
      <c r="M2114">
        <v>-7.4605449999999998</v>
      </c>
      <c r="N2114">
        <v>-176.686204</v>
      </c>
      <c r="O2114">
        <v>-1.564287</v>
      </c>
      <c r="P2114">
        <v>-7.4534739999999999</v>
      </c>
      <c r="Q2114">
        <v>-176.69657900000001</v>
      </c>
      <c r="R2114">
        <v>-1.5672839999999999</v>
      </c>
      <c r="S2114">
        <v>1.2555719999999999</v>
      </c>
      <c r="T2114">
        <v>2.9970000000000001E-3</v>
      </c>
    </row>
    <row r="2115" spans="1:20" x14ac:dyDescent="0.25">
      <c r="A2115">
        <v>2113</v>
      </c>
      <c r="B2115">
        <v>8</v>
      </c>
      <c r="C2115" t="s">
        <v>551</v>
      </c>
      <c r="D2115" t="s">
        <v>551</v>
      </c>
      <c r="E2115" t="s">
        <v>80</v>
      </c>
      <c r="F2115">
        <v>9.1083999999999998E-2</v>
      </c>
      <c r="G2115">
        <v>515.47</v>
      </c>
      <c r="H2115">
        <v>339.27</v>
      </c>
      <c r="I2115">
        <v>4.7214999999999998</v>
      </c>
      <c r="J2115">
        <v>0</v>
      </c>
      <c r="K2115">
        <v>6.1193590000000002</v>
      </c>
      <c r="L2115">
        <v>8.2373000000000002E-2</v>
      </c>
      <c r="M2115">
        <v>-7.4417770000000001</v>
      </c>
      <c r="N2115">
        <v>-177.244947</v>
      </c>
      <c r="O2115">
        <v>-1.5560830000000001</v>
      </c>
      <c r="P2115">
        <v>-7.4423880000000002</v>
      </c>
      <c r="Q2115">
        <v>-177.25083900000001</v>
      </c>
      <c r="R2115">
        <v>-1.5596890000000001</v>
      </c>
      <c r="S2115">
        <v>0.592395</v>
      </c>
      <c r="T2115">
        <v>3.6050000000000001E-3</v>
      </c>
    </row>
    <row r="2116" spans="1:20" x14ac:dyDescent="0.25">
      <c r="A2116">
        <v>2114</v>
      </c>
      <c r="B2116">
        <v>9</v>
      </c>
      <c r="C2116" t="s">
        <v>552</v>
      </c>
      <c r="D2116" t="s">
        <v>552</v>
      </c>
      <c r="E2116" t="s">
        <v>80</v>
      </c>
      <c r="F2116">
        <v>6.1406000000000002E-2</v>
      </c>
      <c r="G2116">
        <v>546.07899999999995</v>
      </c>
      <c r="H2116">
        <v>313.27499999999998</v>
      </c>
      <c r="I2116">
        <v>6.6260859999999999</v>
      </c>
      <c r="J2116">
        <v>0</v>
      </c>
      <c r="K2116">
        <v>6.0294470000000002</v>
      </c>
      <c r="L2116">
        <v>6.2956999999999999E-2</v>
      </c>
      <c r="M2116">
        <v>-7.4155340000000001</v>
      </c>
      <c r="N2116">
        <v>-177.99064300000001</v>
      </c>
      <c r="O2116">
        <v>-1.550211</v>
      </c>
      <c r="P2116">
        <v>-7.4227210000000001</v>
      </c>
      <c r="Q2116">
        <v>-177.98036200000001</v>
      </c>
      <c r="R2116">
        <v>-1.5508219999999999</v>
      </c>
      <c r="S2116">
        <v>1.2544059999999999</v>
      </c>
      <c r="T2116">
        <v>6.11E-4</v>
      </c>
    </row>
    <row r="2117" spans="1:20" x14ac:dyDescent="0.25">
      <c r="A2117">
        <v>2115</v>
      </c>
      <c r="B2117">
        <v>9</v>
      </c>
      <c r="C2117" t="s">
        <v>552</v>
      </c>
      <c r="D2117" t="s">
        <v>552</v>
      </c>
      <c r="E2117" t="s">
        <v>80</v>
      </c>
      <c r="F2117">
        <v>7.3282E-2</v>
      </c>
      <c r="G2117">
        <v>563.447</v>
      </c>
      <c r="H2117">
        <v>262.76</v>
      </c>
      <c r="I2117">
        <v>6.2340689999999999</v>
      </c>
      <c r="J2117">
        <v>0</v>
      </c>
      <c r="K2117">
        <v>5.9373209999999998</v>
      </c>
      <c r="L2117">
        <v>4.4433E-2</v>
      </c>
      <c r="M2117">
        <v>-7.4296059999999997</v>
      </c>
      <c r="N2117">
        <v>-178.66990200000001</v>
      </c>
      <c r="O2117">
        <v>-1.54423</v>
      </c>
      <c r="P2117">
        <v>-7.3999459999999999</v>
      </c>
      <c r="Q2117">
        <v>-178.69889800000001</v>
      </c>
      <c r="R2117">
        <v>-1.5443979999999999</v>
      </c>
      <c r="S2117">
        <v>4.1478820000000001</v>
      </c>
      <c r="T2117">
        <v>1.6699999999999999E-4</v>
      </c>
    </row>
    <row r="2118" spans="1:20" x14ac:dyDescent="0.25">
      <c r="A2118">
        <v>2116</v>
      </c>
      <c r="B2118">
        <v>8</v>
      </c>
      <c r="C2118" t="s">
        <v>553</v>
      </c>
      <c r="D2118" t="s">
        <v>553</v>
      </c>
      <c r="E2118" t="s">
        <v>80</v>
      </c>
      <c r="F2118">
        <v>0.28436400000000001</v>
      </c>
      <c r="G2118">
        <v>528.37900000000002</v>
      </c>
      <c r="H2118">
        <v>274.85000000000002</v>
      </c>
      <c r="I2118">
        <v>5.5291629999999996</v>
      </c>
      <c r="J2118">
        <v>0</v>
      </c>
      <c r="K2118">
        <v>5.888636</v>
      </c>
      <c r="L2118">
        <v>3.5555000000000003E-2</v>
      </c>
      <c r="M2118">
        <v>-7.337345</v>
      </c>
      <c r="N2118">
        <v>-179.27587399999999</v>
      </c>
      <c r="O2118">
        <v>-1.5429250000000001</v>
      </c>
      <c r="P2118">
        <v>-7.3816069999999998</v>
      </c>
      <c r="Q2118">
        <v>-179.23052999999999</v>
      </c>
      <c r="R2118">
        <v>-1.540867</v>
      </c>
      <c r="S2118">
        <v>6.3366189999999998</v>
      </c>
      <c r="T2118">
        <v>2.0579999999999999E-3</v>
      </c>
    </row>
    <row r="2119" spans="1:20" x14ac:dyDescent="0.25">
      <c r="A2119">
        <v>2117</v>
      </c>
      <c r="B2119">
        <v>8</v>
      </c>
      <c r="C2119" t="s">
        <v>553</v>
      </c>
      <c r="D2119" t="s">
        <v>553</v>
      </c>
      <c r="E2119" t="s">
        <v>80</v>
      </c>
      <c r="F2119">
        <v>5.1920000000000001E-2</v>
      </c>
      <c r="G2119">
        <v>904.61699999999996</v>
      </c>
      <c r="H2119">
        <v>417.20699999999999</v>
      </c>
      <c r="I2119">
        <v>5.2665990000000003</v>
      </c>
      <c r="J2119">
        <v>0</v>
      </c>
      <c r="K2119">
        <v>5.7954489999999996</v>
      </c>
      <c r="L2119">
        <v>2.5026E-2</v>
      </c>
      <c r="M2119">
        <v>-7.3196669999999999</v>
      </c>
      <c r="N2119">
        <v>-179.90969000000001</v>
      </c>
      <c r="O2119">
        <v>-1.5396829999999999</v>
      </c>
      <c r="P2119">
        <v>-7.3561360000000002</v>
      </c>
      <c r="Q2119">
        <v>-179.929337</v>
      </c>
      <c r="R2119">
        <v>-1.537417</v>
      </c>
      <c r="S2119">
        <v>4.1424209999999997</v>
      </c>
      <c r="T2119">
        <v>2.2659999999999998E-3</v>
      </c>
    </row>
    <row r="2120" spans="1:20" x14ac:dyDescent="0.25">
      <c r="A2120">
        <v>2118</v>
      </c>
      <c r="B2120">
        <v>8</v>
      </c>
      <c r="C2120" t="s">
        <v>553</v>
      </c>
      <c r="D2120" t="s">
        <v>553</v>
      </c>
      <c r="E2120" t="s">
        <v>80</v>
      </c>
      <c r="F2120">
        <v>3.5753E-2</v>
      </c>
      <c r="G2120">
        <v>487.75200000000001</v>
      </c>
      <c r="H2120">
        <v>305.19900000000001</v>
      </c>
      <c r="I2120">
        <v>4.2965900000000001</v>
      </c>
      <c r="J2120">
        <v>0</v>
      </c>
      <c r="K2120">
        <v>5.7056069999999997</v>
      </c>
      <c r="L2120">
        <v>1.8442E-2</v>
      </c>
      <c r="M2120">
        <v>-7.3448390000000003</v>
      </c>
      <c r="N2120">
        <v>-180.441959</v>
      </c>
      <c r="O2120">
        <v>-1.5353669999999999</v>
      </c>
      <c r="P2120">
        <v>-7.336544</v>
      </c>
      <c r="Q2120">
        <v>-180.446045</v>
      </c>
      <c r="R2120">
        <v>-1.5355160000000001</v>
      </c>
      <c r="S2120">
        <v>0.92474299999999998</v>
      </c>
      <c r="T2120">
        <v>1.4899999999999999E-4</v>
      </c>
    </row>
    <row r="2121" spans="1:20" x14ac:dyDescent="0.25">
      <c r="A2121">
        <v>2119</v>
      </c>
      <c r="B2121">
        <v>8</v>
      </c>
      <c r="C2121" t="s">
        <v>553</v>
      </c>
      <c r="D2121" t="s">
        <v>553</v>
      </c>
      <c r="E2121" t="s">
        <v>80</v>
      </c>
      <c r="F2121">
        <v>3.8129999999999997E-2</v>
      </c>
      <c r="G2121">
        <v>577.45600000000002</v>
      </c>
      <c r="H2121">
        <v>243.53399999999999</v>
      </c>
      <c r="I2121">
        <v>5.1662080000000001</v>
      </c>
      <c r="J2121">
        <v>0</v>
      </c>
      <c r="K2121">
        <v>5.6187860000000001</v>
      </c>
      <c r="L2121">
        <v>1.3205E-2</v>
      </c>
      <c r="M2121">
        <v>-7.3055110000000001</v>
      </c>
      <c r="N2121">
        <v>-181.11888400000001</v>
      </c>
      <c r="O2121">
        <v>-1.5326420000000001</v>
      </c>
      <c r="P2121">
        <v>-7.3100310000000004</v>
      </c>
      <c r="Q2121">
        <v>-181.1259</v>
      </c>
      <c r="R2121">
        <v>-1.533622</v>
      </c>
      <c r="S2121">
        <v>0.83460400000000001</v>
      </c>
      <c r="T2121">
        <v>9.7999999999999997E-4</v>
      </c>
    </row>
    <row r="2122" spans="1:20" x14ac:dyDescent="0.25">
      <c r="A2122">
        <v>2120</v>
      </c>
      <c r="B2122">
        <v>8</v>
      </c>
      <c r="C2122" t="s">
        <v>553</v>
      </c>
      <c r="D2122" t="s">
        <v>553</v>
      </c>
      <c r="E2122" t="s">
        <v>80</v>
      </c>
      <c r="F2122">
        <v>6.4930000000000002E-2</v>
      </c>
      <c r="G2122">
        <v>611.26099999999997</v>
      </c>
      <c r="H2122">
        <v>387.702</v>
      </c>
      <c r="I2122">
        <v>4.505782</v>
      </c>
      <c r="J2122">
        <v>0</v>
      </c>
      <c r="K2122">
        <v>5.5655789999999996</v>
      </c>
      <c r="L2122">
        <v>0.165051</v>
      </c>
      <c r="M2122">
        <v>-7.2833389999999998</v>
      </c>
      <c r="N2122">
        <v>-181.62173100000001</v>
      </c>
      <c r="O2122">
        <v>-1.5266709999999999</v>
      </c>
      <c r="P2122">
        <v>-7.2852540000000001</v>
      </c>
      <c r="Q2122">
        <v>-181.62866199999999</v>
      </c>
      <c r="R2122">
        <v>-1.528232</v>
      </c>
      <c r="S2122">
        <v>0.71904100000000004</v>
      </c>
      <c r="T2122">
        <v>1.5610000000000001E-3</v>
      </c>
    </row>
    <row r="2123" spans="1:20" x14ac:dyDescent="0.25">
      <c r="A2123">
        <v>2121</v>
      </c>
      <c r="B2123">
        <v>8</v>
      </c>
      <c r="C2123" t="s">
        <v>553</v>
      </c>
      <c r="D2123" t="s">
        <v>553</v>
      </c>
      <c r="E2123" t="s">
        <v>80</v>
      </c>
      <c r="F2123">
        <v>0.167106</v>
      </c>
      <c r="G2123">
        <v>938.09500000000003</v>
      </c>
      <c r="H2123">
        <v>375.25700000000001</v>
      </c>
      <c r="I2123">
        <v>5.7591530000000004</v>
      </c>
      <c r="J2123">
        <v>0</v>
      </c>
      <c r="K2123">
        <v>5.6193879999999998</v>
      </c>
      <c r="L2123">
        <v>0.46495500000000001</v>
      </c>
      <c r="M2123">
        <v>-7.1907030000000001</v>
      </c>
      <c r="N2123">
        <v>-182.293713</v>
      </c>
      <c r="O2123">
        <v>-1.4837260000000001</v>
      </c>
      <c r="P2123">
        <v>-7.2018659999999999</v>
      </c>
      <c r="Q2123">
        <v>-182.29019199999999</v>
      </c>
      <c r="R2123">
        <v>-1.484766</v>
      </c>
      <c r="S2123">
        <v>1.170509</v>
      </c>
      <c r="T2123">
        <v>1.0399999999999999E-3</v>
      </c>
    </row>
    <row r="2124" spans="1:20" x14ac:dyDescent="0.25">
      <c r="A2124">
        <v>2122</v>
      </c>
      <c r="B2124">
        <v>7</v>
      </c>
      <c r="C2124" t="s">
        <v>554</v>
      </c>
      <c r="D2124" t="s">
        <v>554</v>
      </c>
      <c r="E2124" t="s">
        <v>80</v>
      </c>
      <c r="F2124">
        <v>8.9021000000000003E-2</v>
      </c>
      <c r="G2124">
        <v>420.79500000000002</v>
      </c>
      <c r="H2124">
        <v>273.70400000000001</v>
      </c>
      <c r="I2124">
        <v>5.0053650000000003</v>
      </c>
      <c r="J2124">
        <v>0</v>
      </c>
      <c r="K2124">
        <v>6.067596</v>
      </c>
      <c r="L2124">
        <v>0.42185699999999998</v>
      </c>
      <c r="M2124">
        <v>-7.0541369999999999</v>
      </c>
      <c r="N2124">
        <v>-182.993135</v>
      </c>
      <c r="O2124">
        <v>-1.431765</v>
      </c>
      <c r="P2124">
        <v>-7.0696779999999997</v>
      </c>
      <c r="Q2124">
        <v>-182.97955300000001</v>
      </c>
      <c r="R2124">
        <v>-1.4320120000000001</v>
      </c>
      <c r="S2124">
        <v>2.064003</v>
      </c>
      <c r="T2124">
        <v>2.4699999999999999E-4</v>
      </c>
    </row>
    <row r="2125" spans="1:20" x14ac:dyDescent="0.25">
      <c r="A2125">
        <v>2123</v>
      </c>
      <c r="B2125">
        <v>8</v>
      </c>
      <c r="C2125" t="s">
        <v>385</v>
      </c>
      <c r="D2125" t="s">
        <v>385</v>
      </c>
      <c r="E2125" t="s">
        <v>80</v>
      </c>
      <c r="F2125">
        <v>0.13472400000000001</v>
      </c>
      <c r="G2125">
        <v>707.61199999999997</v>
      </c>
      <c r="H2125">
        <v>279.68599999999998</v>
      </c>
      <c r="I2125">
        <v>5.9609550000000002</v>
      </c>
      <c r="J2125">
        <v>0</v>
      </c>
      <c r="K2125">
        <v>6.4913650000000001</v>
      </c>
      <c r="L2125">
        <v>0.35133999999999999</v>
      </c>
      <c r="M2125">
        <v>-6.9539749999999998</v>
      </c>
      <c r="N2125">
        <v>-183.52170799999999</v>
      </c>
      <c r="O2125">
        <v>-1.398042</v>
      </c>
      <c r="P2125">
        <v>-6.946739</v>
      </c>
      <c r="Q2125">
        <v>-183.53407300000001</v>
      </c>
      <c r="R2125">
        <v>-1.39764</v>
      </c>
      <c r="S2125">
        <v>1.4326460000000001</v>
      </c>
      <c r="T2125">
        <v>4.0200000000000001E-4</v>
      </c>
    </row>
    <row r="2126" spans="1:20" x14ac:dyDescent="0.25">
      <c r="A2126">
        <v>2124</v>
      </c>
      <c r="B2126">
        <v>8</v>
      </c>
      <c r="C2126" t="s">
        <v>385</v>
      </c>
      <c r="D2126" t="s">
        <v>385</v>
      </c>
      <c r="E2126" t="s">
        <v>80</v>
      </c>
      <c r="F2126">
        <v>3.2183999999999997E-2</v>
      </c>
      <c r="G2126">
        <v>571.40099999999995</v>
      </c>
      <c r="H2126">
        <v>345.709</v>
      </c>
      <c r="I2126">
        <v>7.3441330000000002</v>
      </c>
      <c r="J2126">
        <v>0</v>
      </c>
      <c r="K2126">
        <v>7.1681470000000003</v>
      </c>
      <c r="L2126">
        <v>0.26674799999999999</v>
      </c>
      <c r="M2126">
        <v>-6.7388029999999999</v>
      </c>
      <c r="N2126">
        <v>-184.34255099999999</v>
      </c>
      <c r="O2126">
        <v>-1.359588</v>
      </c>
      <c r="P2126">
        <v>-6.7515999999999998</v>
      </c>
      <c r="Q2126">
        <v>-184.33436599999999</v>
      </c>
      <c r="R2126">
        <v>-1.3596010000000001</v>
      </c>
      <c r="S2126">
        <v>1.519099</v>
      </c>
      <c r="T2126">
        <v>1.2999999999999999E-5</v>
      </c>
    </row>
    <row r="2127" spans="1:20" x14ac:dyDescent="0.25">
      <c r="A2127">
        <v>2125</v>
      </c>
      <c r="B2127">
        <v>8</v>
      </c>
      <c r="C2127" t="s">
        <v>385</v>
      </c>
      <c r="D2127" t="s">
        <v>385</v>
      </c>
      <c r="E2127" t="s">
        <v>80</v>
      </c>
      <c r="F2127">
        <v>3.8559999999999997E-2</v>
      </c>
      <c r="G2127">
        <v>493.50900000000001</v>
      </c>
      <c r="H2127">
        <v>296.06799999999998</v>
      </c>
      <c r="I2127">
        <v>5.1170530000000003</v>
      </c>
      <c r="J2127">
        <v>0</v>
      </c>
      <c r="K2127">
        <v>7.6928510000000001</v>
      </c>
      <c r="L2127">
        <v>0.226988</v>
      </c>
      <c r="M2127">
        <v>-6.5864500000000001</v>
      </c>
      <c r="N2127">
        <v>-184.979996</v>
      </c>
      <c r="O2127">
        <v>-1.336813</v>
      </c>
      <c r="P2127">
        <v>-6.5812229999999996</v>
      </c>
      <c r="Q2127">
        <v>-184.98483300000001</v>
      </c>
      <c r="R2127">
        <v>-1.336697</v>
      </c>
      <c r="S2127">
        <v>0.712063</v>
      </c>
      <c r="T2127">
        <v>1.16E-4</v>
      </c>
    </row>
    <row r="2128" spans="1:20" x14ac:dyDescent="0.25">
      <c r="A2128">
        <v>2126</v>
      </c>
      <c r="B2128">
        <v>8</v>
      </c>
      <c r="C2128" t="s">
        <v>385</v>
      </c>
      <c r="D2128" t="s">
        <v>385</v>
      </c>
      <c r="E2128" t="s">
        <v>80</v>
      </c>
      <c r="F2128">
        <v>3.1954000000000003E-2</v>
      </c>
      <c r="G2128">
        <v>921.88599999999997</v>
      </c>
      <c r="H2128">
        <v>365.98200000000003</v>
      </c>
      <c r="I2128">
        <v>7.5043559999999996</v>
      </c>
      <c r="J2128">
        <v>0</v>
      </c>
      <c r="K2128">
        <v>8.2645370000000007</v>
      </c>
      <c r="L2128">
        <v>0.17890500000000001</v>
      </c>
      <c r="M2128">
        <v>-6.2861890000000002</v>
      </c>
      <c r="N2128">
        <v>-185.93462</v>
      </c>
      <c r="O2128">
        <v>-1.311979</v>
      </c>
      <c r="P2128">
        <v>-6.3249690000000003</v>
      </c>
      <c r="Q2128">
        <v>-185.91210899999999</v>
      </c>
      <c r="R2128">
        <v>-1.3120080000000001</v>
      </c>
      <c r="S2128">
        <v>4.4839580000000003</v>
      </c>
      <c r="T2128">
        <v>2.9E-5</v>
      </c>
    </row>
    <row r="2129" spans="1:20" x14ac:dyDescent="0.25">
      <c r="A2129">
        <v>2127</v>
      </c>
      <c r="B2129">
        <v>8</v>
      </c>
      <c r="C2129" t="s">
        <v>385</v>
      </c>
      <c r="D2129" t="s">
        <v>385</v>
      </c>
      <c r="E2129" t="s">
        <v>80</v>
      </c>
      <c r="F2129">
        <v>5.9152000000000003E-2</v>
      </c>
      <c r="G2129">
        <v>519.38800000000003</v>
      </c>
      <c r="H2129">
        <v>284.49</v>
      </c>
      <c r="I2129">
        <v>4.3062480000000001</v>
      </c>
      <c r="J2129">
        <v>0</v>
      </c>
      <c r="K2129">
        <v>8.3690829999999998</v>
      </c>
      <c r="L2129">
        <v>0.141346</v>
      </c>
      <c r="M2129">
        <v>-6.1277809999999997</v>
      </c>
      <c r="N2129">
        <v>-186.624021</v>
      </c>
      <c r="O2129">
        <v>-1.299507</v>
      </c>
      <c r="P2129">
        <v>-6.1166299999999998</v>
      </c>
      <c r="Q2129">
        <v>-186.633926</v>
      </c>
      <c r="R2129">
        <v>-1.2977080000000001</v>
      </c>
      <c r="S2129">
        <v>1.491582</v>
      </c>
      <c r="T2129">
        <v>1.799E-3</v>
      </c>
    </row>
    <row r="2130" spans="1:20" x14ac:dyDescent="0.25">
      <c r="A2130">
        <v>2128</v>
      </c>
      <c r="B2130">
        <v>8</v>
      </c>
      <c r="C2130" t="s">
        <v>385</v>
      </c>
      <c r="D2130" t="s">
        <v>385</v>
      </c>
      <c r="E2130" t="s">
        <v>80</v>
      </c>
      <c r="F2130">
        <v>1.3465E-2</v>
      </c>
      <c r="G2130">
        <v>483.81799999999998</v>
      </c>
      <c r="H2130">
        <v>330.66699999999997</v>
      </c>
      <c r="I2130">
        <v>8.2826409999999999</v>
      </c>
      <c r="J2130">
        <v>0</v>
      </c>
      <c r="K2130">
        <v>8.1011790000000001</v>
      </c>
      <c r="L2130">
        <v>0.56132599999999999</v>
      </c>
      <c r="M2130">
        <v>-5.801056</v>
      </c>
      <c r="N2130">
        <v>-187.57479799999999</v>
      </c>
      <c r="O2130">
        <v>-1.2567889999999999</v>
      </c>
      <c r="P2130">
        <v>-5.8021269999999996</v>
      </c>
      <c r="Q2130">
        <v>-187.57435599999999</v>
      </c>
      <c r="R2130">
        <v>-1.256672</v>
      </c>
      <c r="S2130">
        <v>0.115816</v>
      </c>
      <c r="T2130">
        <v>1.17E-4</v>
      </c>
    </row>
    <row r="2131" spans="1:20" x14ac:dyDescent="0.25">
      <c r="A2131">
        <v>2129</v>
      </c>
      <c r="B2131">
        <v>8</v>
      </c>
      <c r="C2131" t="s">
        <v>385</v>
      </c>
      <c r="D2131" t="s">
        <v>385</v>
      </c>
      <c r="E2131" t="s">
        <v>80</v>
      </c>
      <c r="F2131">
        <v>6.3930000000000001E-2</v>
      </c>
      <c r="G2131">
        <v>921.84500000000003</v>
      </c>
      <c r="H2131">
        <v>407.94600000000003</v>
      </c>
      <c r="I2131">
        <v>7.4629799999999999</v>
      </c>
      <c r="J2131">
        <v>0</v>
      </c>
      <c r="K2131">
        <v>7.8163729999999996</v>
      </c>
      <c r="L2131">
        <v>0.86833300000000002</v>
      </c>
      <c r="M2131">
        <v>-5.5450429999999997</v>
      </c>
      <c r="N2131">
        <v>-188.22112200000001</v>
      </c>
      <c r="O2131">
        <v>-1.195508</v>
      </c>
      <c r="P2131">
        <v>-5.5116120000000004</v>
      </c>
      <c r="Q2131">
        <v>-188.22875999999999</v>
      </c>
      <c r="R2131">
        <v>-1.1910080000000001</v>
      </c>
      <c r="S2131">
        <v>3.4292280000000002</v>
      </c>
      <c r="T2131">
        <v>4.4999999999999997E-3</v>
      </c>
    </row>
    <row r="2132" spans="1:20" x14ac:dyDescent="0.25">
      <c r="A2132">
        <v>2130</v>
      </c>
      <c r="B2132">
        <v>8</v>
      </c>
      <c r="C2132" t="s">
        <v>385</v>
      </c>
      <c r="D2132" t="s">
        <v>385</v>
      </c>
      <c r="E2132" t="s">
        <v>80</v>
      </c>
      <c r="F2132">
        <v>5.1257999999999998E-2</v>
      </c>
      <c r="G2132">
        <v>510.637</v>
      </c>
      <c r="H2132">
        <v>386.35599999999999</v>
      </c>
      <c r="I2132">
        <v>14.749215</v>
      </c>
      <c r="J2132">
        <v>0</v>
      </c>
      <c r="K2132">
        <v>7.6271639999999996</v>
      </c>
      <c r="L2132">
        <v>1.154461</v>
      </c>
      <c r="M2132">
        <v>-4.949071</v>
      </c>
      <c r="N2132">
        <v>-189.05605</v>
      </c>
      <c r="O2132">
        <v>-1.0638270000000001</v>
      </c>
      <c r="P2132">
        <v>-5.033703</v>
      </c>
      <c r="Q2132">
        <v>-189.02050800000001</v>
      </c>
      <c r="R2132">
        <v>-1.0679510000000001</v>
      </c>
      <c r="S2132">
        <v>9.1792219999999993</v>
      </c>
      <c r="T2132">
        <v>4.1240000000000001E-3</v>
      </c>
    </row>
    <row r="2133" spans="1:20" x14ac:dyDescent="0.25">
      <c r="A2133">
        <v>2131</v>
      </c>
      <c r="B2133">
        <v>8</v>
      </c>
      <c r="C2133" t="s">
        <v>385</v>
      </c>
      <c r="D2133" t="s">
        <v>385</v>
      </c>
      <c r="E2133" t="s">
        <v>80</v>
      </c>
      <c r="F2133">
        <v>2.0545000000000001E-2</v>
      </c>
      <c r="G2133">
        <v>501.86900000000003</v>
      </c>
      <c r="H2133">
        <v>399.24</v>
      </c>
      <c r="I2133">
        <v>12.130004</v>
      </c>
      <c r="J2133">
        <v>0</v>
      </c>
      <c r="K2133">
        <v>7.6041999999999996</v>
      </c>
      <c r="L2133">
        <v>1.4096219999999999</v>
      </c>
      <c r="M2133">
        <v>-4.5605859999999998</v>
      </c>
      <c r="N2133">
        <v>-189.557784</v>
      </c>
      <c r="O2133">
        <v>-0.953349</v>
      </c>
      <c r="P2133">
        <v>-4.5923970000000001</v>
      </c>
      <c r="Q2133">
        <v>-189.55017100000001</v>
      </c>
      <c r="R2133">
        <v>-0.95163600000000004</v>
      </c>
      <c r="S2133">
        <v>3.2709649999999999</v>
      </c>
      <c r="T2133">
        <v>1.7129999999999999E-3</v>
      </c>
    </row>
    <row r="2134" spans="1:20" x14ac:dyDescent="0.25">
      <c r="A2134">
        <v>2132</v>
      </c>
      <c r="B2134">
        <v>8</v>
      </c>
      <c r="C2134" t="s">
        <v>385</v>
      </c>
      <c r="D2134" t="s">
        <v>385</v>
      </c>
      <c r="E2134" t="s">
        <v>80</v>
      </c>
      <c r="F2134">
        <v>6.7650000000000002E-2</v>
      </c>
      <c r="G2134">
        <v>749.98199999999997</v>
      </c>
      <c r="H2134">
        <v>411.01299999999998</v>
      </c>
      <c r="I2134">
        <v>19.716619000000001</v>
      </c>
      <c r="J2134">
        <v>0</v>
      </c>
      <c r="K2134">
        <v>7.9247759999999996</v>
      </c>
      <c r="L2134">
        <v>1.428107</v>
      </c>
      <c r="M2134">
        <v>-3.8832550000000001</v>
      </c>
      <c r="N2134">
        <v>-190.16099</v>
      </c>
      <c r="O2134">
        <v>-0.77531899999999998</v>
      </c>
      <c r="P2134">
        <v>-3.8811100000000001</v>
      </c>
      <c r="Q2134">
        <v>-190.16255200000001</v>
      </c>
      <c r="R2134">
        <v>-0.775648</v>
      </c>
      <c r="S2134">
        <v>0.26538699999999998</v>
      </c>
      <c r="T2134">
        <v>3.2899999999999997E-4</v>
      </c>
    </row>
    <row r="2135" spans="1:20" x14ac:dyDescent="0.25">
      <c r="A2135">
        <v>2133</v>
      </c>
      <c r="B2135">
        <v>9</v>
      </c>
      <c r="C2135" t="s">
        <v>555</v>
      </c>
      <c r="D2135" t="s">
        <v>555</v>
      </c>
      <c r="E2135" t="s">
        <v>80</v>
      </c>
      <c r="F2135">
        <v>0.10435</v>
      </c>
      <c r="G2135">
        <v>534.26099999999997</v>
      </c>
      <c r="H2135">
        <v>322.58800000000002</v>
      </c>
      <c r="I2135">
        <v>16.95035</v>
      </c>
      <c r="J2135">
        <v>0</v>
      </c>
      <c r="K2135">
        <v>8.0478179999999995</v>
      </c>
      <c r="L2135">
        <v>1.431157</v>
      </c>
      <c r="M2135">
        <v>-3.2560699999999998</v>
      </c>
      <c r="N2135">
        <v>-190.573363</v>
      </c>
      <c r="O2135">
        <v>-0.64786600000000005</v>
      </c>
      <c r="P2135">
        <v>-3.271137</v>
      </c>
      <c r="Q2135">
        <v>-190.55886799999999</v>
      </c>
      <c r="R2135">
        <v>-0.64894499999999999</v>
      </c>
      <c r="S2135">
        <v>2.0907269999999998</v>
      </c>
      <c r="T2135">
        <v>1.0790000000000001E-3</v>
      </c>
    </row>
    <row r="2136" spans="1:20" x14ac:dyDescent="0.25">
      <c r="A2136">
        <v>2134</v>
      </c>
      <c r="B2136">
        <v>10</v>
      </c>
      <c r="C2136" t="s">
        <v>356</v>
      </c>
      <c r="D2136" t="s">
        <v>356</v>
      </c>
      <c r="E2136" t="s">
        <v>80</v>
      </c>
      <c r="F2136">
        <v>7.1941000000000005E-2</v>
      </c>
      <c r="G2136">
        <v>802.14400000000001</v>
      </c>
      <c r="H2136">
        <v>358.49799999999999</v>
      </c>
      <c r="I2136">
        <v>26.236982999999999</v>
      </c>
      <c r="J2136">
        <v>0</v>
      </c>
      <c r="K2136">
        <v>8.0702130000000007</v>
      </c>
      <c r="L2136">
        <v>1.240424</v>
      </c>
      <c r="M2136">
        <v>-2.4297620000000002</v>
      </c>
      <c r="N2136">
        <v>-190.990217</v>
      </c>
      <c r="O2136">
        <v>-0.48758000000000001</v>
      </c>
      <c r="P2136">
        <v>-2.3942019999999999</v>
      </c>
      <c r="Q2136">
        <v>-190.979141</v>
      </c>
      <c r="R2136">
        <v>-0.489537</v>
      </c>
      <c r="S2136">
        <v>3.7245659999999998</v>
      </c>
      <c r="T2136">
        <v>1.957E-3</v>
      </c>
    </row>
    <row r="2137" spans="1:20" x14ac:dyDescent="0.25">
      <c r="A2137">
        <v>2135</v>
      </c>
      <c r="B2137">
        <v>10</v>
      </c>
      <c r="C2137" t="s">
        <v>356</v>
      </c>
      <c r="D2137" t="s">
        <v>356</v>
      </c>
      <c r="E2137" t="s">
        <v>80</v>
      </c>
      <c r="F2137">
        <v>8.2274E-2</v>
      </c>
      <c r="G2137">
        <v>618.46400000000006</v>
      </c>
      <c r="H2137">
        <v>349.28899999999999</v>
      </c>
      <c r="I2137">
        <v>17.102374999999999</v>
      </c>
      <c r="J2137">
        <v>0</v>
      </c>
      <c r="K2137">
        <v>7.9663370000000002</v>
      </c>
      <c r="L2137">
        <v>1.131059</v>
      </c>
      <c r="M2137">
        <v>-1.68146</v>
      </c>
      <c r="N2137">
        <v>-191.20523399999999</v>
      </c>
      <c r="O2137">
        <v>-0.38490400000000002</v>
      </c>
      <c r="P2137">
        <v>-1.710118</v>
      </c>
      <c r="Q2137">
        <v>-191.21798699999999</v>
      </c>
      <c r="R2137">
        <v>-0.38501600000000002</v>
      </c>
      <c r="S2137">
        <v>3.1367530000000001</v>
      </c>
      <c r="T2137">
        <v>1.12E-4</v>
      </c>
    </row>
    <row r="2138" spans="1:20" x14ac:dyDescent="0.25">
      <c r="A2138">
        <v>2136</v>
      </c>
      <c r="B2138">
        <v>11</v>
      </c>
      <c r="C2138" t="s">
        <v>556</v>
      </c>
      <c r="D2138" t="s">
        <v>556</v>
      </c>
      <c r="E2138" t="s">
        <v>80</v>
      </c>
      <c r="F2138">
        <v>0.213728</v>
      </c>
      <c r="G2138">
        <v>609.45399999999995</v>
      </c>
      <c r="H2138">
        <v>442.60199999999998</v>
      </c>
      <c r="I2138">
        <v>22.117516999999999</v>
      </c>
      <c r="J2138">
        <v>0</v>
      </c>
      <c r="K2138">
        <v>7.9442399999999997</v>
      </c>
      <c r="L2138">
        <v>0.91635800000000001</v>
      </c>
      <c r="M2138">
        <v>-0.80372699999999997</v>
      </c>
      <c r="N2138">
        <v>-191.452237</v>
      </c>
      <c r="O2138">
        <v>-0.26157399999999997</v>
      </c>
      <c r="P2138">
        <v>-0.77898400000000001</v>
      </c>
      <c r="Q2138">
        <v>-191.435822</v>
      </c>
      <c r="R2138">
        <v>-0.260743</v>
      </c>
      <c r="S2138">
        <v>2.9693260000000001</v>
      </c>
      <c r="T2138">
        <v>8.3100000000000003E-4</v>
      </c>
    </row>
    <row r="2139" spans="1:20" x14ac:dyDescent="0.25">
      <c r="A2139">
        <v>2137</v>
      </c>
      <c r="B2139">
        <v>11</v>
      </c>
      <c r="C2139" t="s">
        <v>357</v>
      </c>
      <c r="D2139" t="s">
        <v>357</v>
      </c>
      <c r="E2139" t="s">
        <v>80</v>
      </c>
      <c r="F2139">
        <v>0.10256999999999999</v>
      </c>
      <c r="G2139">
        <v>888.09</v>
      </c>
      <c r="H2139">
        <v>455.76799999999997</v>
      </c>
      <c r="I2139">
        <v>13.015256000000001</v>
      </c>
      <c r="J2139">
        <v>0</v>
      </c>
      <c r="K2139">
        <v>8.0004240000000006</v>
      </c>
      <c r="L2139">
        <v>0.774756</v>
      </c>
      <c r="M2139">
        <v>-5.9115000000000001E-2</v>
      </c>
      <c r="N2139">
        <v>-191.52992900000001</v>
      </c>
      <c r="O2139">
        <v>-0.18639700000000001</v>
      </c>
      <c r="P2139">
        <v>-6.7929000000000003E-2</v>
      </c>
      <c r="Q2139">
        <v>-191.54243500000001</v>
      </c>
      <c r="R2139">
        <v>-0.185558</v>
      </c>
      <c r="S2139">
        <v>1.530008</v>
      </c>
      <c r="T2139">
        <v>8.3900000000000001E-4</v>
      </c>
    </row>
    <row r="2140" spans="1:20" x14ac:dyDescent="0.25">
      <c r="A2140">
        <v>2138</v>
      </c>
      <c r="B2140">
        <v>11</v>
      </c>
      <c r="C2140" t="s">
        <v>357</v>
      </c>
      <c r="D2140" t="s">
        <v>357</v>
      </c>
      <c r="E2140" t="s">
        <v>80</v>
      </c>
      <c r="F2140">
        <v>0.18699199999999999</v>
      </c>
      <c r="G2140">
        <v>656.81500000000005</v>
      </c>
      <c r="H2140">
        <v>279.02300000000002</v>
      </c>
      <c r="I2140">
        <v>13.346484999999999</v>
      </c>
      <c r="J2140">
        <v>0</v>
      </c>
      <c r="K2140">
        <v>8.078284</v>
      </c>
      <c r="L2140">
        <v>0.53910899999999995</v>
      </c>
      <c r="M2140">
        <v>0.93854199999999999</v>
      </c>
      <c r="N2140">
        <v>-191.58901499999999</v>
      </c>
      <c r="O2140">
        <v>-0.109887</v>
      </c>
      <c r="P2140">
        <v>0.89371400000000001</v>
      </c>
      <c r="Q2140">
        <v>-191.629684</v>
      </c>
      <c r="R2140">
        <v>-0.109387</v>
      </c>
      <c r="S2140">
        <v>6.0527769999999999</v>
      </c>
      <c r="T2140">
        <v>5.0000000000000001E-4</v>
      </c>
    </row>
    <row r="2141" spans="1:20" x14ac:dyDescent="0.25">
      <c r="A2141">
        <v>2139</v>
      </c>
      <c r="B2141">
        <v>12</v>
      </c>
      <c r="C2141" t="s">
        <v>358</v>
      </c>
      <c r="D2141" t="s">
        <v>358</v>
      </c>
      <c r="E2141" t="s">
        <v>80</v>
      </c>
      <c r="F2141">
        <v>0.30408000000000002</v>
      </c>
      <c r="G2141">
        <v>674.65800000000002</v>
      </c>
      <c r="H2141">
        <v>304.89699999999999</v>
      </c>
      <c r="I2141">
        <v>13.246112</v>
      </c>
      <c r="J2141">
        <v>0</v>
      </c>
      <c r="K2141">
        <v>8.0851059999999997</v>
      </c>
      <c r="L2141">
        <v>0.386874</v>
      </c>
      <c r="M2141">
        <v>1.617175</v>
      </c>
      <c r="N2141">
        <v>-191.66975199999999</v>
      </c>
      <c r="O2141">
        <v>-6.8905999999999995E-2</v>
      </c>
      <c r="P2141">
        <v>1.620854</v>
      </c>
      <c r="Q2141">
        <v>-191.666473</v>
      </c>
      <c r="R2141">
        <v>-6.8932999999999994E-2</v>
      </c>
      <c r="S2141">
        <v>0.49276500000000001</v>
      </c>
      <c r="T2141">
        <v>2.6999999999999999E-5</v>
      </c>
    </row>
    <row r="2142" spans="1:20" x14ac:dyDescent="0.25">
      <c r="A2142">
        <v>2140</v>
      </c>
      <c r="B2142">
        <v>12</v>
      </c>
      <c r="C2142" t="s">
        <v>358</v>
      </c>
      <c r="D2142" t="s">
        <v>358</v>
      </c>
      <c r="E2142" t="s">
        <v>80</v>
      </c>
      <c r="F2142">
        <v>7.8914999999999999E-2</v>
      </c>
      <c r="G2142">
        <v>655.97699999999998</v>
      </c>
      <c r="H2142">
        <v>294.69</v>
      </c>
      <c r="I2142">
        <v>13.221792000000001</v>
      </c>
      <c r="J2142">
        <v>0</v>
      </c>
      <c r="K2142">
        <v>8.0709060000000008</v>
      </c>
      <c r="L2142">
        <v>0.25098999999999999</v>
      </c>
      <c r="M2142">
        <v>2.6178110000000001</v>
      </c>
      <c r="N2142">
        <v>-191.67254</v>
      </c>
      <c r="O2142">
        <v>-3.1154999999999999E-2</v>
      </c>
      <c r="P2142">
        <v>2.591456</v>
      </c>
      <c r="Q2142">
        <v>-191.689133</v>
      </c>
      <c r="R2142">
        <v>-3.1557000000000002E-2</v>
      </c>
      <c r="S2142">
        <v>3.1143939999999999</v>
      </c>
      <c r="T2142">
        <v>4.0200000000000001E-4</v>
      </c>
    </row>
    <row r="2143" spans="1:20" x14ac:dyDescent="0.25">
      <c r="A2143">
        <v>2141</v>
      </c>
      <c r="B2143">
        <v>12</v>
      </c>
      <c r="C2143" t="s">
        <v>358</v>
      </c>
      <c r="D2143" t="s">
        <v>358</v>
      </c>
      <c r="E2143" t="s">
        <v>80</v>
      </c>
      <c r="F2143">
        <v>0.115632</v>
      </c>
      <c r="G2143">
        <v>1016.76</v>
      </c>
      <c r="H2143">
        <v>451.75900000000001</v>
      </c>
      <c r="I2143">
        <v>8.1343739999999993</v>
      </c>
      <c r="J2143">
        <v>0</v>
      </c>
      <c r="K2143">
        <v>8.0676469999999991</v>
      </c>
      <c r="L2143">
        <v>0.18531400000000001</v>
      </c>
      <c r="M2143">
        <v>3.3124820000000001</v>
      </c>
      <c r="N2143">
        <v>-191.69650100000001</v>
      </c>
      <c r="O2143">
        <v>-1.166E-2</v>
      </c>
      <c r="P2143">
        <v>3.3177189999999999</v>
      </c>
      <c r="Q2143">
        <v>-191.692215</v>
      </c>
      <c r="R2143">
        <v>-1.2459E-2</v>
      </c>
      <c r="S2143">
        <v>0.67674100000000004</v>
      </c>
      <c r="T2143">
        <v>7.9799999999999999E-4</v>
      </c>
    </row>
    <row r="2144" spans="1:20" x14ac:dyDescent="0.25">
      <c r="A2144">
        <v>2142</v>
      </c>
      <c r="B2144">
        <v>11</v>
      </c>
      <c r="C2144" t="s">
        <v>557</v>
      </c>
      <c r="D2144" t="s">
        <v>557</v>
      </c>
      <c r="E2144" t="s">
        <v>80</v>
      </c>
      <c r="F2144">
        <v>4.1536999999999998E-2</v>
      </c>
      <c r="G2144">
        <v>682.88199999999995</v>
      </c>
      <c r="H2144">
        <v>341.14499999999998</v>
      </c>
      <c r="I2144">
        <v>11.310364999999999</v>
      </c>
      <c r="J2144">
        <v>0</v>
      </c>
      <c r="K2144">
        <v>8.0563120000000001</v>
      </c>
      <c r="L2144">
        <v>7.5937000000000004E-2</v>
      </c>
      <c r="M2144">
        <v>4.2861669999999998</v>
      </c>
      <c r="N2144">
        <v>-191.68521899999999</v>
      </c>
      <c r="O2144">
        <v>1.7700000000000001E-3</v>
      </c>
      <c r="P2144">
        <v>4.2838750000000001</v>
      </c>
      <c r="Q2144">
        <v>-191.68743900000001</v>
      </c>
      <c r="R2144">
        <v>1.9750000000000002E-3</v>
      </c>
      <c r="S2144">
        <v>0.31903900000000002</v>
      </c>
      <c r="T2144">
        <v>2.05E-4</v>
      </c>
    </row>
    <row r="2145" spans="1:20" x14ac:dyDescent="0.25">
      <c r="A2145">
        <v>2143</v>
      </c>
      <c r="B2145">
        <v>11</v>
      </c>
      <c r="C2145" t="s">
        <v>557</v>
      </c>
      <c r="D2145" t="s">
        <v>557</v>
      </c>
      <c r="E2145" t="s">
        <v>80</v>
      </c>
      <c r="F2145">
        <v>6.9301000000000001E-2</v>
      </c>
      <c r="G2145">
        <v>689.24400000000003</v>
      </c>
      <c r="H2145">
        <v>298.279</v>
      </c>
      <c r="I2145">
        <v>8.296602</v>
      </c>
      <c r="J2145">
        <v>0</v>
      </c>
      <c r="K2145">
        <v>8.0439900000000009</v>
      </c>
      <c r="L2145">
        <v>4.2508999999999998E-2</v>
      </c>
      <c r="M2145">
        <v>5.0051370000000004</v>
      </c>
      <c r="N2145">
        <v>-191.68328</v>
      </c>
      <c r="O2145">
        <v>4.2300000000000003E-3</v>
      </c>
      <c r="P2145">
        <v>5.0082420000000001</v>
      </c>
      <c r="Q2145">
        <v>-191.68130500000001</v>
      </c>
      <c r="R2145">
        <v>6.9300000000000004E-3</v>
      </c>
      <c r="S2145">
        <v>0.368035</v>
      </c>
      <c r="T2145">
        <v>2.7000000000000001E-3</v>
      </c>
    </row>
    <row r="2146" spans="1:20" x14ac:dyDescent="0.25">
      <c r="A2146">
        <v>2144</v>
      </c>
      <c r="B2146">
        <v>12</v>
      </c>
      <c r="C2146" t="s">
        <v>359</v>
      </c>
      <c r="D2146" t="s">
        <v>359</v>
      </c>
      <c r="E2146" t="s">
        <v>80</v>
      </c>
      <c r="F2146">
        <v>6.6420000000000007E-2</v>
      </c>
      <c r="G2146">
        <v>649.03</v>
      </c>
      <c r="H2146">
        <v>283.36399999999998</v>
      </c>
      <c r="I2146">
        <v>11.761367999999999</v>
      </c>
      <c r="J2146">
        <v>0</v>
      </c>
      <c r="K2146">
        <v>8.0575609999999998</v>
      </c>
      <c r="L2146">
        <v>2.2908999999999999E-2</v>
      </c>
      <c r="M2146">
        <v>5.981687</v>
      </c>
      <c r="N2146">
        <v>-191.66346999999999</v>
      </c>
      <c r="O2146">
        <v>1.0541999999999999E-2</v>
      </c>
      <c r="P2146">
        <v>5.9753829999999999</v>
      </c>
      <c r="Q2146">
        <v>-191.67051699999999</v>
      </c>
      <c r="R2146">
        <v>1.0624E-2</v>
      </c>
      <c r="S2146">
        <v>0.94552800000000004</v>
      </c>
      <c r="T2146">
        <v>8.2000000000000001E-5</v>
      </c>
    </row>
    <row r="2147" spans="1:20" x14ac:dyDescent="0.25">
      <c r="A2147">
        <v>2145</v>
      </c>
      <c r="B2147">
        <v>12</v>
      </c>
      <c r="C2147" t="s">
        <v>359</v>
      </c>
      <c r="D2147" t="s">
        <v>359</v>
      </c>
      <c r="E2147" t="s">
        <v>80</v>
      </c>
      <c r="F2147">
        <v>8.7294999999999998E-2</v>
      </c>
      <c r="G2147">
        <v>1209.8109999999999</v>
      </c>
      <c r="H2147">
        <v>385.37400000000002</v>
      </c>
      <c r="I2147">
        <v>10.282088999999999</v>
      </c>
      <c r="J2147">
        <v>0</v>
      </c>
      <c r="K2147">
        <v>8.0808359999999997</v>
      </c>
      <c r="L2147">
        <v>1.5585999999999999E-2</v>
      </c>
      <c r="M2147">
        <v>6.7170529999999999</v>
      </c>
      <c r="N2147">
        <v>-191.648753</v>
      </c>
      <c r="O2147">
        <v>1.1658999999999999E-2</v>
      </c>
      <c r="P2147">
        <v>6.7017170000000004</v>
      </c>
      <c r="Q2147">
        <v>-191.66116299999999</v>
      </c>
      <c r="R2147">
        <v>1.2286999999999999E-2</v>
      </c>
      <c r="S2147">
        <v>1.972858</v>
      </c>
      <c r="T2147">
        <v>6.2799999999999998E-4</v>
      </c>
    </row>
    <row r="2148" spans="1:20" x14ac:dyDescent="0.25">
      <c r="A2148">
        <v>2146</v>
      </c>
      <c r="B2148">
        <v>12</v>
      </c>
      <c r="C2148" t="s">
        <v>359</v>
      </c>
      <c r="D2148" t="s">
        <v>359</v>
      </c>
      <c r="E2148" t="s">
        <v>80</v>
      </c>
      <c r="F2148">
        <v>0.18640499999999999</v>
      </c>
      <c r="G2148">
        <v>755.04899999999998</v>
      </c>
      <c r="H2148">
        <v>281.93</v>
      </c>
      <c r="I2148">
        <v>11.722747999999999</v>
      </c>
      <c r="J2148">
        <v>0</v>
      </c>
      <c r="K2148">
        <v>8.0796469999999996</v>
      </c>
      <c r="L2148">
        <v>9.2739999999999993E-3</v>
      </c>
      <c r="M2148">
        <v>7.6711010000000002</v>
      </c>
      <c r="N2148">
        <v>-191.64988099999999</v>
      </c>
      <c r="O2148">
        <v>1.222E-2</v>
      </c>
      <c r="P2148">
        <v>7.670312</v>
      </c>
      <c r="Q2148">
        <v>-191.64767499999999</v>
      </c>
      <c r="R2148">
        <v>1.3688000000000001E-2</v>
      </c>
      <c r="S2148">
        <v>0.23433000000000001</v>
      </c>
      <c r="T2148">
        <v>1.4679999999999999E-3</v>
      </c>
    </row>
    <row r="2149" spans="1:20" x14ac:dyDescent="0.25">
      <c r="A2149">
        <v>2147</v>
      </c>
      <c r="B2149">
        <v>12</v>
      </c>
      <c r="C2149" t="s">
        <v>359</v>
      </c>
      <c r="D2149" t="s">
        <v>359</v>
      </c>
      <c r="E2149" t="s">
        <v>80</v>
      </c>
      <c r="F2149">
        <v>0.117299</v>
      </c>
      <c r="G2149">
        <v>822.08500000000004</v>
      </c>
      <c r="H2149">
        <v>308.71699999999998</v>
      </c>
      <c r="I2149">
        <v>8.9979510000000005</v>
      </c>
      <c r="J2149">
        <v>0</v>
      </c>
      <c r="K2149">
        <v>8.0578859999999999</v>
      </c>
      <c r="L2149">
        <v>6.4469999999999996E-3</v>
      </c>
      <c r="M2149">
        <v>8.3931360000000002</v>
      </c>
      <c r="N2149">
        <v>-191.63750300000001</v>
      </c>
      <c r="O2149">
        <v>1.5389999999999999E-2</v>
      </c>
      <c r="P2149">
        <v>8.3963180000000008</v>
      </c>
      <c r="Q2149">
        <v>-191.63703899999999</v>
      </c>
      <c r="R2149">
        <v>1.4371E-2</v>
      </c>
      <c r="S2149">
        <v>0.32165500000000002</v>
      </c>
      <c r="T2149">
        <v>1.0189999999999999E-3</v>
      </c>
    </row>
    <row r="2150" spans="1:20" x14ac:dyDescent="0.25">
      <c r="A2150">
        <v>2148</v>
      </c>
      <c r="B2150">
        <v>12</v>
      </c>
      <c r="C2150" t="s">
        <v>359</v>
      </c>
      <c r="D2150" t="s">
        <v>359</v>
      </c>
      <c r="E2150" t="s">
        <v>80</v>
      </c>
      <c r="F2150">
        <v>0.104365</v>
      </c>
      <c r="G2150">
        <v>699.83</v>
      </c>
      <c r="H2150">
        <v>398.45299999999997</v>
      </c>
      <c r="I2150">
        <v>13.776748</v>
      </c>
      <c r="J2150">
        <v>0</v>
      </c>
      <c r="K2150">
        <v>8.0531109999999995</v>
      </c>
      <c r="L2150">
        <v>-1.9834000000000001E-2</v>
      </c>
      <c r="M2150">
        <v>9.4193920000000002</v>
      </c>
      <c r="N2150">
        <v>-191.576168</v>
      </c>
      <c r="O2150">
        <v>1.1462999999999999E-2</v>
      </c>
      <c r="P2150">
        <v>9.3638530000000006</v>
      </c>
      <c r="Q2150">
        <v>-191.624405</v>
      </c>
      <c r="R2150">
        <v>1.3313E-2</v>
      </c>
      <c r="S2150">
        <v>7.3561480000000001</v>
      </c>
      <c r="T2150">
        <v>1.8500000000000001E-3</v>
      </c>
    </row>
    <row r="2151" spans="1:20" x14ac:dyDescent="0.25">
      <c r="A2151">
        <v>2149</v>
      </c>
      <c r="B2151">
        <v>11</v>
      </c>
      <c r="C2151" t="s">
        <v>360</v>
      </c>
      <c r="D2151" t="s">
        <v>360</v>
      </c>
      <c r="E2151" t="s">
        <v>80</v>
      </c>
      <c r="F2151">
        <v>7.4360999999999997E-2</v>
      </c>
      <c r="G2151">
        <v>1145.0930000000001</v>
      </c>
      <c r="H2151">
        <v>406.649</v>
      </c>
      <c r="I2151">
        <v>7.2554249999999998</v>
      </c>
      <c r="J2151">
        <v>0</v>
      </c>
      <c r="K2151">
        <v>8.0702440000000006</v>
      </c>
      <c r="L2151">
        <v>-2.0133999999999999E-2</v>
      </c>
      <c r="M2151">
        <v>10.065042999999999</v>
      </c>
      <c r="N2151">
        <v>-191.624427</v>
      </c>
      <c r="O2151">
        <v>1.0503E-2</v>
      </c>
      <c r="P2151">
        <v>10.089432</v>
      </c>
      <c r="Q2151">
        <v>-191.61694299999999</v>
      </c>
      <c r="R2151">
        <v>1.1457E-2</v>
      </c>
      <c r="S2151">
        <v>2.5510959999999998</v>
      </c>
      <c r="T2151">
        <v>9.5500000000000001E-4</v>
      </c>
    </row>
    <row r="2152" spans="1:20" x14ac:dyDescent="0.25">
      <c r="A2152">
        <v>2150</v>
      </c>
      <c r="B2152">
        <v>11</v>
      </c>
      <c r="C2152" t="s">
        <v>360</v>
      </c>
      <c r="D2152" t="s">
        <v>360</v>
      </c>
      <c r="E2152" t="s">
        <v>80</v>
      </c>
      <c r="F2152">
        <v>1.9210999999999999E-2</v>
      </c>
      <c r="G2152">
        <v>1073.2159999999999</v>
      </c>
      <c r="H2152">
        <v>277.99099999999999</v>
      </c>
      <c r="I2152">
        <v>11.046511000000001</v>
      </c>
      <c r="J2152">
        <v>0</v>
      </c>
      <c r="K2152">
        <v>8.0730599999999999</v>
      </c>
      <c r="L2152">
        <v>-1.4009000000000001E-2</v>
      </c>
      <c r="M2152">
        <v>11.053701999999999</v>
      </c>
      <c r="N2152">
        <v>-191.6095</v>
      </c>
      <c r="O2152">
        <v>9.273E-3</v>
      </c>
      <c r="P2152">
        <v>11.056969</v>
      </c>
      <c r="Q2152">
        <v>-191.60833700000001</v>
      </c>
      <c r="R2152">
        <v>9.4610000000000007E-3</v>
      </c>
      <c r="S2152">
        <v>0.34672900000000001</v>
      </c>
      <c r="T2152">
        <v>1.8900000000000001E-4</v>
      </c>
    </row>
    <row r="2153" spans="1:20" x14ac:dyDescent="0.25">
      <c r="A2153">
        <v>2151</v>
      </c>
      <c r="B2153">
        <v>11</v>
      </c>
      <c r="C2153" t="s">
        <v>361</v>
      </c>
      <c r="D2153" t="s">
        <v>361</v>
      </c>
      <c r="E2153" t="s">
        <v>80</v>
      </c>
      <c r="F2153">
        <v>0.14314299999999999</v>
      </c>
      <c r="G2153">
        <v>861.154</v>
      </c>
      <c r="H2153">
        <v>354.68200000000002</v>
      </c>
      <c r="I2153">
        <v>7.9574980000000002</v>
      </c>
      <c r="J2153">
        <v>0</v>
      </c>
      <c r="K2153">
        <v>8.0578179999999993</v>
      </c>
      <c r="L2153">
        <v>-9.8209999999999999E-3</v>
      </c>
      <c r="M2153">
        <v>11.772062</v>
      </c>
      <c r="N2153">
        <v>-191.61211299999999</v>
      </c>
      <c r="O2153">
        <v>5.9789999999999999E-3</v>
      </c>
      <c r="P2153">
        <v>11.782768000000001</v>
      </c>
      <c r="Q2153">
        <v>-191.6026</v>
      </c>
      <c r="R2153">
        <v>8.4189999999999994E-3</v>
      </c>
      <c r="S2153">
        <v>1.43221</v>
      </c>
      <c r="T2153">
        <v>2.441E-3</v>
      </c>
    </row>
    <row r="2154" spans="1:20" x14ac:dyDescent="0.25">
      <c r="A2154">
        <v>2152</v>
      </c>
      <c r="B2154">
        <v>11</v>
      </c>
      <c r="C2154" t="s">
        <v>361</v>
      </c>
      <c r="D2154" t="s">
        <v>361</v>
      </c>
      <c r="E2154" t="s">
        <v>80</v>
      </c>
      <c r="F2154">
        <v>4.6531999999999997E-2</v>
      </c>
      <c r="G2154">
        <v>690.44500000000005</v>
      </c>
      <c r="H2154">
        <v>256.67399999999998</v>
      </c>
      <c r="I2154">
        <v>11.447692999999999</v>
      </c>
      <c r="J2154">
        <v>0</v>
      </c>
      <c r="K2154">
        <v>8.0582139999999995</v>
      </c>
      <c r="L2154">
        <v>-6.1310000000000002E-3</v>
      </c>
      <c r="M2154">
        <v>12.772335</v>
      </c>
      <c r="N2154">
        <v>-191.580386</v>
      </c>
      <c r="O2154">
        <v>7.9550000000000003E-3</v>
      </c>
      <c r="P2154">
        <v>12.750757999999999</v>
      </c>
      <c r="Q2154">
        <v>-191.59556599999999</v>
      </c>
      <c r="R2154">
        <v>7.4830000000000001E-3</v>
      </c>
      <c r="S2154">
        <v>2.638188</v>
      </c>
      <c r="T2154">
        <v>4.7199999999999998E-4</v>
      </c>
    </row>
    <row r="2155" spans="1:20" x14ac:dyDescent="0.25">
      <c r="A2155">
        <v>2153</v>
      </c>
      <c r="B2155">
        <v>11</v>
      </c>
      <c r="C2155" t="s">
        <v>361</v>
      </c>
      <c r="D2155" t="s">
        <v>361</v>
      </c>
      <c r="E2155" t="s">
        <v>80</v>
      </c>
      <c r="F2155">
        <v>5.2212000000000001E-2</v>
      </c>
      <c r="G2155">
        <v>720.21900000000005</v>
      </c>
      <c r="H2155">
        <v>457.99400000000003</v>
      </c>
      <c r="I2155">
        <v>8.2987450000000003</v>
      </c>
      <c r="J2155">
        <v>0</v>
      </c>
      <c r="K2155">
        <v>8.0744410000000002</v>
      </c>
      <c r="L2155">
        <v>-4.5240000000000002E-3</v>
      </c>
      <c r="M2155">
        <v>13.482715000000001</v>
      </c>
      <c r="N2155">
        <v>-191.59858600000001</v>
      </c>
      <c r="O2155">
        <v>6.4539999999999997E-3</v>
      </c>
      <c r="P2155">
        <v>13.476794999999999</v>
      </c>
      <c r="Q2155">
        <v>-191.590622</v>
      </c>
      <c r="R2155">
        <v>7.012E-3</v>
      </c>
      <c r="S2155">
        <v>0.99231800000000003</v>
      </c>
      <c r="T2155">
        <v>5.5800000000000001E-4</v>
      </c>
    </row>
    <row r="2156" spans="1:20" x14ac:dyDescent="0.25">
      <c r="A2156">
        <v>2154</v>
      </c>
      <c r="B2156">
        <v>11</v>
      </c>
      <c r="C2156" t="s">
        <v>361</v>
      </c>
      <c r="D2156" t="s">
        <v>361</v>
      </c>
      <c r="E2156" t="s">
        <v>80</v>
      </c>
      <c r="F2156">
        <v>7.4663999999999994E-2</v>
      </c>
      <c r="G2156">
        <v>1128.2090000000001</v>
      </c>
      <c r="H2156">
        <v>404.029</v>
      </c>
      <c r="I2156">
        <v>9.8972110000000004</v>
      </c>
      <c r="J2156">
        <v>0</v>
      </c>
      <c r="K2156">
        <v>8.0731420000000007</v>
      </c>
      <c r="L2156">
        <v>-1.2747E-2</v>
      </c>
      <c r="M2156">
        <v>14.440246</v>
      </c>
      <c r="N2156">
        <v>-191.601518</v>
      </c>
      <c r="O2156">
        <v>8.0140000000000003E-3</v>
      </c>
      <c r="P2156">
        <v>14.444592999999999</v>
      </c>
      <c r="Q2156">
        <v>-191.585587</v>
      </c>
      <c r="R2156">
        <v>5.6389999999999999E-3</v>
      </c>
      <c r="S2156">
        <v>1.651437</v>
      </c>
      <c r="T2156">
        <v>2.3749999999999999E-3</v>
      </c>
    </row>
    <row r="2157" spans="1:20" x14ac:dyDescent="0.25">
      <c r="A2157">
        <v>2155</v>
      </c>
      <c r="B2157">
        <v>11</v>
      </c>
      <c r="C2157" t="s">
        <v>361</v>
      </c>
      <c r="D2157" t="s">
        <v>361</v>
      </c>
      <c r="E2157" t="s">
        <v>80</v>
      </c>
      <c r="F2157">
        <v>9.0759999999999993E-2</v>
      </c>
      <c r="G2157">
        <v>637.13900000000001</v>
      </c>
      <c r="H2157">
        <v>308.928</v>
      </c>
      <c r="I2157">
        <v>9.1174389999999992</v>
      </c>
      <c r="J2157">
        <v>0</v>
      </c>
      <c r="K2157">
        <v>8.0557789999999994</v>
      </c>
      <c r="L2157">
        <v>-9.9670000000000002E-3</v>
      </c>
      <c r="M2157">
        <v>15.211463</v>
      </c>
      <c r="N2157">
        <v>-191.54219699999999</v>
      </c>
      <c r="O2157">
        <v>5.738E-3</v>
      </c>
      <c r="P2157">
        <v>15.170294999999999</v>
      </c>
      <c r="Q2157">
        <v>-191.582626</v>
      </c>
      <c r="R2157">
        <v>4.627E-3</v>
      </c>
      <c r="S2157">
        <v>5.7701060000000002</v>
      </c>
      <c r="T2157">
        <v>1.111E-3</v>
      </c>
    </row>
    <row r="2158" spans="1:20" x14ac:dyDescent="0.25">
      <c r="A2158">
        <v>2156</v>
      </c>
      <c r="B2158">
        <v>10</v>
      </c>
      <c r="C2158" t="s">
        <v>362</v>
      </c>
      <c r="D2158" t="s">
        <v>362</v>
      </c>
      <c r="E2158" t="s">
        <v>80</v>
      </c>
      <c r="F2158">
        <v>0.13964399999999999</v>
      </c>
      <c r="G2158">
        <v>583.84699999999998</v>
      </c>
      <c r="H2158">
        <v>303.91199999999998</v>
      </c>
      <c r="I2158">
        <v>9.6388850000000001</v>
      </c>
      <c r="J2158">
        <v>0</v>
      </c>
      <c r="K2158">
        <v>8.0525520000000004</v>
      </c>
      <c r="L2158">
        <v>-6.5830000000000003E-3</v>
      </c>
      <c r="M2158">
        <v>16.140357000000002</v>
      </c>
      <c r="N2158">
        <v>-191.583989</v>
      </c>
      <c r="O2158">
        <v>4.4330000000000003E-3</v>
      </c>
      <c r="P2158">
        <v>16.137957</v>
      </c>
      <c r="Q2158">
        <v>-191.57934599999999</v>
      </c>
      <c r="R2158">
        <v>3.6519999999999999E-3</v>
      </c>
      <c r="S2158">
        <v>0.52265700000000004</v>
      </c>
      <c r="T2158">
        <v>7.8100000000000001E-4</v>
      </c>
    </row>
    <row r="2159" spans="1:20" x14ac:dyDescent="0.25">
      <c r="A2159">
        <v>2157</v>
      </c>
      <c r="B2159">
        <v>11</v>
      </c>
      <c r="C2159" t="s">
        <v>363</v>
      </c>
      <c r="D2159" t="s">
        <v>363</v>
      </c>
      <c r="E2159" t="s">
        <v>80</v>
      </c>
      <c r="F2159">
        <v>9.6923999999999996E-2</v>
      </c>
      <c r="G2159">
        <v>709.702</v>
      </c>
      <c r="H2159">
        <v>365.41300000000001</v>
      </c>
      <c r="I2159">
        <v>7.6613810000000004</v>
      </c>
      <c r="J2159">
        <v>0</v>
      </c>
      <c r="K2159">
        <v>8.0309989999999996</v>
      </c>
      <c r="L2159">
        <v>-4.6979999999999999E-3</v>
      </c>
      <c r="M2159">
        <v>16.833480000000002</v>
      </c>
      <c r="N2159">
        <v>-191.56874199999999</v>
      </c>
      <c r="O2159">
        <v>1.0740000000000001E-3</v>
      </c>
      <c r="P2159">
        <v>16.861977</v>
      </c>
      <c r="Q2159">
        <v>-191.57720900000001</v>
      </c>
      <c r="R2159">
        <v>3.1649999999999998E-3</v>
      </c>
      <c r="S2159">
        <v>2.9727519999999998</v>
      </c>
      <c r="T2159">
        <v>2.091E-3</v>
      </c>
    </row>
    <row r="2160" spans="1:20" x14ac:dyDescent="0.25">
      <c r="A2160">
        <v>2158</v>
      </c>
      <c r="B2160">
        <v>11</v>
      </c>
      <c r="C2160" t="s">
        <v>363</v>
      </c>
      <c r="D2160" t="s">
        <v>363</v>
      </c>
      <c r="E2160" t="s">
        <v>80</v>
      </c>
      <c r="F2160">
        <v>3.5982E-2</v>
      </c>
      <c r="G2160">
        <v>774.03</v>
      </c>
      <c r="H2160">
        <v>356.68</v>
      </c>
      <c r="I2160">
        <v>10.935893</v>
      </c>
      <c r="J2160">
        <v>0</v>
      </c>
      <c r="K2160">
        <v>7.9008729999999998</v>
      </c>
      <c r="L2160">
        <v>-2.8969999999999998E-3</v>
      </c>
      <c r="M2160">
        <v>17.813416</v>
      </c>
      <c r="N2160">
        <v>-191.579487</v>
      </c>
      <c r="O2160">
        <v>3.078E-3</v>
      </c>
      <c r="P2160">
        <v>17.816884999999999</v>
      </c>
      <c r="Q2160">
        <v>-191.57467700000001</v>
      </c>
      <c r="R2160">
        <v>2.748E-3</v>
      </c>
      <c r="S2160">
        <v>0.59311400000000003</v>
      </c>
      <c r="T2160">
        <v>3.3E-4</v>
      </c>
    </row>
    <row r="2161" spans="1:20" x14ac:dyDescent="0.25">
      <c r="A2161">
        <v>2159</v>
      </c>
      <c r="B2161">
        <v>11</v>
      </c>
      <c r="C2161" t="s">
        <v>363</v>
      </c>
      <c r="D2161" t="s">
        <v>363</v>
      </c>
      <c r="E2161" t="s">
        <v>80</v>
      </c>
      <c r="F2161">
        <v>0.11516700000000001</v>
      </c>
      <c r="G2161">
        <v>602.99199999999996</v>
      </c>
      <c r="H2161">
        <v>226.52099999999999</v>
      </c>
      <c r="I2161">
        <v>11.205017</v>
      </c>
      <c r="J2161">
        <v>0</v>
      </c>
      <c r="K2161">
        <v>7.7288209999999999</v>
      </c>
      <c r="L2161">
        <v>-4.6420000000000003E-3</v>
      </c>
      <c r="M2161">
        <v>18.696341</v>
      </c>
      <c r="N2161">
        <v>-191.60750899999999</v>
      </c>
      <c r="O2161">
        <v>6.4700000000000001E-4</v>
      </c>
      <c r="P2161">
        <v>18.75271</v>
      </c>
      <c r="Q2161">
        <v>-191.572495</v>
      </c>
      <c r="R2161">
        <v>2.4239999999999999E-3</v>
      </c>
      <c r="S2161">
        <v>6.6359440000000003</v>
      </c>
      <c r="T2161">
        <v>1.7769999999999999E-3</v>
      </c>
    </row>
    <row r="2162" spans="1:20" x14ac:dyDescent="0.25">
      <c r="A2162">
        <v>2160</v>
      </c>
      <c r="B2162">
        <v>11</v>
      </c>
      <c r="C2162" t="s">
        <v>363</v>
      </c>
      <c r="D2162" t="s">
        <v>363</v>
      </c>
      <c r="E2162" t="s">
        <v>80</v>
      </c>
      <c r="F2162">
        <v>5.7709000000000003E-2</v>
      </c>
      <c r="G2162">
        <v>666.84100000000001</v>
      </c>
      <c r="H2162">
        <v>357.81799999999998</v>
      </c>
      <c r="I2162">
        <v>8.0328940000000006</v>
      </c>
      <c r="J2162">
        <v>0</v>
      </c>
      <c r="K2162">
        <v>7.5924500000000004</v>
      </c>
      <c r="L2162">
        <v>-4.797E-3</v>
      </c>
      <c r="M2162">
        <v>19.427088000000001</v>
      </c>
      <c r="N2162">
        <v>-191.598874</v>
      </c>
      <c r="O2162">
        <v>4.1409999999999997E-3</v>
      </c>
      <c r="P2162">
        <v>19.441309</v>
      </c>
      <c r="Q2162">
        <v>-191.57136499999999</v>
      </c>
      <c r="R2162">
        <v>1.9789999999999999E-3</v>
      </c>
      <c r="S2162">
        <v>3.0966960000000001</v>
      </c>
      <c r="T2162">
        <v>2.1619999999999999E-3</v>
      </c>
    </row>
    <row r="2163" spans="1:20" x14ac:dyDescent="0.25">
      <c r="A2163">
        <v>2161</v>
      </c>
      <c r="B2163">
        <v>11</v>
      </c>
      <c r="C2163" t="s">
        <v>363</v>
      </c>
      <c r="D2163" t="s">
        <v>363</v>
      </c>
      <c r="E2163" t="s">
        <v>80</v>
      </c>
      <c r="F2163">
        <v>6.5931000000000003E-2</v>
      </c>
      <c r="G2163">
        <v>608.02800000000002</v>
      </c>
      <c r="H2163">
        <v>303.024</v>
      </c>
      <c r="I2163">
        <v>9.6870390000000004</v>
      </c>
      <c r="J2163">
        <v>0</v>
      </c>
      <c r="K2163">
        <v>7.4724269999999997</v>
      </c>
      <c r="L2163">
        <v>-3.6310000000000001E-3</v>
      </c>
      <c r="M2163">
        <v>20.308603000000002</v>
      </c>
      <c r="N2163">
        <v>-191.60858400000001</v>
      </c>
      <c r="O2163">
        <v>1.005E-3</v>
      </c>
      <c r="P2163">
        <v>20.345327000000001</v>
      </c>
      <c r="Q2163">
        <v>-191.57017500000001</v>
      </c>
      <c r="R2163">
        <v>1.4760000000000001E-3</v>
      </c>
      <c r="S2163">
        <v>5.3140890000000001</v>
      </c>
      <c r="T2163">
        <v>4.7100000000000001E-4</v>
      </c>
    </row>
    <row r="2164" spans="1:20" x14ac:dyDescent="0.25">
      <c r="A2164">
        <v>2162</v>
      </c>
      <c r="B2164">
        <v>12</v>
      </c>
      <c r="C2164" t="s">
        <v>364</v>
      </c>
      <c r="D2164" t="s">
        <v>364</v>
      </c>
      <c r="E2164" t="s">
        <v>80</v>
      </c>
      <c r="F2164">
        <v>9.2220999999999997E-2</v>
      </c>
      <c r="G2164">
        <v>720.16600000000005</v>
      </c>
      <c r="H2164">
        <v>387.42099999999999</v>
      </c>
      <c r="I2164">
        <v>9.1147469999999995</v>
      </c>
      <c r="J2164">
        <v>0</v>
      </c>
      <c r="K2164">
        <v>7.4205519999999998</v>
      </c>
      <c r="L2164">
        <v>-2.7889999999999998E-3</v>
      </c>
      <c r="M2164">
        <v>21.004811</v>
      </c>
      <c r="N2164">
        <v>-191.57352399999999</v>
      </c>
      <c r="O2164">
        <v>7.27E-4</v>
      </c>
      <c r="P2164">
        <v>21.0152</v>
      </c>
      <c r="Q2164">
        <v>-191.569489</v>
      </c>
      <c r="R2164">
        <v>1.206E-3</v>
      </c>
      <c r="S2164">
        <v>1.114463</v>
      </c>
      <c r="T2164">
        <v>4.8000000000000001E-4</v>
      </c>
    </row>
    <row r="2165" spans="1:20" x14ac:dyDescent="0.25">
      <c r="A2165">
        <v>2163</v>
      </c>
      <c r="B2165">
        <v>11</v>
      </c>
      <c r="C2165" t="s">
        <v>365</v>
      </c>
      <c r="D2165" t="s">
        <v>365</v>
      </c>
      <c r="E2165" t="s">
        <v>80</v>
      </c>
      <c r="F2165">
        <v>5.9072E-2</v>
      </c>
      <c r="G2165">
        <v>1031.287</v>
      </c>
      <c r="H2165">
        <v>325.166</v>
      </c>
      <c r="I2165">
        <v>10.637858</v>
      </c>
      <c r="J2165">
        <v>0</v>
      </c>
      <c r="K2165">
        <v>7.3271620000000004</v>
      </c>
      <c r="L2165">
        <v>-1.895E-3</v>
      </c>
      <c r="M2165">
        <v>21.880037999999999</v>
      </c>
      <c r="N2165">
        <v>-191.59595200000001</v>
      </c>
      <c r="O2165">
        <v>3.0609999999999999E-3</v>
      </c>
      <c r="P2165">
        <v>21.898581</v>
      </c>
      <c r="Q2165">
        <v>-191.56868</v>
      </c>
      <c r="R2165">
        <v>9.8400000000000007E-4</v>
      </c>
      <c r="S2165">
        <v>3.29792</v>
      </c>
      <c r="T2165">
        <v>2.0769999999999999E-3</v>
      </c>
    </row>
    <row r="2166" spans="1:20" x14ac:dyDescent="0.25">
      <c r="A2166">
        <v>2164</v>
      </c>
      <c r="B2166">
        <v>11</v>
      </c>
      <c r="C2166" t="s">
        <v>365</v>
      </c>
      <c r="D2166" t="s">
        <v>365</v>
      </c>
      <c r="E2166" t="s">
        <v>80</v>
      </c>
      <c r="F2166">
        <v>0.17466100000000001</v>
      </c>
      <c r="G2166">
        <v>743.27</v>
      </c>
      <c r="H2166">
        <v>384.53500000000003</v>
      </c>
      <c r="I2166">
        <v>7.9315179999999996</v>
      </c>
      <c r="J2166">
        <v>0</v>
      </c>
      <c r="K2166">
        <v>7.2274320000000003</v>
      </c>
      <c r="L2166">
        <v>-7.5900000000000002E-4</v>
      </c>
      <c r="M2166">
        <v>22.551224000000001</v>
      </c>
      <c r="N2166">
        <v>-191.57609400000001</v>
      </c>
      <c r="O2166">
        <v>2.042E-3</v>
      </c>
      <c r="P2166">
        <v>22.553127</v>
      </c>
      <c r="Q2166">
        <v>-191.56819200000001</v>
      </c>
      <c r="R2166">
        <v>8.4999999999999995E-4</v>
      </c>
      <c r="S2166">
        <v>0.81287399999999999</v>
      </c>
      <c r="T2166">
        <v>1.193E-3</v>
      </c>
    </row>
    <row r="2167" spans="1:20" x14ac:dyDescent="0.25">
      <c r="A2167">
        <v>2165</v>
      </c>
      <c r="B2167">
        <v>11</v>
      </c>
      <c r="C2167" t="s">
        <v>365</v>
      </c>
      <c r="D2167" t="s">
        <v>365</v>
      </c>
      <c r="E2167" t="s">
        <v>80</v>
      </c>
      <c r="F2167">
        <v>0.15736700000000001</v>
      </c>
      <c r="G2167">
        <v>659.61599999999999</v>
      </c>
      <c r="H2167">
        <v>401.52100000000002</v>
      </c>
      <c r="I2167">
        <v>10.968551</v>
      </c>
      <c r="J2167">
        <v>0</v>
      </c>
      <c r="K2167">
        <v>7.1075889999999999</v>
      </c>
      <c r="L2167">
        <v>-8.1899999999999996E-4</v>
      </c>
      <c r="M2167">
        <v>23.396144</v>
      </c>
      <c r="N2167">
        <v>-191.586218</v>
      </c>
      <c r="O2167">
        <v>9.3599999999999998E-4</v>
      </c>
      <c r="P2167">
        <v>23.413875999999998</v>
      </c>
      <c r="Q2167">
        <v>-191.56758099999999</v>
      </c>
      <c r="R2167">
        <v>7.5299999999999998E-4</v>
      </c>
      <c r="S2167">
        <v>2.5724019999999999</v>
      </c>
      <c r="T2167">
        <v>1.84E-4</v>
      </c>
    </row>
    <row r="2168" spans="1:20" x14ac:dyDescent="0.25">
      <c r="A2168">
        <v>2166</v>
      </c>
      <c r="B2168">
        <v>11</v>
      </c>
      <c r="C2168" t="s">
        <v>365</v>
      </c>
      <c r="D2168" t="s">
        <v>365</v>
      </c>
      <c r="E2168" t="s">
        <v>80</v>
      </c>
      <c r="F2168">
        <v>0.17700299999999999</v>
      </c>
      <c r="G2168">
        <v>936.01199999999994</v>
      </c>
      <c r="H2168">
        <v>391.70600000000002</v>
      </c>
      <c r="I2168">
        <v>7.4190040000000002</v>
      </c>
      <c r="J2168">
        <v>0</v>
      </c>
      <c r="K2168">
        <v>7.036314</v>
      </c>
      <c r="L2168">
        <v>-1.7110000000000001E-3</v>
      </c>
      <c r="M2168">
        <v>24.059232000000002</v>
      </c>
      <c r="N2168">
        <v>-191.55694700000001</v>
      </c>
      <c r="O2168">
        <v>2.6849999999999999E-3</v>
      </c>
      <c r="P2168">
        <v>24.049965</v>
      </c>
      <c r="Q2168">
        <v>-191.56732199999999</v>
      </c>
      <c r="R2168">
        <v>5.9500000000000004E-4</v>
      </c>
      <c r="S2168">
        <v>1.3910800000000001</v>
      </c>
      <c r="T2168">
        <v>2.0899999999999998E-3</v>
      </c>
    </row>
    <row r="2169" spans="1:20" x14ac:dyDescent="0.25">
      <c r="A2169">
        <v>2167</v>
      </c>
      <c r="B2169">
        <v>11</v>
      </c>
      <c r="C2169" t="s">
        <v>365</v>
      </c>
      <c r="D2169" t="s">
        <v>365</v>
      </c>
      <c r="E2169" t="s">
        <v>80</v>
      </c>
      <c r="F2169">
        <v>5.9906000000000001E-2</v>
      </c>
      <c r="G2169">
        <v>1117.011</v>
      </c>
      <c r="H2169">
        <v>282.59300000000002</v>
      </c>
      <c r="I2169">
        <v>9.1606769999999997</v>
      </c>
      <c r="J2169">
        <v>0</v>
      </c>
      <c r="K2169">
        <v>6.922936</v>
      </c>
      <c r="L2169">
        <v>-6.7500000000000004E-4</v>
      </c>
      <c r="M2169">
        <v>24.890830000000001</v>
      </c>
      <c r="N2169">
        <v>-191.55727999999999</v>
      </c>
      <c r="O2169">
        <v>1.7000000000000001E-4</v>
      </c>
      <c r="P2169">
        <v>24.885650999999999</v>
      </c>
      <c r="Q2169">
        <v>-191.567001</v>
      </c>
      <c r="R2169">
        <v>4.0400000000000001E-4</v>
      </c>
      <c r="S2169">
        <v>1.1014820000000001</v>
      </c>
      <c r="T2169">
        <v>2.34E-4</v>
      </c>
    </row>
    <row r="2170" spans="1:20" x14ac:dyDescent="0.25">
      <c r="A2170">
        <v>2168</v>
      </c>
      <c r="B2170">
        <v>11</v>
      </c>
      <c r="C2170" t="s">
        <v>365</v>
      </c>
      <c r="D2170" t="s">
        <v>365</v>
      </c>
      <c r="E2170" t="s">
        <v>80</v>
      </c>
      <c r="F2170">
        <v>0.102335</v>
      </c>
      <c r="G2170">
        <v>684.25199999999995</v>
      </c>
      <c r="H2170">
        <v>275.09699999999998</v>
      </c>
      <c r="I2170">
        <v>7.372916</v>
      </c>
      <c r="J2170">
        <v>0</v>
      </c>
      <c r="K2170">
        <v>6.8247400000000003</v>
      </c>
      <c r="L2170">
        <v>-1.047E-3</v>
      </c>
      <c r="M2170">
        <v>25.486846</v>
      </c>
      <c r="N2170">
        <v>-191.595158</v>
      </c>
      <c r="O2170">
        <v>-2.715E-3</v>
      </c>
      <c r="P2170">
        <v>25.503776999999999</v>
      </c>
      <c r="Q2170">
        <v>-191.566833</v>
      </c>
      <c r="R2170">
        <v>3.1399999999999999E-4</v>
      </c>
      <c r="S2170">
        <v>3.2998769999999999</v>
      </c>
      <c r="T2170">
        <v>2.4009999999999999E-3</v>
      </c>
    </row>
    <row r="2171" spans="1:20" x14ac:dyDescent="0.25">
      <c r="A2171">
        <v>2169</v>
      </c>
      <c r="B2171">
        <v>12</v>
      </c>
      <c r="C2171" t="s">
        <v>366</v>
      </c>
      <c r="D2171" t="s">
        <v>366</v>
      </c>
      <c r="E2171" t="s">
        <v>80</v>
      </c>
      <c r="F2171">
        <v>0.101259</v>
      </c>
      <c r="G2171">
        <v>919.73900000000003</v>
      </c>
      <c r="H2171">
        <v>291.24099999999999</v>
      </c>
      <c r="I2171">
        <v>7.6283960000000004</v>
      </c>
      <c r="J2171">
        <v>0</v>
      </c>
      <c r="K2171">
        <v>6.7697659999999997</v>
      </c>
      <c r="L2171">
        <v>-9.6900000000000003E-4</v>
      </c>
      <c r="M2171">
        <v>26.116917000000001</v>
      </c>
      <c r="N2171">
        <v>-191.56537900000001</v>
      </c>
      <c r="O2171">
        <v>1.22E-4</v>
      </c>
      <c r="P2171">
        <v>26.115244000000001</v>
      </c>
      <c r="Q2171">
        <v>-191.566757</v>
      </c>
      <c r="R2171">
        <v>2.3800000000000001E-4</v>
      </c>
      <c r="S2171">
        <v>0.216752</v>
      </c>
      <c r="T2171">
        <v>1.15E-4</v>
      </c>
    </row>
    <row r="2172" spans="1:20" x14ac:dyDescent="0.25">
      <c r="A2172">
        <v>2170</v>
      </c>
      <c r="B2172">
        <v>12</v>
      </c>
      <c r="C2172" t="s">
        <v>366</v>
      </c>
      <c r="D2172" t="s">
        <v>366</v>
      </c>
      <c r="E2172" t="s">
        <v>80</v>
      </c>
      <c r="F2172">
        <v>0.123875</v>
      </c>
      <c r="G2172">
        <v>1289.318</v>
      </c>
      <c r="H2172">
        <v>432.32600000000002</v>
      </c>
      <c r="I2172">
        <v>10.736869</v>
      </c>
      <c r="J2172">
        <v>0</v>
      </c>
      <c r="K2172">
        <v>6.6693290000000003</v>
      </c>
      <c r="L2172">
        <v>-7.3999999999999996E-5</v>
      </c>
      <c r="M2172">
        <v>26.911633999999999</v>
      </c>
      <c r="N2172">
        <v>-191.57463000000001</v>
      </c>
      <c r="O2172">
        <v>-5.1599999999999997E-4</v>
      </c>
      <c r="P2172">
        <v>26.919899000000001</v>
      </c>
      <c r="Q2172">
        <v>-191.56655900000001</v>
      </c>
      <c r="R2172">
        <v>2.05E-4</v>
      </c>
      <c r="S2172">
        <v>1.1551800000000001</v>
      </c>
      <c r="T2172">
        <v>3.1100000000000002E-4</v>
      </c>
    </row>
    <row r="2173" spans="1:20" x14ac:dyDescent="0.25">
      <c r="A2173">
        <v>2171</v>
      </c>
      <c r="B2173">
        <v>12</v>
      </c>
      <c r="C2173" t="s">
        <v>366</v>
      </c>
      <c r="D2173" t="s">
        <v>366</v>
      </c>
      <c r="E2173" t="s">
        <v>80</v>
      </c>
      <c r="F2173">
        <v>6.0314E-2</v>
      </c>
      <c r="G2173">
        <v>949.59799999999996</v>
      </c>
      <c r="H2173">
        <v>422.19</v>
      </c>
      <c r="I2173">
        <v>7.5791060000000003</v>
      </c>
      <c r="J2173">
        <v>0</v>
      </c>
      <c r="K2173">
        <v>6.5713790000000003</v>
      </c>
      <c r="L2173">
        <v>-3.2499999999999999E-4</v>
      </c>
      <c r="M2173">
        <v>27.526758000000001</v>
      </c>
      <c r="N2173">
        <v>-191.55350300000001</v>
      </c>
      <c r="O2173">
        <v>-1.11E-4</v>
      </c>
      <c r="P2173">
        <v>27.515259</v>
      </c>
      <c r="Q2173">
        <v>-191.56651299999999</v>
      </c>
      <c r="R2173">
        <v>1.5300000000000001E-4</v>
      </c>
      <c r="S2173">
        <v>1.736399</v>
      </c>
      <c r="T2173">
        <v>4.1999999999999998E-5</v>
      </c>
    </row>
    <row r="2174" spans="1:20" x14ac:dyDescent="0.25">
      <c r="A2174">
        <v>2172</v>
      </c>
      <c r="B2174">
        <v>12</v>
      </c>
      <c r="C2174" t="s">
        <v>366</v>
      </c>
      <c r="D2174" t="s">
        <v>366</v>
      </c>
      <c r="E2174" t="s">
        <v>80</v>
      </c>
      <c r="F2174">
        <v>2.7609000000000002E-2</v>
      </c>
      <c r="G2174">
        <v>680.60400000000004</v>
      </c>
      <c r="H2174">
        <v>279.62900000000002</v>
      </c>
      <c r="I2174">
        <v>9.6452109999999998</v>
      </c>
      <c r="J2174">
        <v>0</v>
      </c>
      <c r="K2174">
        <v>6.4668479999999997</v>
      </c>
      <c r="L2174">
        <v>-8.4500000000000005E-4</v>
      </c>
      <c r="M2174">
        <v>28.306194999999999</v>
      </c>
      <c r="N2174">
        <v>-191.56834799999999</v>
      </c>
      <c r="O2174">
        <v>-1.8569999999999999E-3</v>
      </c>
      <c r="P2174">
        <v>28.298269000000001</v>
      </c>
      <c r="Q2174">
        <v>-191.566498</v>
      </c>
      <c r="R2174">
        <v>1.21E-4</v>
      </c>
      <c r="S2174">
        <v>0.81388400000000005</v>
      </c>
      <c r="T2174">
        <v>1.7359999999999999E-3</v>
      </c>
    </row>
    <row r="2175" spans="1:20" x14ac:dyDescent="0.25">
      <c r="A2175">
        <v>2173</v>
      </c>
      <c r="B2175">
        <v>11</v>
      </c>
      <c r="C2175" t="s">
        <v>367</v>
      </c>
      <c r="D2175" t="s">
        <v>367</v>
      </c>
      <c r="E2175" t="s">
        <v>80</v>
      </c>
      <c r="F2175">
        <v>6.9962999999999997E-2</v>
      </c>
      <c r="G2175">
        <v>776.72199999999998</v>
      </c>
      <c r="H2175">
        <v>328.733</v>
      </c>
      <c r="I2175">
        <v>6.3401899999999998</v>
      </c>
      <c r="J2175">
        <v>0</v>
      </c>
      <c r="K2175">
        <v>6.4106680000000003</v>
      </c>
      <c r="L2175">
        <v>-1.209E-3</v>
      </c>
      <c r="M2175">
        <v>28.880749000000002</v>
      </c>
      <c r="N2175">
        <v>-191.561981</v>
      </c>
      <c r="O2175">
        <v>8.5800000000000004E-4</v>
      </c>
      <c r="P2175">
        <v>28.877459000000002</v>
      </c>
      <c r="Q2175">
        <v>-191.566498</v>
      </c>
      <c r="R2175">
        <v>5.5000000000000002E-5</v>
      </c>
      <c r="S2175">
        <v>0.55882399999999999</v>
      </c>
      <c r="T2175">
        <v>8.0400000000000003E-4</v>
      </c>
    </row>
    <row r="2176" spans="1:20" x14ac:dyDescent="0.25">
      <c r="A2176">
        <v>2174</v>
      </c>
      <c r="B2176">
        <v>11</v>
      </c>
      <c r="C2176" t="s">
        <v>367</v>
      </c>
      <c r="D2176" t="s">
        <v>367</v>
      </c>
      <c r="E2176" t="s">
        <v>80</v>
      </c>
      <c r="F2176">
        <v>0.163607</v>
      </c>
      <c r="G2176">
        <v>1207.5740000000001</v>
      </c>
      <c r="H2176">
        <v>431.221</v>
      </c>
      <c r="I2176">
        <v>8.6162310000000009</v>
      </c>
      <c r="J2176">
        <v>0</v>
      </c>
      <c r="K2176">
        <v>6.3114439999999998</v>
      </c>
      <c r="L2176">
        <v>-1.1529999999999999E-3</v>
      </c>
      <c r="M2176">
        <v>29.592265000000001</v>
      </c>
      <c r="N2176">
        <v>-191.614059</v>
      </c>
      <c r="O2176">
        <v>-2.04E-4</v>
      </c>
      <c r="P2176">
        <v>29.638988000000001</v>
      </c>
      <c r="Q2176">
        <v>-191.56669600000001</v>
      </c>
      <c r="R2176">
        <v>-9.2E-5</v>
      </c>
      <c r="S2176">
        <v>6.6530810000000002</v>
      </c>
      <c r="T2176">
        <v>1.12E-4</v>
      </c>
    </row>
    <row r="2177" spans="1:20" x14ac:dyDescent="0.25">
      <c r="A2177">
        <v>2175</v>
      </c>
      <c r="B2177">
        <v>10</v>
      </c>
      <c r="C2177" t="s">
        <v>368</v>
      </c>
      <c r="D2177" t="s">
        <v>368</v>
      </c>
      <c r="E2177" t="s">
        <v>80</v>
      </c>
      <c r="F2177">
        <v>0.131582</v>
      </c>
      <c r="G2177">
        <v>601.55600000000004</v>
      </c>
      <c r="H2177">
        <v>290.12099999999998</v>
      </c>
      <c r="I2177">
        <v>7.6172240000000002</v>
      </c>
      <c r="J2177">
        <v>0</v>
      </c>
      <c r="K2177">
        <v>6.2180309999999999</v>
      </c>
      <c r="L2177">
        <v>-2.2699999999999999E-4</v>
      </c>
      <c r="M2177">
        <v>30.229638000000001</v>
      </c>
      <c r="N2177">
        <v>-191.55870899999999</v>
      </c>
      <c r="O2177">
        <v>-7.0780000000000001E-3</v>
      </c>
      <c r="P2177">
        <v>30.202342999999999</v>
      </c>
      <c r="Q2177">
        <v>-191.56684899999999</v>
      </c>
      <c r="R2177">
        <v>-1.4999999999999999E-4</v>
      </c>
      <c r="S2177">
        <v>2.848325</v>
      </c>
      <c r="T2177">
        <v>6.9280000000000001E-3</v>
      </c>
    </row>
    <row r="2178" spans="1:20" x14ac:dyDescent="0.25">
      <c r="A2178">
        <v>2176</v>
      </c>
      <c r="B2178">
        <v>10</v>
      </c>
      <c r="C2178" t="s">
        <v>368</v>
      </c>
      <c r="D2178" t="s">
        <v>368</v>
      </c>
      <c r="E2178" t="s">
        <v>80</v>
      </c>
      <c r="F2178">
        <v>0.27792800000000001</v>
      </c>
      <c r="G2178">
        <v>565.73</v>
      </c>
      <c r="H2178">
        <v>359.577</v>
      </c>
      <c r="I2178">
        <v>8.6499749999999995</v>
      </c>
      <c r="J2178">
        <v>0</v>
      </c>
      <c r="K2178">
        <v>6.1230019999999996</v>
      </c>
      <c r="L2178">
        <v>-9.3199999999999999E-4</v>
      </c>
      <c r="M2178">
        <v>30.940937000000002</v>
      </c>
      <c r="N2178">
        <v>-191.584191</v>
      </c>
      <c r="O2178">
        <v>-3.0040000000000002E-3</v>
      </c>
      <c r="P2178">
        <v>30.943607</v>
      </c>
      <c r="Q2178">
        <v>-191.567047</v>
      </c>
      <c r="R2178">
        <v>-2.5000000000000001E-4</v>
      </c>
      <c r="S2178">
        <v>1.7350829999999999</v>
      </c>
      <c r="T2178">
        <v>2.7539999999999999E-3</v>
      </c>
    </row>
    <row r="2179" spans="1:20" x14ac:dyDescent="0.25">
      <c r="A2179">
        <v>2177</v>
      </c>
      <c r="B2179">
        <v>10</v>
      </c>
      <c r="C2179" t="s">
        <v>368</v>
      </c>
      <c r="D2179" t="s">
        <v>368</v>
      </c>
      <c r="E2179" t="s">
        <v>80</v>
      </c>
      <c r="F2179">
        <v>5.2776000000000003E-2</v>
      </c>
      <c r="G2179">
        <v>849.79499999999996</v>
      </c>
      <c r="H2179">
        <v>304.38299999999998</v>
      </c>
      <c r="I2179">
        <v>6.3368080000000004</v>
      </c>
      <c r="J2179">
        <v>0</v>
      </c>
      <c r="K2179">
        <v>6.0735229999999998</v>
      </c>
      <c r="L2179">
        <v>-1.03E-4</v>
      </c>
      <c r="M2179">
        <v>31.480647999999999</v>
      </c>
      <c r="N2179">
        <v>-191.57929300000001</v>
      </c>
      <c r="O2179">
        <v>-1.242E-3</v>
      </c>
      <c r="P2179">
        <v>31.492201000000001</v>
      </c>
      <c r="Q2179">
        <v>-191.567215</v>
      </c>
      <c r="R2179">
        <v>-2.7599999999999999E-4</v>
      </c>
      <c r="S2179">
        <v>1.671365</v>
      </c>
      <c r="T2179">
        <v>9.6699999999999998E-4</v>
      </c>
    </row>
    <row r="2180" spans="1:20" x14ac:dyDescent="0.25">
      <c r="A2180">
        <v>2178</v>
      </c>
      <c r="B2180">
        <v>9</v>
      </c>
      <c r="C2180" t="s">
        <v>369</v>
      </c>
      <c r="D2180" t="s">
        <v>369</v>
      </c>
      <c r="E2180" t="s">
        <v>80</v>
      </c>
      <c r="F2180">
        <v>2.5312999999999999E-2</v>
      </c>
      <c r="G2180">
        <v>868.51099999999997</v>
      </c>
      <c r="H2180">
        <v>527.03200000000004</v>
      </c>
      <c r="I2180">
        <v>6.9606909999999997</v>
      </c>
      <c r="J2180">
        <v>0</v>
      </c>
      <c r="K2180">
        <v>5.9792509999999996</v>
      </c>
      <c r="L2180">
        <v>-1.1E-5</v>
      </c>
      <c r="M2180">
        <v>32.21125</v>
      </c>
      <c r="N2180">
        <v>-191.569016</v>
      </c>
      <c r="O2180">
        <v>-1.16E-4</v>
      </c>
      <c r="P2180">
        <v>32.213585000000002</v>
      </c>
      <c r="Q2180">
        <v>-191.56744399999999</v>
      </c>
      <c r="R2180">
        <v>-2.7999999999999998E-4</v>
      </c>
      <c r="S2180">
        <v>0.28150799999999998</v>
      </c>
      <c r="T2180">
        <v>1.64E-4</v>
      </c>
    </row>
    <row r="2181" spans="1:20" x14ac:dyDescent="0.25">
      <c r="A2181">
        <v>2179</v>
      </c>
      <c r="B2181">
        <v>8</v>
      </c>
      <c r="C2181" t="s">
        <v>370</v>
      </c>
      <c r="D2181" t="s">
        <v>370</v>
      </c>
      <c r="E2181" t="s">
        <v>80</v>
      </c>
      <c r="F2181">
        <v>0.11471199999999999</v>
      </c>
      <c r="G2181">
        <v>598.00199999999995</v>
      </c>
      <c r="H2181">
        <v>328.54300000000001</v>
      </c>
      <c r="I2181">
        <v>5.2055490000000004</v>
      </c>
      <c r="J2181">
        <v>0</v>
      </c>
      <c r="K2181">
        <v>5.8874199999999997</v>
      </c>
      <c r="L2181">
        <v>-3.9999999999999998E-6</v>
      </c>
      <c r="M2181">
        <v>32.747459999999997</v>
      </c>
      <c r="N2181">
        <v>-191.56116599999999</v>
      </c>
      <c r="O2181">
        <v>5.11E-3</v>
      </c>
      <c r="P2181">
        <v>32.747127999999996</v>
      </c>
      <c r="Q2181">
        <v>-191.567612</v>
      </c>
      <c r="R2181">
        <v>-2.81E-4</v>
      </c>
      <c r="S2181">
        <v>0.64546199999999998</v>
      </c>
      <c r="T2181">
        <v>4.829E-3</v>
      </c>
    </row>
    <row r="2182" spans="1:20" x14ac:dyDescent="0.25">
      <c r="A2182">
        <v>2180</v>
      </c>
      <c r="B2182">
        <v>8</v>
      </c>
      <c r="C2182" t="s">
        <v>370</v>
      </c>
      <c r="D2182" t="s">
        <v>370</v>
      </c>
      <c r="E2182" t="s">
        <v>80</v>
      </c>
      <c r="F2182">
        <v>9.1892000000000001E-2</v>
      </c>
      <c r="G2182">
        <v>514.13499999999999</v>
      </c>
      <c r="H2182">
        <v>302.154</v>
      </c>
      <c r="I2182">
        <v>6.9905590000000002</v>
      </c>
      <c r="J2182">
        <v>0</v>
      </c>
      <c r="K2182">
        <v>5.7958590000000001</v>
      </c>
      <c r="L2182">
        <v>-3.0000000000000001E-6</v>
      </c>
      <c r="M2182">
        <v>33.460242000000001</v>
      </c>
      <c r="N2182">
        <v>-191.55280999999999</v>
      </c>
      <c r="O2182">
        <v>3.9999999999999998E-6</v>
      </c>
      <c r="P2182">
        <v>33.448971</v>
      </c>
      <c r="Q2182">
        <v>-191.56784099999999</v>
      </c>
      <c r="R2182">
        <v>-2.81E-4</v>
      </c>
      <c r="S2182">
        <v>1.8787480000000001</v>
      </c>
      <c r="T2182">
        <v>2.7700000000000001E-4</v>
      </c>
    </row>
    <row r="2183" spans="1:20" x14ac:dyDescent="0.25">
      <c r="A2183">
        <v>2181</v>
      </c>
      <c r="B2183">
        <v>9</v>
      </c>
      <c r="C2183" t="s">
        <v>371</v>
      </c>
      <c r="D2183" t="s">
        <v>371</v>
      </c>
      <c r="E2183" t="s">
        <v>80</v>
      </c>
      <c r="F2183">
        <v>1.9812E-2</v>
      </c>
      <c r="G2183">
        <v>631.21900000000005</v>
      </c>
      <c r="H2183">
        <v>291.66300000000001</v>
      </c>
      <c r="I2183">
        <v>6.1407360000000004</v>
      </c>
      <c r="J2183">
        <v>0</v>
      </c>
      <c r="K2183">
        <v>5.7202169999999999</v>
      </c>
      <c r="L2183">
        <v>-5.9199999999999997E-4</v>
      </c>
      <c r="M2183">
        <v>34.138897999999998</v>
      </c>
      <c r="N2183">
        <v>-191.56930199999999</v>
      </c>
      <c r="O2183">
        <v>-5.1099999999999995E-4</v>
      </c>
      <c r="P2183">
        <v>34.140563999999998</v>
      </c>
      <c r="Q2183">
        <v>-191.568085</v>
      </c>
      <c r="R2183">
        <v>-3.1300000000000002E-4</v>
      </c>
      <c r="S2183">
        <v>0.20627799999999999</v>
      </c>
      <c r="T2183">
        <v>1.9799999999999999E-4</v>
      </c>
    </row>
    <row r="2184" spans="1:20" x14ac:dyDescent="0.25">
      <c r="A2184">
        <v>2182</v>
      </c>
      <c r="B2184">
        <v>9</v>
      </c>
      <c r="C2184" t="s">
        <v>371</v>
      </c>
      <c r="D2184" t="s">
        <v>371</v>
      </c>
      <c r="E2184" t="s">
        <v>80</v>
      </c>
      <c r="F2184">
        <v>7.4120000000000005E-2</v>
      </c>
      <c r="G2184">
        <v>527.44299999999998</v>
      </c>
      <c r="H2184">
        <v>243.327</v>
      </c>
      <c r="I2184">
        <v>5.6135380000000001</v>
      </c>
      <c r="J2184">
        <v>0</v>
      </c>
      <c r="K2184">
        <v>5.6970960000000002</v>
      </c>
      <c r="L2184">
        <v>-2.5799999999999998E-4</v>
      </c>
      <c r="M2184">
        <v>34.681843999999998</v>
      </c>
      <c r="N2184">
        <v>-191.55965599999999</v>
      </c>
      <c r="O2184">
        <v>-1.8500000000000001E-3</v>
      </c>
      <c r="P2184">
        <v>34.654235999999997</v>
      </c>
      <c r="Q2184">
        <v>-191.56828300000001</v>
      </c>
      <c r="R2184">
        <v>-3.7199999999999999E-4</v>
      </c>
      <c r="S2184">
        <v>2.8924799999999999</v>
      </c>
      <c r="T2184">
        <v>1.4779999999999999E-3</v>
      </c>
    </row>
    <row r="2185" spans="1:20" x14ac:dyDescent="0.25">
      <c r="A2185">
        <v>2183</v>
      </c>
      <c r="B2185">
        <v>9</v>
      </c>
      <c r="C2185" t="s">
        <v>371</v>
      </c>
      <c r="D2185" t="s">
        <v>371</v>
      </c>
      <c r="E2185" t="s">
        <v>80</v>
      </c>
      <c r="F2185">
        <v>0.11507100000000001</v>
      </c>
      <c r="G2185">
        <v>498.07</v>
      </c>
      <c r="H2185">
        <v>274.197</v>
      </c>
      <c r="I2185">
        <v>5.7391350000000001</v>
      </c>
      <c r="J2185">
        <v>0</v>
      </c>
      <c r="K2185">
        <v>5.6514100000000003</v>
      </c>
      <c r="L2185">
        <v>-2.1999999999999999E-5</v>
      </c>
      <c r="M2185">
        <v>35.339050999999998</v>
      </c>
      <c r="N2185">
        <v>-191.559065</v>
      </c>
      <c r="O2185">
        <v>2.1900000000000001E-4</v>
      </c>
      <c r="P2185">
        <v>35.33276</v>
      </c>
      <c r="Q2185">
        <v>-191.568512</v>
      </c>
      <c r="R2185">
        <v>-3.8200000000000002E-4</v>
      </c>
      <c r="S2185">
        <v>1.1349990000000001</v>
      </c>
      <c r="T2185">
        <v>1.63E-4</v>
      </c>
    </row>
    <row r="2186" spans="1:20" x14ac:dyDescent="0.25">
      <c r="A2186">
        <v>2184</v>
      </c>
      <c r="B2186">
        <v>9</v>
      </c>
      <c r="C2186" t="s">
        <v>371</v>
      </c>
      <c r="D2186" t="s">
        <v>371</v>
      </c>
      <c r="E2186" t="s">
        <v>80</v>
      </c>
      <c r="F2186">
        <v>7.5421000000000002E-2</v>
      </c>
      <c r="G2186">
        <v>543.06200000000001</v>
      </c>
      <c r="H2186">
        <v>353.78699999999998</v>
      </c>
      <c r="I2186">
        <v>4.8926740000000004</v>
      </c>
      <c r="J2186">
        <v>0</v>
      </c>
      <c r="K2186">
        <v>5.7590690000000002</v>
      </c>
      <c r="L2186">
        <v>-1.9999999999999999E-6</v>
      </c>
      <c r="M2186">
        <v>35.822149000000003</v>
      </c>
      <c r="N2186">
        <v>-191.598049</v>
      </c>
      <c r="O2186">
        <v>4.1099999999999999E-3</v>
      </c>
      <c r="P2186">
        <v>35.845303000000001</v>
      </c>
      <c r="Q2186">
        <v>-191.56868</v>
      </c>
      <c r="R2186">
        <v>-3.8299999999999999E-4</v>
      </c>
      <c r="S2186">
        <v>3.7398720000000001</v>
      </c>
      <c r="T2186">
        <v>3.7269999999999998E-3</v>
      </c>
    </row>
    <row r="2187" spans="1:20" x14ac:dyDescent="0.25">
      <c r="A2187">
        <v>2185</v>
      </c>
      <c r="B2187">
        <v>8</v>
      </c>
      <c r="C2187" t="s">
        <v>372</v>
      </c>
      <c r="D2187" t="s">
        <v>372</v>
      </c>
      <c r="E2187" t="s">
        <v>80</v>
      </c>
      <c r="F2187">
        <v>3.0515E-2</v>
      </c>
      <c r="G2187">
        <v>609.69200000000001</v>
      </c>
      <c r="H2187">
        <v>425.17500000000001</v>
      </c>
      <c r="I2187">
        <v>6.0431189999999999</v>
      </c>
      <c r="J2187">
        <v>0</v>
      </c>
      <c r="K2187">
        <v>6.1857850000000001</v>
      </c>
      <c r="L2187">
        <v>3.9999999999999998E-6</v>
      </c>
      <c r="M2187">
        <v>36.570352</v>
      </c>
      <c r="N2187">
        <v>-191.56165300000001</v>
      </c>
      <c r="O2187">
        <v>-3.4099999999999999E-4</v>
      </c>
      <c r="P2187">
        <v>36.563412</v>
      </c>
      <c r="Q2187">
        <v>-191.56892400000001</v>
      </c>
      <c r="R2187">
        <v>-3.8200000000000002E-4</v>
      </c>
      <c r="S2187">
        <v>1.0050950000000001</v>
      </c>
      <c r="T2187">
        <v>4.1999999999999998E-5</v>
      </c>
    </row>
    <row r="2188" spans="1:20" x14ac:dyDescent="0.25">
      <c r="A2188">
        <v>2186</v>
      </c>
      <c r="B2188">
        <v>8</v>
      </c>
      <c r="C2188" t="s">
        <v>372</v>
      </c>
      <c r="D2188" t="s">
        <v>372</v>
      </c>
      <c r="E2188" t="s">
        <v>80</v>
      </c>
      <c r="F2188">
        <v>4.8176999999999998E-2</v>
      </c>
      <c r="G2188">
        <v>604.76300000000003</v>
      </c>
      <c r="H2188">
        <v>406.41699999999997</v>
      </c>
      <c r="I2188">
        <v>4.6409339999999997</v>
      </c>
      <c r="J2188">
        <v>0</v>
      </c>
      <c r="K2188">
        <v>6.6327559999999997</v>
      </c>
      <c r="L2188">
        <v>1E-4</v>
      </c>
      <c r="M2188">
        <v>37.144973</v>
      </c>
      <c r="N2188">
        <v>-191.57771099999999</v>
      </c>
      <c r="O2188">
        <v>4.2430000000000002E-3</v>
      </c>
      <c r="P2188">
        <v>37.142166000000003</v>
      </c>
      <c r="Q2188">
        <v>-191.56909200000001</v>
      </c>
      <c r="R2188">
        <v>-3.8099999999999999E-4</v>
      </c>
      <c r="S2188">
        <v>0.90651000000000004</v>
      </c>
      <c r="T2188">
        <v>3.862E-3</v>
      </c>
    </row>
    <row r="2189" spans="1:20" x14ac:dyDescent="0.25">
      <c r="A2189">
        <v>2187</v>
      </c>
      <c r="B2189">
        <v>8</v>
      </c>
      <c r="C2189" t="s">
        <v>372</v>
      </c>
      <c r="D2189" t="s">
        <v>372</v>
      </c>
      <c r="E2189" t="s">
        <v>80</v>
      </c>
      <c r="F2189">
        <v>3.9551999999999997E-2</v>
      </c>
      <c r="G2189">
        <v>477.84199999999998</v>
      </c>
      <c r="H2189">
        <v>334.101</v>
      </c>
      <c r="I2189">
        <v>6.1905720000000004</v>
      </c>
      <c r="J2189">
        <v>0</v>
      </c>
      <c r="K2189">
        <v>7.258629</v>
      </c>
      <c r="L2189">
        <v>6.0999999999999997E-4</v>
      </c>
      <c r="M2189">
        <v>37.953792</v>
      </c>
      <c r="N2189">
        <v>-191.57442399999999</v>
      </c>
      <c r="O2189">
        <v>3.7100000000000002E-3</v>
      </c>
      <c r="P2189">
        <v>37.977195999999999</v>
      </c>
      <c r="Q2189">
        <v>-191.56933599999999</v>
      </c>
      <c r="R2189">
        <v>-3.7800000000000003E-4</v>
      </c>
      <c r="S2189">
        <v>2.3949959999999999</v>
      </c>
      <c r="T2189">
        <v>3.3319999999999999E-3</v>
      </c>
    </row>
    <row r="2190" spans="1:20" x14ac:dyDescent="0.25">
      <c r="A2190">
        <v>2188</v>
      </c>
      <c r="B2190">
        <v>7</v>
      </c>
      <c r="C2190" t="s">
        <v>373</v>
      </c>
      <c r="D2190" t="s">
        <v>373</v>
      </c>
      <c r="E2190" t="s">
        <v>80</v>
      </c>
      <c r="F2190">
        <v>3.6012000000000002E-2</v>
      </c>
      <c r="G2190">
        <v>463.37099999999998</v>
      </c>
      <c r="H2190">
        <v>314.39</v>
      </c>
      <c r="I2190">
        <v>5.5196949999999996</v>
      </c>
      <c r="J2190">
        <v>0</v>
      </c>
      <c r="K2190">
        <v>7.7255750000000001</v>
      </c>
      <c r="L2190">
        <v>-3.7199999999999999E-4</v>
      </c>
      <c r="M2190">
        <v>38.642273000000003</v>
      </c>
      <c r="N2190">
        <v>-191.58234300000001</v>
      </c>
      <c r="O2190">
        <v>-7.0699999999999995E-4</v>
      </c>
      <c r="P2190">
        <v>38.653796999999997</v>
      </c>
      <c r="Q2190">
        <v>-191.56956500000001</v>
      </c>
      <c r="R2190">
        <v>-3.8699999999999997E-4</v>
      </c>
      <c r="S2190">
        <v>1.720729</v>
      </c>
      <c r="T2190">
        <v>3.2000000000000003E-4</v>
      </c>
    </row>
    <row r="2191" spans="1:20" x14ac:dyDescent="0.25">
      <c r="A2191">
        <v>2189</v>
      </c>
      <c r="B2191">
        <v>7</v>
      </c>
      <c r="C2191" t="s">
        <v>373</v>
      </c>
      <c r="D2191" t="s">
        <v>373</v>
      </c>
      <c r="E2191" t="s">
        <v>80</v>
      </c>
      <c r="F2191">
        <v>7.2763999999999995E-2</v>
      </c>
      <c r="G2191">
        <v>528.79399999999998</v>
      </c>
      <c r="H2191">
        <v>256.899</v>
      </c>
      <c r="I2191">
        <v>7.4190440000000004</v>
      </c>
      <c r="J2191">
        <v>0</v>
      </c>
      <c r="K2191">
        <v>8.2916980000000002</v>
      </c>
      <c r="L2191">
        <v>5.8999999999999998E-5</v>
      </c>
      <c r="M2191">
        <v>39.612803</v>
      </c>
      <c r="N2191">
        <v>-191.57967600000001</v>
      </c>
      <c r="O2191">
        <v>8.1700000000000002E-4</v>
      </c>
      <c r="P2191">
        <v>39.622055000000003</v>
      </c>
      <c r="Q2191">
        <v>-191.57002299999999</v>
      </c>
      <c r="R2191">
        <v>-4.46E-4</v>
      </c>
      <c r="S2191">
        <v>1.337107</v>
      </c>
      <c r="T2191">
        <v>3.7100000000000002E-4</v>
      </c>
    </row>
    <row r="2192" spans="1:20" x14ac:dyDescent="0.25">
      <c r="A2192">
        <v>2190</v>
      </c>
      <c r="B2192">
        <v>6</v>
      </c>
      <c r="C2192" t="s">
        <v>374</v>
      </c>
      <c r="D2192" t="s">
        <v>374</v>
      </c>
      <c r="E2192" t="s">
        <v>80</v>
      </c>
      <c r="F2192">
        <v>4.2814999999999999E-2</v>
      </c>
      <c r="G2192">
        <v>423.04399999999998</v>
      </c>
      <c r="H2192">
        <v>292.92099999999999</v>
      </c>
      <c r="I2192">
        <v>4.4315550000000004</v>
      </c>
      <c r="J2192">
        <v>0</v>
      </c>
      <c r="K2192">
        <v>8.3985459999999996</v>
      </c>
      <c r="L2192">
        <v>-2.1999999999999999E-5</v>
      </c>
      <c r="M2192">
        <v>40.387318999999998</v>
      </c>
      <c r="N2192">
        <v>-191.54635200000001</v>
      </c>
      <c r="O2192">
        <v>7.1400000000000001E-4</v>
      </c>
      <c r="P2192">
        <v>40.375835000000002</v>
      </c>
      <c r="Q2192">
        <v>-191.57034300000001</v>
      </c>
      <c r="R2192">
        <v>-4.5300000000000001E-4</v>
      </c>
      <c r="S2192">
        <v>2.6598069999999998</v>
      </c>
      <c r="T2192">
        <v>2.61E-4</v>
      </c>
    </row>
    <row r="2193" spans="1:20" x14ac:dyDescent="0.25">
      <c r="A2193">
        <v>2191</v>
      </c>
      <c r="B2193">
        <v>7</v>
      </c>
      <c r="C2193" t="s">
        <v>165</v>
      </c>
      <c r="D2193" t="s">
        <v>165</v>
      </c>
      <c r="E2193" t="s">
        <v>80</v>
      </c>
      <c r="F2193">
        <v>0.16314600000000001</v>
      </c>
      <c r="G2193">
        <v>574.02300000000002</v>
      </c>
      <c r="H2193">
        <v>429.76499999999999</v>
      </c>
      <c r="I2193">
        <v>7.9540540000000002</v>
      </c>
      <c r="J2193">
        <v>0</v>
      </c>
      <c r="K2193">
        <v>8.2268489999999996</v>
      </c>
      <c r="L2193">
        <v>-6.0000000000000002E-6</v>
      </c>
      <c r="M2193">
        <v>41.367243000000002</v>
      </c>
      <c r="N2193">
        <v>-191.57144</v>
      </c>
      <c r="O2193">
        <v>-8.2999999999999998E-5</v>
      </c>
      <c r="P2193">
        <v>41.372985999999997</v>
      </c>
      <c r="Q2193">
        <v>-191.57081600000001</v>
      </c>
      <c r="R2193">
        <v>-4.5399999999999998E-4</v>
      </c>
      <c r="S2193">
        <v>0.57770699999999997</v>
      </c>
      <c r="T2193">
        <v>3.7100000000000002E-4</v>
      </c>
    </row>
    <row r="2194" spans="1:20" x14ac:dyDescent="0.25">
      <c r="A2194">
        <v>2192</v>
      </c>
      <c r="B2194">
        <v>7</v>
      </c>
      <c r="C2194" t="s">
        <v>165</v>
      </c>
      <c r="D2194" t="s">
        <v>165</v>
      </c>
      <c r="E2194" t="s">
        <v>80</v>
      </c>
      <c r="F2194">
        <v>4.1293999999999997E-2</v>
      </c>
      <c r="G2194">
        <v>453.90300000000002</v>
      </c>
      <c r="H2194">
        <v>340.79899999999998</v>
      </c>
      <c r="I2194">
        <v>5.4910259999999997</v>
      </c>
      <c r="J2194">
        <v>0</v>
      </c>
      <c r="K2194">
        <v>8.0321040000000004</v>
      </c>
      <c r="L2194">
        <v>-6.0000000000000002E-6</v>
      </c>
      <c r="M2194">
        <v>42.122486000000002</v>
      </c>
      <c r="N2194">
        <v>-191.55811499999999</v>
      </c>
      <c r="O2194">
        <v>-2.9239999999999999E-3</v>
      </c>
      <c r="P2194">
        <v>42.103324999999998</v>
      </c>
      <c r="Q2194">
        <v>-191.571167</v>
      </c>
      <c r="R2194">
        <v>-4.55E-4</v>
      </c>
      <c r="S2194">
        <v>2.318422</v>
      </c>
      <c r="T2194">
        <v>2.4689999999999998E-3</v>
      </c>
    </row>
    <row r="2195" spans="1:20" x14ac:dyDescent="0.25">
      <c r="A2195">
        <v>2193</v>
      </c>
      <c r="B2195">
        <v>7</v>
      </c>
      <c r="C2195" t="s">
        <v>165</v>
      </c>
      <c r="D2195" t="s">
        <v>165</v>
      </c>
      <c r="E2195" t="s">
        <v>80</v>
      </c>
      <c r="F2195">
        <v>9.1568999999999998E-2</v>
      </c>
      <c r="G2195">
        <v>563.26599999999996</v>
      </c>
      <c r="H2195">
        <v>352.77300000000002</v>
      </c>
      <c r="I2195">
        <v>7.6451830000000003</v>
      </c>
      <c r="J2195">
        <v>0</v>
      </c>
      <c r="K2195">
        <v>7.915222</v>
      </c>
      <c r="L2195">
        <v>-3.0000000000000001E-6</v>
      </c>
      <c r="M2195">
        <v>43.092516000000003</v>
      </c>
      <c r="N2195">
        <v>-191.52212299999999</v>
      </c>
      <c r="O2195">
        <v>1.485E-3</v>
      </c>
      <c r="P2195">
        <v>43.058743</v>
      </c>
      <c r="Q2195">
        <v>-191.57164</v>
      </c>
      <c r="R2195">
        <v>-4.55E-4</v>
      </c>
      <c r="S2195">
        <v>5.9938500000000001</v>
      </c>
      <c r="T2195">
        <v>1.029E-3</v>
      </c>
    </row>
    <row r="2196" spans="1:20" x14ac:dyDescent="0.25">
      <c r="A2196">
        <v>2194</v>
      </c>
      <c r="B2196">
        <v>7</v>
      </c>
      <c r="C2196" t="s">
        <v>165</v>
      </c>
      <c r="D2196" t="s">
        <v>165</v>
      </c>
      <c r="E2196" t="s">
        <v>80</v>
      </c>
      <c r="F2196">
        <v>3.4964000000000002E-2</v>
      </c>
      <c r="G2196">
        <v>415.964</v>
      </c>
      <c r="H2196">
        <v>307.80700000000002</v>
      </c>
      <c r="I2196">
        <v>6.6096529999999998</v>
      </c>
      <c r="J2196">
        <v>0</v>
      </c>
      <c r="K2196">
        <v>7.9755500000000001</v>
      </c>
      <c r="L2196">
        <v>9.9999999999999995E-7</v>
      </c>
      <c r="M2196">
        <v>44.020609</v>
      </c>
      <c r="N2196">
        <v>-191.57382000000001</v>
      </c>
      <c r="O2196">
        <v>8.8699999999999998E-4</v>
      </c>
      <c r="P2196">
        <v>44.012191999999999</v>
      </c>
      <c r="Q2196">
        <v>-191.57209800000001</v>
      </c>
      <c r="R2196">
        <v>-4.55E-4</v>
      </c>
      <c r="S2196">
        <v>0.85919800000000002</v>
      </c>
      <c r="T2196">
        <v>4.3199999999999998E-4</v>
      </c>
    </row>
    <row r="2197" spans="1:20" x14ac:dyDescent="0.25">
      <c r="A2197">
        <v>2195</v>
      </c>
      <c r="B2197">
        <v>7</v>
      </c>
      <c r="C2197" t="s">
        <v>165</v>
      </c>
      <c r="D2197" t="s">
        <v>165</v>
      </c>
      <c r="E2197" t="s">
        <v>80</v>
      </c>
      <c r="F2197">
        <v>2.0743000000000001E-2</v>
      </c>
      <c r="G2197">
        <v>783.51900000000001</v>
      </c>
      <c r="H2197">
        <v>434.67099999999999</v>
      </c>
      <c r="I2197">
        <v>4.8690990000000003</v>
      </c>
      <c r="J2197">
        <v>0</v>
      </c>
      <c r="K2197">
        <v>8.0810410000000008</v>
      </c>
      <c r="L2197">
        <v>1.9999999999999999E-6</v>
      </c>
      <c r="M2197">
        <v>44.675051000000003</v>
      </c>
      <c r="N2197">
        <v>-191.622016</v>
      </c>
      <c r="O2197">
        <v>1.8240000000000001E-3</v>
      </c>
      <c r="P2197">
        <v>44.735390000000002</v>
      </c>
      <c r="Q2197">
        <v>-191.572464</v>
      </c>
      <c r="R2197">
        <v>-4.55E-4</v>
      </c>
      <c r="S2197">
        <v>7.807804</v>
      </c>
      <c r="T2197">
        <v>1.369E-3</v>
      </c>
    </row>
    <row r="2198" spans="1:20" x14ac:dyDescent="0.25">
      <c r="A2198">
        <v>2196</v>
      </c>
      <c r="B2198">
        <v>7</v>
      </c>
      <c r="C2198" t="s">
        <v>165</v>
      </c>
      <c r="D2198" t="s">
        <v>165</v>
      </c>
      <c r="E2198" t="s">
        <v>80</v>
      </c>
      <c r="F2198">
        <v>3.4306000000000003E-2</v>
      </c>
      <c r="G2198">
        <v>425.44</v>
      </c>
      <c r="H2198">
        <v>317.74799999999999</v>
      </c>
      <c r="I2198">
        <v>7.4296800000000003</v>
      </c>
      <c r="J2198">
        <v>0</v>
      </c>
      <c r="K2198">
        <v>8.1392120000000006</v>
      </c>
      <c r="L2198">
        <v>9.9999999999999995E-7</v>
      </c>
      <c r="M2198">
        <v>45.724432</v>
      </c>
      <c r="N2198">
        <v>-191.57140999999999</v>
      </c>
      <c r="O2198">
        <v>-4.444E-3</v>
      </c>
      <c r="P2198">
        <v>45.708877999999999</v>
      </c>
      <c r="Q2198">
        <v>-191.57292200000001</v>
      </c>
      <c r="R2198">
        <v>-4.55E-4</v>
      </c>
      <c r="S2198">
        <v>1.5627709999999999</v>
      </c>
      <c r="T2198">
        <v>3.9890000000000004E-3</v>
      </c>
    </row>
    <row r="2199" spans="1:20" x14ac:dyDescent="0.25">
      <c r="A2199">
        <v>2197</v>
      </c>
      <c r="B2199">
        <v>7</v>
      </c>
      <c r="C2199" t="s">
        <v>165</v>
      </c>
      <c r="D2199" t="s">
        <v>165</v>
      </c>
      <c r="E2199" t="s">
        <v>80</v>
      </c>
      <c r="F2199">
        <v>0.182007</v>
      </c>
      <c r="G2199">
        <v>432.35</v>
      </c>
      <c r="H2199">
        <v>299.49799999999999</v>
      </c>
      <c r="I2199">
        <v>5.721768</v>
      </c>
      <c r="J2199">
        <v>0</v>
      </c>
      <c r="K2199">
        <v>8.10656</v>
      </c>
      <c r="L2199">
        <v>-9.9999999999999995E-7</v>
      </c>
      <c r="M2199">
        <v>46.436349</v>
      </c>
      <c r="N2199">
        <v>-191.62499700000001</v>
      </c>
      <c r="O2199">
        <v>2.7420000000000001E-3</v>
      </c>
      <c r="P2199">
        <v>46.440052000000001</v>
      </c>
      <c r="Q2199">
        <v>-191.573273</v>
      </c>
      <c r="R2199">
        <v>-4.55E-4</v>
      </c>
      <c r="S2199">
        <v>5.1856580000000001</v>
      </c>
      <c r="T2199">
        <v>2.287E-3</v>
      </c>
    </row>
    <row r="2200" spans="1:20" x14ac:dyDescent="0.25">
      <c r="A2200">
        <v>2198</v>
      </c>
      <c r="B2200">
        <v>7</v>
      </c>
      <c r="C2200" t="s">
        <v>165</v>
      </c>
      <c r="D2200" t="s">
        <v>165</v>
      </c>
      <c r="E2200" t="s">
        <v>80</v>
      </c>
      <c r="F2200">
        <v>8.8930999999999996E-2</v>
      </c>
      <c r="G2200">
        <v>395.79599999999999</v>
      </c>
      <c r="H2200">
        <v>265.55200000000002</v>
      </c>
      <c r="I2200">
        <v>7.5038619999999998</v>
      </c>
      <c r="J2200">
        <v>0</v>
      </c>
      <c r="K2200">
        <v>8.0552720000000004</v>
      </c>
      <c r="L2200">
        <v>-9.9999999999999995E-7</v>
      </c>
      <c r="M2200">
        <v>47.426259000000002</v>
      </c>
      <c r="N2200">
        <v>-191.55732</v>
      </c>
      <c r="O2200">
        <v>-5.0000000000000001E-4</v>
      </c>
      <c r="P2200">
        <v>47.410538000000003</v>
      </c>
      <c r="Q2200">
        <v>-191.573746</v>
      </c>
      <c r="R2200">
        <v>-4.55E-4</v>
      </c>
      <c r="S2200">
        <v>2.2736879999999999</v>
      </c>
      <c r="T2200">
        <v>4.5000000000000003E-5</v>
      </c>
    </row>
    <row r="2201" spans="1:20" x14ac:dyDescent="0.25">
      <c r="A2201">
        <v>2199</v>
      </c>
      <c r="B2201">
        <v>7</v>
      </c>
      <c r="C2201" t="s">
        <v>165</v>
      </c>
      <c r="D2201" t="s">
        <v>165</v>
      </c>
      <c r="E2201" t="s">
        <v>80</v>
      </c>
      <c r="F2201">
        <v>6.1186999999999998E-2</v>
      </c>
      <c r="G2201">
        <v>429.94299999999998</v>
      </c>
      <c r="H2201">
        <v>245.58099999999999</v>
      </c>
      <c r="I2201">
        <v>5.8004990000000003</v>
      </c>
      <c r="J2201">
        <v>0</v>
      </c>
      <c r="K2201">
        <v>8.047383</v>
      </c>
      <c r="L2201">
        <v>0</v>
      </c>
      <c r="M2201">
        <v>48.121772999999997</v>
      </c>
      <c r="N2201">
        <v>-191.583506</v>
      </c>
      <c r="O2201">
        <v>-1.338E-3</v>
      </c>
      <c r="P2201">
        <v>48.134945000000002</v>
      </c>
      <c r="Q2201">
        <v>-191.57409699999999</v>
      </c>
      <c r="R2201">
        <v>-4.55E-4</v>
      </c>
      <c r="S2201">
        <v>1.6187450000000001</v>
      </c>
      <c r="T2201">
        <v>8.83E-4</v>
      </c>
    </row>
    <row r="2202" spans="1:20" x14ac:dyDescent="0.25">
      <c r="A2202">
        <v>2200</v>
      </c>
      <c r="B2202">
        <v>7</v>
      </c>
      <c r="C2202" t="s">
        <v>165</v>
      </c>
      <c r="D2202" t="s">
        <v>165</v>
      </c>
      <c r="E2202" t="s">
        <v>80</v>
      </c>
      <c r="F2202">
        <v>9.2404E-2</v>
      </c>
      <c r="G2202">
        <v>561.38599999999997</v>
      </c>
      <c r="H2202">
        <v>239.98500000000001</v>
      </c>
      <c r="I2202">
        <v>8.0198269999999994</v>
      </c>
      <c r="J2202">
        <v>0</v>
      </c>
      <c r="K2202">
        <v>8.0497990000000001</v>
      </c>
      <c r="L2202">
        <v>0</v>
      </c>
      <c r="M2202">
        <v>49.098733000000003</v>
      </c>
      <c r="N2202">
        <v>-191.57584600000001</v>
      </c>
      <c r="O2202">
        <v>-2.14E-4</v>
      </c>
      <c r="P2202">
        <v>49.099392000000002</v>
      </c>
      <c r="Q2202">
        <v>-191.57456999999999</v>
      </c>
      <c r="R2202">
        <v>-4.55E-4</v>
      </c>
      <c r="S2202">
        <v>0.14361399999999999</v>
      </c>
      <c r="T2202">
        <v>2.41E-4</v>
      </c>
    </row>
    <row r="2203" spans="1:20" x14ac:dyDescent="0.25">
      <c r="A2203">
        <v>2201</v>
      </c>
      <c r="B2203">
        <v>7</v>
      </c>
      <c r="C2203" t="s">
        <v>165</v>
      </c>
      <c r="D2203" t="s">
        <v>165</v>
      </c>
      <c r="E2203" t="s">
        <v>80</v>
      </c>
      <c r="F2203">
        <v>2.6452E-2</v>
      </c>
      <c r="G2203">
        <v>431.10199999999998</v>
      </c>
      <c r="H2203">
        <v>290.00900000000001</v>
      </c>
      <c r="I2203">
        <v>5.4517059999999997</v>
      </c>
      <c r="J2203">
        <v>0</v>
      </c>
      <c r="K2203">
        <v>8.0502920000000007</v>
      </c>
      <c r="L2203">
        <v>0</v>
      </c>
      <c r="M2203">
        <v>49.811371000000001</v>
      </c>
      <c r="N2203">
        <v>-191.55060900000001</v>
      </c>
      <c r="O2203">
        <v>1.4519999999999999E-3</v>
      </c>
      <c r="P2203">
        <v>49.823875000000001</v>
      </c>
      <c r="Q2203">
        <v>-191.57492099999999</v>
      </c>
      <c r="R2203">
        <v>-4.55E-4</v>
      </c>
      <c r="S2203">
        <v>2.7338789999999999</v>
      </c>
      <c r="T2203">
        <v>9.9700000000000006E-4</v>
      </c>
    </row>
    <row r="2204" spans="1:20" x14ac:dyDescent="0.25">
      <c r="A2204">
        <v>2202</v>
      </c>
      <c r="B2204">
        <v>7</v>
      </c>
      <c r="C2204" t="s">
        <v>165</v>
      </c>
      <c r="D2204" t="s">
        <v>165</v>
      </c>
      <c r="E2204" t="s">
        <v>80</v>
      </c>
      <c r="F2204">
        <v>0.11197</v>
      </c>
      <c r="G2204">
        <v>422.19600000000003</v>
      </c>
      <c r="H2204">
        <v>230.24299999999999</v>
      </c>
      <c r="I2204">
        <v>7.3636330000000001</v>
      </c>
      <c r="J2204">
        <v>0</v>
      </c>
      <c r="K2204">
        <v>8.0684570000000004</v>
      </c>
      <c r="L2204">
        <v>0</v>
      </c>
      <c r="M2204">
        <v>50.828308</v>
      </c>
      <c r="N2204">
        <v>-191.540392</v>
      </c>
      <c r="O2204">
        <v>-2.9500000000000001E-4</v>
      </c>
      <c r="P2204">
        <v>50.792290000000001</v>
      </c>
      <c r="Q2204">
        <v>-191.57539399999999</v>
      </c>
      <c r="R2204">
        <v>-4.55E-4</v>
      </c>
      <c r="S2204">
        <v>5.0223969999999998</v>
      </c>
      <c r="T2204">
        <v>1.6000000000000001E-4</v>
      </c>
    </row>
    <row r="2205" spans="1:20" x14ac:dyDescent="0.25">
      <c r="A2205">
        <v>2203</v>
      </c>
      <c r="B2205">
        <v>6</v>
      </c>
      <c r="C2205" t="s">
        <v>164</v>
      </c>
      <c r="D2205" t="s">
        <v>164</v>
      </c>
      <c r="E2205" t="s">
        <v>80</v>
      </c>
      <c r="F2205">
        <v>0.104042</v>
      </c>
      <c r="G2205">
        <v>392.57</v>
      </c>
      <c r="H2205">
        <v>346.41500000000002</v>
      </c>
      <c r="I2205">
        <v>4.6233310000000003</v>
      </c>
      <c r="J2205">
        <v>0</v>
      </c>
      <c r="K2205">
        <v>8.0866760000000006</v>
      </c>
      <c r="L2205">
        <v>9.9999999999999995E-7</v>
      </c>
      <c r="M2205">
        <v>51.536540000000002</v>
      </c>
      <c r="N2205">
        <v>-191.575019</v>
      </c>
      <c r="O2205">
        <v>8.4999999999999995E-4</v>
      </c>
      <c r="P2205">
        <v>51.519444</v>
      </c>
      <c r="Q2205">
        <v>-191.57574500000001</v>
      </c>
      <c r="R2205">
        <v>-4.55E-4</v>
      </c>
      <c r="S2205">
        <v>1.7111970000000001</v>
      </c>
      <c r="T2205">
        <v>3.9500000000000001E-4</v>
      </c>
    </row>
    <row r="2206" spans="1:20" x14ac:dyDescent="0.25">
      <c r="A2206">
        <v>2204</v>
      </c>
      <c r="B2206">
        <v>6</v>
      </c>
      <c r="C2206" t="s">
        <v>164</v>
      </c>
      <c r="D2206" t="s">
        <v>164</v>
      </c>
      <c r="E2206" t="s">
        <v>80</v>
      </c>
      <c r="F2206">
        <v>4.1253999999999999E-2</v>
      </c>
      <c r="G2206">
        <v>406.62400000000002</v>
      </c>
      <c r="H2206">
        <v>249.614</v>
      </c>
      <c r="I2206">
        <v>5.7492349999999997</v>
      </c>
      <c r="J2206">
        <v>0</v>
      </c>
      <c r="K2206">
        <v>8.0771029999999993</v>
      </c>
      <c r="L2206">
        <v>0</v>
      </c>
      <c r="M2206">
        <v>52.514780999999999</v>
      </c>
      <c r="N2206">
        <v>-191.545332</v>
      </c>
      <c r="O2206">
        <v>2.4759999999999999E-3</v>
      </c>
      <c r="P2206">
        <v>52.488247000000001</v>
      </c>
      <c r="Q2206">
        <v>-191.57620199999999</v>
      </c>
      <c r="R2206">
        <v>-4.55E-4</v>
      </c>
      <c r="S2206">
        <v>4.0707339999999999</v>
      </c>
      <c r="T2206">
        <v>2.0209999999999998E-3</v>
      </c>
    </row>
    <row r="2207" spans="1:20" x14ac:dyDescent="0.25">
      <c r="A2207">
        <v>2205</v>
      </c>
      <c r="B2207">
        <v>6</v>
      </c>
      <c r="C2207" t="s">
        <v>164</v>
      </c>
      <c r="D2207" t="s">
        <v>164</v>
      </c>
      <c r="E2207" t="s">
        <v>80</v>
      </c>
      <c r="F2207">
        <v>1.9053E-2</v>
      </c>
      <c r="G2207">
        <v>405.03300000000002</v>
      </c>
      <c r="H2207">
        <v>299.483</v>
      </c>
      <c r="I2207">
        <v>5.5051560000000004</v>
      </c>
      <c r="J2207">
        <v>0</v>
      </c>
      <c r="K2207">
        <v>8.0685339999999997</v>
      </c>
      <c r="L2207">
        <v>0</v>
      </c>
      <c r="M2207">
        <v>53.423107999999999</v>
      </c>
      <c r="N2207">
        <v>-191.60938300000001</v>
      </c>
      <c r="O2207">
        <v>-3.6400000000000001E-4</v>
      </c>
      <c r="P2207">
        <v>53.455837000000002</v>
      </c>
      <c r="Q2207">
        <v>-191.57667499999999</v>
      </c>
      <c r="R2207">
        <v>-4.55E-4</v>
      </c>
      <c r="S2207">
        <v>4.6271100000000001</v>
      </c>
      <c r="T2207">
        <v>9.1000000000000003E-5</v>
      </c>
    </row>
    <row r="2208" spans="1:20" x14ac:dyDescent="0.25">
      <c r="A2208">
        <v>2206</v>
      </c>
      <c r="B2208">
        <v>6</v>
      </c>
      <c r="C2208" t="s">
        <v>164</v>
      </c>
      <c r="D2208" t="s">
        <v>164</v>
      </c>
      <c r="E2208" t="s">
        <v>80</v>
      </c>
      <c r="F2208">
        <v>0.165045</v>
      </c>
      <c r="G2208">
        <v>400.59399999999999</v>
      </c>
      <c r="H2208">
        <v>294.803</v>
      </c>
      <c r="I2208">
        <v>5.502491</v>
      </c>
      <c r="J2208">
        <v>0</v>
      </c>
      <c r="K2208">
        <v>8.0505569999999995</v>
      </c>
      <c r="L2208">
        <v>0</v>
      </c>
      <c r="M2208">
        <v>54.187285000000003</v>
      </c>
      <c r="N2208">
        <v>-191.60093800000001</v>
      </c>
      <c r="O2208">
        <v>2.9810000000000001E-3</v>
      </c>
      <c r="P2208">
        <v>54.181072</v>
      </c>
      <c r="Q2208">
        <v>-191.57702599999999</v>
      </c>
      <c r="R2208">
        <v>-4.55E-4</v>
      </c>
      <c r="S2208">
        <v>2.4705659999999998</v>
      </c>
      <c r="T2208">
        <v>2.526E-3</v>
      </c>
    </row>
    <row r="2209" spans="1:20" x14ac:dyDescent="0.25">
      <c r="A2209">
        <v>2207</v>
      </c>
      <c r="B2209">
        <v>5</v>
      </c>
      <c r="C2209" t="s">
        <v>163</v>
      </c>
      <c r="D2209" t="s">
        <v>163</v>
      </c>
      <c r="E2209" t="s">
        <v>80</v>
      </c>
      <c r="F2209">
        <v>0.12038600000000001</v>
      </c>
      <c r="G2209">
        <v>595.77700000000004</v>
      </c>
      <c r="H2209">
        <v>408.82</v>
      </c>
      <c r="I2209">
        <v>5.4863</v>
      </c>
      <c r="J2209">
        <v>0</v>
      </c>
      <c r="K2209">
        <v>8.054824</v>
      </c>
      <c r="L2209">
        <v>0</v>
      </c>
      <c r="M2209">
        <v>55.180439999999997</v>
      </c>
      <c r="N2209">
        <v>-191.47351800000001</v>
      </c>
      <c r="O2209">
        <v>-9.1280000000000007E-3</v>
      </c>
      <c r="P2209">
        <v>55.148417999999999</v>
      </c>
      <c r="Q2209">
        <v>-191.57749899999999</v>
      </c>
      <c r="R2209">
        <v>-4.55E-4</v>
      </c>
      <c r="S2209">
        <v>10.879987</v>
      </c>
      <c r="T2209">
        <v>8.6730000000000002E-3</v>
      </c>
    </row>
    <row r="2210" spans="1:20" x14ac:dyDescent="0.25">
      <c r="A2210">
        <v>2208</v>
      </c>
      <c r="B2210">
        <v>5</v>
      </c>
      <c r="C2210" t="s">
        <v>163</v>
      </c>
      <c r="D2210" t="s">
        <v>163</v>
      </c>
      <c r="E2210" t="s">
        <v>80</v>
      </c>
      <c r="F2210">
        <v>8.7952000000000002E-2</v>
      </c>
      <c r="G2210">
        <v>383.92</v>
      </c>
      <c r="H2210">
        <v>284.68799999999999</v>
      </c>
      <c r="I2210">
        <v>4.5776640000000004</v>
      </c>
      <c r="J2210">
        <v>0</v>
      </c>
      <c r="K2210">
        <v>8.0753090000000007</v>
      </c>
      <c r="L2210">
        <v>9.9999999999999995E-7</v>
      </c>
      <c r="M2210">
        <v>55.907836000000003</v>
      </c>
      <c r="N2210">
        <v>-191.50443200000001</v>
      </c>
      <c r="O2210">
        <v>-1.2503E-2</v>
      </c>
      <c r="P2210">
        <v>55.874389999999998</v>
      </c>
      <c r="Q2210">
        <v>-191.57785000000001</v>
      </c>
      <c r="R2210">
        <v>-4.55E-4</v>
      </c>
      <c r="S2210">
        <v>8.0678269999999994</v>
      </c>
      <c r="T2210">
        <v>1.2048E-2</v>
      </c>
    </row>
    <row r="2211" spans="1:20" x14ac:dyDescent="0.25">
      <c r="A2211">
        <v>2209</v>
      </c>
      <c r="B2211">
        <v>5</v>
      </c>
      <c r="C2211" t="s">
        <v>163</v>
      </c>
      <c r="D2211" t="s">
        <v>163</v>
      </c>
      <c r="E2211" t="s">
        <v>80</v>
      </c>
      <c r="F2211">
        <v>3.8596999999999999E-2</v>
      </c>
      <c r="G2211">
        <v>320.06799999999998</v>
      </c>
      <c r="H2211">
        <v>332.22800000000001</v>
      </c>
      <c r="I2211">
        <v>5.1030530000000001</v>
      </c>
      <c r="J2211">
        <v>0</v>
      </c>
      <c r="K2211">
        <v>8.0765229999999999</v>
      </c>
      <c r="L2211">
        <v>0</v>
      </c>
      <c r="M2211">
        <v>56.841011000000002</v>
      </c>
      <c r="N2211">
        <v>-191.588663</v>
      </c>
      <c r="O2211">
        <v>8.8099999999999995E-4</v>
      </c>
      <c r="P2211">
        <v>56.842528999999999</v>
      </c>
      <c r="Q2211">
        <v>-191.57832300000001</v>
      </c>
      <c r="R2211">
        <v>-4.55E-4</v>
      </c>
      <c r="S2211">
        <v>1.045086</v>
      </c>
      <c r="T2211">
        <v>4.26E-4</v>
      </c>
    </row>
    <row r="2212" spans="1:20" x14ac:dyDescent="0.25">
      <c r="A2212">
        <v>2210</v>
      </c>
      <c r="B2212">
        <v>5</v>
      </c>
      <c r="C2212" t="s">
        <v>163</v>
      </c>
      <c r="D2212" t="s">
        <v>163</v>
      </c>
      <c r="E2212" t="s">
        <v>80</v>
      </c>
      <c r="F2212">
        <v>1.6211E-2</v>
      </c>
      <c r="G2212">
        <v>449.07100000000003</v>
      </c>
      <c r="H2212">
        <v>416.22500000000002</v>
      </c>
      <c r="I2212">
        <v>3.4906320000000002</v>
      </c>
      <c r="J2212">
        <v>0</v>
      </c>
      <c r="K2212">
        <v>8.0581119999999995</v>
      </c>
      <c r="L2212">
        <v>0</v>
      </c>
      <c r="M2212">
        <v>57.574033999999997</v>
      </c>
      <c r="N2212">
        <v>-191.63166899999999</v>
      </c>
      <c r="O2212">
        <v>-5.0749999999999997E-3</v>
      </c>
      <c r="P2212">
        <v>57.568500999999998</v>
      </c>
      <c r="Q2212">
        <v>-191.57867400000001</v>
      </c>
      <c r="R2212">
        <v>-4.55E-4</v>
      </c>
      <c r="S2212">
        <v>5.3282449999999999</v>
      </c>
      <c r="T2212">
        <v>4.62E-3</v>
      </c>
    </row>
    <row r="2213" spans="1:20" x14ac:dyDescent="0.25">
      <c r="A2213">
        <v>2211</v>
      </c>
      <c r="B2213">
        <v>5</v>
      </c>
      <c r="C2213" t="s">
        <v>163</v>
      </c>
      <c r="D2213" t="s">
        <v>163</v>
      </c>
      <c r="E2213" t="s">
        <v>80</v>
      </c>
      <c r="F2213">
        <v>4.6782999999999998E-2</v>
      </c>
      <c r="G2213">
        <v>341.524</v>
      </c>
      <c r="H2213">
        <v>290.30799999999999</v>
      </c>
      <c r="I2213">
        <v>5.1104370000000001</v>
      </c>
      <c r="J2213">
        <v>0</v>
      </c>
      <c r="K2213">
        <v>8.0559340000000006</v>
      </c>
      <c r="L2213">
        <v>-9.9999999999999995E-7</v>
      </c>
      <c r="M2213">
        <v>58.463120000000004</v>
      </c>
      <c r="N2213">
        <v>-191.59732</v>
      </c>
      <c r="O2213">
        <v>4.1440000000000001E-3</v>
      </c>
      <c r="P2213">
        <v>58.536349999999999</v>
      </c>
      <c r="Q2213">
        <v>-191.57913199999999</v>
      </c>
      <c r="R2213">
        <v>-4.55E-4</v>
      </c>
      <c r="S2213">
        <v>7.5455189999999996</v>
      </c>
      <c r="T2213">
        <v>3.689E-3</v>
      </c>
    </row>
    <row r="2214" spans="1:20" x14ac:dyDescent="0.25">
      <c r="A2214">
        <v>2212</v>
      </c>
      <c r="B2214">
        <v>5</v>
      </c>
      <c r="C2214" t="s">
        <v>163</v>
      </c>
      <c r="D2214" t="s">
        <v>163</v>
      </c>
      <c r="E2214" t="s">
        <v>80</v>
      </c>
      <c r="F2214">
        <v>0.13238900000000001</v>
      </c>
      <c r="G2214">
        <v>605.75099999999998</v>
      </c>
      <c r="H2214">
        <v>450.428</v>
      </c>
      <c r="I2214">
        <v>4.7892900000000003</v>
      </c>
      <c r="J2214">
        <v>0</v>
      </c>
      <c r="K2214">
        <v>8.0553000000000008</v>
      </c>
      <c r="L2214">
        <v>0</v>
      </c>
      <c r="M2214">
        <v>59.468809999999998</v>
      </c>
      <c r="N2214">
        <v>-191.61796000000001</v>
      </c>
      <c r="O2214">
        <v>1.464E-3</v>
      </c>
      <c r="P2214">
        <v>59.504027999999998</v>
      </c>
      <c r="Q2214">
        <v>-191.57960499999999</v>
      </c>
      <c r="R2214">
        <v>-4.55E-4</v>
      </c>
      <c r="S2214">
        <v>5.2070819999999998</v>
      </c>
      <c r="T2214">
        <v>1.0089999999999999E-3</v>
      </c>
    </row>
    <row r="2215" spans="1:20" x14ac:dyDescent="0.25">
      <c r="A2215">
        <v>2213</v>
      </c>
      <c r="B2215">
        <v>6</v>
      </c>
      <c r="C2215" t="s">
        <v>278</v>
      </c>
      <c r="D2215" t="s">
        <v>278</v>
      </c>
      <c r="E2215" t="s">
        <v>80</v>
      </c>
      <c r="F2215">
        <v>6.0449999999999997E-2</v>
      </c>
      <c r="G2215">
        <v>396.04899999999998</v>
      </c>
      <c r="H2215">
        <v>310.91000000000003</v>
      </c>
      <c r="I2215">
        <v>4.7923349999999996</v>
      </c>
      <c r="J2215">
        <v>0</v>
      </c>
      <c r="K2215">
        <v>8.0729810000000004</v>
      </c>
      <c r="L2215">
        <v>9.9999999999999995E-7</v>
      </c>
      <c r="M2215">
        <v>60.224586000000002</v>
      </c>
      <c r="N2215">
        <v>-191.58292599999999</v>
      </c>
      <c r="O2215">
        <v>-2.9689999999999999E-3</v>
      </c>
      <c r="P2215">
        <v>60.229880999999999</v>
      </c>
      <c r="Q2215">
        <v>-191.57995600000001</v>
      </c>
      <c r="R2215">
        <v>-4.55E-4</v>
      </c>
      <c r="S2215">
        <v>0.60717299999999996</v>
      </c>
      <c r="T2215">
        <v>2.5140000000000002E-3</v>
      </c>
    </row>
    <row r="2216" spans="1:20" x14ac:dyDescent="0.25">
      <c r="A2216">
        <v>2214</v>
      </c>
      <c r="B2216">
        <v>6</v>
      </c>
      <c r="C2216" t="s">
        <v>278</v>
      </c>
      <c r="D2216" t="s">
        <v>278</v>
      </c>
      <c r="E2216" t="s">
        <v>80</v>
      </c>
      <c r="F2216">
        <v>7.5683E-2</v>
      </c>
      <c r="G2216">
        <v>364.82799999999997</v>
      </c>
      <c r="H2216">
        <v>260.89999999999998</v>
      </c>
      <c r="I2216">
        <v>6.0508389999999999</v>
      </c>
      <c r="J2216">
        <v>0</v>
      </c>
      <c r="K2216">
        <v>8.0739900000000002</v>
      </c>
      <c r="L2216">
        <v>0</v>
      </c>
      <c r="M2216">
        <v>61.133173999999997</v>
      </c>
      <c r="N2216">
        <v>-191.64608000000001</v>
      </c>
      <c r="O2216">
        <v>1.2340000000000001E-3</v>
      </c>
      <c r="P2216">
        <v>61.197685</v>
      </c>
      <c r="Q2216">
        <v>-191.58042900000001</v>
      </c>
      <c r="R2216">
        <v>-4.55E-4</v>
      </c>
      <c r="S2216">
        <v>9.2042230000000007</v>
      </c>
      <c r="T2216">
        <v>7.7899999999999996E-4</v>
      </c>
    </row>
    <row r="2217" spans="1:20" x14ac:dyDescent="0.25">
      <c r="A2217">
        <v>2215</v>
      </c>
      <c r="B2217">
        <v>5</v>
      </c>
      <c r="C2217" t="s">
        <v>161</v>
      </c>
      <c r="D2217" t="s">
        <v>161</v>
      </c>
      <c r="E2217" t="s">
        <v>80</v>
      </c>
      <c r="F2217">
        <v>2.7141999999999999E-2</v>
      </c>
      <c r="G2217">
        <v>342.41699999999997</v>
      </c>
      <c r="H2217">
        <v>289.61900000000003</v>
      </c>
      <c r="I2217">
        <v>3.9239329999999999</v>
      </c>
      <c r="J2217">
        <v>0</v>
      </c>
      <c r="K2217">
        <v>8.0571979999999996</v>
      </c>
      <c r="L2217">
        <v>0</v>
      </c>
      <c r="M2217">
        <v>61.965068000000002</v>
      </c>
      <c r="N2217">
        <v>-191.55366799999999</v>
      </c>
      <c r="O2217">
        <v>1.6410000000000001E-3</v>
      </c>
      <c r="P2217">
        <v>61.923515000000002</v>
      </c>
      <c r="Q2217">
        <v>-191.58078</v>
      </c>
      <c r="R2217">
        <v>-4.55E-4</v>
      </c>
      <c r="S2217">
        <v>4.9614989999999999</v>
      </c>
      <c r="T2217">
        <v>1.186E-3</v>
      </c>
    </row>
    <row r="2218" spans="1:20" x14ac:dyDescent="0.25">
      <c r="A2218">
        <v>2216</v>
      </c>
      <c r="B2218">
        <v>5</v>
      </c>
      <c r="C2218" t="s">
        <v>161</v>
      </c>
      <c r="D2218" t="s">
        <v>161</v>
      </c>
      <c r="E2218" t="s">
        <v>80</v>
      </c>
      <c r="F2218">
        <v>0.104978</v>
      </c>
      <c r="G2218">
        <v>455.89400000000001</v>
      </c>
      <c r="H2218">
        <v>487</v>
      </c>
      <c r="I2218">
        <v>4.014875</v>
      </c>
      <c r="J2218">
        <v>0</v>
      </c>
      <c r="K2218">
        <v>8.0569579999999998</v>
      </c>
      <c r="L2218">
        <v>-9.9999999999999995E-7</v>
      </c>
      <c r="M2218">
        <v>62.903398000000003</v>
      </c>
      <c r="N2218">
        <v>-191.60845499999999</v>
      </c>
      <c r="O2218">
        <v>9.7300000000000002E-4</v>
      </c>
      <c r="P2218">
        <v>62.891399</v>
      </c>
      <c r="Q2218">
        <v>-191.581253</v>
      </c>
      <c r="R2218">
        <v>-4.55E-4</v>
      </c>
      <c r="S2218">
        <v>2.9730279999999998</v>
      </c>
      <c r="T2218">
        <v>5.1800000000000001E-4</v>
      </c>
    </row>
    <row r="2219" spans="1:20" x14ac:dyDescent="0.25">
      <c r="A2219">
        <v>2217</v>
      </c>
      <c r="B2219">
        <v>5</v>
      </c>
      <c r="C2219" t="s">
        <v>161</v>
      </c>
      <c r="D2219" t="s">
        <v>161</v>
      </c>
      <c r="E2219" t="s">
        <v>80</v>
      </c>
      <c r="F2219">
        <v>0.19250500000000001</v>
      </c>
      <c r="G2219">
        <v>445.834</v>
      </c>
      <c r="H2219">
        <v>360.46600000000001</v>
      </c>
      <c r="I2219">
        <v>4.3567859999999996</v>
      </c>
      <c r="J2219">
        <v>0</v>
      </c>
      <c r="K2219">
        <v>8.0737159999999992</v>
      </c>
      <c r="L2219">
        <v>0</v>
      </c>
      <c r="M2219">
        <v>63.587119999999999</v>
      </c>
      <c r="N2219">
        <v>-191.60780800000001</v>
      </c>
      <c r="O2219">
        <v>2.3180000000000002E-3</v>
      </c>
      <c r="P2219">
        <v>63.617362999999997</v>
      </c>
      <c r="Q2219">
        <v>-191.581604</v>
      </c>
      <c r="R2219">
        <v>-4.55E-4</v>
      </c>
      <c r="S2219">
        <v>4.0015739999999997</v>
      </c>
      <c r="T2219">
        <v>1.8630000000000001E-3</v>
      </c>
    </row>
    <row r="2220" spans="1:20" x14ac:dyDescent="0.25">
      <c r="A2220">
        <v>2218</v>
      </c>
      <c r="B2220">
        <v>5</v>
      </c>
      <c r="C2220" t="s">
        <v>161</v>
      </c>
      <c r="D2220" t="s">
        <v>161</v>
      </c>
      <c r="E2220" t="s">
        <v>80</v>
      </c>
      <c r="F2220">
        <v>0.103682</v>
      </c>
      <c r="G2220">
        <v>372.44900000000001</v>
      </c>
      <c r="H2220">
        <v>343.65100000000001</v>
      </c>
      <c r="I2220">
        <v>5.0200440000000004</v>
      </c>
      <c r="J2220">
        <v>0</v>
      </c>
      <c r="K2220">
        <v>8.0734499999999993</v>
      </c>
      <c r="L2220">
        <v>0</v>
      </c>
      <c r="M2220">
        <v>64.610440999999994</v>
      </c>
      <c r="N2220">
        <v>-191.552155</v>
      </c>
      <c r="O2220">
        <v>2.366E-3</v>
      </c>
      <c r="P2220">
        <v>64.585151999999994</v>
      </c>
      <c r="Q2220">
        <v>-191.58206200000001</v>
      </c>
      <c r="R2220">
        <v>-4.55E-4</v>
      </c>
      <c r="S2220">
        <v>3.9165770000000002</v>
      </c>
      <c r="T2220">
        <v>1.9109999999999999E-3</v>
      </c>
    </row>
    <row r="2221" spans="1:20" x14ac:dyDescent="0.25">
      <c r="A2221">
        <v>2219</v>
      </c>
      <c r="B2221">
        <v>5</v>
      </c>
      <c r="C2221" t="s">
        <v>161</v>
      </c>
      <c r="D2221" t="s">
        <v>161</v>
      </c>
      <c r="E2221" t="s">
        <v>80</v>
      </c>
      <c r="F2221">
        <v>0.27870200000000001</v>
      </c>
      <c r="G2221">
        <v>319.09199999999998</v>
      </c>
      <c r="H2221">
        <v>256.21600000000001</v>
      </c>
      <c r="I2221">
        <v>6.162655</v>
      </c>
      <c r="J2221">
        <v>0</v>
      </c>
      <c r="K2221">
        <v>8.0735480000000006</v>
      </c>
      <c r="L2221">
        <v>9.9999999999999995E-7</v>
      </c>
      <c r="M2221">
        <v>65.545147</v>
      </c>
      <c r="N2221">
        <v>-191.58908</v>
      </c>
      <c r="O2221">
        <v>-1.6119999999999999E-3</v>
      </c>
      <c r="P2221">
        <v>65.552940000000007</v>
      </c>
      <c r="Q2221">
        <v>-191.58253500000001</v>
      </c>
      <c r="R2221">
        <v>-4.55E-4</v>
      </c>
      <c r="S2221">
        <v>1.0177290000000001</v>
      </c>
      <c r="T2221">
        <v>1.157E-3</v>
      </c>
    </row>
    <row r="2222" spans="1:20" x14ac:dyDescent="0.25">
      <c r="A2222">
        <v>2220</v>
      </c>
      <c r="B2222">
        <v>5</v>
      </c>
      <c r="C2222" t="s">
        <v>161</v>
      </c>
      <c r="D2222" t="s">
        <v>161</v>
      </c>
      <c r="E2222" t="s">
        <v>80</v>
      </c>
      <c r="F2222">
        <v>1.515E-2</v>
      </c>
      <c r="G2222">
        <v>343.2</v>
      </c>
      <c r="H2222">
        <v>284.44900000000001</v>
      </c>
      <c r="I2222">
        <v>3.9706039999999998</v>
      </c>
      <c r="J2222">
        <v>0</v>
      </c>
      <c r="K2222">
        <v>8.0565929999999994</v>
      </c>
      <c r="L2222">
        <v>0</v>
      </c>
      <c r="M2222">
        <v>66.290702999999993</v>
      </c>
      <c r="N2222">
        <v>-191.56160199999999</v>
      </c>
      <c r="O2222">
        <v>-1.0020000000000001E-3</v>
      </c>
      <c r="P2222">
        <v>66.278717</v>
      </c>
      <c r="Q2222">
        <v>-191.582886</v>
      </c>
      <c r="R2222">
        <v>-4.55E-4</v>
      </c>
      <c r="S2222">
        <v>2.4426549999999998</v>
      </c>
      <c r="T2222">
        <v>5.4699999999999996E-4</v>
      </c>
    </row>
    <row r="2223" spans="1:20" x14ac:dyDescent="0.25">
      <c r="A2223">
        <v>2221</v>
      </c>
      <c r="B2223">
        <v>5</v>
      </c>
      <c r="C2223" t="s">
        <v>161</v>
      </c>
      <c r="D2223" t="s">
        <v>161</v>
      </c>
      <c r="E2223" t="s">
        <v>80</v>
      </c>
      <c r="F2223">
        <v>5.8382000000000003E-2</v>
      </c>
      <c r="G2223">
        <v>313.286</v>
      </c>
      <c r="H2223">
        <v>284.67</v>
      </c>
      <c r="I2223">
        <v>5.3716569999999999</v>
      </c>
      <c r="J2223">
        <v>0</v>
      </c>
      <c r="K2223">
        <v>8.0567220000000006</v>
      </c>
      <c r="L2223">
        <v>0</v>
      </c>
      <c r="M2223">
        <v>67.224952999999999</v>
      </c>
      <c r="N2223">
        <v>-191.59067999999999</v>
      </c>
      <c r="O2223">
        <v>8.9999999999999998E-4</v>
      </c>
      <c r="P2223">
        <v>67.246544</v>
      </c>
      <c r="Q2223">
        <v>-191.583359</v>
      </c>
      <c r="R2223">
        <v>-4.55E-4</v>
      </c>
      <c r="S2223">
        <v>2.2798419999999999</v>
      </c>
      <c r="T2223">
        <v>4.4499999999999997E-4</v>
      </c>
    </row>
    <row r="2224" spans="1:20" x14ac:dyDescent="0.25">
      <c r="A2224">
        <v>2222</v>
      </c>
      <c r="B2224">
        <v>5</v>
      </c>
      <c r="C2224" t="s">
        <v>161</v>
      </c>
      <c r="D2224" t="s">
        <v>161</v>
      </c>
      <c r="E2224" t="s">
        <v>80</v>
      </c>
      <c r="F2224">
        <v>0.10850700000000001</v>
      </c>
      <c r="G2224">
        <v>318.05799999999999</v>
      </c>
      <c r="H2224">
        <v>302.04000000000002</v>
      </c>
      <c r="I2224">
        <v>2.8973300000000002</v>
      </c>
      <c r="J2224">
        <v>0</v>
      </c>
      <c r="K2224">
        <v>8.0738269999999996</v>
      </c>
      <c r="L2224">
        <v>9.9999999999999995E-7</v>
      </c>
      <c r="M2224">
        <v>67.968468999999999</v>
      </c>
      <c r="N2224">
        <v>-191.558359</v>
      </c>
      <c r="O2224">
        <v>6.3299999999999997E-3</v>
      </c>
      <c r="P2224">
        <v>67.972496000000007</v>
      </c>
      <c r="Q2224">
        <v>-191.58371</v>
      </c>
      <c r="R2224">
        <v>-4.55E-4</v>
      </c>
      <c r="S2224">
        <v>2.5668880000000001</v>
      </c>
      <c r="T2224">
        <v>5.875E-3</v>
      </c>
    </row>
    <row r="2225" spans="1:20" x14ac:dyDescent="0.25">
      <c r="A2225">
        <v>2223</v>
      </c>
      <c r="B2225">
        <v>5</v>
      </c>
      <c r="C2225" t="s">
        <v>161</v>
      </c>
      <c r="D2225" t="s">
        <v>161</v>
      </c>
      <c r="E2225" t="s">
        <v>80</v>
      </c>
      <c r="F2225">
        <v>5.0944000000000003E-2</v>
      </c>
      <c r="G2225">
        <v>500.07900000000001</v>
      </c>
      <c r="H2225">
        <v>375.14400000000001</v>
      </c>
      <c r="I2225">
        <v>4.6125930000000004</v>
      </c>
      <c r="J2225">
        <v>0</v>
      </c>
      <c r="K2225">
        <v>8.0737299999999994</v>
      </c>
      <c r="L2225">
        <v>0</v>
      </c>
      <c r="M2225">
        <v>68.913782999999995</v>
      </c>
      <c r="N2225">
        <v>-191.671493</v>
      </c>
      <c r="O2225">
        <v>-9.1839999999999995E-3</v>
      </c>
      <c r="P2225">
        <v>68.940323000000006</v>
      </c>
      <c r="Q2225">
        <v>-191.584183</v>
      </c>
      <c r="R2225">
        <v>-4.55E-4</v>
      </c>
      <c r="S2225">
        <v>9.1254779999999993</v>
      </c>
      <c r="T2225">
        <v>8.7290000000000006E-3</v>
      </c>
    </row>
    <row r="2226" spans="1:20" x14ac:dyDescent="0.25">
      <c r="A2226">
        <v>2224</v>
      </c>
      <c r="B2226">
        <v>4</v>
      </c>
      <c r="C2226" t="s">
        <v>279</v>
      </c>
      <c r="D2226" t="s">
        <v>279</v>
      </c>
      <c r="E2226" t="s">
        <v>80</v>
      </c>
      <c r="F2226">
        <v>5.0423000000000003E-2</v>
      </c>
      <c r="G2226">
        <v>323.06799999999998</v>
      </c>
      <c r="H2226">
        <v>391.40600000000001</v>
      </c>
      <c r="I2226">
        <v>3.5098950000000002</v>
      </c>
      <c r="J2226">
        <v>0</v>
      </c>
      <c r="K2226">
        <v>8.0565510000000007</v>
      </c>
      <c r="L2226">
        <v>0</v>
      </c>
      <c r="M2226">
        <v>69.645656000000002</v>
      </c>
      <c r="N2226">
        <v>-191.589966</v>
      </c>
      <c r="O2226">
        <v>1.915E-3</v>
      </c>
      <c r="P2226">
        <v>69.6661</v>
      </c>
      <c r="Q2226">
        <v>-191.58453399999999</v>
      </c>
      <c r="R2226">
        <v>-4.55E-4</v>
      </c>
      <c r="S2226">
        <v>2.1153119999999999</v>
      </c>
      <c r="T2226">
        <v>1.4599999999999999E-3</v>
      </c>
    </row>
    <row r="2227" spans="1:20" x14ac:dyDescent="0.25">
      <c r="A2227">
        <v>2225</v>
      </c>
      <c r="B2227">
        <v>3</v>
      </c>
      <c r="C2227" t="s">
        <v>159</v>
      </c>
      <c r="D2227" t="s">
        <v>159</v>
      </c>
      <c r="E2227" t="s">
        <v>80</v>
      </c>
      <c r="F2227">
        <v>5.0089000000000002E-2</v>
      </c>
      <c r="G2227">
        <v>241.82400000000001</v>
      </c>
      <c r="H2227">
        <v>389.32600000000002</v>
      </c>
      <c r="I2227">
        <v>3.4263370000000002</v>
      </c>
      <c r="J2227">
        <v>0</v>
      </c>
      <c r="K2227">
        <v>8.0565490000000004</v>
      </c>
      <c r="L2227">
        <v>0</v>
      </c>
      <c r="M2227">
        <v>70.688083000000006</v>
      </c>
      <c r="N2227">
        <v>-191.50283899999999</v>
      </c>
      <c r="O2227">
        <v>4.0720000000000001E-3</v>
      </c>
      <c r="P2227">
        <v>70.633910999999998</v>
      </c>
      <c r="Q2227">
        <v>-191.584991</v>
      </c>
      <c r="R2227">
        <v>-4.55E-4</v>
      </c>
      <c r="S2227">
        <v>9.8405419999999992</v>
      </c>
      <c r="T2227">
        <v>3.617E-3</v>
      </c>
    </row>
    <row r="2228" spans="1:20" x14ac:dyDescent="0.25">
      <c r="A2228">
        <v>2226</v>
      </c>
      <c r="B2228">
        <v>3</v>
      </c>
      <c r="C2228" t="s">
        <v>159</v>
      </c>
      <c r="D2228" t="s">
        <v>159</v>
      </c>
      <c r="E2228" t="s">
        <v>80</v>
      </c>
      <c r="F2228">
        <v>1.7045000000000001E-2</v>
      </c>
      <c r="G2228">
        <v>378.73700000000002</v>
      </c>
      <c r="H2228">
        <v>389.52100000000002</v>
      </c>
      <c r="I2228">
        <v>2.0664359999999999</v>
      </c>
      <c r="J2228">
        <v>0</v>
      </c>
      <c r="K2228">
        <v>8.0737050000000004</v>
      </c>
      <c r="L2228">
        <v>0</v>
      </c>
      <c r="M2228">
        <v>71.416691</v>
      </c>
      <c r="N2228">
        <v>-191.549002</v>
      </c>
      <c r="O2228">
        <v>2.261E-3</v>
      </c>
      <c r="P2228">
        <v>71.359855999999994</v>
      </c>
      <c r="Q2228">
        <v>-191.585342</v>
      </c>
      <c r="R2228">
        <v>-4.55E-4</v>
      </c>
      <c r="S2228">
        <v>6.746086</v>
      </c>
      <c r="T2228">
        <v>1.8060000000000001E-3</v>
      </c>
    </row>
    <row r="2229" spans="1:20" x14ac:dyDescent="0.25">
      <c r="A2229">
        <v>2227</v>
      </c>
      <c r="B2229">
        <v>3</v>
      </c>
      <c r="C2229" t="s">
        <v>159</v>
      </c>
      <c r="D2229" t="s">
        <v>159</v>
      </c>
      <c r="E2229" t="s">
        <v>80</v>
      </c>
      <c r="F2229">
        <v>4.7136999999999998E-2</v>
      </c>
      <c r="G2229">
        <v>292.17</v>
      </c>
      <c r="H2229">
        <v>324.37700000000001</v>
      </c>
      <c r="I2229">
        <v>3.1487120000000002</v>
      </c>
      <c r="J2229">
        <v>0</v>
      </c>
      <c r="K2229">
        <v>8.0737430000000003</v>
      </c>
      <c r="L2229">
        <v>9.9999999999999995E-7</v>
      </c>
      <c r="M2229">
        <v>72.332919000000004</v>
      </c>
      <c r="N2229">
        <v>-191.57285400000001</v>
      </c>
      <c r="O2229">
        <v>-9.3300000000000002E-4</v>
      </c>
      <c r="P2229">
        <v>72.327681999999996</v>
      </c>
      <c r="Q2229">
        <v>-191.585815</v>
      </c>
      <c r="R2229">
        <v>-4.55E-4</v>
      </c>
      <c r="S2229">
        <v>1.397937</v>
      </c>
      <c r="T2229">
        <v>4.7800000000000002E-4</v>
      </c>
    </row>
    <row r="2230" spans="1:20" x14ac:dyDescent="0.25">
      <c r="A2230">
        <v>2228</v>
      </c>
      <c r="B2230">
        <v>3</v>
      </c>
      <c r="C2230" t="s">
        <v>159</v>
      </c>
      <c r="D2230" t="s">
        <v>159</v>
      </c>
      <c r="E2230" t="s">
        <v>80</v>
      </c>
      <c r="F2230">
        <v>2.6044999999999999E-2</v>
      </c>
      <c r="G2230">
        <v>208.286</v>
      </c>
      <c r="H2230">
        <v>269.11500000000001</v>
      </c>
      <c r="I2230">
        <v>2.9678840000000002</v>
      </c>
      <c r="J2230">
        <v>0</v>
      </c>
      <c r="K2230">
        <v>8.0737469999999991</v>
      </c>
      <c r="L2230">
        <v>9.9999999999999995E-7</v>
      </c>
      <c r="M2230">
        <v>73.305858000000001</v>
      </c>
      <c r="N2230">
        <v>-191.574995</v>
      </c>
      <c r="O2230">
        <v>-3.4600000000000001E-4</v>
      </c>
      <c r="P2230">
        <v>73.295501999999999</v>
      </c>
      <c r="Q2230">
        <v>-191.586288</v>
      </c>
      <c r="R2230">
        <v>-4.55E-4</v>
      </c>
      <c r="S2230">
        <v>1.5323020000000001</v>
      </c>
      <c r="T2230">
        <v>1.0900000000000001E-4</v>
      </c>
    </row>
    <row r="2231" spans="1:20" x14ac:dyDescent="0.25">
      <c r="A2231">
        <v>2229</v>
      </c>
      <c r="B2231">
        <v>3</v>
      </c>
      <c r="C2231" t="s">
        <v>159</v>
      </c>
      <c r="D2231" t="s">
        <v>159</v>
      </c>
      <c r="E2231" t="s">
        <v>80</v>
      </c>
      <c r="F2231">
        <v>0.38703300000000002</v>
      </c>
      <c r="G2231">
        <v>218.44800000000001</v>
      </c>
      <c r="H2231">
        <v>305.47000000000003</v>
      </c>
      <c r="I2231">
        <v>3.1863459999999999</v>
      </c>
      <c r="J2231">
        <v>0</v>
      </c>
      <c r="K2231">
        <v>8.0566069999999996</v>
      </c>
      <c r="L2231">
        <v>0</v>
      </c>
      <c r="M2231">
        <v>74.094226000000006</v>
      </c>
      <c r="N2231">
        <v>-191.54642200000001</v>
      </c>
      <c r="O2231">
        <v>2.7190000000000001E-3</v>
      </c>
      <c r="P2231">
        <v>74.021286000000003</v>
      </c>
      <c r="Q2231">
        <v>-191.58663899999999</v>
      </c>
      <c r="R2231">
        <v>-4.55E-4</v>
      </c>
      <c r="S2231">
        <v>8.3292830000000002</v>
      </c>
      <c r="T2231">
        <v>2.264E-3</v>
      </c>
    </row>
    <row r="2232" spans="1:20" x14ac:dyDescent="0.25">
      <c r="A2232">
        <v>2230</v>
      </c>
      <c r="B2232">
        <v>3</v>
      </c>
      <c r="C2232" t="s">
        <v>159</v>
      </c>
      <c r="D2232" t="s">
        <v>159</v>
      </c>
      <c r="E2232" t="s">
        <v>80</v>
      </c>
      <c r="F2232">
        <v>0.18102399999999999</v>
      </c>
      <c r="G2232">
        <v>269.35599999999999</v>
      </c>
      <c r="H2232">
        <v>362.80700000000002</v>
      </c>
      <c r="I2232">
        <v>2.6084179999999999</v>
      </c>
      <c r="J2232">
        <v>0</v>
      </c>
      <c r="K2232">
        <v>8.0565879999999996</v>
      </c>
      <c r="L2232">
        <v>-9.9999999999999995E-7</v>
      </c>
      <c r="M2232">
        <v>75.004863999999998</v>
      </c>
      <c r="N2232">
        <v>-191.56151500000001</v>
      </c>
      <c r="O2232">
        <v>-1.121E-3</v>
      </c>
      <c r="P2232">
        <v>74.989104999999995</v>
      </c>
      <c r="Q2232">
        <v>-191.58711199999999</v>
      </c>
      <c r="R2232">
        <v>-4.55E-4</v>
      </c>
      <c r="S2232">
        <v>3.005941</v>
      </c>
      <c r="T2232">
        <v>6.6500000000000001E-4</v>
      </c>
    </row>
    <row r="2233" spans="1:20" x14ac:dyDescent="0.25">
      <c r="A2233">
        <v>2231</v>
      </c>
      <c r="B2233">
        <v>3</v>
      </c>
      <c r="C2233" t="s">
        <v>159</v>
      </c>
      <c r="D2233" t="s">
        <v>159</v>
      </c>
      <c r="E2233" t="s">
        <v>80</v>
      </c>
      <c r="F2233">
        <v>1.0836E-2</v>
      </c>
      <c r="G2233">
        <v>280.66199999999998</v>
      </c>
      <c r="H2233">
        <v>346.64100000000002</v>
      </c>
      <c r="I2233">
        <v>1.926361</v>
      </c>
      <c r="J2233">
        <v>0</v>
      </c>
      <c r="K2233">
        <v>8.0737089999999991</v>
      </c>
      <c r="L2233">
        <v>0</v>
      </c>
      <c r="M2233">
        <v>75.682416000000003</v>
      </c>
      <c r="N2233">
        <v>-191.615656</v>
      </c>
      <c r="O2233">
        <v>-1.9999999999999999E-6</v>
      </c>
      <c r="P2233">
        <v>75.715050000000005</v>
      </c>
      <c r="Q2233">
        <v>-191.58746300000001</v>
      </c>
      <c r="R2233">
        <v>-4.55E-4</v>
      </c>
      <c r="S2233">
        <v>4.3125140000000002</v>
      </c>
      <c r="T2233">
        <v>4.5300000000000001E-4</v>
      </c>
    </row>
    <row r="2234" spans="1:20" x14ac:dyDescent="0.25">
      <c r="A2234">
        <v>2232</v>
      </c>
      <c r="B2234">
        <v>3</v>
      </c>
      <c r="C2234" t="s">
        <v>159</v>
      </c>
      <c r="D2234" t="s">
        <v>159</v>
      </c>
      <c r="E2234" t="s">
        <v>80</v>
      </c>
      <c r="F2234">
        <v>0.33038800000000001</v>
      </c>
      <c r="G2234">
        <v>334.30200000000002</v>
      </c>
      <c r="H2234">
        <v>448.15</v>
      </c>
      <c r="I2234">
        <v>3.8992969999999998</v>
      </c>
      <c r="J2234">
        <v>0</v>
      </c>
      <c r="K2234">
        <v>8.0737159999999992</v>
      </c>
      <c r="L2234">
        <v>0</v>
      </c>
      <c r="M2234">
        <v>76.742537999999996</v>
      </c>
      <c r="N2234">
        <v>-191.55570599999999</v>
      </c>
      <c r="O2234">
        <v>2.1359999999999999E-3</v>
      </c>
      <c r="P2234">
        <v>76.682868999999997</v>
      </c>
      <c r="Q2234">
        <v>-191.58792099999999</v>
      </c>
      <c r="R2234">
        <v>-4.55E-4</v>
      </c>
      <c r="S2234">
        <v>6.7809759999999999</v>
      </c>
      <c r="T2234">
        <v>1.681E-3</v>
      </c>
    </row>
    <row r="2235" spans="1:20" x14ac:dyDescent="0.25">
      <c r="A2235">
        <v>2233</v>
      </c>
      <c r="B2235">
        <v>3</v>
      </c>
      <c r="C2235" t="s">
        <v>159</v>
      </c>
      <c r="D2235" t="s">
        <v>159</v>
      </c>
      <c r="E2235" t="s">
        <v>80</v>
      </c>
      <c r="F2235">
        <v>6.548E-3</v>
      </c>
      <c r="G2235">
        <v>217.625</v>
      </c>
      <c r="H2235">
        <v>273.99599999999998</v>
      </c>
      <c r="I2235">
        <v>2.8400669999999999</v>
      </c>
      <c r="J2235">
        <v>0</v>
      </c>
      <c r="K2235">
        <v>8.0737269999999999</v>
      </c>
      <c r="L2235">
        <v>9.9999999999999995E-7</v>
      </c>
      <c r="M2235">
        <v>77.664422000000002</v>
      </c>
      <c r="N2235">
        <v>-191.59526299999999</v>
      </c>
      <c r="O2235">
        <v>-3.9839999999999997E-3</v>
      </c>
      <c r="P2235">
        <v>77.650688000000002</v>
      </c>
      <c r="Q2235">
        <v>-191.58839399999999</v>
      </c>
      <c r="R2235">
        <v>-4.55E-4</v>
      </c>
      <c r="S2235">
        <v>1.5355570000000001</v>
      </c>
      <c r="T2235">
        <v>3.529E-3</v>
      </c>
    </row>
    <row r="2236" spans="1:20" x14ac:dyDescent="0.25">
      <c r="A2236">
        <v>2234</v>
      </c>
      <c r="B2236">
        <v>3</v>
      </c>
      <c r="C2236" t="s">
        <v>159</v>
      </c>
      <c r="D2236" t="s">
        <v>159</v>
      </c>
      <c r="E2236" t="s">
        <v>80</v>
      </c>
      <c r="F2236">
        <v>3.8246000000000002E-2</v>
      </c>
      <c r="G2236">
        <v>217.977</v>
      </c>
      <c r="H2236">
        <v>238.79499999999999</v>
      </c>
      <c r="I2236">
        <v>1.8776820000000001</v>
      </c>
      <c r="J2236">
        <v>0</v>
      </c>
      <c r="K2236">
        <v>8.0566049999999994</v>
      </c>
      <c r="L2236">
        <v>0</v>
      </c>
      <c r="M2236">
        <v>78.385311000000002</v>
      </c>
      <c r="N2236">
        <v>-191.503546</v>
      </c>
      <c r="O2236">
        <v>5.6649999999999999E-3</v>
      </c>
      <c r="P2236">
        <v>78.376472000000007</v>
      </c>
      <c r="Q2236">
        <v>-191.58874499999999</v>
      </c>
      <c r="R2236">
        <v>-4.55E-4</v>
      </c>
      <c r="S2236">
        <v>8.5656820000000007</v>
      </c>
      <c r="T2236">
        <v>5.2100000000000002E-3</v>
      </c>
    </row>
    <row r="2237" spans="1:20" x14ac:dyDescent="0.25">
      <c r="A2237">
        <v>2235</v>
      </c>
      <c r="B2237">
        <v>3</v>
      </c>
      <c r="C2237" t="s">
        <v>159</v>
      </c>
      <c r="D2237" t="s">
        <v>159</v>
      </c>
      <c r="E2237" t="s">
        <v>80</v>
      </c>
      <c r="F2237">
        <v>1.1468000000000001E-2</v>
      </c>
      <c r="G2237">
        <v>372.774</v>
      </c>
      <c r="H2237">
        <v>415.173</v>
      </c>
      <c r="I2237">
        <v>3.1421990000000002</v>
      </c>
      <c r="J2237">
        <v>0</v>
      </c>
      <c r="K2237">
        <v>8.0566019999999998</v>
      </c>
      <c r="L2237">
        <v>0</v>
      </c>
      <c r="M2237">
        <v>79.336130999999995</v>
      </c>
      <c r="N2237">
        <v>-191.635775</v>
      </c>
      <c r="O2237">
        <v>-3.0980000000000001E-3</v>
      </c>
      <c r="P2237">
        <v>79.344291999999996</v>
      </c>
      <c r="Q2237">
        <v>-191.58921799999999</v>
      </c>
      <c r="R2237">
        <v>-4.55E-4</v>
      </c>
      <c r="S2237">
        <v>4.7266979999999998</v>
      </c>
      <c r="T2237">
        <v>2.643E-3</v>
      </c>
    </row>
    <row r="2238" spans="1:20" x14ac:dyDescent="0.25">
      <c r="A2238">
        <v>2236</v>
      </c>
      <c r="B2238">
        <v>3</v>
      </c>
      <c r="C2238" t="s">
        <v>159</v>
      </c>
      <c r="D2238" t="s">
        <v>159</v>
      </c>
      <c r="E2238" t="s">
        <v>80</v>
      </c>
      <c r="F2238">
        <v>9.0483999999999995E-2</v>
      </c>
      <c r="G2238">
        <v>248.923</v>
      </c>
      <c r="H2238">
        <v>336.34300000000002</v>
      </c>
      <c r="I2238">
        <v>2.442434</v>
      </c>
      <c r="J2238">
        <v>0</v>
      </c>
      <c r="K2238">
        <v>8.0737220000000001</v>
      </c>
      <c r="L2238">
        <v>0</v>
      </c>
      <c r="M2238">
        <v>80.15325</v>
      </c>
      <c r="N2238">
        <v>-191.50007400000001</v>
      </c>
      <c r="O2238">
        <v>-2.7000000000000001E-3</v>
      </c>
      <c r="P2238">
        <v>80.070244000000002</v>
      </c>
      <c r="Q2238">
        <v>-191.58956900000001</v>
      </c>
      <c r="R2238">
        <v>-4.55E-4</v>
      </c>
      <c r="S2238">
        <v>12.206312</v>
      </c>
      <c r="T2238">
        <v>2.245E-3</v>
      </c>
    </row>
    <row r="2239" spans="1:20" x14ac:dyDescent="0.25">
      <c r="A2239">
        <v>2237</v>
      </c>
      <c r="B2239">
        <v>3</v>
      </c>
      <c r="C2239" t="s">
        <v>159</v>
      </c>
      <c r="D2239" t="s">
        <v>159</v>
      </c>
      <c r="E2239" t="s">
        <v>80</v>
      </c>
      <c r="F2239">
        <v>4.1147000000000003E-2</v>
      </c>
      <c r="G2239">
        <v>383.40899999999999</v>
      </c>
      <c r="H2239">
        <v>304.10500000000002</v>
      </c>
      <c r="I2239">
        <v>2.5262410000000002</v>
      </c>
      <c r="J2239">
        <v>0</v>
      </c>
      <c r="K2239">
        <v>8.0737199999999998</v>
      </c>
      <c r="L2239">
        <v>0</v>
      </c>
      <c r="M2239">
        <v>81.010417000000004</v>
      </c>
      <c r="N2239">
        <v>-191.617715</v>
      </c>
      <c r="O2239">
        <v>-4.66E-4</v>
      </c>
      <c r="P2239">
        <v>81.038071000000002</v>
      </c>
      <c r="Q2239">
        <v>-191.59004200000001</v>
      </c>
      <c r="R2239">
        <v>-4.55E-4</v>
      </c>
      <c r="S2239">
        <v>3.9121969999999999</v>
      </c>
      <c r="T2239">
        <v>1.1E-5</v>
      </c>
    </row>
    <row r="2240" spans="1:20" x14ac:dyDescent="0.25">
      <c r="A2240">
        <v>2238</v>
      </c>
      <c r="B2240">
        <v>4</v>
      </c>
      <c r="C2240" t="s">
        <v>280</v>
      </c>
      <c r="D2240" t="s">
        <v>280</v>
      </c>
      <c r="E2240" t="s">
        <v>80</v>
      </c>
      <c r="F2240">
        <v>5.2773E-2</v>
      </c>
      <c r="G2240">
        <v>271.97699999999998</v>
      </c>
      <c r="H2240">
        <v>345.94200000000001</v>
      </c>
      <c r="I2240">
        <v>3.1760890000000002</v>
      </c>
      <c r="J2240">
        <v>0</v>
      </c>
      <c r="K2240">
        <v>8.056597</v>
      </c>
      <c r="L2240">
        <v>0</v>
      </c>
      <c r="M2240">
        <v>81.799508000000003</v>
      </c>
      <c r="N2240">
        <v>-191.55134899999999</v>
      </c>
      <c r="O2240">
        <v>-2.3900000000000001E-4</v>
      </c>
      <c r="P2240">
        <v>81.763855000000007</v>
      </c>
      <c r="Q2240">
        <v>-191.59039300000001</v>
      </c>
      <c r="R2240">
        <v>-4.55E-4</v>
      </c>
      <c r="S2240">
        <v>5.2873780000000004</v>
      </c>
      <c r="T2240">
        <v>2.1599999999999999E-4</v>
      </c>
    </row>
    <row r="2241" spans="1:20" x14ac:dyDescent="0.25">
      <c r="A2241">
        <v>2239</v>
      </c>
      <c r="B2241">
        <v>3</v>
      </c>
      <c r="C2241" t="s">
        <v>281</v>
      </c>
      <c r="D2241" t="s">
        <v>281</v>
      </c>
      <c r="E2241" t="s">
        <v>80</v>
      </c>
      <c r="F2241">
        <v>7.7826000000000006E-2</v>
      </c>
      <c r="G2241">
        <v>209.08199999999999</v>
      </c>
      <c r="H2241">
        <v>372.95400000000001</v>
      </c>
      <c r="I2241">
        <v>3.1065969999999998</v>
      </c>
      <c r="J2241">
        <v>0</v>
      </c>
      <c r="K2241">
        <v>8.0565990000000003</v>
      </c>
      <c r="L2241">
        <v>0</v>
      </c>
      <c r="M2241">
        <v>82.718023000000002</v>
      </c>
      <c r="N2241">
        <v>-191.660327</v>
      </c>
      <c r="O2241">
        <v>2.2209999999999999E-3</v>
      </c>
      <c r="P2241">
        <v>82.731689000000003</v>
      </c>
      <c r="Q2241">
        <v>-191.59085099999999</v>
      </c>
      <c r="R2241">
        <v>-4.55E-4</v>
      </c>
      <c r="S2241">
        <v>7.0807390000000003</v>
      </c>
      <c r="T2241">
        <v>1.766E-3</v>
      </c>
    </row>
    <row r="2242" spans="1:20" x14ac:dyDescent="0.25">
      <c r="A2242">
        <v>2240</v>
      </c>
      <c r="B2242">
        <v>3</v>
      </c>
      <c r="C2242" t="s">
        <v>281</v>
      </c>
      <c r="D2242" t="s">
        <v>281</v>
      </c>
      <c r="E2242" t="s">
        <v>80</v>
      </c>
      <c r="F2242">
        <v>2.8228E-2</v>
      </c>
      <c r="G2242">
        <v>206.19399999999999</v>
      </c>
      <c r="H2242">
        <v>219.17400000000001</v>
      </c>
      <c r="I2242">
        <v>3.0869260000000001</v>
      </c>
      <c r="J2242">
        <v>0</v>
      </c>
      <c r="K2242">
        <v>8.0565990000000003</v>
      </c>
      <c r="L2242">
        <v>0</v>
      </c>
      <c r="M2242">
        <v>83.754276000000004</v>
      </c>
      <c r="N2242">
        <v>-191.55256600000001</v>
      </c>
      <c r="O2242">
        <v>1.3979999999999999E-3</v>
      </c>
      <c r="P2242">
        <v>83.699516000000003</v>
      </c>
      <c r="Q2242">
        <v>-191.59132399999999</v>
      </c>
      <c r="R2242">
        <v>-4.55E-4</v>
      </c>
      <c r="S2242">
        <v>6.7087810000000001</v>
      </c>
      <c r="T2242">
        <v>9.4300000000000004E-4</v>
      </c>
    </row>
    <row r="2243" spans="1:20" x14ac:dyDescent="0.25">
      <c r="A2243">
        <v>2241</v>
      </c>
      <c r="B2243">
        <v>3</v>
      </c>
      <c r="C2243" t="s">
        <v>281</v>
      </c>
      <c r="D2243" t="s">
        <v>281</v>
      </c>
      <c r="E2243" t="s">
        <v>80</v>
      </c>
      <c r="F2243">
        <v>4.9579999999999997E-3</v>
      </c>
      <c r="G2243">
        <v>205.93100000000001</v>
      </c>
      <c r="H2243">
        <v>228.98099999999999</v>
      </c>
      <c r="I2243">
        <v>2.0561579999999999</v>
      </c>
      <c r="J2243">
        <v>0</v>
      </c>
      <c r="K2243">
        <v>8.0737229999999993</v>
      </c>
      <c r="L2243">
        <v>0</v>
      </c>
      <c r="M2243">
        <v>84.405755999999997</v>
      </c>
      <c r="N2243">
        <v>-191.61765199999999</v>
      </c>
      <c r="O2243">
        <v>-9.7000000000000005E-4</v>
      </c>
      <c r="P2243">
        <v>84.425476000000003</v>
      </c>
      <c r="Q2243">
        <v>-191.59167500000001</v>
      </c>
      <c r="R2243">
        <v>-4.55E-4</v>
      </c>
      <c r="S2243">
        <v>3.2614489999999998</v>
      </c>
      <c r="T2243">
        <v>5.1500000000000005E-4</v>
      </c>
    </row>
    <row r="2244" spans="1:20" x14ac:dyDescent="0.25">
      <c r="A2244">
        <v>2242</v>
      </c>
      <c r="B2244">
        <v>4</v>
      </c>
      <c r="C2244" t="s">
        <v>282</v>
      </c>
      <c r="D2244" t="s">
        <v>282</v>
      </c>
      <c r="E2244" t="s">
        <v>80</v>
      </c>
      <c r="F2244">
        <v>8.7997000000000006E-2</v>
      </c>
      <c r="G2244">
        <v>261.77699999999999</v>
      </c>
      <c r="H2244">
        <v>309.76</v>
      </c>
      <c r="I2244">
        <v>3.8496350000000001</v>
      </c>
      <c r="J2244">
        <v>0</v>
      </c>
      <c r="K2244">
        <v>8.0737220000000001</v>
      </c>
      <c r="L2244">
        <v>0</v>
      </c>
      <c r="M2244">
        <v>85.485276999999996</v>
      </c>
      <c r="N2244">
        <v>-191.66771399999999</v>
      </c>
      <c r="O2244">
        <v>4.6870000000000002E-3</v>
      </c>
      <c r="P2244">
        <v>85.393310999999997</v>
      </c>
      <c r="Q2244">
        <v>-191.59214800000001</v>
      </c>
      <c r="R2244">
        <v>-4.55E-4</v>
      </c>
      <c r="S2244">
        <v>11.902932</v>
      </c>
      <c r="T2244">
        <v>4.2319999999999997E-3</v>
      </c>
    </row>
    <row r="2245" spans="1:20" x14ac:dyDescent="0.25">
      <c r="A2245">
        <v>2243</v>
      </c>
      <c r="B2245">
        <v>5</v>
      </c>
      <c r="C2245" t="s">
        <v>157</v>
      </c>
      <c r="D2245" t="s">
        <v>157</v>
      </c>
      <c r="E2245" t="s">
        <v>80</v>
      </c>
      <c r="F2245">
        <v>0.148283</v>
      </c>
      <c r="G2245">
        <v>519.51400000000001</v>
      </c>
      <c r="H2245">
        <v>363.21</v>
      </c>
      <c r="I2245">
        <v>4.1674680000000004</v>
      </c>
      <c r="J2245">
        <v>0</v>
      </c>
      <c r="K2245">
        <v>8.0565979999999993</v>
      </c>
      <c r="L2245">
        <v>-9.9999999999999995E-7</v>
      </c>
      <c r="M2245">
        <v>86.139791000000002</v>
      </c>
      <c r="N2245">
        <v>-191.63839899999999</v>
      </c>
      <c r="O2245">
        <v>4.764E-3</v>
      </c>
      <c r="P2245">
        <v>86.119101999999998</v>
      </c>
      <c r="Q2245">
        <v>-191.592499</v>
      </c>
      <c r="R2245">
        <v>-4.55E-4</v>
      </c>
      <c r="S2245">
        <v>5.0347030000000004</v>
      </c>
      <c r="T2245">
        <v>4.3090000000000003E-3</v>
      </c>
    </row>
    <row r="2246" spans="1:20" x14ac:dyDescent="0.25">
      <c r="A2246">
        <v>2244</v>
      </c>
      <c r="B2246">
        <v>5</v>
      </c>
      <c r="C2246" t="s">
        <v>157</v>
      </c>
      <c r="D2246" t="s">
        <v>157</v>
      </c>
      <c r="E2246" t="s">
        <v>80</v>
      </c>
      <c r="F2246">
        <v>8.8451000000000002E-2</v>
      </c>
      <c r="G2246">
        <v>579.63099999999997</v>
      </c>
      <c r="H2246">
        <v>390.57499999999999</v>
      </c>
      <c r="I2246">
        <v>4.9473209999999996</v>
      </c>
      <c r="J2246">
        <v>0</v>
      </c>
      <c r="K2246">
        <v>8.0565979999999993</v>
      </c>
      <c r="L2246">
        <v>0</v>
      </c>
      <c r="M2246">
        <v>87.017094999999998</v>
      </c>
      <c r="N2246">
        <v>-191.64878300000001</v>
      </c>
      <c r="O2246">
        <v>-6.3239999999999998E-3</v>
      </c>
      <c r="P2246">
        <v>87.086928999999998</v>
      </c>
      <c r="Q2246">
        <v>-191.592972</v>
      </c>
      <c r="R2246">
        <v>-4.55E-4</v>
      </c>
      <c r="S2246">
        <v>8.9396419999999992</v>
      </c>
      <c r="T2246">
        <v>5.8690000000000001E-3</v>
      </c>
    </row>
    <row r="2247" spans="1:20" x14ac:dyDescent="0.25">
      <c r="A2247">
        <v>2245</v>
      </c>
      <c r="B2247">
        <v>5</v>
      </c>
      <c r="C2247" t="s">
        <v>157</v>
      </c>
      <c r="D2247" t="s">
        <v>157</v>
      </c>
      <c r="E2247" t="s">
        <v>80</v>
      </c>
      <c r="F2247">
        <v>0.364039</v>
      </c>
      <c r="G2247">
        <v>370.47199999999998</v>
      </c>
      <c r="H2247">
        <v>282.18700000000001</v>
      </c>
      <c r="I2247">
        <v>6.2453120000000002</v>
      </c>
      <c r="J2247">
        <v>0</v>
      </c>
      <c r="K2247">
        <v>8.0565990000000003</v>
      </c>
      <c r="L2247">
        <v>-9.9999999999999995E-7</v>
      </c>
      <c r="M2247">
        <v>88.016289999999998</v>
      </c>
      <c r="N2247">
        <v>-191.610378</v>
      </c>
      <c r="O2247">
        <v>-2.9819999999999998E-3</v>
      </c>
      <c r="P2247">
        <v>88.054764000000006</v>
      </c>
      <c r="Q2247">
        <v>-191.59343000000001</v>
      </c>
      <c r="R2247">
        <v>-4.55E-4</v>
      </c>
      <c r="S2247">
        <v>4.2041719999999998</v>
      </c>
      <c r="T2247">
        <v>2.5270000000000002E-3</v>
      </c>
    </row>
    <row r="2248" spans="1:20" x14ac:dyDescent="0.25">
      <c r="A2248">
        <v>2246</v>
      </c>
      <c r="B2248">
        <v>5</v>
      </c>
      <c r="C2248" t="s">
        <v>157</v>
      </c>
      <c r="D2248" t="s">
        <v>157</v>
      </c>
      <c r="E2248" t="s">
        <v>80</v>
      </c>
      <c r="F2248">
        <v>0.238737</v>
      </c>
      <c r="G2248">
        <v>580.74699999999996</v>
      </c>
      <c r="H2248">
        <v>464.59399999999999</v>
      </c>
      <c r="I2248">
        <v>4.7871569999999997</v>
      </c>
      <c r="J2248">
        <v>0</v>
      </c>
      <c r="K2248">
        <v>8.0737220000000001</v>
      </c>
      <c r="L2248">
        <v>0</v>
      </c>
      <c r="M2248">
        <v>88.843732000000003</v>
      </c>
      <c r="N2248">
        <v>-191.64353600000001</v>
      </c>
      <c r="O2248">
        <v>3.235E-3</v>
      </c>
      <c r="P2248">
        <v>88.780724000000006</v>
      </c>
      <c r="Q2248">
        <v>-191.59378100000001</v>
      </c>
      <c r="R2248">
        <v>-4.55E-4</v>
      </c>
      <c r="S2248">
        <v>8.0284639999999996</v>
      </c>
      <c r="T2248">
        <v>2.7799999999999999E-3</v>
      </c>
    </row>
    <row r="2249" spans="1:20" x14ac:dyDescent="0.25">
      <c r="A2249">
        <v>2247</v>
      </c>
      <c r="B2249">
        <v>5</v>
      </c>
      <c r="C2249" t="s">
        <v>157</v>
      </c>
      <c r="D2249" t="s">
        <v>157</v>
      </c>
      <c r="E2249" t="s">
        <v>80</v>
      </c>
      <c r="F2249">
        <v>4.4748000000000003E-2</v>
      </c>
      <c r="G2249">
        <v>344.66899999999998</v>
      </c>
      <c r="H2249">
        <v>302.08100000000002</v>
      </c>
      <c r="I2249">
        <v>4.7209700000000003</v>
      </c>
      <c r="J2249">
        <v>0</v>
      </c>
      <c r="K2249">
        <v>8.0737220000000001</v>
      </c>
      <c r="L2249">
        <v>0</v>
      </c>
      <c r="M2249">
        <v>89.751864999999995</v>
      </c>
      <c r="N2249">
        <v>-191.59144499999999</v>
      </c>
      <c r="O2249">
        <v>1.2899999999999999E-4</v>
      </c>
      <c r="P2249">
        <v>89.748549999999994</v>
      </c>
      <c r="Q2249">
        <v>-191.59425400000001</v>
      </c>
      <c r="R2249">
        <v>-4.55E-4</v>
      </c>
      <c r="S2249">
        <v>0.43441800000000003</v>
      </c>
      <c r="T2249">
        <v>3.2600000000000001E-4</v>
      </c>
    </row>
    <row r="2250" spans="1:20" x14ac:dyDescent="0.25">
      <c r="A2250">
        <v>2248</v>
      </c>
      <c r="B2250">
        <v>5</v>
      </c>
      <c r="C2250" t="s">
        <v>157</v>
      </c>
      <c r="D2250" t="s">
        <v>157</v>
      </c>
      <c r="E2250" t="s">
        <v>80</v>
      </c>
      <c r="F2250">
        <v>0.228383</v>
      </c>
      <c r="G2250">
        <v>388.23</v>
      </c>
      <c r="H2250">
        <v>343.37599999999998</v>
      </c>
      <c r="I2250">
        <v>4.2941370000000001</v>
      </c>
      <c r="J2250">
        <v>0</v>
      </c>
      <c r="K2250">
        <v>8.0565990000000003</v>
      </c>
      <c r="L2250">
        <v>-9.9999999999999995E-7</v>
      </c>
      <c r="M2250">
        <v>90.457312999999999</v>
      </c>
      <c r="N2250">
        <v>-191.61012199999999</v>
      </c>
      <c r="O2250">
        <v>-6.0299999999999998E-3</v>
      </c>
      <c r="P2250">
        <v>90.474341999999993</v>
      </c>
      <c r="Q2250">
        <v>-191.594604</v>
      </c>
      <c r="R2250">
        <v>-4.55E-4</v>
      </c>
      <c r="S2250">
        <v>2.30383</v>
      </c>
      <c r="T2250">
        <v>5.5750000000000001E-3</v>
      </c>
    </row>
    <row r="2251" spans="1:20" x14ac:dyDescent="0.25">
      <c r="A2251">
        <v>2249</v>
      </c>
      <c r="B2251">
        <v>4</v>
      </c>
      <c r="C2251" t="s">
        <v>283</v>
      </c>
      <c r="D2251" t="s">
        <v>283</v>
      </c>
      <c r="E2251" t="s">
        <v>80</v>
      </c>
      <c r="F2251">
        <v>0.33947500000000003</v>
      </c>
      <c r="G2251">
        <v>260.59500000000003</v>
      </c>
      <c r="H2251">
        <v>274.86500000000001</v>
      </c>
      <c r="I2251">
        <v>4.3090010000000003</v>
      </c>
      <c r="J2251">
        <v>0</v>
      </c>
      <c r="K2251">
        <v>8.0565990000000003</v>
      </c>
      <c r="L2251">
        <v>-9.9999999999999995E-7</v>
      </c>
      <c r="M2251">
        <v>91.383533999999997</v>
      </c>
      <c r="N2251">
        <v>-191.545196</v>
      </c>
      <c r="O2251">
        <v>-1.7552999999999999E-2</v>
      </c>
      <c r="P2251">
        <v>91.442177000000001</v>
      </c>
      <c r="Q2251">
        <v>-191.595078</v>
      </c>
      <c r="R2251">
        <v>-4.55E-4</v>
      </c>
      <c r="S2251">
        <v>7.6987769999999998</v>
      </c>
      <c r="T2251">
        <v>1.7097999999999999E-2</v>
      </c>
    </row>
    <row r="2252" spans="1:20" x14ac:dyDescent="0.25">
      <c r="A2252">
        <v>2250</v>
      </c>
      <c r="B2252">
        <v>4</v>
      </c>
      <c r="C2252" t="s">
        <v>283</v>
      </c>
      <c r="D2252" t="s">
        <v>283</v>
      </c>
      <c r="E2252" t="s">
        <v>80</v>
      </c>
      <c r="F2252">
        <v>2.8792999999999999E-2</v>
      </c>
      <c r="G2252">
        <v>273.81099999999998</v>
      </c>
      <c r="H2252">
        <v>353.10700000000003</v>
      </c>
      <c r="I2252">
        <v>3.5548769999999998</v>
      </c>
      <c r="J2252">
        <v>0</v>
      </c>
      <c r="K2252">
        <v>8.0565990000000003</v>
      </c>
      <c r="L2252">
        <v>-9.9999999999999995E-7</v>
      </c>
      <c r="M2252">
        <v>92.379451000000003</v>
      </c>
      <c r="N2252">
        <v>-191.62260699999999</v>
      </c>
      <c r="O2252">
        <v>-6.0899999999999995E-4</v>
      </c>
      <c r="P2252">
        <v>92.410010999999997</v>
      </c>
      <c r="Q2252">
        <v>-191.59553500000001</v>
      </c>
      <c r="R2252">
        <v>-4.55E-4</v>
      </c>
      <c r="S2252">
        <v>4.0826640000000003</v>
      </c>
      <c r="T2252">
        <v>1.54E-4</v>
      </c>
    </row>
    <row r="2253" spans="1:20" x14ac:dyDescent="0.25">
      <c r="A2253">
        <v>2251</v>
      </c>
      <c r="B2253">
        <v>4</v>
      </c>
      <c r="C2253" t="s">
        <v>283</v>
      </c>
      <c r="D2253" t="s">
        <v>283</v>
      </c>
      <c r="E2253" t="s">
        <v>80</v>
      </c>
      <c r="F2253">
        <v>4.9127999999999998E-2</v>
      </c>
      <c r="G2253">
        <v>305.262</v>
      </c>
      <c r="H2253">
        <v>340.339</v>
      </c>
      <c r="I2253">
        <v>2.5779480000000001</v>
      </c>
      <c r="J2253">
        <v>0</v>
      </c>
      <c r="K2253">
        <v>8.0737229999999993</v>
      </c>
      <c r="L2253">
        <v>0</v>
      </c>
      <c r="M2253">
        <v>93.107040999999995</v>
      </c>
      <c r="N2253">
        <v>-191.61836600000001</v>
      </c>
      <c r="O2253">
        <v>-6.7799999999999996E-3</v>
      </c>
      <c r="P2253">
        <v>93.135963000000004</v>
      </c>
      <c r="Q2253">
        <v>-191.595901</v>
      </c>
      <c r="R2253">
        <v>-4.55E-4</v>
      </c>
      <c r="S2253">
        <v>3.6621299999999999</v>
      </c>
      <c r="T2253">
        <v>6.3249999999999999E-3</v>
      </c>
    </row>
    <row r="2254" spans="1:20" x14ac:dyDescent="0.25">
      <c r="A2254">
        <v>2252</v>
      </c>
      <c r="B2254">
        <v>4</v>
      </c>
      <c r="C2254" t="s">
        <v>283</v>
      </c>
      <c r="D2254" t="s">
        <v>283</v>
      </c>
      <c r="E2254" t="s">
        <v>80</v>
      </c>
      <c r="F2254">
        <v>7.6864000000000002E-2</v>
      </c>
      <c r="G2254">
        <v>469.899</v>
      </c>
      <c r="H2254">
        <v>334.12299999999999</v>
      </c>
      <c r="I2254">
        <v>3.9297</v>
      </c>
      <c r="J2254">
        <v>0</v>
      </c>
      <c r="K2254">
        <v>8.0737220000000001</v>
      </c>
      <c r="L2254">
        <v>0</v>
      </c>
      <c r="M2254">
        <v>94.102708000000007</v>
      </c>
      <c r="N2254">
        <v>-191.670187</v>
      </c>
      <c r="O2254">
        <v>7.0140000000000003E-3</v>
      </c>
      <c r="P2254">
        <v>94.103797999999998</v>
      </c>
      <c r="Q2254">
        <v>-191.59635900000001</v>
      </c>
      <c r="R2254">
        <v>-4.55E-4</v>
      </c>
      <c r="S2254">
        <v>7.3835879999999996</v>
      </c>
      <c r="T2254">
        <v>6.5589999999999997E-3</v>
      </c>
    </row>
    <row r="2255" spans="1:20" x14ac:dyDescent="0.25">
      <c r="A2255">
        <v>2253</v>
      </c>
      <c r="B2255">
        <v>4</v>
      </c>
      <c r="C2255" t="s">
        <v>283</v>
      </c>
      <c r="D2255" t="s">
        <v>283</v>
      </c>
      <c r="E2255" t="s">
        <v>80</v>
      </c>
      <c r="F2255">
        <v>0.158803</v>
      </c>
      <c r="G2255">
        <v>517.43899999999996</v>
      </c>
      <c r="H2255">
        <v>397.91699999999997</v>
      </c>
      <c r="I2255">
        <v>3.3509859999999998</v>
      </c>
      <c r="J2255">
        <v>0</v>
      </c>
      <c r="K2255">
        <v>8.0565990000000003</v>
      </c>
      <c r="L2255">
        <v>0</v>
      </c>
      <c r="M2255">
        <v>94.850515000000001</v>
      </c>
      <c r="N2255">
        <v>-191.61946599999999</v>
      </c>
      <c r="O2255">
        <v>1.7409999999999999E-3</v>
      </c>
      <c r="P2255">
        <v>94.829589999999996</v>
      </c>
      <c r="Q2255">
        <v>-191.59671</v>
      </c>
      <c r="R2255">
        <v>-4.55E-4</v>
      </c>
      <c r="S2255">
        <v>3.0914009999999998</v>
      </c>
      <c r="T2255">
        <v>1.286E-3</v>
      </c>
    </row>
    <row r="2256" spans="1:20" x14ac:dyDescent="0.25">
      <c r="A2256">
        <v>2254</v>
      </c>
      <c r="B2256">
        <v>4</v>
      </c>
      <c r="C2256" t="s">
        <v>283</v>
      </c>
      <c r="D2256" t="s">
        <v>283</v>
      </c>
      <c r="E2256" t="s">
        <v>80</v>
      </c>
      <c r="F2256">
        <v>0.115157</v>
      </c>
      <c r="G2256">
        <v>385.61399999999998</v>
      </c>
      <c r="H2256">
        <v>351.67700000000002</v>
      </c>
      <c r="I2256">
        <v>4.5814209999999997</v>
      </c>
      <c r="J2256">
        <v>0</v>
      </c>
      <c r="K2256">
        <v>8.0565990000000003</v>
      </c>
      <c r="L2256">
        <v>0</v>
      </c>
      <c r="M2256">
        <v>95.799462000000005</v>
      </c>
      <c r="N2256">
        <v>-191.56355500000001</v>
      </c>
      <c r="O2256">
        <v>-4.4949999999999999E-3</v>
      </c>
      <c r="P2256">
        <v>95.797416999999996</v>
      </c>
      <c r="Q2256">
        <v>-191.597183</v>
      </c>
      <c r="R2256">
        <v>-4.55E-4</v>
      </c>
      <c r="S2256">
        <v>3.369046</v>
      </c>
      <c r="T2256">
        <v>4.0400000000000002E-3</v>
      </c>
    </row>
    <row r="2257" spans="1:20" x14ac:dyDescent="0.25">
      <c r="A2257">
        <v>2255</v>
      </c>
      <c r="B2257">
        <v>6</v>
      </c>
      <c r="C2257" t="s">
        <v>154</v>
      </c>
      <c r="D2257" t="s">
        <v>154</v>
      </c>
      <c r="E2257" t="s">
        <v>80</v>
      </c>
      <c r="F2257">
        <v>7.2606000000000004E-2</v>
      </c>
      <c r="G2257">
        <v>357.452</v>
      </c>
      <c r="H2257">
        <v>281.66500000000002</v>
      </c>
      <c r="I2257">
        <v>5.4101499999999998</v>
      </c>
      <c r="J2257">
        <v>0</v>
      </c>
      <c r="K2257">
        <v>8.0565990000000003</v>
      </c>
      <c r="L2257">
        <v>0</v>
      </c>
      <c r="M2257">
        <v>96.718146000000004</v>
      </c>
      <c r="N2257">
        <v>-191.59305699999999</v>
      </c>
      <c r="O2257">
        <v>-3.0349999999999999E-3</v>
      </c>
      <c r="P2257">
        <v>96.765251000000006</v>
      </c>
      <c r="Q2257">
        <v>-191.597656</v>
      </c>
      <c r="R2257">
        <v>-4.55E-4</v>
      </c>
      <c r="S2257">
        <v>4.7329410000000003</v>
      </c>
      <c r="T2257">
        <v>2.5799999999999998E-3</v>
      </c>
    </row>
    <row r="2258" spans="1:20" x14ac:dyDescent="0.25">
      <c r="A2258">
        <v>2256</v>
      </c>
      <c r="B2258">
        <v>6</v>
      </c>
      <c r="C2258" t="s">
        <v>154</v>
      </c>
      <c r="D2258" t="s">
        <v>154</v>
      </c>
      <c r="E2258" t="s">
        <v>80</v>
      </c>
      <c r="F2258">
        <v>0.291132</v>
      </c>
      <c r="G2258">
        <v>445.82499999999999</v>
      </c>
      <c r="H2258">
        <v>415.75200000000001</v>
      </c>
      <c r="I2258">
        <v>4.8771509999999996</v>
      </c>
      <c r="J2258">
        <v>0</v>
      </c>
      <c r="K2258">
        <v>8.0737229999999993</v>
      </c>
      <c r="L2258">
        <v>0</v>
      </c>
      <c r="M2258">
        <v>97.558549999999997</v>
      </c>
      <c r="N2258">
        <v>-191.59634399999999</v>
      </c>
      <c r="O2258">
        <v>2.9870000000000001E-3</v>
      </c>
      <c r="P2258">
        <v>97.491211000000007</v>
      </c>
      <c r="Q2258">
        <v>-191.598007</v>
      </c>
      <c r="R2258">
        <v>-4.55E-4</v>
      </c>
      <c r="S2258">
        <v>6.7359580000000001</v>
      </c>
      <c r="T2258">
        <v>2.532E-3</v>
      </c>
    </row>
    <row r="2259" spans="1:20" x14ac:dyDescent="0.25">
      <c r="A2259">
        <v>2257</v>
      </c>
      <c r="B2259">
        <v>6</v>
      </c>
      <c r="C2259" t="s">
        <v>154</v>
      </c>
      <c r="D2259" t="s">
        <v>154</v>
      </c>
      <c r="E2259" t="s">
        <v>80</v>
      </c>
      <c r="F2259">
        <v>0.114533</v>
      </c>
      <c r="G2259">
        <v>415.976</v>
      </c>
      <c r="H2259">
        <v>374.82</v>
      </c>
      <c r="I2259">
        <v>4.9832989999999997</v>
      </c>
      <c r="J2259">
        <v>0</v>
      </c>
      <c r="K2259">
        <v>8.0737220000000001</v>
      </c>
      <c r="L2259">
        <v>0</v>
      </c>
      <c r="M2259">
        <v>98.271671999999995</v>
      </c>
      <c r="N2259">
        <v>-191.62657899999999</v>
      </c>
      <c r="O2259">
        <v>-6.3930000000000002E-3</v>
      </c>
      <c r="P2259">
        <v>98.459038000000007</v>
      </c>
      <c r="Q2259">
        <v>-191.598465</v>
      </c>
      <c r="R2259">
        <v>-4.55E-4</v>
      </c>
      <c r="S2259">
        <v>18.94631</v>
      </c>
      <c r="T2259">
        <v>5.9379999999999997E-3</v>
      </c>
    </row>
    <row r="2260" spans="1:20" x14ac:dyDescent="0.25">
      <c r="A2260">
        <v>2258</v>
      </c>
      <c r="B2260">
        <v>6</v>
      </c>
      <c r="C2260" t="s">
        <v>154</v>
      </c>
      <c r="D2260" t="s">
        <v>154</v>
      </c>
      <c r="E2260" t="s">
        <v>80</v>
      </c>
      <c r="F2260">
        <v>9.5402000000000001E-2</v>
      </c>
      <c r="G2260">
        <v>373.16699999999997</v>
      </c>
      <c r="H2260">
        <v>468.68299999999999</v>
      </c>
      <c r="I2260">
        <v>6.0897059999999996</v>
      </c>
      <c r="J2260">
        <v>0</v>
      </c>
      <c r="K2260">
        <v>8.0737220000000001</v>
      </c>
      <c r="L2260">
        <v>0</v>
      </c>
      <c r="M2260">
        <v>99.426968000000002</v>
      </c>
      <c r="N2260">
        <v>-191.60721100000001</v>
      </c>
      <c r="O2260">
        <v>1.3029999999999999E-3</v>
      </c>
      <c r="P2260">
        <v>99.426872000000003</v>
      </c>
      <c r="Q2260">
        <v>-191.598938</v>
      </c>
      <c r="R2260">
        <v>-4.55E-4</v>
      </c>
      <c r="S2260">
        <v>0.82735099999999995</v>
      </c>
      <c r="T2260">
        <v>8.4800000000000001E-4</v>
      </c>
    </row>
    <row r="2261" spans="1:20" x14ac:dyDescent="0.25">
      <c r="A2261">
        <v>2259</v>
      </c>
      <c r="B2261">
        <v>6</v>
      </c>
      <c r="C2261" t="s">
        <v>154</v>
      </c>
      <c r="D2261" t="s">
        <v>154</v>
      </c>
      <c r="E2261" t="s">
        <v>80</v>
      </c>
      <c r="F2261">
        <v>8.7764999999999996E-2</v>
      </c>
      <c r="G2261">
        <v>415.06299999999999</v>
      </c>
      <c r="H2261">
        <v>336.99400000000003</v>
      </c>
      <c r="I2261">
        <v>5.3771630000000004</v>
      </c>
      <c r="J2261">
        <v>0</v>
      </c>
      <c r="K2261">
        <v>8.0565990000000003</v>
      </c>
      <c r="L2261">
        <v>0</v>
      </c>
      <c r="M2261">
        <v>100.182044</v>
      </c>
      <c r="N2261">
        <v>-191.57159799999999</v>
      </c>
      <c r="O2261">
        <v>-1.25E-4</v>
      </c>
      <c r="P2261">
        <v>100.152664</v>
      </c>
      <c r="Q2261">
        <v>-191.599289</v>
      </c>
      <c r="R2261">
        <v>-4.55E-4</v>
      </c>
      <c r="S2261">
        <v>4.0372630000000003</v>
      </c>
      <c r="T2261">
        <v>3.3E-4</v>
      </c>
    </row>
    <row r="2262" spans="1:20" x14ac:dyDescent="0.25">
      <c r="A2262">
        <v>2260</v>
      </c>
      <c r="B2262">
        <v>6</v>
      </c>
      <c r="C2262" t="s">
        <v>154</v>
      </c>
      <c r="D2262" t="s">
        <v>154</v>
      </c>
      <c r="E2262" t="s">
        <v>80</v>
      </c>
      <c r="F2262">
        <v>8.6824999999999999E-2</v>
      </c>
      <c r="G2262">
        <v>722.34100000000001</v>
      </c>
      <c r="H2262">
        <v>445.322</v>
      </c>
      <c r="I2262">
        <v>6.1528549999999997</v>
      </c>
      <c r="J2262">
        <v>0</v>
      </c>
      <c r="K2262">
        <v>8.0565990000000003</v>
      </c>
      <c r="L2262">
        <v>0</v>
      </c>
      <c r="M2262">
        <v>101.239183</v>
      </c>
      <c r="N2262">
        <v>-191.544195</v>
      </c>
      <c r="O2262">
        <v>4.5009999999999998E-3</v>
      </c>
      <c r="P2262">
        <v>101.120499</v>
      </c>
      <c r="Q2262">
        <v>-191.599762</v>
      </c>
      <c r="R2262">
        <v>-4.55E-4</v>
      </c>
      <c r="S2262">
        <v>13.104799999999999</v>
      </c>
      <c r="T2262">
        <v>4.0460000000000001E-3</v>
      </c>
    </row>
    <row r="2263" spans="1:20" x14ac:dyDescent="0.25">
      <c r="A2263">
        <v>2261</v>
      </c>
      <c r="B2263">
        <v>6</v>
      </c>
      <c r="C2263" t="s">
        <v>154</v>
      </c>
      <c r="D2263" t="s">
        <v>154</v>
      </c>
      <c r="E2263" t="s">
        <v>80</v>
      </c>
      <c r="F2263">
        <v>2.4205999999999998E-2</v>
      </c>
      <c r="G2263">
        <v>399.68700000000001</v>
      </c>
      <c r="H2263">
        <v>337.93700000000001</v>
      </c>
      <c r="I2263">
        <v>4.2399610000000001</v>
      </c>
      <c r="J2263">
        <v>0</v>
      </c>
      <c r="K2263">
        <v>8.0737220000000001</v>
      </c>
      <c r="L2263">
        <v>0</v>
      </c>
      <c r="M2263">
        <v>101.82196399999999</v>
      </c>
      <c r="N2263">
        <v>-191.62079800000001</v>
      </c>
      <c r="O2263">
        <v>-1.25E-3</v>
      </c>
      <c r="P2263">
        <v>101.846451</v>
      </c>
      <c r="Q2263">
        <v>-191.60011299999999</v>
      </c>
      <c r="R2263">
        <v>-4.55E-4</v>
      </c>
      <c r="S2263">
        <v>3.2054149999999999</v>
      </c>
      <c r="T2263">
        <v>7.9500000000000003E-4</v>
      </c>
    </row>
    <row r="2264" spans="1:20" x14ac:dyDescent="0.25">
      <c r="A2264">
        <v>2262</v>
      </c>
      <c r="B2264">
        <v>6</v>
      </c>
      <c r="C2264" t="s">
        <v>154</v>
      </c>
      <c r="D2264" t="s">
        <v>154</v>
      </c>
      <c r="E2264" t="s">
        <v>80</v>
      </c>
      <c r="F2264">
        <v>0.106896</v>
      </c>
      <c r="G2264">
        <v>378.16899999999998</v>
      </c>
      <c r="H2264">
        <v>373.947</v>
      </c>
      <c r="I2264">
        <v>6.0757500000000002</v>
      </c>
      <c r="J2264">
        <v>0</v>
      </c>
      <c r="K2264">
        <v>8.0729749999999996</v>
      </c>
      <c r="L2264">
        <v>0</v>
      </c>
      <c r="M2264">
        <v>102.81929700000001</v>
      </c>
      <c r="N2264">
        <v>-191.594123</v>
      </c>
      <c r="O2264">
        <v>-2.3019999999999998E-3</v>
      </c>
      <c r="P2264">
        <v>102.814285</v>
      </c>
      <c r="Q2264">
        <v>-191.60058599999999</v>
      </c>
      <c r="R2264">
        <v>-4.55E-4</v>
      </c>
      <c r="S2264">
        <v>0.817859</v>
      </c>
      <c r="T2264">
        <v>1.8469999999999999E-3</v>
      </c>
    </row>
    <row r="2265" spans="1:20" x14ac:dyDescent="0.25">
      <c r="A2265">
        <v>2263</v>
      </c>
      <c r="B2265">
        <v>6</v>
      </c>
      <c r="C2265" t="s">
        <v>154</v>
      </c>
      <c r="D2265" t="s">
        <v>154</v>
      </c>
      <c r="E2265" t="s">
        <v>80</v>
      </c>
      <c r="F2265">
        <v>0.15628</v>
      </c>
      <c r="G2265">
        <v>397.82400000000001</v>
      </c>
      <c r="H2265">
        <v>254.714</v>
      </c>
      <c r="I2265">
        <v>5.6189239999999998</v>
      </c>
      <c r="J2265">
        <v>0</v>
      </c>
      <c r="K2265">
        <v>8.0267990000000005</v>
      </c>
      <c r="L2265">
        <v>-9.9999999999999995E-7</v>
      </c>
      <c r="M2265">
        <v>103.799848</v>
      </c>
      <c r="N2265">
        <v>-191.581264</v>
      </c>
      <c r="O2265">
        <v>-2.7390000000000001E-3</v>
      </c>
      <c r="P2265">
        <v>103.779861</v>
      </c>
      <c r="Q2265">
        <v>-191.601044</v>
      </c>
      <c r="R2265">
        <v>-4.55E-4</v>
      </c>
      <c r="S2265">
        <v>2.8119749999999999</v>
      </c>
      <c r="T2265">
        <v>2.284E-3</v>
      </c>
    </row>
    <row r="2266" spans="1:20" x14ac:dyDescent="0.25">
      <c r="A2266">
        <v>2264</v>
      </c>
      <c r="B2266">
        <v>6</v>
      </c>
      <c r="C2266" t="s">
        <v>154</v>
      </c>
      <c r="D2266" t="s">
        <v>154</v>
      </c>
      <c r="E2266" t="s">
        <v>80</v>
      </c>
      <c r="F2266">
        <v>0.16909099999999999</v>
      </c>
      <c r="G2266">
        <v>387.68599999999998</v>
      </c>
      <c r="H2266">
        <v>263.21800000000002</v>
      </c>
      <c r="I2266">
        <v>4.3396530000000002</v>
      </c>
      <c r="J2266">
        <v>0</v>
      </c>
      <c r="K2266">
        <v>7.9143670000000004</v>
      </c>
      <c r="L2266">
        <v>-3.0000000000000001E-6</v>
      </c>
      <c r="M2266">
        <v>104.46606300000001</v>
      </c>
      <c r="N2266">
        <v>-191.63128</v>
      </c>
      <c r="O2266">
        <v>-2.1900000000000001E-4</v>
      </c>
      <c r="P2266">
        <v>104.49696400000001</v>
      </c>
      <c r="Q2266">
        <v>-191.601395</v>
      </c>
      <c r="R2266">
        <v>-4.55E-4</v>
      </c>
      <c r="S2266">
        <v>4.2987399999999996</v>
      </c>
      <c r="T2266">
        <v>2.3599999999999999E-4</v>
      </c>
    </row>
    <row r="2267" spans="1:20" x14ac:dyDescent="0.25">
      <c r="A2267">
        <v>2265</v>
      </c>
      <c r="B2267">
        <v>6</v>
      </c>
      <c r="C2267" t="s">
        <v>154</v>
      </c>
      <c r="D2267" t="s">
        <v>154</v>
      </c>
      <c r="E2267" t="s">
        <v>80</v>
      </c>
      <c r="F2267">
        <v>0.107283</v>
      </c>
      <c r="G2267">
        <v>369.12099999999998</v>
      </c>
      <c r="H2267">
        <v>403.32100000000003</v>
      </c>
      <c r="I2267">
        <v>6.1414590000000002</v>
      </c>
      <c r="J2267">
        <v>0</v>
      </c>
      <c r="K2267">
        <v>7.7441950000000004</v>
      </c>
      <c r="L2267">
        <v>-3.0000000000000001E-6</v>
      </c>
      <c r="M2267">
        <v>105.374324</v>
      </c>
      <c r="N2267">
        <v>-191.596127</v>
      </c>
      <c r="O2267">
        <v>-1.0179000000000001E-2</v>
      </c>
      <c r="P2267">
        <v>105.43689000000001</v>
      </c>
      <c r="Q2267">
        <v>-191.601868</v>
      </c>
      <c r="R2267">
        <v>-4.5600000000000003E-4</v>
      </c>
      <c r="S2267">
        <v>6.2828470000000003</v>
      </c>
      <c r="T2267">
        <v>9.7230000000000007E-3</v>
      </c>
    </row>
    <row r="2268" spans="1:20" x14ac:dyDescent="0.25">
      <c r="A2268">
        <v>2266</v>
      </c>
      <c r="B2268">
        <v>6</v>
      </c>
      <c r="C2268" t="s">
        <v>154</v>
      </c>
      <c r="D2268" t="s">
        <v>154</v>
      </c>
      <c r="E2268" t="s">
        <v>80</v>
      </c>
      <c r="F2268">
        <v>0.26948899999999998</v>
      </c>
      <c r="G2268">
        <v>408.21499999999997</v>
      </c>
      <c r="H2268">
        <v>394.94799999999998</v>
      </c>
      <c r="I2268">
        <v>4.7947040000000003</v>
      </c>
      <c r="J2268">
        <v>0</v>
      </c>
      <c r="K2268">
        <v>7.6402780000000003</v>
      </c>
      <c r="L2268">
        <v>-3.0000000000000001E-6</v>
      </c>
      <c r="M2268">
        <v>106.145815</v>
      </c>
      <c r="N2268">
        <v>-191.59103999999999</v>
      </c>
      <c r="O2268">
        <v>-3.1380000000000002E-3</v>
      </c>
      <c r="P2268">
        <v>106.128502</v>
      </c>
      <c r="Q2268">
        <v>-191.60221899999999</v>
      </c>
      <c r="R2268">
        <v>-4.5600000000000003E-4</v>
      </c>
      <c r="S2268">
        <v>2.0608140000000001</v>
      </c>
      <c r="T2268">
        <v>2.6819999999999999E-3</v>
      </c>
    </row>
    <row r="2269" spans="1:20" x14ac:dyDescent="0.25">
      <c r="A2269">
        <v>2267</v>
      </c>
      <c r="B2269">
        <v>8</v>
      </c>
      <c r="C2269" t="s">
        <v>285</v>
      </c>
      <c r="D2269" t="s">
        <v>285</v>
      </c>
      <c r="E2269" t="s">
        <v>80</v>
      </c>
      <c r="F2269">
        <v>0.111716</v>
      </c>
      <c r="G2269">
        <v>548.67999999999995</v>
      </c>
      <c r="H2269">
        <v>289.50900000000001</v>
      </c>
      <c r="I2269">
        <v>8.0787239999999994</v>
      </c>
      <c r="J2269">
        <v>0</v>
      </c>
      <c r="K2269">
        <v>7.5121330000000004</v>
      </c>
      <c r="L2269">
        <v>-1.9999999999999999E-6</v>
      </c>
      <c r="M2269">
        <v>107.051986</v>
      </c>
      <c r="N2269">
        <v>-191.583406</v>
      </c>
      <c r="O2269">
        <v>-8.2700000000000004E-4</v>
      </c>
      <c r="P2269">
        <v>107.035439</v>
      </c>
      <c r="Q2269">
        <v>-191.60269199999999</v>
      </c>
      <c r="R2269">
        <v>-4.5600000000000003E-4</v>
      </c>
      <c r="S2269">
        <v>2.5412020000000002</v>
      </c>
      <c r="T2269">
        <v>3.7100000000000002E-4</v>
      </c>
    </row>
    <row r="2270" spans="1:20" x14ac:dyDescent="0.25">
      <c r="A2270">
        <v>2268</v>
      </c>
      <c r="B2270">
        <v>8</v>
      </c>
      <c r="C2270" t="s">
        <v>285</v>
      </c>
      <c r="D2270" t="s">
        <v>285</v>
      </c>
      <c r="E2270" t="s">
        <v>80</v>
      </c>
      <c r="F2270">
        <v>8.6248000000000005E-2</v>
      </c>
      <c r="G2270">
        <v>448.327</v>
      </c>
      <c r="H2270">
        <v>313.33100000000002</v>
      </c>
      <c r="I2270">
        <v>7.456772</v>
      </c>
      <c r="J2270">
        <v>0</v>
      </c>
      <c r="K2270">
        <v>7.4162049999999997</v>
      </c>
      <c r="L2270">
        <v>-9.9999999999999995E-7</v>
      </c>
      <c r="M2270">
        <v>107.94492700000001</v>
      </c>
      <c r="N2270">
        <v>-191.58747700000001</v>
      </c>
      <c r="O2270">
        <v>-4.2299999999999998E-4</v>
      </c>
      <c r="P2270">
        <v>107.92935900000001</v>
      </c>
      <c r="Q2270">
        <v>-191.60316499999999</v>
      </c>
      <c r="R2270">
        <v>-4.5600000000000003E-4</v>
      </c>
      <c r="S2270">
        <v>2.2101060000000001</v>
      </c>
      <c r="T2270">
        <v>3.3000000000000003E-5</v>
      </c>
    </row>
    <row r="2271" spans="1:20" x14ac:dyDescent="0.25">
      <c r="A2271">
        <v>2269</v>
      </c>
      <c r="B2271">
        <v>7</v>
      </c>
      <c r="C2271" t="s">
        <v>151</v>
      </c>
      <c r="D2271" t="s">
        <v>151</v>
      </c>
      <c r="E2271" t="s">
        <v>80</v>
      </c>
      <c r="F2271">
        <v>6.8821999999999994E-2</v>
      </c>
      <c r="G2271">
        <v>409.55099999999999</v>
      </c>
      <c r="H2271">
        <v>312.221</v>
      </c>
      <c r="I2271">
        <v>4.9813210000000003</v>
      </c>
      <c r="J2271">
        <v>0</v>
      </c>
      <c r="K2271">
        <v>7.3280219999999998</v>
      </c>
      <c r="L2271">
        <v>-1.9999999999999999E-6</v>
      </c>
      <c r="M2271">
        <v>108.597898</v>
      </c>
      <c r="N2271">
        <v>-191.60170600000001</v>
      </c>
      <c r="O2271">
        <v>9.7E-5</v>
      </c>
      <c r="P2271">
        <v>108.592468</v>
      </c>
      <c r="Q2271">
        <v>-191.60351600000001</v>
      </c>
      <c r="R2271">
        <v>-4.57E-4</v>
      </c>
      <c r="S2271">
        <v>0.57235199999999997</v>
      </c>
      <c r="T2271">
        <v>3.59E-4</v>
      </c>
    </row>
    <row r="2272" spans="1:20" x14ac:dyDescent="0.25">
      <c r="A2272">
        <v>2270</v>
      </c>
      <c r="B2272">
        <v>7</v>
      </c>
      <c r="C2272" t="s">
        <v>151</v>
      </c>
      <c r="D2272" t="s">
        <v>151</v>
      </c>
      <c r="E2272" t="s">
        <v>80</v>
      </c>
      <c r="F2272">
        <v>0.16533999999999999</v>
      </c>
      <c r="G2272">
        <v>478.06</v>
      </c>
      <c r="H2272">
        <v>339.125</v>
      </c>
      <c r="I2272">
        <v>7.4365009999999998</v>
      </c>
      <c r="J2272">
        <v>0</v>
      </c>
      <c r="K2272">
        <v>7.2217269999999996</v>
      </c>
      <c r="L2272">
        <v>8.7000000000000001E-4</v>
      </c>
      <c r="M2272">
        <v>109.497867</v>
      </c>
      <c r="N2272">
        <v>-191.56205700000001</v>
      </c>
      <c r="O2272">
        <v>5.9350000000000002E-3</v>
      </c>
      <c r="P2272">
        <v>109.466255</v>
      </c>
      <c r="Q2272">
        <v>-191.60394299999999</v>
      </c>
      <c r="R2272">
        <v>-4.3800000000000002E-4</v>
      </c>
      <c r="S2272">
        <v>5.2476089999999997</v>
      </c>
      <c r="T2272">
        <v>5.4970000000000001E-3</v>
      </c>
    </row>
    <row r="2273" spans="1:20" x14ac:dyDescent="0.25">
      <c r="A2273">
        <v>2271</v>
      </c>
      <c r="B2273">
        <v>7</v>
      </c>
      <c r="C2273" t="s">
        <v>151</v>
      </c>
      <c r="D2273" t="s">
        <v>151</v>
      </c>
      <c r="E2273" t="s">
        <v>80</v>
      </c>
      <c r="F2273">
        <v>0.14648900000000001</v>
      </c>
      <c r="G2273">
        <v>674.154</v>
      </c>
      <c r="H2273">
        <v>524.07500000000005</v>
      </c>
      <c r="I2273">
        <v>4.8524560000000001</v>
      </c>
      <c r="J2273">
        <v>0</v>
      </c>
      <c r="K2273">
        <v>7.1516630000000001</v>
      </c>
      <c r="L2273">
        <v>7.2000000000000002E-5</v>
      </c>
      <c r="M2273">
        <v>110.171049</v>
      </c>
      <c r="N2273">
        <v>-191.57867300000001</v>
      </c>
      <c r="O2273">
        <v>2.7469999999999999E-3</v>
      </c>
      <c r="P2273">
        <v>110.11273199999999</v>
      </c>
      <c r="Q2273">
        <v>-191.60411099999999</v>
      </c>
      <c r="R2273">
        <v>-4.1899999999999999E-4</v>
      </c>
      <c r="S2273">
        <v>6.3623529999999997</v>
      </c>
      <c r="T2273">
        <v>2.3280000000000002E-3</v>
      </c>
    </row>
    <row r="2274" spans="1:20" x14ac:dyDescent="0.25">
      <c r="A2274">
        <v>2272</v>
      </c>
      <c r="B2274">
        <v>7</v>
      </c>
      <c r="C2274" t="s">
        <v>151</v>
      </c>
      <c r="D2274" t="s">
        <v>151</v>
      </c>
      <c r="E2274" t="s">
        <v>80</v>
      </c>
      <c r="F2274">
        <v>6.7229999999999998E-2</v>
      </c>
      <c r="G2274">
        <v>415.00400000000002</v>
      </c>
      <c r="H2274">
        <v>245.68199999999999</v>
      </c>
      <c r="I2274">
        <v>6.4640469999999999</v>
      </c>
      <c r="J2274">
        <v>0</v>
      </c>
      <c r="K2274">
        <v>7.0303709999999997</v>
      </c>
      <c r="L2274">
        <v>7.6999999999999996E-4</v>
      </c>
      <c r="M2274">
        <v>110.963892</v>
      </c>
      <c r="N2274">
        <v>-191.60638</v>
      </c>
      <c r="O2274">
        <v>7.2000000000000005E-4</v>
      </c>
      <c r="P2274">
        <v>110.961823</v>
      </c>
      <c r="Q2274">
        <v>-191.60436999999999</v>
      </c>
      <c r="R2274">
        <v>-3.7399999999999998E-4</v>
      </c>
      <c r="S2274">
        <v>0.288526</v>
      </c>
      <c r="T2274">
        <v>3.4600000000000001E-4</v>
      </c>
    </row>
    <row r="2275" spans="1:20" x14ac:dyDescent="0.25">
      <c r="A2275">
        <v>2273</v>
      </c>
      <c r="B2275">
        <v>7</v>
      </c>
      <c r="C2275" t="s">
        <v>151</v>
      </c>
      <c r="D2275" t="s">
        <v>151</v>
      </c>
      <c r="E2275" t="s">
        <v>80</v>
      </c>
      <c r="F2275">
        <v>0.20486699999999999</v>
      </c>
      <c r="G2275">
        <v>511.49799999999999</v>
      </c>
      <c r="H2275">
        <v>262.84899999999999</v>
      </c>
      <c r="I2275">
        <v>5.8861030000000003</v>
      </c>
      <c r="J2275">
        <v>0</v>
      </c>
      <c r="K2275">
        <v>6.9248010000000004</v>
      </c>
      <c r="L2275">
        <v>9.0000000000000006E-5</v>
      </c>
      <c r="M2275">
        <v>111.687664</v>
      </c>
      <c r="N2275">
        <v>-191.594075</v>
      </c>
      <c r="O2275">
        <v>7.2220000000000001E-3</v>
      </c>
      <c r="P2275">
        <v>111.58923299999999</v>
      </c>
      <c r="Q2275">
        <v>-191.60455300000001</v>
      </c>
      <c r="R2275">
        <v>-3.5300000000000002E-4</v>
      </c>
      <c r="S2275">
        <v>9.8986490000000007</v>
      </c>
      <c r="T2275">
        <v>6.8690000000000001E-3</v>
      </c>
    </row>
    <row r="2276" spans="1:20" x14ac:dyDescent="0.25">
      <c r="A2276">
        <v>2274</v>
      </c>
      <c r="B2276">
        <v>7</v>
      </c>
      <c r="C2276" t="s">
        <v>151</v>
      </c>
      <c r="D2276" t="s">
        <v>151</v>
      </c>
      <c r="E2276" t="s">
        <v>80</v>
      </c>
      <c r="F2276">
        <v>7.9236000000000001E-2</v>
      </c>
      <c r="G2276">
        <v>456.71600000000001</v>
      </c>
      <c r="H2276">
        <v>633.41700000000003</v>
      </c>
      <c r="I2276">
        <v>6.6809570000000003</v>
      </c>
      <c r="J2276">
        <v>0</v>
      </c>
      <c r="K2276">
        <v>6.8197229999999998</v>
      </c>
      <c r="L2276">
        <v>2.4600000000000002E-4</v>
      </c>
      <c r="M2276">
        <v>112.373441</v>
      </c>
      <c r="N2276">
        <v>-191.63582299999999</v>
      </c>
      <c r="O2276">
        <v>-1.5250000000000001E-3</v>
      </c>
      <c r="P2276">
        <v>112.414497</v>
      </c>
      <c r="Q2276">
        <v>-191.60479699999999</v>
      </c>
      <c r="R2276">
        <v>-3.2299999999999999E-4</v>
      </c>
      <c r="S2276">
        <v>5.146045</v>
      </c>
      <c r="T2276">
        <v>1.2019999999999999E-3</v>
      </c>
    </row>
    <row r="2277" spans="1:20" x14ac:dyDescent="0.25">
      <c r="A2277">
        <v>2275</v>
      </c>
      <c r="B2277">
        <v>7</v>
      </c>
      <c r="C2277" t="s">
        <v>151</v>
      </c>
      <c r="D2277" t="s">
        <v>151</v>
      </c>
      <c r="E2277" t="s">
        <v>80</v>
      </c>
      <c r="F2277">
        <v>0.123284</v>
      </c>
      <c r="G2277">
        <v>428.87299999999999</v>
      </c>
      <c r="H2277">
        <v>284.68099999999998</v>
      </c>
      <c r="I2277">
        <v>7.599793</v>
      </c>
      <c r="J2277">
        <v>0</v>
      </c>
      <c r="K2277">
        <v>6.719697</v>
      </c>
      <c r="L2277">
        <v>1.02E-4</v>
      </c>
      <c r="M2277">
        <v>113.226159</v>
      </c>
      <c r="N2277">
        <v>-191.60241199999999</v>
      </c>
      <c r="O2277">
        <v>1.4200000000000001E-4</v>
      </c>
      <c r="P2277">
        <v>113.227554</v>
      </c>
      <c r="Q2277">
        <v>-191.605042</v>
      </c>
      <c r="R2277">
        <v>-2.7799999999999998E-4</v>
      </c>
      <c r="S2277">
        <v>0.29767700000000002</v>
      </c>
      <c r="T2277">
        <v>1.37E-4</v>
      </c>
    </row>
    <row r="2278" spans="1:20" x14ac:dyDescent="0.25">
      <c r="A2278">
        <v>2276</v>
      </c>
      <c r="B2278">
        <v>6</v>
      </c>
      <c r="C2278" t="s">
        <v>286</v>
      </c>
      <c r="D2278" t="s">
        <v>286</v>
      </c>
      <c r="E2278" t="s">
        <v>80</v>
      </c>
      <c r="F2278">
        <v>7.4105000000000004E-2</v>
      </c>
      <c r="G2278">
        <v>359.97699999999998</v>
      </c>
      <c r="H2278">
        <v>242.471</v>
      </c>
      <c r="I2278">
        <v>4.5916689999999996</v>
      </c>
      <c r="J2278">
        <v>0</v>
      </c>
      <c r="K2278">
        <v>6.6642659999999996</v>
      </c>
      <c r="L2278">
        <v>1.8E-5</v>
      </c>
      <c r="M2278">
        <v>113.905068</v>
      </c>
      <c r="N2278">
        <v>-191.52509800000001</v>
      </c>
      <c r="O2278">
        <v>4.1960000000000001E-3</v>
      </c>
      <c r="P2278">
        <v>113.829567</v>
      </c>
      <c r="Q2278">
        <v>-191.60522499999999</v>
      </c>
      <c r="R2278">
        <v>-2.7399999999999999E-4</v>
      </c>
      <c r="S2278">
        <v>11.009413</v>
      </c>
      <c r="T2278">
        <v>3.9220000000000001E-3</v>
      </c>
    </row>
    <row r="2279" spans="1:20" x14ac:dyDescent="0.25">
      <c r="A2279">
        <v>2277</v>
      </c>
      <c r="B2279">
        <v>6</v>
      </c>
      <c r="C2279" t="s">
        <v>286</v>
      </c>
      <c r="D2279" t="s">
        <v>286</v>
      </c>
      <c r="E2279" t="s">
        <v>80</v>
      </c>
      <c r="F2279">
        <v>4.2826000000000003E-2</v>
      </c>
      <c r="G2279">
        <v>366.44900000000001</v>
      </c>
      <c r="H2279">
        <v>355.65600000000001</v>
      </c>
      <c r="I2279">
        <v>4.6101029999999996</v>
      </c>
      <c r="J2279">
        <v>0</v>
      </c>
      <c r="K2279">
        <v>6.5606960000000001</v>
      </c>
      <c r="L2279">
        <v>9.9999999999999995E-7</v>
      </c>
      <c r="M2279">
        <v>114.621436</v>
      </c>
      <c r="N2279">
        <v>-191.606672</v>
      </c>
      <c r="O2279">
        <v>2.9999999999999997E-4</v>
      </c>
      <c r="P2279">
        <v>114.621346</v>
      </c>
      <c r="Q2279">
        <v>-191.605469</v>
      </c>
      <c r="R2279">
        <v>-2.7399999999999999E-4</v>
      </c>
      <c r="S2279">
        <v>0.120702</v>
      </c>
      <c r="T2279">
        <v>2.5999999999999998E-5</v>
      </c>
    </row>
    <row r="2280" spans="1:20" x14ac:dyDescent="0.25">
      <c r="A2280">
        <v>2278</v>
      </c>
      <c r="B2280">
        <v>7</v>
      </c>
      <c r="C2280" t="s">
        <v>287</v>
      </c>
      <c r="D2280" t="s">
        <v>287</v>
      </c>
      <c r="E2280" t="s">
        <v>80</v>
      </c>
      <c r="F2280">
        <v>6.8156999999999995E-2</v>
      </c>
      <c r="G2280">
        <v>458.57499999999999</v>
      </c>
      <c r="H2280">
        <v>300.84699999999998</v>
      </c>
      <c r="I2280">
        <v>4.7427510000000002</v>
      </c>
      <c r="J2280">
        <v>0</v>
      </c>
      <c r="K2280">
        <v>6.4616670000000003</v>
      </c>
      <c r="L2280">
        <v>-1.9999999999999999E-6</v>
      </c>
      <c r="M2280">
        <v>115.251142</v>
      </c>
      <c r="N2280">
        <v>-191.59510800000001</v>
      </c>
      <c r="O2280">
        <v>2.696E-3</v>
      </c>
      <c r="P2280">
        <v>115.206863</v>
      </c>
      <c r="Q2280">
        <v>-191.605637</v>
      </c>
      <c r="R2280">
        <v>-2.7399999999999999E-4</v>
      </c>
      <c r="S2280">
        <v>4.5513409999999999</v>
      </c>
      <c r="T2280">
        <v>2.4229999999999998E-3</v>
      </c>
    </row>
    <row r="2281" spans="1:20" x14ac:dyDescent="0.25">
      <c r="A2281">
        <v>2279</v>
      </c>
      <c r="B2281">
        <v>7</v>
      </c>
      <c r="C2281" t="s">
        <v>287</v>
      </c>
      <c r="D2281" t="s">
        <v>287</v>
      </c>
      <c r="E2281" t="s">
        <v>80</v>
      </c>
      <c r="F2281">
        <v>9.7789000000000001E-2</v>
      </c>
      <c r="G2281">
        <v>397.79599999999999</v>
      </c>
      <c r="H2281">
        <v>237.41900000000001</v>
      </c>
      <c r="I2281">
        <v>6.1114959999999998</v>
      </c>
      <c r="J2281">
        <v>0</v>
      </c>
      <c r="K2281">
        <v>6.3594920000000004</v>
      </c>
      <c r="L2281">
        <v>-3.0000000000000001E-6</v>
      </c>
      <c r="M2281">
        <v>115.960874</v>
      </c>
      <c r="N2281">
        <v>-191.63762299999999</v>
      </c>
      <c r="O2281">
        <v>2.2049999999999999E-3</v>
      </c>
      <c r="P2281">
        <v>115.976822</v>
      </c>
      <c r="Q2281">
        <v>-191.60588100000001</v>
      </c>
      <c r="R2281">
        <v>-2.7399999999999999E-4</v>
      </c>
      <c r="S2281">
        <v>3.5523630000000002</v>
      </c>
      <c r="T2281">
        <v>1.931E-3</v>
      </c>
    </row>
    <row r="2282" spans="1:20" x14ac:dyDescent="0.25">
      <c r="A2282">
        <v>2280</v>
      </c>
      <c r="B2282">
        <v>6</v>
      </c>
      <c r="C2282" t="s">
        <v>149</v>
      </c>
      <c r="D2282" t="s">
        <v>149</v>
      </c>
      <c r="E2282" t="s">
        <v>80</v>
      </c>
      <c r="F2282">
        <v>6.1018000000000003E-2</v>
      </c>
      <c r="G2282">
        <v>370.93</v>
      </c>
      <c r="H2282">
        <v>238.827</v>
      </c>
      <c r="I2282">
        <v>4.1452609999999996</v>
      </c>
      <c r="J2282">
        <v>0</v>
      </c>
      <c r="K2282">
        <v>6.3066149999999999</v>
      </c>
      <c r="L2282">
        <v>-9.9999999999999995E-7</v>
      </c>
      <c r="M2282">
        <v>116.52011899999999</v>
      </c>
      <c r="N2282">
        <v>-191.60299900000001</v>
      </c>
      <c r="O2282">
        <v>-6.1390000000000004E-3</v>
      </c>
      <c r="P2282">
        <v>116.546509</v>
      </c>
      <c r="Q2282">
        <v>-191.60604900000001</v>
      </c>
      <c r="R2282">
        <v>-2.7399999999999999E-4</v>
      </c>
      <c r="S2282">
        <v>2.6565629999999998</v>
      </c>
      <c r="T2282">
        <v>5.8650000000000004E-3</v>
      </c>
    </row>
    <row r="2283" spans="1:20" x14ac:dyDescent="0.25">
      <c r="A2283">
        <v>2281</v>
      </c>
      <c r="B2283">
        <v>6</v>
      </c>
      <c r="C2283" t="s">
        <v>149</v>
      </c>
      <c r="D2283" t="s">
        <v>149</v>
      </c>
      <c r="E2283" t="s">
        <v>80</v>
      </c>
      <c r="F2283">
        <v>4.3681999999999999E-2</v>
      </c>
      <c r="G2283">
        <v>409.76900000000001</v>
      </c>
      <c r="H2283">
        <v>260.47300000000001</v>
      </c>
      <c r="I2283">
        <v>3.6859030000000002</v>
      </c>
      <c r="J2283">
        <v>0</v>
      </c>
      <c r="K2283">
        <v>6.2132899999999998</v>
      </c>
      <c r="L2283">
        <v>-1.9999999999999999E-6</v>
      </c>
      <c r="M2283">
        <v>117.034925</v>
      </c>
      <c r="N2283">
        <v>-191.67478</v>
      </c>
      <c r="O2283">
        <v>-1.3749999999999999E-3</v>
      </c>
      <c r="P2283">
        <v>117.10945100000001</v>
      </c>
      <c r="Q2283">
        <v>-191.60623200000001</v>
      </c>
      <c r="R2283">
        <v>-2.7399999999999999E-4</v>
      </c>
      <c r="S2283">
        <v>10.125778</v>
      </c>
      <c r="T2283">
        <v>1.101E-3</v>
      </c>
    </row>
    <row r="2284" spans="1:20" x14ac:dyDescent="0.25">
      <c r="A2284">
        <v>2282</v>
      </c>
      <c r="B2284">
        <v>6</v>
      </c>
      <c r="C2284" t="s">
        <v>149</v>
      </c>
      <c r="D2284" t="s">
        <v>149</v>
      </c>
      <c r="E2284" t="s">
        <v>80</v>
      </c>
      <c r="F2284">
        <v>2.869E-2</v>
      </c>
      <c r="G2284">
        <v>436.72</v>
      </c>
      <c r="H2284">
        <v>290.46699999999998</v>
      </c>
      <c r="I2284">
        <v>5.2000149999999996</v>
      </c>
      <c r="J2284">
        <v>0</v>
      </c>
      <c r="K2284">
        <v>6.1182949999999998</v>
      </c>
      <c r="L2284">
        <v>-1.9999999999999999E-6</v>
      </c>
      <c r="M2284">
        <v>117.854358</v>
      </c>
      <c r="N2284">
        <v>-191.59491800000001</v>
      </c>
      <c r="O2284">
        <v>1.3699999999999999E-3</v>
      </c>
      <c r="P2284">
        <v>117.850143</v>
      </c>
      <c r="Q2284">
        <v>-191.606461</v>
      </c>
      <c r="R2284">
        <v>-2.7399999999999999E-4</v>
      </c>
      <c r="S2284">
        <v>1.2287779999999999</v>
      </c>
      <c r="T2284">
        <v>1.096E-3</v>
      </c>
    </row>
    <row r="2285" spans="1:20" x14ac:dyDescent="0.25">
      <c r="A2285">
        <v>2283</v>
      </c>
      <c r="B2285">
        <v>6</v>
      </c>
      <c r="C2285" t="s">
        <v>149</v>
      </c>
      <c r="D2285" t="s">
        <v>149</v>
      </c>
      <c r="E2285" t="s">
        <v>80</v>
      </c>
      <c r="F2285">
        <v>3.8856000000000002E-2</v>
      </c>
      <c r="G2285">
        <v>359.72199999999998</v>
      </c>
      <c r="H2285">
        <v>243.505</v>
      </c>
      <c r="I2285">
        <v>4.7752189999999999</v>
      </c>
      <c r="J2285">
        <v>0</v>
      </c>
      <c r="K2285">
        <v>6.0235399999999997</v>
      </c>
      <c r="L2285">
        <v>-2.101E-3</v>
      </c>
      <c r="M2285">
        <v>118.604286</v>
      </c>
      <c r="N2285">
        <v>-191.58871300000001</v>
      </c>
      <c r="O2285">
        <v>4.7400000000000003E-3</v>
      </c>
      <c r="P2285">
        <v>118.579491</v>
      </c>
      <c r="Q2285">
        <v>-191.606934</v>
      </c>
      <c r="R2285">
        <v>-4.8500000000000003E-4</v>
      </c>
      <c r="S2285">
        <v>3.0769730000000002</v>
      </c>
      <c r="T2285">
        <v>4.2550000000000001E-3</v>
      </c>
    </row>
    <row r="2286" spans="1:20" x14ac:dyDescent="0.25">
      <c r="A2286">
        <v>2284</v>
      </c>
      <c r="B2286">
        <v>6</v>
      </c>
      <c r="C2286" t="s">
        <v>149</v>
      </c>
      <c r="D2286" t="s">
        <v>149</v>
      </c>
      <c r="E2286" t="s">
        <v>80</v>
      </c>
      <c r="F2286">
        <v>6.4059000000000005E-2</v>
      </c>
      <c r="G2286">
        <v>417.19400000000002</v>
      </c>
      <c r="H2286">
        <v>245.35900000000001</v>
      </c>
      <c r="I2286">
        <v>2.5836100000000002</v>
      </c>
      <c r="J2286">
        <v>0</v>
      </c>
      <c r="K2286">
        <v>5.9745799999999996</v>
      </c>
      <c r="L2286">
        <v>-1.652E-3</v>
      </c>
      <c r="M2286">
        <v>119.091241</v>
      </c>
      <c r="N2286">
        <v>-191.63523699999999</v>
      </c>
      <c r="O2286">
        <v>-6.1700000000000004E-4</v>
      </c>
      <c r="P2286">
        <v>119.119148</v>
      </c>
      <c r="Q2286">
        <v>-191.60739100000001</v>
      </c>
      <c r="R2286">
        <v>-6.6399999999999999E-4</v>
      </c>
      <c r="S2286">
        <v>3.94231</v>
      </c>
      <c r="T2286">
        <v>4.6999999999999997E-5</v>
      </c>
    </row>
    <row r="2287" spans="1:20" x14ac:dyDescent="0.25">
      <c r="A2287">
        <v>2285</v>
      </c>
      <c r="B2287">
        <v>6</v>
      </c>
      <c r="C2287" t="s">
        <v>149</v>
      </c>
      <c r="D2287" t="s">
        <v>149</v>
      </c>
      <c r="E2287" t="s">
        <v>80</v>
      </c>
      <c r="F2287">
        <v>4.6757E-2</v>
      </c>
      <c r="G2287">
        <v>449.73500000000001</v>
      </c>
      <c r="H2287">
        <v>286.245</v>
      </c>
      <c r="I2287">
        <v>4.3367180000000003</v>
      </c>
      <c r="J2287">
        <v>0</v>
      </c>
      <c r="K2287">
        <v>5.8817190000000004</v>
      </c>
      <c r="L2287">
        <v>-1.4109999999999999E-3</v>
      </c>
      <c r="M2287">
        <v>119.84072999999999</v>
      </c>
      <c r="N2287">
        <v>-191.596282</v>
      </c>
      <c r="O2287">
        <v>-1.0009999999999999E-3</v>
      </c>
      <c r="P2287">
        <v>119.82873499999999</v>
      </c>
      <c r="Q2287">
        <v>-191.608047</v>
      </c>
      <c r="R2287">
        <v>-8.3799999999999999E-4</v>
      </c>
      <c r="S2287">
        <v>1.6801539999999999</v>
      </c>
      <c r="T2287">
        <v>1.63E-4</v>
      </c>
    </row>
    <row r="2288" spans="1:20" x14ac:dyDescent="0.25">
      <c r="A2288">
        <v>2286</v>
      </c>
      <c r="B2288">
        <v>6</v>
      </c>
      <c r="C2288" t="s">
        <v>149</v>
      </c>
      <c r="D2288" t="s">
        <v>149</v>
      </c>
      <c r="E2288" t="s">
        <v>80</v>
      </c>
      <c r="F2288">
        <v>0.12142</v>
      </c>
      <c r="G2288">
        <v>388.92</v>
      </c>
      <c r="H2288">
        <v>224.45</v>
      </c>
      <c r="I2288">
        <v>4.2803290000000001</v>
      </c>
      <c r="J2288">
        <v>0</v>
      </c>
      <c r="K2288">
        <v>5.7913670000000002</v>
      </c>
      <c r="L2288">
        <v>-8.2399999999999997E-4</v>
      </c>
      <c r="M2288">
        <v>120.35403100000001</v>
      </c>
      <c r="N2288">
        <v>-191.609216</v>
      </c>
      <c r="O2288">
        <v>-2.444E-3</v>
      </c>
      <c r="P2288">
        <v>120.35356899999999</v>
      </c>
      <c r="Q2288">
        <v>-191.608566</v>
      </c>
      <c r="R2288">
        <v>-9.3300000000000002E-4</v>
      </c>
      <c r="S2288">
        <v>7.9784999999999995E-2</v>
      </c>
      <c r="T2288">
        <v>1.511E-3</v>
      </c>
    </row>
    <row r="2289" spans="1:20" x14ac:dyDescent="0.25">
      <c r="A2289">
        <v>2287</v>
      </c>
      <c r="B2289">
        <v>6</v>
      </c>
      <c r="C2289" t="s">
        <v>149</v>
      </c>
      <c r="D2289" t="s">
        <v>149</v>
      </c>
      <c r="E2289" t="s">
        <v>80</v>
      </c>
      <c r="F2289">
        <v>0.22776199999999999</v>
      </c>
      <c r="G2289">
        <v>389.25700000000001</v>
      </c>
      <c r="H2289">
        <v>336.12400000000002</v>
      </c>
      <c r="I2289">
        <v>5.8959229999999998</v>
      </c>
      <c r="J2289">
        <v>0</v>
      </c>
      <c r="K2289">
        <v>5.7020390000000001</v>
      </c>
      <c r="L2289">
        <v>-4.0000000000000002E-4</v>
      </c>
      <c r="M2289">
        <v>121.06882400000001</v>
      </c>
      <c r="N2289">
        <v>-191.58405400000001</v>
      </c>
      <c r="O2289">
        <v>-7.8200000000000003E-4</v>
      </c>
      <c r="P2289">
        <v>121.04405199999999</v>
      </c>
      <c r="Q2289">
        <v>-191.60929899999999</v>
      </c>
      <c r="R2289">
        <v>-1.0200000000000001E-3</v>
      </c>
      <c r="S2289">
        <v>3.536848</v>
      </c>
      <c r="T2289">
        <v>2.3699999999999999E-4</v>
      </c>
    </row>
    <row r="2290" spans="1:20" x14ac:dyDescent="0.25">
      <c r="A2290">
        <v>2288</v>
      </c>
      <c r="B2290">
        <v>6</v>
      </c>
      <c r="C2290" t="s">
        <v>149</v>
      </c>
      <c r="D2290" t="s">
        <v>149</v>
      </c>
      <c r="E2290" t="s">
        <v>80</v>
      </c>
      <c r="F2290">
        <v>0.18440400000000001</v>
      </c>
      <c r="G2290">
        <v>701.29100000000005</v>
      </c>
      <c r="H2290">
        <v>408.39299999999997</v>
      </c>
      <c r="I2290">
        <v>5.2003120000000003</v>
      </c>
      <c r="J2290">
        <v>0</v>
      </c>
      <c r="K2290">
        <v>5.6142770000000004</v>
      </c>
      <c r="L2290">
        <v>-1.17E-4</v>
      </c>
      <c r="M2290">
        <v>121.68115899999999</v>
      </c>
      <c r="N2290">
        <v>-191.62881999999999</v>
      </c>
      <c r="O2290">
        <v>4.8770000000000003E-3</v>
      </c>
      <c r="P2290">
        <v>121.723923</v>
      </c>
      <c r="Q2290">
        <v>-191.610016</v>
      </c>
      <c r="R2290">
        <v>-1.065E-3</v>
      </c>
      <c r="S2290">
        <v>4.671564</v>
      </c>
      <c r="T2290">
        <v>3.8119999999999999E-3</v>
      </c>
    </row>
    <row r="2291" spans="1:20" x14ac:dyDescent="0.25">
      <c r="A2291">
        <v>2289</v>
      </c>
      <c r="B2291">
        <v>7</v>
      </c>
      <c r="C2291" t="s">
        <v>148</v>
      </c>
      <c r="D2291" t="s">
        <v>148</v>
      </c>
      <c r="E2291" t="s">
        <v>80</v>
      </c>
      <c r="F2291">
        <v>6.5653000000000003E-2</v>
      </c>
      <c r="G2291">
        <v>400.40600000000001</v>
      </c>
      <c r="H2291">
        <v>287.65499999999997</v>
      </c>
      <c r="I2291">
        <v>4.4484409999999999</v>
      </c>
      <c r="J2291">
        <v>0</v>
      </c>
      <c r="K2291">
        <v>5.5718949999999996</v>
      </c>
      <c r="L2291">
        <v>-1.9000000000000001E-5</v>
      </c>
      <c r="M2291">
        <v>122.24408</v>
      </c>
      <c r="N2291">
        <v>-191.58330100000001</v>
      </c>
      <c r="O2291">
        <v>3.5799999999999997E-4</v>
      </c>
      <c r="P2291">
        <v>122.22708900000001</v>
      </c>
      <c r="Q2291">
        <v>-191.61054999999999</v>
      </c>
      <c r="R2291">
        <v>-1.0690000000000001E-3</v>
      </c>
      <c r="S2291">
        <v>3.2112319999999999</v>
      </c>
      <c r="T2291">
        <v>7.1100000000000004E-4</v>
      </c>
    </row>
    <row r="2292" spans="1:20" x14ac:dyDescent="0.25">
      <c r="A2292">
        <v>2290</v>
      </c>
      <c r="B2292">
        <v>7</v>
      </c>
      <c r="C2292" t="s">
        <v>148</v>
      </c>
      <c r="D2292" t="s">
        <v>148</v>
      </c>
      <c r="E2292" t="s">
        <v>80</v>
      </c>
      <c r="F2292">
        <v>0.122618</v>
      </c>
      <c r="G2292">
        <v>687.30799999999999</v>
      </c>
      <c r="H2292">
        <v>504.11900000000003</v>
      </c>
      <c r="I2292">
        <v>3.937945</v>
      </c>
      <c r="J2292">
        <v>0</v>
      </c>
      <c r="K2292">
        <v>5.4873669999999999</v>
      </c>
      <c r="L2292">
        <v>-1.9999999999999999E-6</v>
      </c>
      <c r="M2292">
        <v>122.87434</v>
      </c>
      <c r="N2292">
        <v>-191.60008300000001</v>
      </c>
      <c r="O2292">
        <v>-2.8140000000000001E-3</v>
      </c>
      <c r="P2292">
        <v>122.888824</v>
      </c>
      <c r="Q2292">
        <v>-191.61125200000001</v>
      </c>
      <c r="R2292">
        <v>-1.07E-3</v>
      </c>
      <c r="S2292">
        <v>1.829081</v>
      </c>
      <c r="T2292">
        <v>1.7440000000000001E-3</v>
      </c>
    </row>
    <row r="2293" spans="1:20" x14ac:dyDescent="0.25">
      <c r="A2293">
        <v>2291</v>
      </c>
      <c r="B2293">
        <v>7</v>
      </c>
      <c r="C2293" t="s">
        <v>148</v>
      </c>
      <c r="D2293" t="s">
        <v>148</v>
      </c>
      <c r="E2293" t="s">
        <v>80</v>
      </c>
      <c r="F2293">
        <v>0.14821899999999999</v>
      </c>
      <c r="G2293">
        <v>685.52700000000004</v>
      </c>
      <c r="H2293">
        <v>500.83800000000002</v>
      </c>
      <c r="I2293">
        <v>4.4579219999999999</v>
      </c>
      <c r="J2293">
        <v>0</v>
      </c>
      <c r="K2293">
        <v>5.4643639999999998</v>
      </c>
      <c r="L2293">
        <v>-4.8850999999999999E-2</v>
      </c>
      <c r="M2293">
        <v>123.397638</v>
      </c>
      <c r="N2293">
        <v>-191.59536299999999</v>
      </c>
      <c r="O2293">
        <v>-3.4719999999999998E-3</v>
      </c>
      <c r="P2293">
        <v>123.380455</v>
      </c>
      <c r="Q2293">
        <v>-191.612717</v>
      </c>
      <c r="R2293">
        <v>-1.967E-3</v>
      </c>
      <c r="S2293">
        <v>2.442161</v>
      </c>
      <c r="T2293">
        <v>1.505E-3</v>
      </c>
    </row>
    <row r="2294" spans="1:20" x14ac:dyDescent="0.25">
      <c r="A2294">
        <v>2292</v>
      </c>
      <c r="B2294">
        <v>7</v>
      </c>
      <c r="C2294" t="s">
        <v>148</v>
      </c>
      <c r="D2294" t="s">
        <v>148</v>
      </c>
      <c r="E2294" t="s">
        <v>80</v>
      </c>
      <c r="F2294">
        <v>7.0194000000000006E-2</v>
      </c>
      <c r="G2294">
        <v>566.45399999999995</v>
      </c>
      <c r="H2294">
        <v>453.67399999999998</v>
      </c>
      <c r="I2294">
        <v>6.831423</v>
      </c>
      <c r="J2294">
        <v>0</v>
      </c>
      <c r="K2294">
        <v>5.6653529999999996</v>
      </c>
      <c r="L2294">
        <v>-0.41284300000000002</v>
      </c>
      <c r="M2294">
        <v>124.062873</v>
      </c>
      <c r="N2294">
        <v>-191.675149</v>
      </c>
      <c r="O2294">
        <v>-4.3012000000000002E-2</v>
      </c>
      <c r="P2294">
        <v>124.046806</v>
      </c>
      <c r="Q2294">
        <v>-191.65502900000001</v>
      </c>
      <c r="R2294">
        <v>-3.4802E-2</v>
      </c>
      <c r="S2294">
        <v>2.5747420000000001</v>
      </c>
      <c r="T2294">
        <v>8.2100000000000003E-3</v>
      </c>
    </row>
    <row r="2295" spans="1:20" x14ac:dyDescent="0.25">
      <c r="A2295">
        <v>2293</v>
      </c>
      <c r="B2295">
        <v>7</v>
      </c>
      <c r="C2295" t="s">
        <v>148</v>
      </c>
      <c r="D2295" t="s">
        <v>148</v>
      </c>
      <c r="E2295" t="s">
        <v>80</v>
      </c>
      <c r="F2295">
        <v>7.0595000000000005E-2</v>
      </c>
      <c r="G2295">
        <v>451.10300000000001</v>
      </c>
      <c r="H2295">
        <v>310.05799999999999</v>
      </c>
      <c r="I2295">
        <v>7.5920699999999997</v>
      </c>
      <c r="J2295">
        <v>0</v>
      </c>
      <c r="K2295">
        <v>6.1786490000000001</v>
      </c>
      <c r="L2295">
        <v>-0.40819899999999998</v>
      </c>
      <c r="M2295">
        <v>124.761366</v>
      </c>
      <c r="N2295">
        <v>-191.74829399999999</v>
      </c>
      <c r="O2295">
        <v>-8.7794999999999998E-2</v>
      </c>
      <c r="P2295">
        <v>124.75460099999999</v>
      </c>
      <c r="Q2295">
        <v>-191.75076300000001</v>
      </c>
      <c r="R2295">
        <v>-8.6441000000000004E-2</v>
      </c>
      <c r="S2295">
        <v>0.72016400000000003</v>
      </c>
      <c r="T2295">
        <v>1.353E-3</v>
      </c>
    </row>
    <row r="2296" spans="1:20" x14ac:dyDescent="0.25">
      <c r="A2296">
        <v>2294</v>
      </c>
      <c r="B2296">
        <v>6</v>
      </c>
      <c r="C2296" t="s">
        <v>288</v>
      </c>
      <c r="D2296" t="s">
        <v>288</v>
      </c>
      <c r="E2296" t="s">
        <v>80</v>
      </c>
      <c r="F2296">
        <v>1.8161E-2</v>
      </c>
      <c r="G2296">
        <v>713.952</v>
      </c>
      <c r="H2296">
        <v>454.14299999999997</v>
      </c>
      <c r="I2296">
        <v>4.3944679999999998</v>
      </c>
      <c r="J2296">
        <v>0</v>
      </c>
      <c r="K2296">
        <v>6.6890609999999997</v>
      </c>
      <c r="L2296">
        <v>-0.341256</v>
      </c>
      <c r="M2296">
        <v>125.31695999999999</v>
      </c>
      <c r="N2296">
        <v>-191.83249499999999</v>
      </c>
      <c r="O2296">
        <v>-0.121818</v>
      </c>
      <c r="P2296">
        <v>125.328453</v>
      </c>
      <c r="Q2296">
        <v>-191.84622200000001</v>
      </c>
      <c r="R2296">
        <v>-0.12092799999999999</v>
      </c>
      <c r="S2296">
        <v>1.7902929999999999</v>
      </c>
      <c r="T2296">
        <v>8.9099999999999997E-4</v>
      </c>
    </row>
    <row r="2297" spans="1:20" x14ac:dyDescent="0.25">
      <c r="A2297">
        <v>2295</v>
      </c>
      <c r="B2297">
        <v>7</v>
      </c>
      <c r="C2297" t="s">
        <v>147</v>
      </c>
      <c r="D2297" t="s">
        <v>147</v>
      </c>
      <c r="E2297" t="s">
        <v>80</v>
      </c>
      <c r="F2297">
        <v>8.5267999999999997E-2</v>
      </c>
      <c r="G2297">
        <v>398.39800000000002</v>
      </c>
      <c r="H2297">
        <v>262.05500000000001</v>
      </c>
      <c r="I2297">
        <v>7.4592840000000002</v>
      </c>
      <c r="J2297">
        <v>0</v>
      </c>
      <c r="K2297">
        <v>7.3789160000000003</v>
      </c>
      <c r="L2297">
        <v>-0.27314699999999997</v>
      </c>
      <c r="M2297">
        <v>126.151903</v>
      </c>
      <c r="N2297">
        <v>-192.00940800000001</v>
      </c>
      <c r="O2297">
        <v>-0.15958600000000001</v>
      </c>
      <c r="P2297">
        <v>126.16128500000001</v>
      </c>
      <c r="Q2297">
        <v>-192.00303600000001</v>
      </c>
      <c r="R2297">
        <v>-0.15901000000000001</v>
      </c>
      <c r="S2297">
        <v>1.13411</v>
      </c>
      <c r="T2297">
        <v>5.7600000000000001E-4</v>
      </c>
    </row>
    <row r="2298" spans="1:20" x14ac:dyDescent="0.25">
      <c r="A2298">
        <v>2296</v>
      </c>
      <c r="B2298">
        <v>7</v>
      </c>
      <c r="C2298" t="s">
        <v>147</v>
      </c>
      <c r="D2298" t="s">
        <v>147</v>
      </c>
      <c r="E2298" t="s">
        <v>80</v>
      </c>
      <c r="F2298">
        <v>4.2111999999999997E-2</v>
      </c>
      <c r="G2298">
        <v>424.82799999999997</v>
      </c>
      <c r="H2298">
        <v>314.21300000000002</v>
      </c>
      <c r="I2298">
        <v>4.6415600000000001</v>
      </c>
      <c r="J2298">
        <v>0</v>
      </c>
      <c r="K2298">
        <v>7.8528359999999999</v>
      </c>
      <c r="L2298">
        <v>-0.24087700000000001</v>
      </c>
      <c r="M2298">
        <v>126.79325</v>
      </c>
      <c r="N2298">
        <v>-192.17134799999999</v>
      </c>
      <c r="O2298">
        <v>-0.18206600000000001</v>
      </c>
      <c r="P2298">
        <v>126.835632</v>
      </c>
      <c r="Q2298">
        <v>-192.14198300000001</v>
      </c>
      <c r="R2298">
        <v>-0.18231800000000001</v>
      </c>
      <c r="S2298">
        <v>5.1561880000000002</v>
      </c>
      <c r="T2298">
        <v>2.52E-4</v>
      </c>
    </row>
    <row r="2299" spans="1:20" x14ac:dyDescent="0.25">
      <c r="A2299">
        <v>2297</v>
      </c>
      <c r="B2299">
        <v>7</v>
      </c>
      <c r="C2299" t="s">
        <v>147</v>
      </c>
      <c r="D2299" t="s">
        <v>147</v>
      </c>
      <c r="E2299" t="s">
        <v>80</v>
      </c>
      <c r="F2299">
        <v>5.5058000000000003E-2</v>
      </c>
      <c r="G2299">
        <v>759.20100000000002</v>
      </c>
      <c r="H2299">
        <v>388.25700000000001</v>
      </c>
      <c r="I2299">
        <v>8.4221810000000001</v>
      </c>
      <c r="J2299">
        <v>0</v>
      </c>
      <c r="K2299">
        <v>8.1842260000000007</v>
      </c>
      <c r="L2299">
        <v>-0.179091</v>
      </c>
      <c r="M2299">
        <v>127.766498</v>
      </c>
      <c r="N2299">
        <v>-192.36280099999999</v>
      </c>
      <c r="O2299">
        <v>-0.20725499999999999</v>
      </c>
      <c r="P2299">
        <v>127.783562</v>
      </c>
      <c r="Q2299">
        <v>-192.351135</v>
      </c>
      <c r="R2299">
        <v>-0.20716799999999999</v>
      </c>
      <c r="S2299">
        <v>2.06698</v>
      </c>
      <c r="T2299">
        <v>8.7000000000000001E-5</v>
      </c>
    </row>
    <row r="2300" spans="1:20" x14ac:dyDescent="0.25">
      <c r="A2300">
        <v>2298</v>
      </c>
      <c r="B2300">
        <v>7</v>
      </c>
      <c r="C2300" t="s">
        <v>147</v>
      </c>
      <c r="D2300" t="s">
        <v>147</v>
      </c>
      <c r="E2300" t="s">
        <v>80</v>
      </c>
      <c r="F2300">
        <v>2.8552000000000001E-2</v>
      </c>
      <c r="G2300">
        <v>631.88699999999994</v>
      </c>
      <c r="H2300">
        <v>405.57600000000002</v>
      </c>
      <c r="I2300">
        <v>5.0568080000000002</v>
      </c>
      <c r="J2300">
        <v>0</v>
      </c>
      <c r="K2300">
        <v>8.1228440000000006</v>
      </c>
      <c r="L2300">
        <v>-0.333565</v>
      </c>
      <c r="M2300">
        <v>128.505233</v>
      </c>
      <c r="N2300">
        <v>-192.514059</v>
      </c>
      <c r="O2300">
        <v>-0.22831099999999999</v>
      </c>
      <c r="P2300">
        <v>128.49816899999999</v>
      </c>
      <c r="Q2300">
        <v>-192.52398700000001</v>
      </c>
      <c r="R2300">
        <v>-0.22699</v>
      </c>
      <c r="S2300">
        <v>1.2185049999999999</v>
      </c>
      <c r="T2300">
        <v>1.3209999999999999E-3</v>
      </c>
    </row>
    <row r="2301" spans="1:20" x14ac:dyDescent="0.25">
      <c r="A2301">
        <v>2299</v>
      </c>
      <c r="B2301">
        <v>7</v>
      </c>
      <c r="C2301" t="s">
        <v>147</v>
      </c>
      <c r="D2301" t="s">
        <v>147</v>
      </c>
      <c r="E2301" t="s">
        <v>80</v>
      </c>
      <c r="F2301">
        <v>0.13530500000000001</v>
      </c>
      <c r="G2301">
        <v>462.27</v>
      </c>
      <c r="H2301">
        <v>245.94499999999999</v>
      </c>
      <c r="I2301">
        <v>8.8422509999999992</v>
      </c>
      <c r="J2301">
        <v>0</v>
      </c>
      <c r="K2301">
        <v>7.8472489999999997</v>
      </c>
      <c r="L2301">
        <v>-0.78036300000000003</v>
      </c>
      <c r="M2301">
        <v>129.478139</v>
      </c>
      <c r="N2301">
        <v>-192.78314900000001</v>
      </c>
      <c r="O2301">
        <v>-0.29204799999999997</v>
      </c>
      <c r="P2301">
        <v>129.412003</v>
      </c>
      <c r="Q2301">
        <v>-192.816238</v>
      </c>
      <c r="R2301">
        <v>-0.29157699999999998</v>
      </c>
      <c r="S2301">
        <v>7.3952289999999996</v>
      </c>
      <c r="T2301">
        <v>4.7100000000000001E-4</v>
      </c>
    </row>
    <row r="2302" spans="1:20" x14ac:dyDescent="0.25">
      <c r="A2302">
        <v>2300</v>
      </c>
      <c r="B2302">
        <v>7</v>
      </c>
      <c r="C2302" t="s">
        <v>147</v>
      </c>
      <c r="D2302" t="s">
        <v>147</v>
      </c>
      <c r="E2302" t="s">
        <v>80</v>
      </c>
      <c r="F2302">
        <v>0.19422400000000001</v>
      </c>
      <c r="G2302">
        <v>430.18799999999999</v>
      </c>
      <c r="H2302">
        <v>448.43900000000002</v>
      </c>
      <c r="I2302">
        <v>9.0263790000000004</v>
      </c>
      <c r="J2302">
        <v>0</v>
      </c>
      <c r="K2302">
        <v>7.5965049999999996</v>
      </c>
      <c r="L2302">
        <v>-1.149302</v>
      </c>
      <c r="M2302">
        <v>130.06459000000001</v>
      </c>
      <c r="N2302">
        <v>-193.125922</v>
      </c>
      <c r="O2302">
        <v>-0.37476199999999998</v>
      </c>
      <c r="P2302">
        <v>130.04177899999999</v>
      </c>
      <c r="Q2302">
        <v>-193.110657</v>
      </c>
      <c r="R2302">
        <v>-0.38128400000000001</v>
      </c>
      <c r="S2302">
        <v>2.7447900000000001</v>
      </c>
      <c r="T2302">
        <v>6.5209999999999999E-3</v>
      </c>
    </row>
    <row r="2303" spans="1:20" x14ac:dyDescent="0.25">
      <c r="A2303">
        <v>2301</v>
      </c>
      <c r="B2303">
        <v>7</v>
      </c>
      <c r="C2303" t="s">
        <v>147</v>
      </c>
      <c r="D2303" t="s">
        <v>147</v>
      </c>
      <c r="E2303" t="s">
        <v>80</v>
      </c>
      <c r="F2303">
        <v>0.25166899999999998</v>
      </c>
      <c r="G2303">
        <v>646.55700000000002</v>
      </c>
      <c r="H2303">
        <v>374.57799999999997</v>
      </c>
      <c r="I2303">
        <v>18.335308999999999</v>
      </c>
      <c r="J2303">
        <v>0</v>
      </c>
      <c r="K2303">
        <v>7.5037849999999997</v>
      </c>
      <c r="L2303">
        <v>-1.5240910000000001</v>
      </c>
      <c r="M2303">
        <v>130.81297599999999</v>
      </c>
      <c r="N2303">
        <v>-193.63600299999999</v>
      </c>
      <c r="O2303">
        <v>-0.551095</v>
      </c>
      <c r="P2303">
        <v>130.78744499999999</v>
      </c>
      <c r="Q2303">
        <v>-193.62994399999999</v>
      </c>
      <c r="R2303">
        <v>-0.54668099999999997</v>
      </c>
      <c r="S2303">
        <v>2.6240049999999999</v>
      </c>
      <c r="T2303">
        <v>4.4149999999999997E-3</v>
      </c>
    </row>
    <row r="2304" spans="1:20" x14ac:dyDescent="0.25">
      <c r="A2304">
        <v>2302</v>
      </c>
      <c r="B2304">
        <v>6</v>
      </c>
      <c r="C2304" t="s">
        <v>146</v>
      </c>
      <c r="D2304" t="s">
        <v>146</v>
      </c>
      <c r="E2304" t="s">
        <v>80</v>
      </c>
      <c r="F2304">
        <v>0.18112600000000001</v>
      </c>
      <c r="G2304">
        <v>716.63400000000001</v>
      </c>
      <c r="H2304">
        <v>428.84399999999999</v>
      </c>
      <c r="I2304">
        <v>12.264737</v>
      </c>
      <c r="J2304">
        <v>0</v>
      </c>
      <c r="K2304">
        <v>7.5765180000000001</v>
      </c>
      <c r="L2304">
        <v>-1.7444820000000001</v>
      </c>
      <c r="M2304">
        <v>131.21527699999999</v>
      </c>
      <c r="N2304">
        <v>-194.09432699999999</v>
      </c>
      <c r="O2304">
        <v>-0.70164599999999999</v>
      </c>
      <c r="P2304">
        <v>131.26622</v>
      </c>
      <c r="Q2304">
        <v>-194.12202500000001</v>
      </c>
      <c r="R2304">
        <v>-0.69540900000000005</v>
      </c>
      <c r="S2304">
        <v>5.7985439999999997</v>
      </c>
      <c r="T2304">
        <v>6.2360000000000002E-3</v>
      </c>
    </row>
    <row r="2305" spans="1:20" x14ac:dyDescent="0.25">
      <c r="A2305">
        <v>2303</v>
      </c>
      <c r="B2305">
        <v>7</v>
      </c>
      <c r="C2305" t="s">
        <v>209</v>
      </c>
      <c r="D2305" t="s">
        <v>209</v>
      </c>
      <c r="E2305" t="s">
        <v>80</v>
      </c>
      <c r="F2305">
        <v>0.156308</v>
      </c>
      <c r="G2305">
        <v>406.851</v>
      </c>
      <c r="H2305">
        <v>296.23700000000002</v>
      </c>
      <c r="I2305">
        <v>24.498154</v>
      </c>
      <c r="J2305">
        <v>0</v>
      </c>
      <c r="K2305">
        <v>7.7365009999999996</v>
      </c>
      <c r="L2305">
        <v>-1.9033629999999999</v>
      </c>
      <c r="M2305">
        <v>131.787744</v>
      </c>
      <c r="N2305">
        <v>-194.89441299999999</v>
      </c>
      <c r="O2305">
        <v>-0.91837299999999999</v>
      </c>
      <c r="P2305">
        <v>131.76968400000001</v>
      </c>
      <c r="Q2305">
        <v>-194.90649400000001</v>
      </c>
      <c r="R2305">
        <v>-0.91628200000000004</v>
      </c>
      <c r="S2305">
        <v>2.1728689999999999</v>
      </c>
      <c r="T2305">
        <v>2.091E-3</v>
      </c>
    </row>
    <row r="2306" spans="1:20" x14ac:dyDescent="0.25">
      <c r="A2306">
        <v>2304</v>
      </c>
      <c r="B2306">
        <v>7</v>
      </c>
      <c r="C2306" t="s">
        <v>209</v>
      </c>
      <c r="D2306" t="s">
        <v>209</v>
      </c>
      <c r="E2306" t="s">
        <v>80</v>
      </c>
      <c r="F2306">
        <v>5.2805999999999999E-2</v>
      </c>
      <c r="G2306">
        <v>426.209</v>
      </c>
      <c r="H2306">
        <v>271.53500000000003</v>
      </c>
      <c r="I2306">
        <v>17.151409999999998</v>
      </c>
      <c r="J2306">
        <v>0</v>
      </c>
      <c r="K2306">
        <v>7.9255820000000003</v>
      </c>
      <c r="L2306">
        <v>-1.737959</v>
      </c>
      <c r="M2306">
        <v>132.03911099999999</v>
      </c>
      <c r="N2306">
        <v>-195.55506099999999</v>
      </c>
      <c r="O2306">
        <v>-1.0819289999999999</v>
      </c>
      <c r="P2306">
        <v>132.040527</v>
      </c>
      <c r="Q2306">
        <v>-195.56776400000001</v>
      </c>
      <c r="R2306">
        <v>-1.080489</v>
      </c>
      <c r="S2306">
        <v>1.2781769999999999</v>
      </c>
      <c r="T2306">
        <v>1.4400000000000001E-3</v>
      </c>
    </row>
    <row r="2307" spans="1:20" x14ac:dyDescent="0.25">
      <c r="A2307">
        <v>2305</v>
      </c>
      <c r="B2307">
        <v>7</v>
      </c>
      <c r="C2307" t="s">
        <v>209</v>
      </c>
      <c r="D2307" t="s">
        <v>209</v>
      </c>
      <c r="E2307" t="s">
        <v>80</v>
      </c>
      <c r="F2307">
        <v>7.8233999999999998E-2</v>
      </c>
      <c r="G2307">
        <v>624.21400000000006</v>
      </c>
      <c r="H2307">
        <v>346.22800000000001</v>
      </c>
      <c r="I2307">
        <v>14.828395</v>
      </c>
      <c r="J2307">
        <v>0</v>
      </c>
      <c r="K2307">
        <v>8.0699690000000004</v>
      </c>
      <c r="L2307">
        <v>-1.468467</v>
      </c>
      <c r="M2307">
        <v>132.248347</v>
      </c>
      <c r="N2307">
        <v>-196.27806699999999</v>
      </c>
      <c r="O2307">
        <v>-1.220791</v>
      </c>
      <c r="P2307">
        <v>132.23524499999999</v>
      </c>
      <c r="Q2307">
        <v>-196.26855499999999</v>
      </c>
      <c r="R2307">
        <v>-1.223481</v>
      </c>
      <c r="S2307">
        <v>1.6191770000000001</v>
      </c>
      <c r="T2307">
        <v>2.689E-3</v>
      </c>
    </row>
    <row r="2308" spans="1:20" x14ac:dyDescent="0.25">
      <c r="A2308">
        <v>2306</v>
      </c>
      <c r="B2308">
        <v>7</v>
      </c>
      <c r="C2308" t="s">
        <v>209</v>
      </c>
      <c r="D2308" t="s">
        <v>209</v>
      </c>
      <c r="E2308" t="s">
        <v>80</v>
      </c>
      <c r="F2308">
        <v>0.127747</v>
      </c>
      <c r="G2308">
        <v>564.37800000000004</v>
      </c>
      <c r="H2308">
        <v>324.548</v>
      </c>
      <c r="I2308">
        <v>17.111021999999998</v>
      </c>
      <c r="J2308">
        <v>0</v>
      </c>
      <c r="K2308">
        <v>8.1127079999999996</v>
      </c>
      <c r="L2308">
        <v>-1.032286</v>
      </c>
      <c r="M2308">
        <v>132.40979100000001</v>
      </c>
      <c r="N2308">
        <v>-197.24082300000001</v>
      </c>
      <c r="O2308">
        <v>-1.373329</v>
      </c>
      <c r="P2308">
        <v>132.39434800000001</v>
      </c>
      <c r="Q2308">
        <v>-197.23127700000001</v>
      </c>
      <c r="R2308">
        <v>-1.3724719999999999</v>
      </c>
      <c r="S2308">
        <v>1.8154920000000001</v>
      </c>
      <c r="T2308">
        <v>8.5700000000000001E-4</v>
      </c>
    </row>
    <row r="2309" spans="1:20" x14ac:dyDescent="0.25">
      <c r="A2309">
        <v>2307</v>
      </c>
      <c r="B2309">
        <v>7</v>
      </c>
      <c r="C2309" t="s">
        <v>209</v>
      </c>
      <c r="D2309" t="s">
        <v>209</v>
      </c>
      <c r="E2309" t="s">
        <v>80</v>
      </c>
      <c r="F2309">
        <v>5.7997E-2</v>
      </c>
      <c r="G2309">
        <v>491.07400000000001</v>
      </c>
      <c r="H2309">
        <v>363.02699999999999</v>
      </c>
      <c r="I2309">
        <v>10.185651</v>
      </c>
      <c r="J2309">
        <v>0</v>
      </c>
      <c r="K2309">
        <v>8.0664940000000005</v>
      </c>
      <c r="L2309">
        <v>-0.75001799999999996</v>
      </c>
      <c r="M2309">
        <v>132.48551399999999</v>
      </c>
      <c r="N2309">
        <v>-197.98200399999999</v>
      </c>
      <c r="O2309">
        <v>-1.449964</v>
      </c>
      <c r="P2309">
        <v>132.45922899999999</v>
      </c>
      <c r="Q2309">
        <v>-197.957764</v>
      </c>
      <c r="R2309">
        <v>-1.450321</v>
      </c>
      <c r="S2309">
        <v>3.5756489999999999</v>
      </c>
      <c r="T2309">
        <v>3.57E-4</v>
      </c>
    </row>
    <row r="2310" spans="1:20" x14ac:dyDescent="0.25">
      <c r="A2310">
        <v>2308</v>
      </c>
      <c r="B2310">
        <v>7</v>
      </c>
      <c r="C2310" t="s">
        <v>209</v>
      </c>
      <c r="D2310" t="s">
        <v>209</v>
      </c>
      <c r="E2310" t="s">
        <v>80</v>
      </c>
      <c r="F2310">
        <v>0.13523399999999999</v>
      </c>
      <c r="G2310">
        <v>477.57</v>
      </c>
      <c r="H2310">
        <v>336.221</v>
      </c>
      <c r="I2310">
        <v>10.262650000000001</v>
      </c>
      <c r="J2310">
        <v>0</v>
      </c>
      <c r="K2310">
        <v>8.0004190000000008</v>
      </c>
      <c r="L2310">
        <v>-0.48529099999999997</v>
      </c>
      <c r="M2310">
        <v>132.48792299999999</v>
      </c>
      <c r="N2310">
        <v>-198.936611</v>
      </c>
      <c r="O2310">
        <v>-1.52641</v>
      </c>
      <c r="P2310">
        <v>132.49395799999999</v>
      </c>
      <c r="Q2310">
        <v>-198.92112700000001</v>
      </c>
      <c r="R2310">
        <v>-1.521312</v>
      </c>
      <c r="S2310">
        <v>1.66178</v>
      </c>
      <c r="T2310">
        <v>5.0980000000000001E-3</v>
      </c>
    </row>
    <row r="2311" spans="1:20" x14ac:dyDescent="0.25">
      <c r="A2311">
        <v>2309</v>
      </c>
      <c r="B2311">
        <v>7</v>
      </c>
      <c r="C2311" t="s">
        <v>209</v>
      </c>
      <c r="D2311" t="s">
        <v>209</v>
      </c>
      <c r="E2311" t="s">
        <v>80</v>
      </c>
      <c r="F2311">
        <v>4.4937999999999999E-2</v>
      </c>
      <c r="G2311">
        <v>744.12199999999996</v>
      </c>
      <c r="H2311">
        <v>445.178</v>
      </c>
      <c r="I2311">
        <v>7.0564499999999999</v>
      </c>
      <c r="J2311">
        <v>0</v>
      </c>
      <c r="K2311">
        <v>7.9968149999999998</v>
      </c>
      <c r="L2311">
        <v>-0.34343299999999999</v>
      </c>
      <c r="M2311">
        <v>132.489813</v>
      </c>
      <c r="N2311">
        <v>-199.641119</v>
      </c>
      <c r="O2311">
        <v>-1.556273</v>
      </c>
      <c r="P2311">
        <v>132.492661</v>
      </c>
      <c r="Q2311">
        <v>-199.64094499999999</v>
      </c>
      <c r="R2311">
        <v>-1.5574440000000001</v>
      </c>
      <c r="S2311">
        <v>0.28525800000000001</v>
      </c>
      <c r="T2311">
        <v>1.1709999999999999E-3</v>
      </c>
    </row>
    <row r="2312" spans="1:20" x14ac:dyDescent="0.25">
      <c r="A2312">
        <v>2310</v>
      </c>
      <c r="B2312">
        <v>7</v>
      </c>
      <c r="C2312" t="s">
        <v>209</v>
      </c>
      <c r="D2312" t="s">
        <v>209</v>
      </c>
      <c r="E2312" t="s">
        <v>80</v>
      </c>
      <c r="F2312">
        <v>5.3905000000000002E-2</v>
      </c>
      <c r="G2312">
        <v>797.23500000000001</v>
      </c>
      <c r="H2312">
        <v>403.666</v>
      </c>
      <c r="I2312">
        <v>8.6824630000000003</v>
      </c>
      <c r="J2312">
        <v>0</v>
      </c>
      <c r="K2312">
        <v>8.0442509999999992</v>
      </c>
      <c r="L2312">
        <v>-0.158053</v>
      </c>
      <c r="M2312">
        <v>132.49672799999999</v>
      </c>
      <c r="N2312">
        <v>-200.63298900000001</v>
      </c>
      <c r="O2312">
        <v>-1.5894809999999999</v>
      </c>
      <c r="P2312">
        <v>132.46777299999999</v>
      </c>
      <c r="Q2312">
        <v>-200.603104</v>
      </c>
      <c r="R2312">
        <v>-1.5894360000000001</v>
      </c>
      <c r="S2312">
        <v>4.1610889999999996</v>
      </c>
      <c r="T2312">
        <v>4.3999999999999999E-5</v>
      </c>
    </row>
    <row r="2313" spans="1:20" x14ac:dyDescent="0.25">
      <c r="A2313">
        <v>2311</v>
      </c>
      <c r="B2313">
        <v>8</v>
      </c>
      <c r="C2313" t="s">
        <v>208</v>
      </c>
      <c r="D2313" t="s">
        <v>208</v>
      </c>
      <c r="E2313" t="s">
        <v>80</v>
      </c>
      <c r="F2313">
        <v>7.9175999999999996E-2</v>
      </c>
      <c r="G2313">
        <v>914.55899999999997</v>
      </c>
      <c r="H2313">
        <v>407.80200000000002</v>
      </c>
      <c r="I2313">
        <v>8.5893990000000002</v>
      </c>
      <c r="J2313">
        <v>0</v>
      </c>
      <c r="K2313">
        <v>8.0862850000000002</v>
      </c>
      <c r="L2313">
        <v>-4.2325000000000002E-2</v>
      </c>
      <c r="M2313">
        <v>132.44047399999999</v>
      </c>
      <c r="N2313">
        <v>-201.57329899999999</v>
      </c>
      <c r="O2313">
        <v>-1.599953</v>
      </c>
      <c r="P2313">
        <v>132.438782</v>
      </c>
      <c r="Q2313">
        <v>-201.57107500000001</v>
      </c>
      <c r="R2313">
        <v>-1.5997680000000001</v>
      </c>
      <c r="S2313">
        <v>0.279389</v>
      </c>
      <c r="T2313">
        <v>1.8599999999999999E-4</v>
      </c>
    </row>
    <row r="2314" spans="1:20" x14ac:dyDescent="0.25">
      <c r="A2314">
        <v>2312</v>
      </c>
      <c r="B2314">
        <v>9</v>
      </c>
      <c r="C2314" t="s">
        <v>207</v>
      </c>
      <c r="D2314" t="s">
        <v>207</v>
      </c>
      <c r="E2314" t="s">
        <v>80</v>
      </c>
      <c r="F2314">
        <v>2.3427E-2</v>
      </c>
      <c r="G2314">
        <v>553.89599999999996</v>
      </c>
      <c r="H2314">
        <v>257.21100000000001</v>
      </c>
      <c r="I2314">
        <v>7.0899549999999998</v>
      </c>
      <c r="J2314">
        <v>0</v>
      </c>
      <c r="K2314">
        <v>8.0921769999999995</v>
      </c>
      <c r="L2314">
        <v>-2.6509999999999999E-2</v>
      </c>
      <c r="M2314">
        <v>132.40441799999999</v>
      </c>
      <c r="N2314">
        <v>-202.28393600000001</v>
      </c>
      <c r="O2314">
        <v>-1.602878</v>
      </c>
      <c r="P2314">
        <v>132.415436</v>
      </c>
      <c r="Q2314">
        <v>-202.298935</v>
      </c>
      <c r="R2314">
        <v>-1.602598</v>
      </c>
      <c r="S2314">
        <v>1.861108</v>
      </c>
      <c r="T2314">
        <v>2.7999999999999998E-4</v>
      </c>
    </row>
    <row r="2315" spans="1:20" x14ac:dyDescent="0.25">
      <c r="A2315">
        <v>2313</v>
      </c>
      <c r="B2315">
        <v>9</v>
      </c>
      <c r="C2315" t="s">
        <v>207</v>
      </c>
      <c r="D2315" t="s">
        <v>207</v>
      </c>
      <c r="E2315" t="s">
        <v>80</v>
      </c>
      <c r="F2315">
        <v>0.199741</v>
      </c>
      <c r="G2315">
        <v>691.76700000000005</v>
      </c>
      <c r="H2315">
        <v>439.31900000000002</v>
      </c>
      <c r="I2315">
        <v>9.6445170000000005</v>
      </c>
      <c r="J2315">
        <v>0</v>
      </c>
      <c r="K2315">
        <v>8.0747560000000007</v>
      </c>
      <c r="L2315">
        <v>-1.4421E-2</v>
      </c>
      <c r="M2315">
        <v>132.405563</v>
      </c>
      <c r="N2315">
        <v>-203.277186</v>
      </c>
      <c r="O2315">
        <v>-1.6050819999999999</v>
      </c>
      <c r="P2315">
        <v>132.38291899999999</v>
      </c>
      <c r="Q2315">
        <v>-203.26852400000001</v>
      </c>
      <c r="R2315">
        <v>-1.6043190000000001</v>
      </c>
      <c r="S2315">
        <v>2.4244089999999998</v>
      </c>
      <c r="T2315">
        <v>7.6300000000000001E-4</v>
      </c>
    </row>
    <row r="2316" spans="1:20" x14ac:dyDescent="0.25">
      <c r="A2316">
        <v>2314</v>
      </c>
      <c r="B2316">
        <v>9</v>
      </c>
      <c r="C2316" t="s">
        <v>207</v>
      </c>
      <c r="D2316" t="s">
        <v>207</v>
      </c>
      <c r="E2316" t="s">
        <v>80</v>
      </c>
      <c r="F2316">
        <v>9.2440999999999995E-2</v>
      </c>
      <c r="G2316">
        <v>661.23299999999995</v>
      </c>
      <c r="H2316">
        <v>475.7</v>
      </c>
      <c r="I2316">
        <v>7.8016990000000002</v>
      </c>
      <c r="J2316">
        <v>0</v>
      </c>
      <c r="K2316">
        <v>8.059431</v>
      </c>
      <c r="L2316">
        <v>-1.444E-3</v>
      </c>
      <c r="M2316">
        <v>132.38027099999999</v>
      </c>
      <c r="N2316">
        <v>-204.019419</v>
      </c>
      <c r="O2316">
        <v>-1.605979</v>
      </c>
      <c r="P2316">
        <v>132.35797099999999</v>
      </c>
      <c r="Q2316">
        <v>-203.99401900000001</v>
      </c>
      <c r="R2316">
        <v>-1.6049549999999999</v>
      </c>
      <c r="S2316">
        <v>3.380074</v>
      </c>
      <c r="T2316">
        <v>1.024E-3</v>
      </c>
    </row>
    <row r="2317" spans="1:20" x14ac:dyDescent="0.25">
      <c r="A2317">
        <v>2315</v>
      </c>
      <c r="B2317">
        <v>9</v>
      </c>
      <c r="C2317" t="s">
        <v>207</v>
      </c>
      <c r="D2317" t="s">
        <v>207</v>
      </c>
      <c r="E2317" t="s">
        <v>80</v>
      </c>
      <c r="F2317">
        <v>0.15443699999999999</v>
      </c>
      <c r="G2317">
        <v>619.54</v>
      </c>
      <c r="H2317">
        <v>294.54500000000002</v>
      </c>
      <c r="I2317">
        <v>9.9707989999999995</v>
      </c>
      <c r="J2317">
        <v>0</v>
      </c>
      <c r="K2317">
        <v>8.0525699999999993</v>
      </c>
      <c r="L2317">
        <v>8.9899999999999995E-4</v>
      </c>
      <c r="M2317">
        <v>132.34875099999999</v>
      </c>
      <c r="N2317">
        <v>-204.96029899999999</v>
      </c>
      <c r="O2317">
        <v>-1.607003</v>
      </c>
      <c r="P2317">
        <v>132.32432600000001</v>
      </c>
      <c r="Q2317">
        <v>-204.959915</v>
      </c>
      <c r="R2317">
        <v>-1.605505</v>
      </c>
      <c r="S2317">
        <v>2.4428420000000002</v>
      </c>
      <c r="T2317">
        <v>1.498E-3</v>
      </c>
    </row>
    <row r="2318" spans="1:20" x14ac:dyDescent="0.25">
      <c r="A2318">
        <v>2316</v>
      </c>
      <c r="B2318">
        <v>9</v>
      </c>
      <c r="C2318" t="s">
        <v>207</v>
      </c>
      <c r="D2318" t="s">
        <v>207</v>
      </c>
      <c r="E2318" t="s">
        <v>80</v>
      </c>
      <c r="F2318">
        <v>0.17407900000000001</v>
      </c>
      <c r="G2318">
        <v>1014.338</v>
      </c>
      <c r="H2318">
        <v>347.53800000000001</v>
      </c>
      <c r="I2318">
        <v>7.7316849999999997</v>
      </c>
      <c r="J2318">
        <v>0</v>
      </c>
      <c r="K2318">
        <v>8.0561550000000004</v>
      </c>
      <c r="L2318">
        <v>3.9135000000000003E-2</v>
      </c>
      <c r="M2318">
        <v>132.26367400000001</v>
      </c>
      <c r="N2318">
        <v>-205.667564</v>
      </c>
      <c r="O2318">
        <v>-1.6102129999999999</v>
      </c>
      <c r="P2318">
        <v>132.30122399999999</v>
      </c>
      <c r="Q2318">
        <v>-205.68443300000001</v>
      </c>
      <c r="R2318">
        <v>-1.6037680000000001</v>
      </c>
      <c r="S2318">
        <v>4.1164969999999999</v>
      </c>
      <c r="T2318">
        <v>6.4450000000000002E-3</v>
      </c>
    </row>
    <row r="2319" spans="1:20" x14ac:dyDescent="0.25">
      <c r="A2319">
        <v>2317</v>
      </c>
      <c r="B2319">
        <v>8</v>
      </c>
      <c r="C2319" t="s">
        <v>206</v>
      </c>
      <c r="D2319" t="s">
        <v>206</v>
      </c>
      <c r="E2319" t="s">
        <v>80</v>
      </c>
      <c r="F2319">
        <v>3.8677999999999997E-2</v>
      </c>
      <c r="G2319">
        <v>1559.16</v>
      </c>
      <c r="H2319">
        <v>422.57499999999999</v>
      </c>
      <c r="I2319">
        <v>8.2209020000000006</v>
      </c>
      <c r="J2319">
        <v>0</v>
      </c>
      <c r="K2319">
        <v>8.0666449999999994</v>
      </c>
      <c r="L2319">
        <v>4.0640000000000003E-2</v>
      </c>
      <c r="M2319">
        <v>132.27818300000001</v>
      </c>
      <c r="N2319">
        <v>-206.65561199999999</v>
      </c>
      <c r="O2319">
        <v>-1.5986149999999999</v>
      </c>
      <c r="P2319">
        <v>132.276749</v>
      </c>
      <c r="Q2319">
        <v>-206.65152</v>
      </c>
      <c r="R2319">
        <v>-1.5980669999999999</v>
      </c>
      <c r="S2319">
        <v>0.43364900000000001</v>
      </c>
      <c r="T2319">
        <v>5.4699999999999996E-4</v>
      </c>
    </row>
    <row r="2320" spans="1:20" x14ac:dyDescent="0.25">
      <c r="A2320">
        <v>2318</v>
      </c>
      <c r="B2320">
        <v>8</v>
      </c>
      <c r="C2320" t="s">
        <v>206</v>
      </c>
      <c r="D2320" t="s">
        <v>206</v>
      </c>
      <c r="E2320" t="s">
        <v>80</v>
      </c>
      <c r="F2320">
        <v>0.110176</v>
      </c>
      <c r="G2320">
        <v>473.34899999999999</v>
      </c>
      <c r="H2320">
        <v>290.49799999999999</v>
      </c>
      <c r="I2320">
        <v>7.7375220000000002</v>
      </c>
      <c r="J2320">
        <v>0</v>
      </c>
      <c r="K2320">
        <v>8.0713209999999993</v>
      </c>
      <c r="L2320">
        <v>2.6699000000000001E-2</v>
      </c>
      <c r="M2320">
        <v>132.265998</v>
      </c>
      <c r="N2320">
        <v>-207.62136100000001</v>
      </c>
      <c r="O2320">
        <v>-1.5923689999999999</v>
      </c>
      <c r="P2320">
        <v>132.25595100000001</v>
      </c>
      <c r="Q2320">
        <v>-207.61970500000001</v>
      </c>
      <c r="R2320">
        <v>-1.5935600000000001</v>
      </c>
      <c r="S2320">
        <v>1.018286</v>
      </c>
      <c r="T2320">
        <v>1.191E-3</v>
      </c>
    </row>
    <row r="2321" spans="1:20" x14ac:dyDescent="0.25">
      <c r="A2321">
        <v>2319</v>
      </c>
      <c r="B2321">
        <v>8</v>
      </c>
      <c r="C2321" t="s">
        <v>206</v>
      </c>
      <c r="D2321" t="s">
        <v>206</v>
      </c>
      <c r="E2321" t="s">
        <v>80</v>
      </c>
      <c r="F2321">
        <v>0.105728</v>
      </c>
      <c r="G2321">
        <v>549.75</v>
      </c>
      <c r="H2321">
        <v>280.43599999999998</v>
      </c>
      <c r="I2321">
        <v>5.7582990000000001</v>
      </c>
      <c r="J2321">
        <v>0</v>
      </c>
      <c r="K2321">
        <v>8.0694149999999993</v>
      </c>
      <c r="L2321">
        <v>2.6863999999999999E-2</v>
      </c>
      <c r="M2321">
        <v>132.265885</v>
      </c>
      <c r="N2321">
        <v>-208.37138899999999</v>
      </c>
      <c r="O2321">
        <v>-1.5911</v>
      </c>
      <c r="P2321">
        <v>132.24191300000001</v>
      </c>
      <c r="Q2321">
        <v>-208.345932</v>
      </c>
      <c r="R2321">
        <v>-1.5911759999999999</v>
      </c>
      <c r="S2321">
        <v>3.4967980000000001</v>
      </c>
      <c r="T2321">
        <v>7.6000000000000004E-5</v>
      </c>
    </row>
    <row r="2322" spans="1:20" x14ac:dyDescent="0.25">
      <c r="A2322">
        <v>2320</v>
      </c>
      <c r="B2322">
        <v>7</v>
      </c>
      <c r="C2322" t="s">
        <v>205</v>
      </c>
      <c r="D2322" t="s">
        <v>205</v>
      </c>
      <c r="E2322" t="s">
        <v>80</v>
      </c>
      <c r="F2322">
        <v>0.15015800000000001</v>
      </c>
      <c r="G2322">
        <v>408.60899999999998</v>
      </c>
      <c r="H2322">
        <v>347.62599999999998</v>
      </c>
      <c r="I2322">
        <v>7.8792999999999997</v>
      </c>
      <c r="J2322">
        <v>0</v>
      </c>
      <c r="K2322">
        <v>8.0645340000000001</v>
      </c>
      <c r="L2322">
        <v>1.8554999999999999E-2</v>
      </c>
      <c r="M2322">
        <v>132.21961200000001</v>
      </c>
      <c r="N2322">
        <v>-209.310102</v>
      </c>
      <c r="O2322">
        <v>-1.5892459999999999</v>
      </c>
      <c r="P2322">
        <v>132.22463999999999</v>
      </c>
      <c r="Q2322">
        <v>-209.313782</v>
      </c>
      <c r="R2322">
        <v>-1.5890869999999999</v>
      </c>
      <c r="S2322">
        <v>0.623054</v>
      </c>
      <c r="T2322">
        <v>1.6000000000000001E-4</v>
      </c>
    </row>
    <row r="2323" spans="1:20" x14ac:dyDescent="0.25">
      <c r="A2323">
        <v>2321</v>
      </c>
      <c r="B2323">
        <v>7</v>
      </c>
      <c r="C2323" t="s">
        <v>205</v>
      </c>
      <c r="D2323" t="s">
        <v>205</v>
      </c>
      <c r="E2323" t="s">
        <v>80</v>
      </c>
      <c r="F2323">
        <v>6.4937999999999996E-2</v>
      </c>
      <c r="G2323">
        <v>614.93100000000004</v>
      </c>
      <c r="H2323">
        <v>356.90800000000002</v>
      </c>
      <c r="I2323">
        <v>6.4363530000000004</v>
      </c>
      <c r="J2323">
        <v>0</v>
      </c>
      <c r="K2323">
        <v>8.0624380000000002</v>
      </c>
      <c r="L2323">
        <v>5.104E-3</v>
      </c>
      <c r="M2323">
        <v>132.27921900000001</v>
      </c>
      <c r="N2323">
        <v>-210.10948200000001</v>
      </c>
      <c r="O2323">
        <v>-1.5884879999999999</v>
      </c>
      <c r="P2323">
        <v>132.212433</v>
      </c>
      <c r="Q2323">
        <v>-210.039368</v>
      </c>
      <c r="R2323">
        <v>-1.5881050000000001</v>
      </c>
      <c r="S2323">
        <v>9.6831589999999998</v>
      </c>
      <c r="T2323">
        <v>3.8299999999999999E-4</v>
      </c>
    </row>
    <row r="2324" spans="1:20" x14ac:dyDescent="0.25">
      <c r="A2324">
        <v>2322</v>
      </c>
      <c r="B2324">
        <v>6</v>
      </c>
      <c r="C2324" t="s">
        <v>515</v>
      </c>
      <c r="D2324" t="s">
        <v>515</v>
      </c>
      <c r="E2324" t="s">
        <v>80</v>
      </c>
      <c r="F2324">
        <v>3.9194E-2</v>
      </c>
      <c r="G2324">
        <v>701.678</v>
      </c>
      <c r="H2324">
        <v>340.20699999999999</v>
      </c>
      <c r="I2324">
        <v>5.8692250000000001</v>
      </c>
      <c r="J2324">
        <v>0</v>
      </c>
      <c r="K2324">
        <v>8.0627259999999996</v>
      </c>
      <c r="L2324">
        <v>2.2554999999999999E-2</v>
      </c>
      <c r="M2324">
        <v>132.229129</v>
      </c>
      <c r="N2324">
        <v>-211.049915</v>
      </c>
      <c r="O2324">
        <v>-1.586986</v>
      </c>
      <c r="P2324">
        <v>132.19854699999999</v>
      </c>
      <c r="Q2324">
        <v>-211.00671399999999</v>
      </c>
      <c r="R2324">
        <v>-1.5857190000000001</v>
      </c>
      <c r="S2324">
        <v>5.2929300000000001</v>
      </c>
      <c r="T2324">
        <v>1.266E-3</v>
      </c>
    </row>
    <row r="2325" spans="1:20" x14ac:dyDescent="0.25">
      <c r="A2325">
        <v>2323</v>
      </c>
      <c r="B2325">
        <v>6</v>
      </c>
      <c r="C2325" t="s">
        <v>515</v>
      </c>
      <c r="D2325" t="s">
        <v>515</v>
      </c>
      <c r="E2325" t="s">
        <v>80</v>
      </c>
      <c r="F2325">
        <v>3.7765E-2</v>
      </c>
      <c r="G2325">
        <v>716.94200000000001</v>
      </c>
      <c r="H2325">
        <v>480.43700000000001</v>
      </c>
      <c r="I2325">
        <v>5.6566890000000001</v>
      </c>
      <c r="J2325">
        <v>0</v>
      </c>
      <c r="K2325">
        <v>8.0416070000000008</v>
      </c>
      <c r="L2325">
        <v>1.6996000000000001E-2</v>
      </c>
      <c r="M2325">
        <v>132.16948300000001</v>
      </c>
      <c r="N2325">
        <v>-211.96832900000001</v>
      </c>
      <c r="O2325">
        <v>-1.5854630000000001</v>
      </c>
      <c r="P2325">
        <v>132.18785099999999</v>
      </c>
      <c r="Q2325">
        <v>-211.973465</v>
      </c>
      <c r="R2325">
        <v>-1.5827530000000001</v>
      </c>
      <c r="S2325">
        <v>1.907273</v>
      </c>
      <c r="T2325">
        <v>2.7100000000000002E-3</v>
      </c>
    </row>
    <row r="2326" spans="1:20" x14ac:dyDescent="0.25">
      <c r="A2326">
        <v>2324</v>
      </c>
      <c r="B2326">
        <v>6</v>
      </c>
      <c r="C2326" t="s">
        <v>515</v>
      </c>
      <c r="D2326" t="s">
        <v>515</v>
      </c>
      <c r="E2326" t="s">
        <v>80</v>
      </c>
      <c r="F2326">
        <v>7.1719000000000005E-2</v>
      </c>
      <c r="G2326">
        <v>365.74799999999999</v>
      </c>
      <c r="H2326">
        <v>264.048</v>
      </c>
      <c r="I2326">
        <v>5.2280759999999997</v>
      </c>
      <c r="J2326">
        <v>0</v>
      </c>
      <c r="K2326">
        <v>7.9685379999999997</v>
      </c>
      <c r="L2326">
        <v>2.0603E-2</v>
      </c>
      <c r="M2326">
        <v>132.17763299999999</v>
      </c>
      <c r="N2326">
        <v>-212.747005</v>
      </c>
      <c r="O2326">
        <v>-1.576114</v>
      </c>
      <c r="P2326">
        <v>132.181015</v>
      </c>
      <c r="Q2326">
        <v>-212.69390899999999</v>
      </c>
      <c r="R2326">
        <v>-1.581061</v>
      </c>
      <c r="S2326">
        <v>5.32043</v>
      </c>
      <c r="T2326">
        <v>4.947E-3</v>
      </c>
    </row>
    <row r="2327" spans="1:20" x14ac:dyDescent="0.25">
      <c r="A2327">
        <v>2325</v>
      </c>
      <c r="B2327">
        <v>6</v>
      </c>
      <c r="C2327" t="s">
        <v>515</v>
      </c>
      <c r="D2327" t="s">
        <v>515</v>
      </c>
      <c r="E2327" t="s">
        <v>80</v>
      </c>
      <c r="F2327">
        <v>4.1512E-2</v>
      </c>
      <c r="G2327">
        <v>651.38300000000004</v>
      </c>
      <c r="H2327">
        <v>401.89800000000002</v>
      </c>
      <c r="I2327">
        <v>5.3788410000000004</v>
      </c>
      <c r="J2327">
        <v>0</v>
      </c>
      <c r="K2327">
        <v>7.8085909999999998</v>
      </c>
      <c r="L2327">
        <v>1.4874E-2</v>
      </c>
      <c r="M2327">
        <v>132.165257</v>
      </c>
      <c r="N2327">
        <v>-213.65677600000001</v>
      </c>
      <c r="O2327">
        <v>-1.5814999999999999</v>
      </c>
      <c r="P2327">
        <v>132.17301900000001</v>
      </c>
      <c r="Q2327">
        <v>-213.640106</v>
      </c>
      <c r="R2327">
        <v>-1.5795779999999999</v>
      </c>
      <c r="S2327">
        <v>1.8388</v>
      </c>
      <c r="T2327">
        <v>1.923E-3</v>
      </c>
    </row>
    <row r="2328" spans="1:20" x14ac:dyDescent="0.25">
      <c r="A2328">
        <v>2326</v>
      </c>
      <c r="B2328">
        <v>7</v>
      </c>
      <c r="C2328" t="s">
        <v>516</v>
      </c>
      <c r="D2328" t="s">
        <v>516</v>
      </c>
      <c r="E2328" t="s">
        <v>80</v>
      </c>
      <c r="F2328">
        <v>3.8616999999999999E-2</v>
      </c>
      <c r="G2328">
        <v>540.19200000000001</v>
      </c>
      <c r="H2328">
        <v>453.76100000000002</v>
      </c>
      <c r="I2328">
        <v>5.0409199999999998</v>
      </c>
      <c r="J2328">
        <v>0</v>
      </c>
      <c r="K2328">
        <v>7.6795859999999996</v>
      </c>
      <c r="L2328">
        <v>1.701E-3</v>
      </c>
      <c r="M2328">
        <v>132.19793899999999</v>
      </c>
      <c r="N2328">
        <v>-214.354342</v>
      </c>
      <c r="O2328">
        <v>-1.5806990000000001</v>
      </c>
      <c r="P2328">
        <v>132.16764800000001</v>
      </c>
      <c r="Q2328">
        <v>-214.33630400000001</v>
      </c>
      <c r="R2328">
        <v>-1.5789089999999999</v>
      </c>
      <c r="S2328">
        <v>3.5254850000000002</v>
      </c>
      <c r="T2328">
        <v>1.789E-3</v>
      </c>
    </row>
    <row r="2329" spans="1:20" x14ac:dyDescent="0.25">
      <c r="A2329">
        <v>2327</v>
      </c>
      <c r="B2329">
        <v>7</v>
      </c>
      <c r="C2329" t="s">
        <v>516</v>
      </c>
      <c r="D2329" t="s">
        <v>516</v>
      </c>
      <c r="E2329" t="s">
        <v>80</v>
      </c>
      <c r="F2329">
        <v>0.16037499999999999</v>
      </c>
      <c r="G2329">
        <v>482.20299999999997</v>
      </c>
      <c r="H2329">
        <v>285.80599999999998</v>
      </c>
      <c r="I2329">
        <v>6.7418449999999996</v>
      </c>
      <c r="J2329">
        <v>0</v>
      </c>
      <c r="K2329">
        <v>7.537185</v>
      </c>
      <c r="L2329">
        <v>-8.6899999999999998E-4</v>
      </c>
      <c r="M2329">
        <v>132.10700299999999</v>
      </c>
      <c r="N2329">
        <v>-215.239609</v>
      </c>
      <c r="O2329">
        <v>-1.575688</v>
      </c>
      <c r="P2329">
        <v>132.16098</v>
      </c>
      <c r="Q2329">
        <v>-215.24818400000001</v>
      </c>
      <c r="R2329">
        <v>-1.5782750000000001</v>
      </c>
      <c r="S2329">
        <v>5.4653890000000001</v>
      </c>
      <c r="T2329">
        <v>2.5869999999999999E-3</v>
      </c>
    </row>
    <row r="2330" spans="1:20" x14ac:dyDescent="0.25">
      <c r="A2330">
        <v>2328</v>
      </c>
      <c r="B2330">
        <v>6</v>
      </c>
      <c r="C2330" t="s">
        <v>202</v>
      </c>
      <c r="D2330" t="s">
        <v>202</v>
      </c>
      <c r="E2330" t="s">
        <v>80</v>
      </c>
      <c r="F2330">
        <v>0.20650199999999999</v>
      </c>
      <c r="G2330">
        <v>365.77600000000001</v>
      </c>
      <c r="H2330">
        <v>287.50799999999998</v>
      </c>
      <c r="I2330">
        <v>7.7060269999999997</v>
      </c>
      <c r="J2330">
        <v>0</v>
      </c>
      <c r="K2330">
        <v>7.4336779999999996</v>
      </c>
      <c r="L2330">
        <v>5.3379999999999999E-3</v>
      </c>
      <c r="M2330">
        <v>132.35419300000001</v>
      </c>
      <c r="N2330">
        <v>-216.344088</v>
      </c>
      <c r="O2330">
        <v>-1.5762830000000001</v>
      </c>
      <c r="P2330">
        <v>132.15574599999999</v>
      </c>
      <c r="Q2330">
        <v>-216.14561499999999</v>
      </c>
      <c r="R2330">
        <v>-1.577115</v>
      </c>
      <c r="S2330">
        <v>28.066431000000001</v>
      </c>
      <c r="T2330">
        <v>8.3100000000000003E-4</v>
      </c>
    </row>
    <row r="2331" spans="1:20" x14ac:dyDescent="0.25">
      <c r="A2331">
        <v>2329</v>
      </c>
      <c r="B2331">
        <v>6</v>
      </c>
      <c r="C2331" t="s">
        <v>202</v>
      </c>
      <c r="D2331" t="s">
        <v>202</v>
      </c>
      <c r="E2331" t="s">
        <v>80</v>
      </c>
      <c r="F2331">
        <v>9.5892000000000005E-2</v>
      </c>
      <c r="G2331">
        <v>578.92600000000004</v>
      </c>
      <c r="H2331">
        <v>421.762</v>
      </c>
      <c r="I2331">
        <v>3.436998</v>
      </c>
      <c r="J2331">
        <v>0</v>
      </c>
      <c r="K2331">
        <v>7.36585</v>
      </c>
      <c r="L2331">
        <v>1.3557E-2</v>
      </c>
      <c r="M2331">
        <v>132.176456</v>
      </c>
      <c r="N2331">
        <v>-216.82770500000001</v>
      </c>
      <c r="O2331">
        <v>-1.576638</v>
      </c>
      <c r="P2331">
        <v>132.15248099999999</v>
      </c>
      <c r="Q2331">
        <v>-216.811249</v>
      </c>
      <c r="R2331">
        <v>-1.57622</v>
      </c>
      <c r="S2331">
        <v>2.9079630000000001</v>
      </c>
      <c r="T2331">
        <v>4.17E-4</v>
      </c>
    </row>
    <row r="2332" spans="1:20" x14ac:dyDescent="0.25">
      <c r="A2332">
        <v>2330</v>
      </c>
      <c r="B2332">
        <v>6</v>
      </c>
      <c r="C2332" t="s">
        <v>202</v>
      </c>
      <c r="D2332" t="s">
        <v>202</v>
      </c>
      <c r="E2332" t="s">
        <v>80</v>
      </c>
      <c r="F2332">
        <v>8.0619999999999997E-2</v>
      </c>
      <c r="G2332">
        <v>372.96800000000002</v>
      </c>
      <c r="H2332">
        <v>226.71700000000001</v>
      </c>
      <c r="I2332">
        <v>5.5387560000000002</v>
      </c>
      <c r="J2332">
        <v>0</v>
      </c>
      <c r="K2332">
        <v>7.2659320000000003</v>
      </c>
      <c r="L2332">
        <v>1.065E-2</v>
      </c>
      <c r="M2332">
        <v>132.17469800000001</v>
      </c>
      <c r="N2332">
        <v>-217.68764400000001</v>
      </c>
      <c r="O2332">
        <v>-1.5803990000000001</v>
      </c>
      <c r="P2332">
        <v>132.14871199999999</v>
      </c>
      <c r="Q2332">
        <v>-217.688828</v>
      </c>
      <c r="R2332">
        <v>-1.575412</v>
      </c>
      <c r="S2332">
        <v>2.6012930000000001</v>
      </c>
      <c r="T2332">
        <v>4.9870000000000001E-3</v>
      </c>
    </row>
    <row r="2333" spans="1:20" x14ac:dyDescent="0.25">
      <c r="A2333">
        <v>2331</v>
      </c>
      <c r="B2333">
        <v>7</v>
      </c>
      <c r="C2333" t="s">
        <v>201</v>
      </c>
      <c r="D2333" t="s">
        <v>201</v>
      </c>
      <c r="E2333" t="s">
        <v>80</v>
      </c>
      <c r="F2333">
        <v>0.16778699999999999</v>
      </c>
      <c r="G2333">
        <v>617.35299999999995</v>
      </c>
      <c r="H2333">
        <v>313.286</v>
      </c>
      <c r="I2333">
        <v>5.3628859999999996</v>
      </c>
      <c r="J2333">
        <v>0</v>
      </c>
      <c r="K2333">
        <v>7.1795669999999996</v>
      </c>
      <c r="L2333">
        <v>-1.091E-3</v>
      </c>
      <c r="M2333">
        <v>132.19527500000001</v>
      </c>
      <c r="N2333">
        <v>-218.384006</v>
      </c>
      <c r="O2333">
        <v>-1.5769660000000001</v>
      </c>
      <c r="P2333">
        <v>132.146164</v>
      </c>
      <c r="Q2333">
        <v>-218.33848599999999</v>
      </c>
      <c r="R2333">
        <v>-1.5750440000000001</v>
      </c>
      <c r="S2333">
        <v>6.6962789999999996</v>
      </c>
      <c r="T2333">
        <v>1.923E-3</v>
      </c>
    </row>
    <row r="2334" spans="1:20" x14ac:dyDescent="0.25">
      <c r="A2334">
        <v>2332</v>
      </c>
      <c r="B2334">
        <v>7</v>
      </c>
      <c r="C2334" t="s">
        <v>201</v>
      </c>
      <c r="D2334" t="s">
        <v>201</v>
      </c>
      <c r="E2334" t="s">
        <v>80</v>
      </c>
      <c r="F2334">
        <v>4.7579000000000003E-2</v>
      </c>
      <c r="G2334">
        <v>730.23299999999995</v>
      </c>
      <c r="H2334">
        <v>439.96</v>
      </c>
      <c r="I2334">
        <v>5.8569009999999997</v>
      </c>
      <c r="J2334">
        <v>0</v>
      </c>
      <c r="K2334">
        <v>7.0576169999999996</v>
      </c>
      <c r="L2334">
        <v>-2.5769999999999999E-3</v>
      </c>
      <c r="M2334">
        <v>132.11990399999999</v>
      </c>
      <c r="N2334">
        <v>-219.192858</v>
      </c>
      <c r="O2334">
        <v>-1.5759110000000001</v>
      </c>
      <c r="P2334">
        <v>132.143036</v>
      </c>
      <c r="Q2334">
        <v>-219.19210799999999</v>
      </c>
      <c r="R2334">
        <v>-1.57467</v>
      </c>
      <c r="S2334">
        <v>2.3143609999999999</v>
      </c>
      <c r="T2334">
        <v>1.242E-3</v>
      </c>
    </row>
    <row r="2335" spans="1:20" x14ac:dyDescent="0.25">
      <c r="A2335">
        <v>2333</v>
      </c>
      <c r="B2335">
        <v>7</v>
      </c>
      <c r="C2335" t="s">
        <v>201</v>
      </c>
      <c r="D2335" t="s">
        <v>201</v>
      </c>
      <c r="E2335" t="s">
        <v>80</v>
      </c>
      <c r="F2335">
        <v>3.5855999999999999E-2</v>
      </c>
      <c r="G2335">
        <v>489.27</v>
      </c>
      <c r="H2335">
        <v>357.541</v>
      </c>
      <c r="I2335">
        <v>4.4948600000000001</v>
      </c>
      <c r="J2335">
        <v>0</v>
      </c>
      <c r="K2335">
        <v>6.9691619999999999</v>
      </c>
      <c r="L2335">
        <v>7.0609999999999996E-3</v>
      </c>
      <c r="M2335">
        <v>132.132566</v>
      </c>
      <c r="N2335">
        <v>-219.79656299999999</v>
      </c>
      <c r="O2335">
        <v>-1.5695129999999999</v>
      </c>
      <c r="P2335">
        <v>132.14077800000001</v>
      </c>
      <c r="Q2335">
        <v>-219.82281499999999</v>
      </c>
      <c r="R2335">
        <v>-1.57443</v>
      </c>
      <c r="S2335">
        <v>2.7506370000000002</v>
      </c>
      <c r="T2335">
        <v>4.9170000000000004E-3</v>
      </c>
    </row>
    <row r="2336" spans="1:20" x14ac:dyDescent="0.25">
      <c r="A2336">
        <v>2334</v>
      </c>
      <c r="B2336">
        <v>8</v>
      </c>
      <c r="C2336" t="s">
        <v>517</v>
      </c>
      <c r="D2336" t="s">
        <v>517</v>
      </c>
      <c r="E2336" t="s">
        <v>80</v>
      </c>
      <c r="F2336">
        <v>0.13500999999999999</v>
      </c>
      <c r="G2336">
        <v>934.93299999999999</v>
      </c>
      <c r="H2336">
        <v>397.50900000000001</v>
      </c>
      <c r="I2336">
        <v>6.6526759999999996</v>
      </c>
      <c r="J2336">
        <v>0</v>
      </c>
      <c r="K2336">
        <v>6.8607760000000004</v>
      </c>
      <c r="L2336">
        <v>9.2739999999999993E-3</v>
      </c>
      <c r="M2336">
        <v>132.07901000000001</v>
      </c>
      <c r="N2336">
        <v>-220.59343699999999</v>
      </c>
      <c r="O2336">
        <v>-1.574311</v>
      </c>
      <c r="P2336">
        <v>132.13810699999999</v>
      </c>
      <c r="Q2336">
        <v>-220.651962</v>
      </c>
      <c r="R2336">
        <v>-1.574133</v>
      </c>
      <c r="S2336">
        <v>8.3172440000000005</v>
      </c>
      <c r="T2336">
        <v>1.7799999999999999E-4</v>
      </c>
    </row>
    <row r="2337" spans="1:20" x14ac:dyDescent="0.25">
      <c r="A2337">
        <v>2335</v>
      </c>
      <c r="B2337">
        <v>8</v>
      </c>
      <c r="C2337" t="s">
        <v>517</v>
      </c>
      <c r="D2337" t="s">
        <v>517</v>
      </c>
      <c r="E2337" t="s">
        <v>80</v>
      </c>
      <c r="F2337">
        <v>0.213169</v>
      </c>
      <c r="G2337">
        <v>689.62099999999998</v>
      </c>
      <c r="H2337">
        <v>461.255</v>
      </c>
      <c r="I2337">
        <v>7.299404</v>
      </c>
      <c r="J2337">
        <v>0</v>
      </c>
      <c r="K2337">
        <v>6.7849550000000001</v>
      </c>
      <c r="L2337">
        <v>-1.732E-3</v>
      </c>
      <c r="M2337">
        <v>132.14971299999999</v>
      </c>
      <c r="N2337">
        <v>-221.271311</v>
      </c>
      <c r="O2337">
        <v>-1.573413</v>
      </c>
      <c r="P2337">
        <v>132.136459</v>
      </c>
      <c r="Q2337">
        <v>-221.265625</v>
      </c>
      <c r="R2337">
        <v>-1.573834</v>
      </c>
      <c r="S2337">
        <v>1.44221</v>
      </c>
      <c r="T2337">
        <v>4.2099999999999999E-4</v>
      </c>
    </row>
    <row r="2338" spans="1:20" x14ac:dyDescent="0.25">
      <c r="A2338">
        <v>2336</v>
      </c>
      <c r="B2338">
        <v>8</v>
      </c>
      <c r="C2338" t="s">
        <v>517</v>
      </c>
      <c r="D2338" t="s">
        <v>517</v>
      </c>
      <c r="E2338" t="s">
        <v>80</v>
      </c>
      <c r="F2338">
        <v>8.8536000000000004E-2</v>
      </c>
      <c r="G2338">
        <v>490.81900000000002</v>
      </c>
      <c r="H2338">
        <v>697.75800000000004</v>
      </c>
      <c r="I2338">
        <v>8.238448</v>
      </c>
      <c r="J2338">
        <v>0</v>
      </c>
      <c r="K2338">
        <v>6.6851260000000003</v>
      </c>
      <c r="L2338">
        <v>-3.1770000000000001E-3</v>
      </c>
      <c r="M2338">
        <v>132.220741</v>
      </c>
      <c r="N2338">
        <v>-222.11898199999999</v>
      </c>
      <c r="O2338">
        <v>-1.5791500000000001</v>
      </c>
      <c r="P2338">
        <v>132.134491</v>
      </c>
      <c r="Q2338">
        <v>-222.07334900000001</v>
      </c>
      <c r="R2338">
        <v>-1.5734859999999999</v>
      </c>
      <c r="S2338">
        <v>9.7578069999999997</v>
      </c>
      <c r="T2338">
        <v>5.6639999999999998E-3</v>
      </c>
    </row>
    <row r="2339" spans="1:20" x14ac:dyDescent="0.25">
      <c r="A2339">
        <v>2337</v>
      </c>
      <c r="B2339">
        <v>8</v>
      </c>
      <c r="C2339" t="s">
        <v>517</v>
      </c>
      <c r="D2339" t="s">
        <v>517</v>
      </c>
      <c r="E2339" t="s">
        <v>80</v>
      </c>
      <c r="F2339">
        <v>4.9075000000000001E-2</v>
      </c>
      <c r="G2339">
        <v>459.25299999999999</v>
      </c>
      <c r="H2339">
        <v>277.14499999999998</v>
      </c>
      <c r="I2339">
        <v>5.9527559999999999</v>
      </c>
      <c r="J2339">
        <v>0</v>
      </c>
      <c r="K2339">
        <v>6.582541</v>
      </c>
      <c r="L2339">
        <v>-3.7799999999999999E-3</v>
      </c>
      <c r="M2339">
        <v>132.143564</v>
      </c>
      <c r="N2339">
        <v>-222.864024</v>
      </c>
      <c r="O2339">
        <v>-1.5721210000000001</v>
      </c>
      <c r="P2339">
        <v>132.13269</v>
      </c>
      <c r="Q2339">
        <v>-222.86892700000001</v>
      </c>
      <c r="R2339">
        <v>-1.5732489999999999</v>
      </c>
      <c r="S2339">
        <v>1.1928319999999999</v>
      </c>
      <c r="T2339">
        <v>1.1280000000000001E-3</v>
      </c>
    </row>
    <row r="2340" spans="1:20" x14ac:dyDescent="0.25">
      <c r="A2340">
        <v>2338</v>
      </c>
      <c r="B2340">
        <v>8</v>
      </c>
      <c r="C2340" t="s">
        <v>517</v>
      </c>
      <c r="D2340" t="s">
        <v>517</v>
      </c>
      <c r="E2340" t="s">
        <v>80</v>
      </c>
      <c r="F2340">
        <v>5.6701000000000001E-2</v>
      </c>
      <c r="G2340">
        <v>503.95699999999999</v>
      </c>
      <c r="H2340">
        <v>300.36200000000002</v>
      </c>
      <c r="I2340">
        <v>5.581537</v>
      </c>
      <c r="J2340">
        <v>0</v>
      </c>
      <c r="K2340">
        <v>6.5042289999999996</v>
      </c>
      <c r="L2340">
        <v>7.1069999999999996E-3</v>
      </c>
      <c r="M2340">
        <v>132.147862</v>
      </c>
      <c r="N2340">
        <v>-223.435417</v>
      </c>
      <c r="O2340">
        <v>-1.56965</v>
      </c>
      <c r="P2340">
        <v>132.13140899999999</v>
      </c>
      <c r="Q2340">
        <v>-223.45744300000001</v>
      </c>
      <c r="R2340">
        <v>-1.5730470000000001</v>
      </c>
      <c r="S2340">
        <v>2.7493089999999998</v>
      </c>
      <c r="T2340">
        <v>3.3969999999999998E-3</v>
      </c>
    </row>
    <row r="2341" spans="1:20" x14ac:dyDescent="0.25">
      <c r="A2341">
        <v>2339</v>
      </c>
      <c r="B2341">
        <v>8</v>
      </c>
      <c r="C2341" t="s">
        <v>517</v>
      </c>
      <c r="D2341" t="s">
        <v>517</v>
      </c>
      <c r="E2341" t="s">
        <v>80</v>
      </c>
      <c r="F2341">
        <v>0.20096</v>
      </c>
      <c r="G2341">
        <v>868.61400000000003</v>
      </c>
      <c r="H2341">
        <v>359.303</v>
      </c>
      <c r="I2341">
        <v>7.6237950000000003</v>
      </c>
      <c r="J2341">
        <v>0</v>
      </c>
      <c r="K2341">
        <v>6.4010009999999999</v>
      </c>
      <c r="L2341">
        <v>6.5430000000000002E-3</v>
      </c>
      <c r="M2341">
        <v>132.13560699999999</v>
      </c>
      <c r="N2341">
        <v>-224.227788</v>
      </c>
      <c r="O2341">
        <v>-1.5720780000000001</v>
      </c>
      <c r="P2341">
        <v>132.12977599999999</v>
      </c>
      <c r="Q2341">
        <v>-224.231201</v>
      </c>
      <c r="R2341">
        <v>-1.5729599999999999</v>
      </c>
      <c r="S2341">
        <v>0.67564199999999996</v>
      </c>
      <c r="T2341">
        <v>8.8199999999999997E-4</v>
      </c>
    </row>
    <row r="2342" spans="1:20" x14ac:dyDescent="0.25">
      <c r="A2342">
        <v>2340</v>
      </c>
      <c r="B2342">
        <v>9</v>
      </c>
      <c r="C2342" t="s">
        <v>518</v>
      </c>
      <c r="D2342" t="s">
        <v>518</v>
      </c>
      <c r="E2342" t="s">
        <v>80</v>
      </c>
      <c r="F2342">
        <v>9.5893999999999993E-2</v>
      </c>
      <c r="G2342">
        <v>507.70499999999998</v>
      </c>
      <c r="H2342">
        <v>285.86500000000001</v>
      </c>
      <c r="I2342">
        <v>8.1521519999999992</v>
      </c>
      <c r="J2342">
        <v>0</v>
      </c>
      <c r="K2342">
        <v>6.3014960000000002</v>
      </c>
      <c r="L2342">
        <v>5.8370000000000002E-3</v>
      </c>
      <c r="M2342">
        <v>132.13761600000001</v>
      </c>
      <c r="N2342">
        <v>-225.01760200000001</v>
      </c>
      <c r="O2342">
        <v>-1.574622</v>
      </c>
      <c r="P2342">
        <v>132.12815900000001</v>
      </c>
      <c r="Q2342">
        <v>-224.992828</v>
      </c>
      <c r="R2342">
        <v>-1.5729059999999999</v>
      </c>
      <c r="S2342">
        <v>2.6517339999999998</v>
      </c>
      <c r="T2342">
        <v>1.717E-3</v>
      </c>
    </row>
    <row r="2343" spans="1:20" x14ac:dyDescent="0.25">
      <c r="A2343">
        <v>2341</v>
      </c>
      <c r="B2343">
        <v>8</v>
      </c>
      <c r="C2343" t="s">
        <v>519</v>
      </c>
      <c r="D2343" t="s">
        <v>519</v>
      </c>
      <c r="E2343" t="s">
        <v>80</v>
      </c>
      <c r="F2343">
        <v>0.16730300000000001</v>
      </c>
      <c r="G2343">
        <v>511.38299999999998</v>
      </c>
      <c r="H2343">
        <v>382.85399999999998</v>
      </c>
      <c r="I2343">
        <v>5.6271170000000001</v>
      </c>
      <c r="J2343">
        <v>0</v>
      </c>
      <c r="K2343">
        <v>6.2291860000000003</v>
      </c>
      <c r="L2343">
        <v>-2.8699999999999998E-4</v>
      </c>
      <c r="M2343">
        <v>132.14110600000001</v>
      </c>
      <c r="N2343">
        <v>-225.561801</v>
      </c>
      <c r="O2343">
        <v>-1.5731999999999999</v>
      </c>
      <c r="P2343">
        <v>132.12725800000001</v>
      </c>
      <c r="Q2343">
        <v>-225.55633499999999</v>
      </c>
      <c r="R2343">
        <v>-1.5727100000000001</v>
      </c>
      <c r="S2343">
        <v>1.488734</v>
      </c>
      <c r="T2343">
        <v>4.8999999999999998E-4</v>
      </c>
    </row>
    <row r="2344" spans="1:20" x14ac:dyDescent="0.25">
      <c r="A2344">
        <v>2342</v>
      </c>
      <c r="B2344">
        <v>8</v>
      </c>
      <c r="C2344" t="s">
        <v>519</v>
      </c>
      <c r="D2344" t="s">
        <v>519</v>
      </c>
      <c r="E2344" t="s">
        <v>80</v>
      </c>
      <c r="F2344">
        <v>4.4138999999999998E-2</v>
      </c>
      <c r="G2344">
        <v>636.57899999999995</v>
      </c>
      <c r="H2344">
        <v>398.47399999999999</v>
      </c>
      <c r="I2344">
        <v>5.827216</v>
      </c>
      <c r="J2344">
        <v>0</v>
      </c>
      <c r="K2344">
        <v>6.1343249999999996</v>
      </c>
      <c r="L2344">
        <v>-3.4600000000000001E-4</v>
      </c>
      <c r="M2344">
        <v>132.13877400000001</v>
      </c>
      <c r="N2344">
        <v>-226.310765</v>
      </c>
      <c r="O2344">
        <v>-1.572128</v>
      </c>
      <c r="P2344">
        <v>132.126724</v>
      </c>
      <c r="Q2344">
        <v>-226.29766799999999</v>
      </c>
      <c r="R2344">
        <v>-1.5720289999999999</v>
      </c>
      <c r="S2344">
        <v>1.779666</v>
      </c>
      <c r="T2344">
        <v>1E-4</v>
      </c>
    </row>
    <row r="2345" spans="1:20" x14ac:dyDescent="0.25">
      <c r="A2345">
        <v>2343</v>
      </c>
      <c r="B2345">
        <v>8</v>
      </c>
      <c r="C2345" t="s">
        <v>519</v>
      </c>
      <c r="D2345" t="s">
        <v>519</v>
      </c>
      <c r="E2345" t="s">
        <v>80</v>
      </c>
      <c r="F2345">
        <v>5.4757E-2</v>
      </c>
      <c r="G2345">
        <v>453.25200000000001</v>
      </c>
      <c r="H2345">
        <v>351.923</v>
      </c>
      <c r="I2345">
        <v>5.8703659999999998</v>
      </c>
      <c r="J2345">
        <v>0</v>
      </c>
      <c r="K2345">
        <v>6.0398180000000004</v>
      </c>
      <c r="L2345">
        <v>-1.916E-3</v>
      </c>
      <c r="M2345">
        <v>132.10233600000001</v>
      </c>
      <c r="N2345">
        <v>-227.02962199999999</v>
      </c>
      <c r="O2345">
        <v>-1.5724419999999999</v>
      </c>
      <c r="P2345">
        <v>132.12657200000001</v>
      </c>
      <c r="Q2345">
        <v>-227.02766399999999</v>
      </c>
      <c r="R2345">
        <v>-1.5714760000000001</v>
      </c>
      <c r="S2345">
        <v>2.4314200000000001</v>
      </c>
      <c r="T2345">
        <v>9.6699999999999998E-4</v>
      </c>
    </row>
    <row r="2346" spans="1:20" x14ac:dyDescent="0.25">
      <c r="A2346">
        <v>2344</v>
      </c>
      <c r="B2346">
        <v>8</v>
      </c>
      <c r="C2346" t="s">
        <v>519</v>
      </c>
      <c r="D2346" t="s">
        <v>519</v>
      </c>
      <c r="E2346" t="s">
        <v>80</v>
      </c>
      <c r="F2346">
        <v>0.117308</v>
      </c>
      <c r="G2346">
        <v>628.75599999999997</v>
      </c>
      <c r="H2346">
        <v>352.66899999999998</v>
      </c>
      <c r="I2346">
        <v>5.1677540000000004</v>
      </c>
      <c r="J2346">
        <v>0</v>
      </c>
      <c r="K2346">
        <v>5.9691409999999996</v>
      </c>
      <c r="L2346">
        <v>9.0819999999999998E-3</v>
      </c>
      <c r="M2346">
        <v>132.12538599999999</v>
      </c>
      <c r="N2346">
        <v>-227.54746499999999</v>
      </c>
      <c r="O2346">
        <v>-1.5668759999999999</v>
      </c>
      <c r="P2346">
        <v>132.12657200000001</v>
      </c>
      <c r="Q2346">
        <v>-227.56767300000001</v>
      </c>
      <c r="R2346">
        <v>-1.571105</v>
      </c>
      <c r="S2346">
        <v>2.024238</v>
      </c>
      <c r="T2346">
        <v>4.2290000000000001E-3</v>
      </c>
    </row>
    <row r="2347" spans="1:20" x14ac:dyDescent="0.25">
      <c r="A2347">
        <v>2345</v>
      </c>
      <c r="B2347">
        <v>7</v>
      </c>
      <c r="C2347" t="s">
        <v>195</v>
      </c>
      <c r="D2347" t="s">
        <v>195</v>
      </c>
      <c r="E2347" t="s">
        <v>80</v>
      </c>
      <c r="F2347">
        <v>7.0504999999999998E-2</v>
      </c>
      <c r="G2347">
        <v>445.92899999999997</v>
      </c>
      <c r="H2347">
        <v>347.10500000000002</v>
      </c>
      <c r="I2347">
        <v>6.2548659999999998</v>
      </c>
      <c r="J2347">
        <v>0</v>
      </c>
      <c r="K2347">
        <v>5.876042</v>
      </c>
      <c r="L2347">
        <v>8.064E-3</v>
      </c>
      <c r="M2347">
        <v>132.113912</v>
      </c>
      <c r="N2347">
        <v>-228.295761</v>
      </c>
      <c r="O2347">
        <v>-1.5692520000000001</v>
      </c>
      <c r="P2347">
        <v>132.126755</v>
      </c>
      <c r="Q2347">
        <v>-228.27784700000001</v>
      </c>
      <c r="R2347">
        <v>-1.570794</v>
      </c>
      <c r="S2347">
        <v>2.204224</v>
      </c>
      <c r="T2347">
        <v>1.542E-3</v>
      </c>
    </row>
    <row r="2348" spans="1:20" x14ac:dyDescent="0.25">
      <c r="A2348">
        <v>2346</v>
      </c>
      <c r="B2348">
        <v>7</v>
      </c>
      <c r="C2348" t="s">
        <v>195</v>
      </c>
      <c r="D2348" t="s">
        <v>195</v>
      </c>
      <c r="E2348" t="s">
        <v>80</v>
      </c>
      <c r="F2348">
        <v>0.16233600000000001</v>
      </c>
      <c r="G2348">
        <v>418.22899999999998</v>
      </c>
      <c r="H2348">
        <v>320.89400000000001</v>
      </c>
      <c r="I2348">
        <v>4.8645569999999996</v>
      </c>
      <c r="J2348">
        <v>0</v>
      </c>
      <c r="K2348">
        <v>5.7850349999999997</v>
      </c>
      <c r="L2348">
        <v>7.4009999999999996E-3</v>
      </c>
      <c r="M2348">
        <v>132.14286100000001</v>
      </c>
      <c r="N2348">
        <v>-228.98189300000001</v>
      </c>
      <c r="O2348">
        <v>-1.5714170000000001</v>
      </c>
      <c r="P2348">
        <v>132.12704500000001</v>
      </c>
      <c r="Q2348">
        <v>-228.97705099999999</v>
      </c>
      <c r="R2348">
        <v>-1.5705899999999999</v>
      </c>
      <c r="S2348">
        <v>1.6541380000000001</v>
      </c>
      <c r="T2348">
        <v>8.2799999999999996E-4</v>
      </c>
    </row>
    <row r="2349" spans="1:20" x14ac:dyDescent="0.25">
      <c r="A2349">
        <v>2347</v>
      </c>
      <c r="B2349">
        <v>7</v>
      </c>
      <c r="C2349" t="s">
        <v>195</v>
      </c>
      <c r="D2349" t="s">
        <v>195</v>
      </c>
      <c r="E2349" t="s">
        <v>80</v>
      </c>
      <c r="F2349">
        <v>3.5374000000000003E-2</v>
      </c>
      <c r="G2349">
        <v>441.33100000000002</v>
      </c>
      <c r="H2349">
        <v>276.41899999999998</v>
      </c>
      <c r="I2349">
        <v>3.8306659999999999</v>
      </c>
      <c r="J2349">
        <v>0</v>
      </c>
      <c r="K2349">
        <v>5.7181839999999999</v>
      </c>
      <c r="L2349">
        <v>-5.4050000000000001E-3</v>
      </c>
      <c r="M2349">
        <v>132.16148699999999</v>
      </c>
      <c r="N2349">
        <v>-229.48360500000001</v>
      </c>
      <c r="O2349">
        <v>-1.5738369999999999</v>
      </c>
      <c r="P2349">
        <v>132.12728899999999</v>
      </c>
      <c r="Q2349">
        <v>-229.49432400000001</v>
      </c>
      <c r="R2349">
        <v>-1.5705309999999999</v>
      </c>
      <c r="S2349">
        <v>3.5838399999999999</v>
      </c>
      <c r="T2349">
        <v>3.3059999999999999E-3</v>
      </c>
    </row>
    <row r="2350" spans="1:20" x14ac:dyDescent="0.25">
      <c r="A2350">
        <v>2348</v>
      </c>
      <c r="B2350">
        <v>7</v>
      </c>
      <c r="C2350" t="s">
        <v>195</v>
      </c>
      <c r="D2350" t="s">
        <v>195</v>
      </c>
      <c r="E2350" t="s">
        <v>80</v>
      </c>
      <c r="F2350">
        <v>0.17574500000000001</v>
      </c>
      <c r="G2350">
        <v>434.67599999999999</v>
      </c>
      <c r="H2350">
        <v>311.50799999999998</v>
      </c>
      <c r="I2350">
        <v>4.1604789999999996</v>
      </c>
      <c r="J2350">
        <v>0</v>
      </c>
      <c r="K2350">
        <v>5.630477</v>
      </c>
      <c r="L2350">
        <v>-5.7190000000000001E-3</v>
      </c>
      <c r="M2350">
        <v>132.15066400000001</v>
      </c>
      <c r="N2350">
        <v>-230.131417</v>
      </c>
      <c r="O2350">
        <v>-1.566451</v>
      </c>
      <c r="P2350">
        <v>132.12760900000001</v>
      </c>
      <c r="Q2350">
        <v>-230.17480499999999</v>
      </c>
      <c r="R2350">
        <v>-1.5704370000000001</v>
      </c>
      <c r="S2350">
        <v>4.9132790000000002</v>
      </c>
      <c r="T2350">
        <v>3.986E-3</v>
      </c>
    </row>
    <row r="2351" spans="1:20" x14ac:dyDescent="0.25">
      <c r="A2351">
        <v>2349</v>
      </c>
      <c r="B2351">
        <v>8</v>
      </c>
      <c r="C2351" t="s">
        <v>196</v>
      </c>
      <c r="D2351" t="s">
        <v>196</v>
      </c>
      <c r="E2351" t="s">
        <v>80</v>
      </c>
      <c r="F2351">
        <v>0.105167</v>
      </c>
      <c r="G2351">
        <v>600.33199999999999</v>
      </c>
      <c r="H2351">
        <v>393.80500000000001</v>
      </c>
      <c r="I2351">
        <v>6.8303700000000003</v>
      </c>
      <c r="J2351">
        <v>0</v>
      </c>
      <c r="K2351">
        <v>5.547282</v>
      </c>
      <c r="L2351">
        <v>8.763E-2</v>
      </c>
      <c r="M2351">
        <v>132.20891700000001</v>
      </c>
      <c r="N2351">
        <v>-230.90493499999999</v>
      </c>
      <c r="O2351">
        <v>-1.573143</v>
      </c>
      <c r="P2351">
        <v>132.13471999999999</v>
      </c>
      <c r="Q2351">
        <v>-230.84468100000001</v>
      </c>
      <c r="R2351">
        <v>-1.5646180000000001</v>
      </c>
      <c r="S2351">
        <v>9.5581600000000009</v>
      </c>
      <c r="T2351">
        <v>8.5249999999999996E-3</v>
      </c>
    </row>
    <row r="2352" spans="1:20" x14ac:dyDescent="0.25">
      <c r="A2352">
        <v>2350</v>
      </c>
      <c r="B2352">
        <v>8</v>
      </c>
      <c r="C2352" t="s">
        <v>196</v>
      </c>
      <c r="D2352" t="s">
        <v>196</v>
      </c>
      <c r="E2352" t="s">
        <v>80</v>
      </c>
      <c r="F2352">
        <v>7.5107999999999994E-2</v>
      </c>
      <c r="G2352">
        <v>496.80099999999999</v>
      </c>
      <c r="H2352">
        <v>307.64600000000002</v>
      </c>
      <c r="I2352">
        <v>3.9918369999999999</v>
      </c>
      <c r="J2352">
        <v>0</v>
      </c>
      <c r="K2352">
        <v>5.5091140000000003</v>
      </c>
      <c r="L2352">
        <v>0.102647</v>
      </c>
      <c r="M2352">
        <v>132.14497</v>
      </c>
      <c r="N2352">
        <v>-231.332933</v>
      </c>
      <c r="O2352">
        <v>-1.556413</v>
      </c>
      <c r="P2352">
        <v>132.14851400000001</v>
      </c>
      <c r="Q2352">
        <v>-231.341858</v>
      </c>
      <c r="R2352">
        <v>-1.555755</v>
      </c>
      <c r="S2352">
        <v>0.96025300000000002</v>
      </c>
      <c r="T2352">
        <v>6.5799999999999995E-4</v>
      </c>
    </row>
    <row r="2353" spans="1:20" x14ac:dyDescent="0.25">
      <c r="A2353">
        <v>2351</v>
      </c>
      <c r="B2353">
        <v>8</v>
      </c>
      <c r="C2353" t="s">
        <v>196</v>
      </c>
      <c r="D2353" t="s">
        <v>196</v>
      </c>
      <c r="E2353" t="s">
        <v>80</v>
      </c>
      <c r="F2353">
        <v>6.0468000000000001E-2</v>
      </c>
      <c r="G2353">
        <v>457.14600000000002</v>
      </c>
      <c r="H2353">
        <v>348.49900000000002</v>
      </c>
      <c r="I2353">
        <v>6.4323300000000003</v>
      </c>
      <c r="J2353">
        <v>0</v>
      </c>
      <c r="K2353">
        <v>5.5110960000000002</v>
      </c>
      <c r="L2353">
        <v>0.24246300000000001</v>
      </c>
      <c r="M2353">
        <v>132.242186</v>
      </c>
      <c r="N2353">
        <v>-232.05122299999999</v>
      </c>
      <c r="O2353">
        <v>-1.536754</v>
      </c>
      <c r="P2353">
        <v>132.187592</v>
      </c>
      <c r="Q2353">
        <v>-231.99968000000001</v>
      </c>
      <c r="R2353">
        <v>-1.5328649999999999</v>
      </c>
      <c r="S2353">
        <v>7.5081439999999997</v>
      </c>
      <c r="T2353">
        <v>3.8890000000000001E-3</v>
      </c>
    </row>
    <row r="2354" spans="1:20" x14ac:dyDescent="0.25">
      <c r="A2354">
        <v>2352</v>
      </c>
      <c r="B2354">
        <v>8</v>
      </c>
      <c r="C2354" t="s">
        <v>196</v>
      </c>
      <c r="D2354" t="s">
        <v>196</v>
      </c>
      <c r="E2354" t="s">
        <v>80</v>
      </c>
      <c r="F2354">
        <v>9.9986000000000005E-2</v>
      </c>
      <c r="G2354">
        <v>480.827</v>
      </c>
      <c r="H2354">
        <v>282.94600000000003</v>
      </c>
      <c r="I2354">
        <v>7.1040910000000004</v>
      </c>
      <c r="J2354">
        <v>0</v>
      </c>
      <c r="K2354">
        <v>5.8302899999999998</v>
      </c>
      <c r="L2354">
        <v>0.30985499999999999</v>
      </c>
      <c r="M2354">
        <v>132.296156</v>
      </c>
      <c r="N2354">
        <v>-232.71613199999999</v>
      </c>
      <c r="O2354">
        <v>-1.50122</v>
      </c>
      <c r="P2354">
        <v>132.254898</v>
      </c>
      <c r="Q2354">
        <v>-232.67675800000001</v>
      </c>
      <c r="R2354">
        <v>-1.5018929999999999</v>
      </c>
      <c r="S2354">
        <v>5.7031169999999998</v>
      </c>
      <c r="T2354">
        <v>6.7299999999999999E-4</v>
      </c>
    </row>
    <row r="2355" spans="1:20" x14ac:dyDescent="0.25">
      <c r="A2355">
        <v>2353</v>
      </c>
      <c r="B2355">
        <v>8</v>
      </c>
      <c r="C2355" t="s">
        <v>196</v>
      </c>
      <c r="D2355" t="s">
        <v>196</v>
      </c>
      <c r="E2355" t="s">
        <v>80</v>
      </c>
      <c r="F2355">
        <v>7.7526999999999999E-2</v>
      </c>
      <c r="G2355">
        <v>525.99900000000002</v>
      </c>
      <c r="H2355">
        <v>328.12200000000001</v>
      </c>
      <c r="I2355">
        <v>5.5417399999999999</v>
      </c>
      <c r="J2355">
        <v>0</v>
      </c>
      <c r="K2355">
        <v>6.377993</v>
      </c>
      <c r="L2355">
        <v>0.30683100000000002</v>
      </c>
      <c r="M2355">
        <v>132.28717700000001</v>
      </c>
      <c r="N2355">
        <v>-233.33632</v>
      </c>
      <c r="O2355">
        <v>-1.4677960000000001</v>
      </c>
      <c r="P2355">
        <v>132.356247</v>
      </c>
      <c r="Q2355">
        <v>-233.404449</v>
      </c>
      <c r="R2355">
        <v>-1.4655450000000001</v>
      </c>
      <c r="S2355">
        <v>9.7017349999999993</v>
      </c>
      <c r="T2355">
        <v>2.2499999999999998E-3</v>
      </c>
    </row>
    <row r="2356" spans="1:20" x14ac:dyDescent="0.25">
      <c r="A2356">
        <v>2354</v>
      </c>
      <c r="B2356">
        <v>8</v>
      </c>
      <c r="C2356" t="s">
        <v>196</v>
      </c>
      <c r="D2356" t="s">
        <v>196</v>
      </c>
      <c r="E2356" t="s">
        <v>80</v>
      </c>
      <c r="F2356">
        <v>5.6397000000000003E-2</v>
      </c>
      <c r="G2356">
        <v>794.226</v>
      </c>
      <c r="H2356">
        <v>457.70800000000003</v>
      </c>
      <c r="I2356">
        <v>7.2869469999999996</v>
      </c>
      <c r="J2356">
        <v>0</v>
      </c>
      <c r="K2356">
        <v>6.8405430000000003</v>
      </c>
      <c r="L2356">
        <v>0.47628599999999999</v>
      </c>
      <c r="M2356">
        <v>132.443714</v>
      </c>
      <c r="N2356">
        <v>-233.99388500000001</v>
      </c>
      <c r="O2356">
        <v>-1.425322</v>
      </c>
      <c r="P2356">
        <v>132.46549999999999</v>
      </c>
      <c r="Q2356">
        <v>-233.992233</v>
      </c>
      <c r="R2356">
        <v>-1.429195</v>
      </c>
      <c r="S2356">
        <v>2.1848879999999999</v>
      </c>
      <c r="T2356">
        <v>3.8730000000000001E-3</v>
      </c>
    </row>
    <row r="2357" spans="1:20" x14ac:dyDescent="0.25">
      <c r="A2357">
        <v>2355</v>
      </c>
      <c r="B2357">
        <v>8</v>
      </c>
      <c r="C2357" t="s">
        <v>196</v>
      </c>
      <c r="D2357" t="s">
        <v>196</v>
      </c>
      <c r="E2357" t="s">
        <v>80</v>
      </c>
      <c r="F2357">
        <v>0.19475300000000001</v>
      </c>
      <c r="G2357">
        <v>733.17399999999998</v>
      </c>
      <c r="H2357">
        <v>333.005</v>
      </c>
      <c r="I2357">
        <v>10.096608</v>
      </c>
      <c r="J2357">
        <v>0</v>
      </c>
      <c r="K2357">
        <v>7.4502930000000003</v>
      </c>
      <c r="L2357">
        <v>0.56770699999999996</v>
      </c>
      <c r="M2357">
        <v>132.621692</v>
      </c>
      <c r="N2357">
        <v>-234.804124</v>
      </c>
      <c r="O2357">
        <v>-1.368951</v>
      </c>
      <c r="P2357">
        <v>132.67266799999999</v>
      </c>
      <c r="Q2357">
        <v>-234.82931500000001</v>
      </c>
      <c r="R2357">
        <v>-1.366992</v>
      </c>
      <c r="S2357">
        <v>5.6861569999999997</v>
      </c>
      <c r="T2357">
        <v>1.9589999999999998E-3</v>
      </c>
    </row>
    <row r="2358" spans="1:20" x14ac:dyDescent="0.25">
      <c r="A2358">
        <v>2356</v>
      </c>
      <c r="B2358">
        <v>8</v>
      </c>
      <c r="C2358" t="s">
        <v>196</v>
      </c>
      <c r="D2358" t="s">
        <v>196</v>
      </c>
      <c r="E2358" t="s">
        <v>80</v>
      </c>
      <c r="F2358">
        <v>0.17152500000000001</v>
      </c>
      <c r="G2358">
        <v>755.46500000000003</v>
      </c>
      <c r="H2358">
        <v>390.93299999999999</v>
      </c>
      <c r="I2358">
        <v>13.171950000000001</v>
      </c>
      <c r="J2358">
        <v>0</v>
      </c>
      <c r="K2358">
        <v>7.9754370000000003</v>
      </c>
      <c r="L2358">
        <v>0.72513899999999998</v>
      </c>
      <c r="M2358">
        <v>132.950592</v>
      </c>
      <c r="N2358">
        <v>-235.69766899999999</v>
      </c>
      <c r="O2358">
        <v>-1.2831269999999999</v>
      </c>
      <c r="P2358">
        <v>132.971146</v>
      </c>
      <c r="Q2358">
        <v>-235.71086099999999</v>
      </c>
      <c r="R2358">
        <v>-1.283417</v>
      </c>
      <c r="S2358">
        <v>2.4423539999999999</v>
      </c>
      <c r="T2358">
        <v>2.9E-4</v>
      </c>
    </row>
    <row r="2359" spans="1:20" x14ac:dyDescent="0.25">
      <c r="A2359">
        <v>2357</v>
      </c>
      <c r="B2359">
        <v>8</v>
      </c>
      <c r="C2359" t="s">
        <v>196</v>
      </c>
      <c r="D2359" t="s">
        <v>196</v>
      </c>
      <c r="E2359" t="s">
        <v>80</v>
      </c>
      <c r="F2359">
        <v>9.6530000000000005E-2</v>
      </c>
      <c r="G2359">
        <v>631.01900000000001</v>
      </c>
      <c r="H2359">
        <v>277.714</v>
      </c>
      <c r="I2359">
        <v>9.7161369999999998</v>
      </c>
      <c r="J2359">
        <v>0</v>
      </c>
      <c r="K2359">
        <v>8.2043409999999994</v>
      </c>
      <c r="L2359">
        <v>0.78665300000000005</v>
      </c>
      <c r="M2359">
        <v>133.28598099999999</v>
      </c>
      <c r="N2359">
        <v>-236.40780000000001</v>
      </c>
      <c r="O2359">
        <v>-1.215878</v>
      </c>
      <c r="P2359">
        <v>133.25483700000001</v>
      </c>
      <c r="Q2359">
        <v>-236.38682600000001</v>
      </c>
      <c r="R2359">
        <v>-1.2163079999999999</v>
      </c>
      <c r="S2359">
        <v>3.7548319999999999</v>
      </c>
      <c r="T2359">
        <v>4.2999999999999999E-4</v>
      </c>
    </row>
    <row r="2360" spans="1:20" x14ac:dyDescent="0.25">
      <c r="A2360">
        <v>2358</v>
      </c>
      <c r="B2360">
        <v>8</v>
      </c>
      <c r="C2360" t="s">
        <v>196</v>
      </c>
      <c r="D2360" t="s">
        <v>196</v>
      </c>
      <c r="E2360" t="s">
        <v>80</v>
      </c>
      <c r="F2360">
        <v>0.110718</v>
      </c>
      <c r="G2360">
        <v>863.48099999999999</v>
      </c>
      <c r="H2360">
        <v>405.28199999999998</v>
      </c>
      <c r="I2360">
        <v>15.010398</v>
      </c>
      <c r="J2360">
        <v>0</v>
      </c>
      <c r="K2360">
        <v>8.1272850000000005</v>
      </c>
      <c r="L2360">
        <v>0.91489900000000002</v>
      </c>
      <c r="M2360">
        <v>133.65180000000001</v>
      </c>
      <c r="N2360">
        <v>-237.238865</v>
      </c>
      <c r="O2360">
        <v>-1.1146959999999999</v>
      </c>
      <c r="P2360">
        <v>133.711624</v>
      </c>
      <c r="Q2360">
        <v>-237.260468</v>
      </c>
      <c r="R2360">
        <v>-1.1160939999999999</v>
      </c>
      <c r="S2360">
        <v>6.360519</v>
      </c>
      <c r="T2360">
        <v>1.3979999999999999E-3</v>
      </c>
    </row>
    <row r="2361" spans="1:20" x14ac:dyDescent="0.25">
      <c r="A2361">
        <v>2359</v>
      </c>
      <c r="B2361">
        <v>7</v>
      </c>
      <c r="C2361" t="s">
        <v>197</v>
      </c>
      <c r="D2361" t="s">
        <v>197</v>
      </c>
      <c r="E2361" t="s">
        <v>80</v>
      </c>
      <c r="F2361">
        <v>8.0831E-2</v>
      </c>
      <c r="G2361">
        <v>806.86400000000003</v>
      </c>
      <c r="H2361">
        <v>395.78800000000001</v>
      </c>
      <c r="I2361">
        <v>13.49006</v>
      </c>
      <c r="J2361">
        <v>0</v>
      </c>
      <c r="K2361">
        <v>7.9151870000000004</v>
      </c>
      <c r="L2361">
        <v>0.99139299999999997</v>
      </c>
      <c r="M2361">
        <v>134.28152700000001</v>
      </c>
      <c r="N2361">
        <v>-238.05121700000001</v>
      </c>
      <c r="O2361">
        <v>-1.0001409999999999</v>
      </c>
      <c r="P2361">
        <v>134.25479100000001</v>
      </c>
      <c r="Q2361">
        <v>-238.05650299999999</v>
      </c>
      <c r="R2361">
        <v>-1.001126</v>
      </c>
      <c r="S2361">
        <v>2.7253590000000001</v>
      </c>
      <c r="T2361">
        <v>9.859999999999999E-4</v>
      </c>
    </row>
    <row r="2362" spans="1:20" x14ac:dyDescent="0.25">
      <c r="A2362">
        <v>2360</v>
      </c>
      <c r="B2362">
        <v>7</v>
      </c>
      <c r="C2362" t="s">
        <v>197</v>
      </c>
      <c r="D2362" t="s">
        <v>197</v>
      </c>
      <c r="E2362" t="s">
        <v>80</v>
      </c>
      <c r="F2362">
        <v>0.124056</v>
      </c>
      <c r="G2362">
        <v>822.08699999999999</v>
      </c>
      <c r="H2362">
        <v>438.108</v>
      </c>
      <c r="I2362">
        <v>13.476955</v>
      </c>
      <c r="J2362">
        <v>0</v>
      </c>
      <c r="K2362">
        <v>7.7993439999999996</v>
      </c>
      <c r="L2362">
        <v>1.06999</v>
      </c>
      <c r="M2362">
        <v>134.890209</v>
      </c>
      <c r="N2362">
        <v>-238.746655</v>
      </c>
      <c r="O2362">
        <v>-0.87536599999999998</v>
      </c>
      <c r="P2362">
        <v>134.88313299999999</v>
      </c>
      <c r="Q2362">
        <v>-238.75943000000001</v>
      </c>
      <c r="R2362">
        <v>-0.87615299999999996</v>
      </c>
      <c r="S2362">
        <v>1.4603900000000001</v>
      </c>
      <c r="T2362">
        <v>7.8799999999999996E-4</v>
      </c>
    </row>
    <row r="2363" spans="1:20" x14ac:dyDescent="0.25">
      <c r="A2363">
        <v>2361</v>
      </c>
      <c r="B2363">
        <v>7</v>
      </c>
      <c r="C2363" t="s">
        <v>197</v>
      </c>
      <c r="D2363" t="s">
        <v>197</v>
      </c>
      <c r="E2363" t="s">
        <v>80</v>
      </c>
      <c r="F2363">
        <v>0.14538100000000001</v>
      </c>
      <c r="G2363">
        <v>488.392</v>
      </c>
      <c r="H2363">
        <v>521.11400000000003</v>
      </c>
      <c r="I2363">
        <v>10.272302</v>
      </c>
      <c r="J2363">
        <v>0</v>
      </c>
      <c r="K2363">
        <v>7.834193</v>
      </c>
      <c r="L2363">
        <v>1.118636</v>
      </c>
      <c r="M2363">
        <v>135.39436499999999</v>
      </c>
      <c r="N2363">
        <v>-239.23735099999999</v>
      </c>
      <c r="O2363">
        <v>-0.77870399999999995</v>
      </c>
      <c r="P2363">
        <v>135.41447400000001</v>
      </c>
      <c r="Q2363">
        <v>-239.22257999999999</v>
      </c>
      <c r="R2363">
        <v>-0.77536499999999997</v>
      </c>
      <c r="S2363">
        <v>2.4951460000000001</v>
      </c>
      <c r="T2363">
        <v>3.339E-3</v>
      </c>
    </row>
    <row r="2364" spans="1:20" x14ac:dyDescent="0.25">
      <c r="A2364">
        <v>2362</v>
      </c>
      <c r="B2364">
        <v>7</v>
      </c>
      <c r="C2364" t="s">
        <v>197</v>
      </c>
      <c r="D2364" t="s">
        <v>197</v>
      </c>
      <c r="E2364" t="s">
        <v>80</v>
      </c>
      <c r="F2364">
        <v>5.5031999999999998E-2</v>
      </c>
      <c r="G2364">
        <v>428.71699999999998</v>
      </c>
      <c r="H2364">
        <v>293.17899999999997</v>
      </c>
      <c r="I2364">
        <v>14.136853</v>
      </c>
      <c r="J2364">
        <v>0</v>
      </c>
      <c r="K2364">
        <v>7.9690989999999999</v>
      </c>
      <c r="L2364">
        <v>1.1201920000000001</v>
      </c>
      <c r="M2364">
        <v>136.21417</v>
      </c>
      <c r="N2364">
        <v>-239.76353499999999</v>
      </c>
      <c r="O2364">
        <v>-0.64521099999999998</v>
      </c>
      <c r="P2364">
        <v>136.199692</v>
      </c>
      <c r="Q2364">
        <v>-239.766785</v>
      </c>
      <c r="R2364">
        <v>-0.645424</v>
      </c>
      <c r="S2364">
        <v>1.483868</v>
      </c>
      <c r="T2364">
        <v>2.14E-4</v>
      </c>
    </row>
    <row r="2365" spans="1:20" x14ac:dyDescent="0.25">
      <c r="A2365">
        <v>2363</v>
      </c>
      <c r="B2365">
        <v>7</v>
      </c>
      <c r="C2365" t="s">
        <v>197</v>
      </c>
      <c r="D2365" t="s">
        <v>197</v>
      </c>
      <c r="E2365" t="s">
        <v>80</v>
      </c>
      <c r="F2365">
        <v>0.130771</v>
      </c>
      <c r="G2365">
        <v>427.46</v>
      </c>
      <c r="H2365">
        <v>394.99400000000003</v>
      </c>
      <c r="I2365">
        <v>14.447404000000001</v>
      </c>
      <c r="J2365">
        <v>0</v>
      </c>
      <c r="K2365">
        <v>8.0100130000000007</v>
      </c>
      <c r="L2365">
        <v>1.1001970000000001</v>
      </c>
      <c r="M2365">
        <v>137.09185299999999</v>
      </c>
      <c r="N2365">
        <v>-240.20468399999999</v>
      </c>
      <c r="O2365">
        <v>-0.514818</v>
      </c>
      <c r="P2365">
        <v>137.056747</v>
      </c>
      <c r="Q2365">
        <v>-240.20846599999999</v>
      </c>
      <c r="R2365">
        <v>-0.51362699999999994</v>
      </c>
      <c r="S2365">
        <v>3.530907</v>
      </c>
      <c r="T2365">
        <v>1.191E-3</v>
      </c>
    </row>
    <row r="2366" spans="1:20" x14ac:dyDescent="0.25">
      <c r="A2366">
        <v>2364</v>
      </c>
      <c r="B2366">
        <v>6</v>
      </c>
      <c r="C2366" t="s">
        <v>263</v>
      </c>
      <c r="D2366" t="s">
        <v>263</v>
      </c>
      <c r="E2366" t="s">
        <v>80</v>
      </c>
      <c r="F2366">
        <v>7.5941999999999996E-2</v>
      </c>
      <c r="G2366">
        <v>370.464</v>
      </c>
      <c r="H2366">
        <v>289.63099999999997</v>
      </c>
      <c r="I2366">
        <v>8.851229</v>
      </c>
      <c r="J2366">
        <v>0</v>
      </c>
      <c r="K2366">
        <v>7.9786869999999999</v>
      </c>
      <c r="L2366">
        <v>1.08325</v>
      </c>
      <c r="M2366">
        <v>137.65664200000001</v>
      </c>
      <c r="N2366">
        <v>-240.47657799999999</v>
      </c>
      <c r="O2366">
        <v>-0.414296</v>
      </c>
      <c r="P2366">
        <v>137.731537</v>
      </c>
      <c r="Q2366">
        <v>-240.46632399999999</v>
      </c>
      <c r="R2366">
        <v>-0.41603000000000001</v>
      </c>
      <c r="S2366">
        <v>7.5593899999999996</v>
      </c>
      <c r="T2366">
        <v>1.7340000000000001E-3</v>
      </c>
    </row>
    <row r="2367" spans="1:20" x14ac:dyDescent="0.25">
      <c r="A2367">
        <v>2365</v>
      </c>
      <c r="B2367">
        <v>6</v>
      </c>
      <c r="C2367" t="s">
        <v>263</v>
      </c>
      <c r="D2367" t="s">
        <v>263</v>
      </c>
      <c r="E2367" t="s">
        <v>80</v>
      </c>
      <c r="F2367">
        <v>0.23350799999999999</v>
      </c>
      <c r="G2367">
        <v>522.86400000000003</v>
      </c>
      <c r="H2367">
        <v>435.18700000000001</v>
      </c>
      <c r="I2367">
        <v>9.7586440000000003</v>
      </c>
      <c r="J2367">
        <v>0</v>
      </c>
      <c r="K2367">
        <v>8.0053199999999993</v>
      </c>
      <c r="L2367">
        <v>0.91216799999999998</v>
      </c>
      <c r="M2367">
        <v>138.58551</v>
      </c>
      <c r="N2367">
        <v>-240.76111399999999</v>
      </c>
      <c r="O2367">
        <v>-0.299207</v>
      </c>
      <c r="P2367">
        <v>138.65943899999999</v>
      </c>
      <c r="Q2367">
        <v>-240.71736100000001</v>
      </c>
      <c r="R2367">
        <v>-0.29615999999999998</v>
      </c>
      <c r="S2367">
        <v>8.5905719999999999</v>
      </c>
      <c r="T2367">
        <v>3.0469999999999998E-3</v>
      </c>
    </row>
    <row r="2368" spans="1:20" x14ac:dyDescent="0.25">
      <c r="A2368">
        <v>2366</v>
      </c>
      <c r="B2368">
        <v>6</v>
      </c>
      <c r="C2368" t="s">
        <v>263</v>
      </c>
      <c r="D2368" t="s">
        <v>263</v>
      </c>
      <c r="E2368" t="s">
        <v>80</v>
      </c>
      <c r="F2368">
        <v>8.6875999999999995E-2</v>
      </c>
      <c r="G2368">
        <v>372.84100000000001</v>
      </c>
      <c r="H2368">
        <v>287.40600000000001</v>
      </c>
      <c r="I2368">
        <v>7.1302979999999998</v>
      </c>
      <c r="J2368">
        <v>0</v>
      </c>
      <c r="K2368">
        <v>8.0269169999999992</v>
      </c>
      <c r="L2368">
        <v>0.78582799999999997</v>
      </c>
      <c r="M2368">
        <v>139.44914299999999</v>
      </c>
      <c r="N2368">
        <v>-240.799541</v>
      </c>
      <c r="O2368">
        <v>-0.216477</v>
      </c>
      <c r="P2368">
        <v>139.37033099999999</v>
      </c>
      <c r="Q2368">
        <v>-240.84794600000001</v>
      </c>
      <c r="R2368">
        <v>-0.21979199999999999</v>
      </c>
      <c r="S2368">
        <v>9.2490100000000002</v>
      </c>
      <c r="T2368">
        <v>3.3140000000000001E-3</v>
      </c>
    </row>
    <row r="2369" spans="1:20" x14ac:dyDescent="0.25">
      <c r="A2369">
        <v>2367</v>
      </c>
      <c r="B2369">
        <v>6</v>
      </c>
      <c r="C2369" t="s">
        <v>263</v>
      </c>
      <c r="D2369" t="s">
        <v>263</v>
      </c>
      <c r="E2369" t="s">
        <v>80</v>
      </c>
      <c r="F2369">
        <v>0.11063099999999999</v>
      </c>
      <c r="G2369">
        <v>386.36700000000002</v>
      </c>
      <c r="H2369">
        <v>330.09100000000001</v>
      </c>
      <c r="I2369">
        <v>7.005795</v>
      </c>
      <c r="J2369">
        <v>0</v>
      </c>
      <c r="K2369">
        <v>8.0572020000000002</v>
      </c>
      <c r="L2369">
        <v>0.59866600000000003</v>
      </c>
      <c r="M2369">
        <v>140.323925</v>
      </c>
      <c r="N2369">
        <v>-240.99096499999999</v>
      </c>
      <c r="O2369">
        <v>-0.13542499999999999</v>
      </c>
      <c r="P2369">
        <v>140.33024599999999</v>
      </c>
      <c r="Q2369">
        <v>-240.961151</v>
      </c>
      <c r="R2369">
        <v>-0.13777300000000001</v>
      </c>
      <c r="S2369">
        <v>3.0476909999999999</v>
      </c>
      <c r="T2369">
        <v>2.3470000000000001E-3</v>
      </c>
    </row>
    <row r="2370" spans="1:20" x14ac:dyDescent="0.25">
      <c r="A2370">
        <v>2368</v>
      </c>
      <c r="B2370">
        <v>6</v>
      </c>
      <c r="C2370" t="s">
        <v>263</v>
      </c>
      <c r="D2370" t="s">
        <v>263</v>
      </c>
      <c r="E2370" t="s">
        <v>80</v>
      </c>
      <c r="F2370">
        <v>8.3560999999999996E-2</v>
      </c>
      <c r="G2370">
        <v>705.30600000000004</v>
      </c>
      <c r="H2370">
        <v>448.09199999999998</v>
      </c>
      <c r="I2370">
        <v>5.7472000000000003</v>
      </c>
      <c r="J2370">
        <v>0</v>
      </c>
      <c r="K2370">
        <v>8.0690779999999993</v>
      </c>
      <c r="L2370">
        <v>0.412551</v>
      </c>
      <c r="M2370">
        <v>141.273808</v>
      </c>
      <c r="N2370">
        <v>-241.05194499999999</v>
      </c>
      <c r="O2370">
        <v>-7.8658000000000006E-2</v>
      </c>
      <c r="P2370">
        <v>141.296738</v>
      </c>
      <c r="Q2370">
        <v>-241.022964</v>
      </c>
      <c r="R2370">
        <v>-7.8095999999999999E-2</v>
      </c>
      <c r="S2370">
        <v>3.6954889999999998</v>
      </c>
      <c r="T2370">
        <v>5.62E-4</v>
      </c>
    </row>
    <row r="2371" spans="1:20" x14ac:dyDescent="0.25">
      <c r="A2371">
        <v>2369</v>
      </c>
      <c r="B2371">
        <v>6</v>
      </c>
      <c r="C2371" t="s">
        <v>263</v>
      </c>
      <c r="D2371" t="s">
        <v>263</v>
      </c>
      <c r="E2371" t="s">
        <v>80</v>
      </c>
      <c r="F2371">
        <v>5.6816999999999999E-2</v>
      </c>
      <c r="G2371">
        <v>363.274</v>
      </c>
      <c r="H2371">
        <v>311.22000000000003</v>
      </c>
      <c r="I2371">
        <v>3.4956689999999999</v>
      </c>
      <c r="J2371">
        <v>0</v>
      </c>
      <c r="K2371">
        <v>8.0643670000000007</v>
      </c>
      <c r="L2371">
        <v>0.31104399999999999</v>
      </c>
      <c r="M2371">
        <v>142.00854899999999</v>
      </c>
      <c r="N2371">
        <v>-241.06461300000001</v>
      </c>
      <c r="O2371">
        <v>-4.5131999999999999E-2</v>
      </c>
      <c r="P2371">
        <v>142.022614</v>
      </c>
      <c r="Q2371">
        <v>-241.04638700000001</v>
      </c>
      <c r="R2371">
        <v>-4.6372999999999998E-2</v>
      </c>
      <c r="S2371">
        <v>2.3021790000000002</v>
      </c>
      <c r="T2371">
        <v>1.242E-3</v>
      </c>
    </row>
    <row r="2372" spans="1:20" x14ac:dyDescent="0.25">
      <c r="A2372">
        <v>2370</v>
      </c>
      <c r="B2372">
        <v>6</v>
      </c>
      <c r="C2372" t="s">
        <v>263</v>
      </c>
      <c r="D2372" t="s">
        <v>263</v>
      </c>
      <c r="E2372" t="s">
        <v>80</v>
      </c>
      <c r="F2372">
        <v>4.4565E-2</v>
      </c>
      <c r="G2372">
        <v>696.58500000000004</v>
      </c>
      <c r="H2372">
        <v>396.15899999999999</v>
      </c>
      <c r="I2372">
        <v>5.3884540000000003</v>
      </c>
      <c r="J2372">
        <v>0</v>
      </c>
      <c r="K2372">
        <v>8.0565859999999994</v>
      </c>
      <c r="L2372">
        <v>0.20704800000000001</v>
      </c>
      <c r="M2372">
        <v>142.992165</v>
      </c>
      <c r="N2372">
        <v>-241.06106199999999</v>
      </c>
      <c r="O2372">
        <v>-1.7203E-2</v>
      </c>
      <c r="P2372">
        <v>142.989914</v>
      </c>
      <c r="Q2372">
        <v>-241.056442</v>
      </c>
      <c r="R2372">
        <v>-1.6865000000000002E-2</v>
      </c>
      <c r="S2372">
        <v>0.51386799999999999</v>
      </c>
      <c r="T2372">
        <v>3.3799999999999998E-4</v>
      </c>
    </row>
    <row r="2373" spans="1:20" x14ac:dyDescent="0.25">
      <c r="A2373">
        <v>2371</v>
      </c>
      <c r="B2373">
        <v>6</v>
      </c>
      <c r="C2373" t="s">
        <v>263</v>
      </c>
      <c r="D2373" t="s">
        <v>263</v>
      </c>
      <c r="E2373" t="s">
        <v>80</v>
      </c>
      <c r="F2373">
        <v>0.13589899999999999</v>
      </c>
      <c r="G2373">
        <v>356.93</v>
      </c>
      <c r="H2373">
        <v>279.30599999999998</v>
      </c>
      <c r="I2373">
        <v>5.1548129999999999</v>
      </c>
      <c r="J2373">
        <v>0</v>
      </c>
      <c r="K2373">
        <v>8.0580490000000005</v>
      </c>
      <c r="L2373">
        <v>9.1766E-2</v>
      </c>
      <c r="M2373">
        <v>143.93477799999999</v>
      </c>
      <c r="N2373">
        <v>-241.110929</v>
      </c>
      <c r="O2373">
        <v>-5.3949999999999996E-3</v>
      </c>
      <c r="P2373">
        <v>143.95684800000001</v>
      </c>
      <c r="Q2373">
        <v>-241.05542</v>
      </c>
      <c r="R2373">
        <v>-1.7639999999999999E-3</v>
      </c>
      <c r="S2373">
        <v>5.9735829999999996</v>
      </c>
      <c r="T2373">
        <v>3.6310000000000001E-3</v>
      </c>
    </row>
    <row r="2374" spans="1:20" x14ac:dyDescent="0.25">
      <c r="A2374">
        <v>2372</v>
      </c>
      <c r="B2374">
        <v>6</v>
      </c>
      <c r="C2374" t="s">
        <v>263</v>
      </c>
      <c r="D2374" t="s">
        <v>263</v>
      </c>
      <c r="E2374" t="s">
        <v>80</v>
      </c>
      <c r="F2374">
        <v>7.9015000000000002E-2</v>
      </c>
      <c r="G2374">
        <v>728.09</v>
      </c>
      <c r="H2374">
        <v>409.76299999999998</v>
      </c>
      <c r="I2374">
        <v>4.7880539999999998</v>
      </c>
      <c r="J2374">
        <v>0</v>
      </c>
      <c r="K2374">
        <v>8.0619669999999992</v>
      </c>
      <c r="L2374">
        <v>4.9718999999999999E-2</v>
      </c>
      <c r="M2374">
        <v>144.67429000000001</v>
      </c>
      <c r="N2374">
        <v>-241.05205900000001</v>
      </c>
      <c r="O2374">
        <v>7.5649999999999997E-3</v>
      </c>
      <c r="P2374">
        <v>144.68223599999999</v>
      </c>
      <c r="Q2374">
        <v>-241.05079699999999</v>
      </c>
      <c r="R2374">
        <v>4.2199999999999998E-3</v>
      </c>
      <c r="S2374">
        <v>0.80450600000000005</v>
      </c>
      <c r="T2374">
        <v>3.3449999999999999E-3</v>
      </c>
    </row>
    <row r="2375" spans="1:20" x14ac:dyDescent="0.25">
      <c r="A2375">
        <v>2373</v>
      </c>
      <c r="B2375">
        <v>6</v>
      </c>
      <c r="C2375" t="s">
        <v>263</v>
      </c>
      <c r="D2375" t="s">
        <v>263</v>
      </c>
      <c r="E2375" t="s">
        <v>80</v>
      </c>
      <c r="F2375">
        <v>6.9440000000000002E-2</v>
      </c>
      <c r="G2375">
        <v>360.892</v>
      </c>
      <c r="H2375">
        <v>324.13799999999998</v>
      </c>
      <c r="I2375">
        <v>6.4317289999999998</v>
      </c>
      <c r="J2375">
        <v>0</v>
      </c>
      <c r="K2375">
        <v>8.0670350000000006</v>
      </c>
      <c r="L2375">
        <v>2.6588000000000001E-2</v>
      </c>
      <c r="M2375">
        <v>145.666732</v>
      </c>
      <c r="N2375">
        <v>-241.02385100000001</v>
      </c>
      <c r="O2375">
        <v>9.0340000000000004E-3</v>
      </c>
      <c r="P2375">
        <v>145.64999399999999</v>
      </c>
      <c r="Q2375">
        <v>-241.04118299999999</v>
      </c>
      <c r="R2375">
        <v>9.0580000000000001E-3</v>
      </c>
      <c r="S2375">
        <v>2.4094829999999998</v>
      </c>
      <c r="T2375">
        <v>2.4000000000000001E-5</v>
      </c>
    </row>
    <row r="2376" spans="1:20" x14ac:dyDescent="0.25">
      <c r="A2376">
        <v>2374</v>
      </c>
      <c r="B2376">
        <v>6</v>
      </c>
      <c r="C2376" t="s">
        <v>263</v>
      </c>
      <c r="D2376" t="s">
        <v>263</v>
      </c>
      <c r="E2376" t="s">
        <v>80</v>
      </c>
      <c r="F2376">
        <v>2.2671E-2</v>
      </c>
      <c r="G2376">
        <v>376.96800000000002</v>
      </c>
      <c r="H2376">
        <v>294.88200000000001</v>
      </c>
      <c r="I2376">
        <v>5.9975129999999996</v>
      </c>
      <c r="J2376">
        <v>0</v>
      </c>
      <c r="K2376">
        <v>8.0680910000000008</v>
      </c>
      <c r="L2376">
        <v>1.4182E-2</v>
      </c>
      <c r="M2376">
        <v>146.60226</v>
      </c>
      <c r="N2376">
        <v>-241.03801300000001</v>
      </c>
      <c r="O2376">
        <v>9.7190000000000002E-3</v>
      </c>
      <c r="P2376">
        <v>146.61807300000001</v>
      </c>
      <c r="Q2376">
        <v>-241.029099</v>
      </c>
      <c r="R2376">
        <v>1.1906999999999999E-2</v>
      </c>
      <c r="S2376">
        <v>1.8152569999999999</v>
      </c>
      <c r="T2376">
        <v>2.1879999999999998E-3</v>
      </c>
    </row>
    <row r="2377" spans="1:20" x14ac:dyDescent="0.25">
      <c r="A2377">
        <v>2375</v>
      </c>
      <c r="B2377">
        <v>5</v>
      </c>
      <c r="C2377" t="s">
        <v>262</v>
      </c>
      <c r="D2377" t="s">
        <v>262</v>
      </c>
      <c r="E2377" t="s">
        <v>80</v>
      </c>
      <c r="F2377">
        <v>0.21554499999999999</v>
      </c>
      <c r="G2377">
        <v>337.63200000000001</v>
      </c>
      <c r="H2377">
        <v>265.72000000000003</v>
      </c>
      <c r="I2377">
        <v>4.7706090000000003</v>
      </c>
      <c r="J2377">
        <v>0</v>
      </c>
      <c r="K2377">
        <v>8.0665680000000002</v>
      </c>
      <c r="L2377">
        <v>1.7603000000000001E-2</v>
      </c>
      <c r="M2377">
        <v>147.45397500000001</v>
      </c>
      <c r="N2377">
        <v>-240.90693400000001</v>
      </c>
      <c r="O2377">
        <v>1.3469999999999999E-2</v>
      </c>
      <c r="P2377">
        <v>147.34406999999999</v>
      </c>
      <c r="Q2377">
        <v>-241.019012</v>
      </c>
      <c r="R2377">
        <v>1.3332999999999999E-2</v>
      </c>
      <c r="S2377">
        <v>15.697291</v>
      </c>
      <c r="T2377">
        <v>1.37E-4</v>
      </c>
    </row>
    <row r="2378" spans="1:20" x14ac:dyDescent="0.25">
      <c r="A2378">
        <v>2376</v>
      </c>
      <c r="B2378">
        <v>5</v>
      </c>
      <c r="C2378" t="s">
        <v>262</v>
      </c>
      <c r="D2378" t="s">
        <v>262</v>
      </c>
      <c r="E2378" t="s">
        <v>80</v>
      </c>
      <c r="F2378">
        <v>0.183618</v>
      </c>
      <c r="G2378">
        <v>325.36500000000001</v>
      </c>
      <c r="H2378">
        <v>301.35000000000002</v>
      </c>
      <c r="I2378">
        <v>4.4582389999999998</v>
      </c>
      <c r="J2378">
        <v>0</v>
      </c>
      <c r="K2378">
        <v>8.0640020000000003</v>
      </c>
      <c r="L2378">
        <v>-1.1972E-2</v>
      </c>
      <c r="M2378">
        <v>148.28465600000001</v>
      </c>
      <c r="N2378">
        <v>-241.035313</v>
      </c>
      <c r="O2378">
        <v>1.2888E-2</v>
      </c>
      <c r="P2378">
        <v>148.31179800000001</v>
      </c>
      <c r="Q2378">
        <v>-241.00676000000001</v>
      </c>
      <c r="R2378">
        <v>1.2832E-2</v>
      </c>
      <c r="S2378">
        <v>3.9395210000000001</v>
      </c>
      <c r="T2378">
        <v>5.5999999999999999E-5</v>
      </c>
    </row>
    <row r="2379" spans="1:20" x14ac:dyDescent="0.25">
      <c r="A2379">
        <v>2377</v>
      </c>
      <c r="B2379">
        <v>4</v>
      </c>
      <c r="C2379" t="s">
        <v>261</v>
      </c>
      <c r="D2379" t="s">
        <v>261</v>
      </c>
      <c r="E2379" t="s">
        <v>80</v>
      </c>
      <c r="F2379">
        <v>3.032E-2</v>
      </c>
      <c r="G2379">
        <v>300.86099999999999</v>
      </c>
      <c r="H2379">
        <v>286.24200000000002</v>
      </c>
      <c r="I2379">
        <v>3.361818</v>
      </c>
      <c r="J2379">
        <v>0</v>
      </c>
      <c r="K2379">
        <v>8.0634910000000009</v>
      </c>
      <c r="L2379">
        <v>-2.1731E-2</v>
      </c>
      <c r="M2379">
        <v>149.136764</v>
      </c>
      <c r="N2379">
        <v>-240.942654</v>
      </c>
      <c r="O2379">
        <v>1.9764E-2</v>
      </c>
      <c r="P2379">
        <v>149.03750600000001</v>
      </c>
      <c r="Q2379">
        <v>-240.99934400000001</v>
      </c>
      <c r="R2379">
        <v>1.1206000000000001E-2</v>
      </c>
      <c r="S2379">
        <v>11.430626999999999</v>
      </c>
      <c r="T2379">
        <v>8.5579999999999996E-3</v>
      </c>
    </row>
    <row r="2380" spans="1:20" x14ac:dyDescent="0.25">
      <c r="A2380">
        <v>2378</v>
      </c>
      <c r="B2380">
        <v>3</v>
      </c>
      <c r="C2380" t="s">
        <v>691</v>
      </c>
      <c r="D2380" t="s">
        <v>691</v>
      </c>
      <c r="E2380" t="s">
        <v>80</v>
      </c>
      <c r="F2380">
        <v>3.1189999999999998E-3</v>
      </c>
      <c r="G2380">
        <v>243.155</v>
      </c>
      <c r="H2380">
        <v>247.75</v>
      </c>
      <c r="I2380">
        <v>2.898692</v>
      </c>
      <c r="J2380">
        <v>0</v>
      </c>
      <c r="K2380">
        <v>8.0644360000000006</v>
      </c>
      <c r="L2380">
        <v>-1.6891E-2</v>
      </c>
      <c r="M2380">
        <v>150.04883799999999</v>
      </c>
      <c r="N2380">
        <v>-240.94559899999999</v>
      </c>
      <c r="O2380">
        <v>9.2020000000000001E-3</v>
      </c>
      <c r="P2380">
        <v>150.00514200000001</v>
      </c>
      <c r="Q2380">
        <v>-240.99067700000001</v>
      </c>
      <c r="R2380">
        <v>9.4549999999999999E-3</v>
      </c>
      <c r="S2380">
        <v>6.2780069999999997</v>
      </c>
      <c r="T2380">
        <v>2.5399999999999999E-4</v>
      </c>
    </row>
    <row r="2381" spans="1:20" x14ac:dyDescent="0.25">
      <c r="A2381">
        <v>2379</v>
      </c>
      <c r="B2381">
        <v>3</v>
      </c>
      <c r="C2381" t="s">
        <v>691</v>
      </c>
      <c r="D2381" t="s">
        <v>691</v>
      </c>
      <c r="E2381" t="s">
        <v>80</v>
      </c>
      <c r="F2381">
        <v>8.3549999999999999E-2</v>
      </c>
      <c r="G2381">
        <v>262.88600000000002</v>
      </c>
      <c r="H2381">
        <v>382.75200000000001</v>
      </c>
      <c r="I2381">
        <v>3.011361</v>
      </c>
      <c r="J2381">
        <v>0</v>
      </c>
      <c r="K2381">
        <v>8.0655760000000001</v>
      </c>
      <c r="L2381">
        <v>-1.2309E-2</v>
      </c>
      <c r="M2381">
        <v>150.87741500000001</v>
      </c>
      <c r="N2381">
        <v>-241.03961899999999</v>
      </c>
      <c r="O2381">
        <v>-4.2820000000000002E-3</v>
      </c>
      <c r="P2381">
        <v>150.97293099999999</v>
      </c>
      <c r="Q2381">
        <v>-240.98291</v>
      </c>
      <c r="R2381">
        <v>8.2920000000000008E-3</v>
      </c>
      <c r="S2381">
        <v>11.108143</v>
      </c>
      <c r="T2381">
        <v>4.0099999999999997E-3</v>
      </c>
    </row>
    <row r="2382" spans="1:20" x14ac:dyDescent="0.25">
      <c r="A2382">
        <v>2380</v>
      </c>
      <c r="B2382">
        <v>4</v>
      </c>
      <c r="C2382" t="s">
        <v>692</v>
      </c>
      <c r="D2382" t="s">
        <v>692</v>
      </c>
      <c r="E2382" t="s">
        <v>80</v>
      </c>
      <c r="F2382">
        <v>1.3344999999999999E-2</v>
      </c>
      <c r="G2382">
        <v>267.63099999999997</v>
      </c>
      <c r="H2382">
        <v>330.51100000000002</v>
      </c>
      <c r="I2382">
        <v>3.5051619999999999</v>
      </c>
      <c r="J2382">
        <v>0</v>
      </c>
      <c r="K2382">
        <v>8.0658399999999997</v>
      </c>
      <c r="L2382">
        <v>-1.0480000000000001E-3</v>
      </c>
      <c r="M2382">
        <v>151.69384299999999</v>
      </c>
      <c r="N2382">
        <v>-240.99579900000001</v>
      </c>
      <c r="O2382">
        <v>8.9599999999999992E-3</v>
      </c>
      <c r="P2382">
        <v>151.69882200000001</v>
      </c>
      <c r="Q2382">
        <v>-240.97749300000001</v>
      </c>
      <c r="R2382">
        <v>7.7520000000000002E-3</v>
      </c>
      <c r="S2382">
        <v>1.897041</v>
      </c>
      <c r="T2382">
        <v>1.2080000000000001E-3</v>
      </c>
    </row>
    <row r="2383" spans="1:20" x14ac:dyDescent="0.25">
      <c r="A2383">
        <v>2381</v>
      </c>
      <c r="B2383">
        <v>4</v>
      </c>
      <c r="C2383" t="s">
        <v>692</v>
      </c>
      <c r="D2383" t="s">
        <v>692</v>
      </c>
      <c r="E2383" t="s">
        <v>80</v>
      </c>
      <c r="F2383">
        <v>6.5583000000000002E-2</v>
      </c>
      <c r="G2383">
        <v>468.21800000000002</v>
      </c>
      <c r="H2383">
        <v>407.43700000000001</v>
      </c>
      <c r="I2383">
        <v>3.4260739999999998</v>
      </c>
      <c r="J2383">
        <v>0</v>
      </c>
      <c r="K2383">
        <v>8.0654350000000008</v>
      </c>
      <c r="L2383">
        <v>1.168E-3</v>
      </c>
      <c r="M2383">
        <v>152.59183300000001</v>
      </c>
      <c r="N2383">
        <v>-241.062242</v>
      </c>
      <c r="O2383">
        <v>5.5139999999999998E-3</v>
      </c>
      <c r="P2383">
        <v>152.66667200000001</v>
      </c>
      <c r="Q2383">
        <v>-240.97062700000001</v>
      </c>
      <c r="R2383">
        <v>7.2360000000000002E-3</v>
      </c>
      <c r="S2383">
        <v>11.829729</v>
      </c>
      <c r="T2383">
        <v>1.7229999999999999E-3</v>
      </c>
    </row>
    <row r="2384" spans="1:20" x14ac:dyDescent="0.25">
      <c r="A2384">
        <v>2382</v>
      </c>
      <c r="B2384">
        <v>4</v>
      </c>
      <c r="C2384" t="s">
        <v>692</v>
      </c>
      <c r="D2384" t="s">
        <v>692</v>
      </c>
      <c r="E2384" t="s">
        <v>80</v>
      </c>
      <c r="F2384">
        <v>3.1553999999999999E-2</v>
      </c>
      <c r="G2384">
        <v>491.07900000000001</v>
      </c>
      <c r="H2384">
        <v>421.75900000000001</v>
      </c>
      <c r="I2384">
        <v>3.9434740000000001</v>
      </c>
      <c r="J2384">
        <v>0</v>
      </c>
      <c r="K2384">
        <v>8.064845</v>
      </c>
      <c r="L2384">
        <v>-8.3529999999999993E-3</v>
      </c>
      <c r="M2384">
        <v>153.61705799999999</v>
      </c>
      <c r="N2384">
        <v>-240.98326700000001</v>
      </c>
      <c r="O2384">
        <v>9.8200000000000002E-4</v>
      </c>
      <c r="P2384">
        <v>153.63445999999999</v>
      </c>
      <c r="Q2384">
        <v>-240.96537799999999</v>
      </c>
      <c r="R2384">
        <v>5.8529999999999997E-3</v>
      </c>
      <c r="S2384">
        <v>2.4957400000000001</v>
      </c>
      <c r="T2384">
        <v>4.8700000000000002E-3</v>
      </c>
    </row>
    <row r="2385" spans="1:20" x14ac:dyDescent="0.25">
      <c r="A2385">
        <v>2383</v>
      </c>
      <c r="B2385">
        <v>5</v>
      </c>
      <c r="C2385" t="s">
        <v>375</v>
      </c>
      <c r="D2385" t="s">
        <v>375</v>
      </c>
      <c r="E2385" t="s">
        <v>80</v>
      </c>
      <c r="F2385">
        <v>4.9963E-2</v>
      </c>
      <c r="G2385">
        <v>355.363</v>
      </c>
      <c r="H2385">
        <v>304.79700000000003</v>
      </c>
      <c r="I2385">
        <v>3.4810889999999999</v>
      </c>
      <c r="J2385">
        <v>0</v>
      </c>
      <c r="K2385">
        <v>8.0647420000000007</v>
      </c>
      <c r="L2385">
        <v>-1.5086E-2</v>
      </c>
      <c r="M2385">
        <v>154.36512400000001</v>
      </c>
      <c r="N2385">
        <v>-241.00070099999999</v>
      </c>
      <c r="O2385">
        <v>8.1840000000000003E-3</v>
      </c>
      <c r="P2385">
        <v>154.36026000000001</v>
      </c>
      <c r="Q2385">
        <v>-240.96232599999999</v>
      </c>
      <c r="R2385">
        <v>4.7549999999999997E-3</v>
      </c>
      <c r="S2385">
        <v>3.8681589999999999</v>
      </c>
      <c r="T2385">
        <v>3.4290000000000002E-3</v>
      </c>
    </row>
    <row r="2386" spans="1:20" x14ac:dyDescent="0.25">
      <c r="A2386">
        <v>2384</v>
      </c>
      <c r="B2386">
        <v>5</v>
      </c>
      <c r="C2386" t="s">
        <v>375</v>
      </c>
      <c r="D2386" t="s">
        <v>375</v>
      </c>
      <c r="E2386" t="s">
        <v>80</v>
      </c>
      <c r="F2386">
        <v>2.6439000000000001E-2</v>
      </c>
      <c r="G2386">
        <v>345.90499999999997</v>
      </c>
      <c r="H2386">
        <v>296.892</v>
      </c>
      <c r="I2386">
        <v>5.2723940000000002</v>
      </c>
      <c r="J2386">
        <v>0</v>
      </c>
      <c r="K2386">
        <v>8.0649669999999993</v>
      </c>
      <c r="L2386">
        <v>-1.1398E-2</v>
      </c>
      <c r="M2386">
        <v>155.359047</v>
      </c>
      <c r="N2386">
        <v>-240.91447500000001</v>
      </c>
      <c r="O2386">
        <v>8.0000000000000004E-4</v>
      </c>
      <c r="P2386">
        <v>155.327988</v>
      </c>
      <c r="Q2386">
        <v>-240.95893899999999</v>
      </c>
      <c r="R2386">
        <v>3.7439999999999999E-3</v>
      </c>
      <c r="S2386">
        <v>5.4237320000000002</v>
      </c>
      <c r="T2386">
        <v>2.944E-3</v>
      </c>
    </row>
    <row r="2387" spans="1:20" x14ac:dyDescent="0.25">
      <c r="A2387">
        <v>2385</v>
      </c>
      <c r="B2387">
        <v>5</v>
      </c>
      <c r="C2387" t="s">
        <v>375</v>
      </c>
      <c r="D2387" t="s">
        <v>375</v>
      </c>
      <c r="E2387" t="s">
        <v>80</v>
      </c>
      <c r="F2387">
        <v>3.9550000000000002E-2</v>
      </c>
      <c r="G2387">
        <v>337.798</v>
      </c>
      <c r="H2387">
        <v>287.22800000000001</v>
      </c>
      <c r="I2387">
        <v>4.4497119999999999</v>
      </c>
      <c r="J2387">
        <v>0</v>
      </c>
      <c r="K2387">
        <v>8.0652150000000002</v>
      </c>
      <c r="L2387">
        <v>-8.7899999999999992E-3</v>
      </c>
      <c r="M2387">
        <v>156.27941799999999</v>
      </c>
      <c r="N2387">
        <v>-240.912678</v>
      </c>
      <c r="O2387">
        <v>-1.6249999999999999E-3</v>
      </c>
      <c r="P2387">
        <v>156.29583700000001</v>
      </c>
      <c r="Q2387">
        <v>-240.95602400000001</v>
      </c>
      <c r="R2387">
        <v>3.1020000000000002E-3</v>
      </c>
      <c r="S2387">
        <v>4.6352180000000001</v>
      </c>
      <c r="T2387">
        <v>1.477E-3</v>
      </c>
    </row>
    <row r="2388" spans="1:20" x14ac:dyDescent="0.25">
      <c r="A2388">
        <v>2386</v>
      </c>
      <c r="B2388">
        <v>4</v>
      </c>
      <c r="C2388" t="s">
        <v>693</v>
      </c>
      <c r="D2388" t="s">
        <v>693</v>
      </c>
      <c r="E2388" t="s">
        <v>80</v>
      </c>
      <c r="F2388">
        <v>0.227988</v>
      </c>
      <c r="G2388">
        <v>354.09100000000001</v>
      </c>
      <c r="H2388">
        <v>446.30200000000002</v>
      </c>
      <c r="I2388">
        <v>3.0802339999999999</v>
      </c>
      <c r="J2388">
        <v>0</v>
      </c>
      <c r="K2388">
        <v>8.0652699999999999</v>
      </c>
      <c r="L2388">
        <v>1.369E-3</v>
      </c>
      <c r="M2388">
        <v>156.97546600000001</v>
      </c>
      <c r="N2388">
        <v>-241.00637900000001</v>
      </c>
      <c r="O2388">
        <v>8.7379999999999992E-3</v>
      </c>
      <c r="P2388">
        <v>157.02172899999999</v>
      </c>
      <c r="Q2388">
        <v>-240.954117</v>
      </c>
      <c r="R2388">
        <v>2.833E-3</v>
      </c>
      <c r="S2388">
        <v>6.9797099999999999</v>
      </c>
      <c r="T2388">
        <v>5.9049999999999997E-3</v>
      </c>
    </row>
    <row r="2389" spans="1:20" x14ac:dyDescent="0.25">
      <c r="A2389">
        <v>2387</v>
      </c>
      <c r="B2389">
        <v>4</v>
      </c>
      <c r="C2389" t="s">
        <v>693</v>
      </c>
      <c r="D2389" t="s">
        <v>693</v>
      </c>
      <c r="E2389" t="s">
        <v>80</v>
      </c>
      <c r="F2389">
        <v>4.0464E-2</v>
      </c>
      <c r="G2389">
        <v>343.75400000000002</v>
      </c>
      <c r="H2389">
        <v>353.68299999999999</v>
      </c>
      <c r="I2389">
        <v>4.0710280000000001</v>
      </c>
      <c r="J2389">
        <v>0</v>
      </c>
      <c r="K2389">
        <v>8.0651650000000004</v>
      </c>
      <c r="L2389">
        <v>-3.1399999999999999E-4</v>
      </c>
      <c r="M2389">
        <v>157.97671</v>
      </c>
      <c r="N2389">
        <v>-240.97078300000001</v>
      </c>
      <c r="O2389">
        <v>9.6199999999999996E-4</v>
      </c>
      <c r="P2389">
        <v>157.98957799999999</v>
      </c>
      <c r="Q2389">
        <v>-240.95176699999999</v>
      </c>
      <c r="R2389">
        <v>2.4919999999999999E-3</v>
      </c>
      <c r="S2389">
        <v>2.2960859999999998</v>
      </c>
      <c r="T2389">
        <v>1.529E-3</v>
      </c>
    </row>
    <row r="2390" spans="1:20" x14ac:dyDescent="0.25">
      <c r="A2390">
        <v>2388</v>
      </c>
      <c r="B2390">
        <v>4</v>
      </c>
      <c r="C2390" t="s">
        <v>693</v>
      </c>
      <c r="D2390" t="s">
        <v>693</v>
      </c>
      <c r="E2390" t="s">
        <v>80</v>
      </c>
      <c r="F2390">
        <v>4.981E-2</v>
      </c>
      <c r="G2390">
        <v>264.69400000000002</v>
      </c>
      <c r="H2390">
        <v>308.86</v>
      </c>
      <c r="I2390">
        <v>3.4184589999999999</v>
      </c>
      <c r="J2390">
        <v>0</v>
      </c>
      <c r="K2390">
        <v>8.0650530000000007</v>
      </c>
      <c r="L2390">
        <v>-7.4100000000000001E-4</v>
      </c>
      <c r="M2390">
        <v>158.96019899999999</v>
      </c>
      <c r="N2390">
        <v>-241.04461499999999</v>
      </c>
      <c r="O2390">
        <v>8.7340000000000004E-3</v>
      </c>
      <c r="P2390">
        <v>158.95742799999999</v>
      </c>
      <c r="Q2390">
        <v>-240.950211</v>
      </c>
      <c r="R2390">
        <v>1.838E-3</v>
      </c>
      <c r="S2390">
        <v>9.4445169999999994</v>
      </c>
      <c r="T2390">
        <v>6.8960000000000002E-3</v>
      </c>
    </row>
    <row r="2391" spans="1:20" x14ac:dyDescent="0.25">
      <c r="A2391">
        <v>2389</v>
      </c>
      <c r="B2391">
        <v>4</v>
      </c>
      <c r="C2391" t="s">
        <v>693</v>
      </c>
      <c r="D2391" t="s">
        <v>693</v>
      </c>
      <c r="E2391" t="s">
        <v>80</v>
      </c>
      <c r="F2391">
        <v>8.2159999999999997E-2</v>
      </c>
      <c r="G2391">
        <v>358.28699999999998</v>
      </c>
      <c r="H2391">
        <v>315.07799999999997</v>
      </c>
      <c r="I2391">
        <v>2.7457220000000002</v>
      </c>
      <c r="J2391">
        <v>0</v>
      </c>
      <c r="K2391">
        <v>8.0650289999999991</v>
      </c>
      <c r="L2391">
        <v>-8.4919999999999995E-3</v>
      </c>
      <c r="M2391">
        <v>159.661744</v>
      </c>
      <c r="N2391">
        <v>-240.98258100000001</v>
      </c>
      <c r="O2391">
        <v>3.431E-3</v>
      </c>
      <c r="P2391">
        <v>159.68331900000001</v>
      </c>
      <c r="Q2391">
        <v>-240.94932600000001</v>
      </c>
      <c r="R2391">
        <v>1.3910000000000001E-3</v>
      </c>
      <c r="S2391">
        <v>3.9640849999999999</v>
      </c>
      <c r="T2391">
        <v>2.0400000000000001E-3</v>
      </c>
    </row>
    <row r="2392" spans="1:20" x14ac:dyDescent="0.25">
      <c r="A2392">
        <v>2390</v>
      </c>
      <c r="B2392">
        <v>4</v>
      </c>
      <c r="C2392" t="s">
        <v>693</v>
      </c>
      <c r="D2392" t="s">
        <v>693</v>
      </c>
      <c r="E2392" t="s">
        <v>80</v>
      </c>
      <c r="F2392">
        <v>6.1540999999999998E-2</v>
      </c>
      <c r="G2392">
        <v>467.24200000000002</v>
      </c>
      <c r="H2392">
        <v>437.64499999999998</v>
      </c>
      <c r="I2392">
        <v>4.7057950000000002</v>
      </c>
      <c r="J2392">
        <v>0</v>
      </c>
      <c r="K2392">
        <v>8.0650770000000005</v>
      </c>
      <c r="L2392">
        <v>-6.7930000000000004E-3</v>
      </c>
      <c r="M2392">
        <v>160.68130600000001</v>
      </c>
      <c r="N2392">
        <v>-240.88392999999999</v>
      </c>
      <c r="O2392">
        <v>8.2229999999999994E-3</v>
      </c>
      <c r="P2392">
        <v>160.65116900000001</v>
      </c>
      <c r="Q2392">
        <v>-240.94842499999999</v>
      </c>
      <c r="R2392">
        <v>1.0189999999999999E-3</v>
      </c>
      <c r="S2392">
        <v>7.1189249999999999</v>
      </c>
      <c r="T2392">
        <v>7.2040000000000003E-3</v>
      </c>
    </row>
    <row r="2393" spans="1:20" x14ac:dyDescent="0.25">
      <c r="A2393">
        <v>2391</v>
      </c>
      <c r="B2393">
        <v>4</v>
      </c>
      <c r="C2393" t="s">
        <v>693</v>
      </c>
      <c r="D2393" t="s">
        <v>693</v>
      </c>
      <c r="E2393" t="s">
        <v>80</v>
      </c>
      <c r="F2393">
        <v>2.3122E-2</v>
      </c>
      <c r="G2393">
        <v>379.11399999999998</v>
      </c>
      <c r="H2393">
        <v>379.10599999999999</v>
      </c>
      <c r="I2393">
        <v>4.0142579999999999</v>
      </c>
      <c r="J2393">
        <v>0</v>
      </c>
      <c r="K2393">
        <v>8.0651279999999996</v>
      </c>
      <c r="L2393">
        <v>-6.0809999999999996E-3</v>
      </c>
      <c r="M2393">
        <v>161.658343</v>
      </c>
      <c r="N2393">
        <v>-240.90003300000001</v>
      </c>
      <c r="O2393">
        <v>-4.6900000000000002E-4</v>
      </c>
      <c r="P2393">
        <v>161.61901900000001</v>
      </c>
      <c r="Q2393">
        <v>-240.947632</v>
      </c>
      <c r="R2393">
        <v>8.4999999999999995E-4</v>
      </c>
      <c r="S2393">
        <v>6.1741780000000004</v>
      </c>
      <c r="T2393">
        <v>3.8099999999999999E-4</v>
      </c>
    </row>
    <row r="2394" spans="1:20" x14ac:dyDescent="0.25">
      <c r="A2394">
        <v>2392</v>
      </c>
      <c r="B2394">
        <v>4</v>
      </c>
      <c r="C2394" t="s">
        <v>693</v>
      </c>
      <c r="D2394" t="s">
        <v>693</v>
      </c>
      <c r="E2394" t="s">
        <v>80</v>
      </c>
      <c r="F2394">
        <v>0.10771600000000001</v>
      </c>
      <c r="G2394">
        <v>472.32499999999999</v>
      </c>
      <c r="H2394">
        <v>409.56200000000001</v>
      </c>
      <c r="I2394">
        <v>3.6699449999999998</v>
      </c>
      <c r="J2394">
        <v>0</v>
      </c>
      <c r="K2394">
        <v>8.0651419999999998</v>
      </c>
      <c r="L2394">
        <v>3.13E-3</v>
      </c>
      <c r="M2394">
        <v>162.34472299999999</v>
      </c>
      <c r="N2394">
        <v>-240.79893799999999</v>
      </c>
      <c r="O2394">
        <v>-1.3056999999999999E-2</v>
      </c>
      <c r="P2394">
        <v>162.34491</v>
      </c>
      <c r="Q2394">
        <v>-240.94718900000001</v>
      </c>
      <c r="R2394">
        <v>7.6099999999999996E-4</v>
      </c>
      <c r="S2394">
        <v>14.825187</v>
      </c>
      <c r="T2394">
        <v>1.2296E-2</v>
      </c>
    </row>
    <row r="2395" spans="1:20" x14ac:dyDescent="0.25">
      <c r="A2395">
        <v>2393</v>
      </c>
      <c r="B2395">
        <v>4</v>
      </c>
      <c r="C2395" t="s">
        <v>693</v>
      </c>
      <c r="D2395" t="s">
        <v>693</v>
      </c>
      <c r="E2395" t="s">
        <v>80</v>
      </c>
      <c r="F2395">
        <v>5.1704E-2</v>
      </c>
      <c r="G2395">
        <v>274.42099999999999</v>
      </c>
      <c r="H2395">
        <v>278.98399999999998</v>
      </c>
      <c r="I2395">
        <v>3.4785059999999999</v>
      </c>
      <c r="J2395">
        <v>0</v>
      </c>
      <c r="K2395">
        <v>8.0605530000000005</v>
      </c>
      <c r="L2395">
        <v>2.552E-3</v>
      </c>
      <c r="M2395">
        <v>163.22695999999999</v>
      </c>
      <c r="N2395">
        <v>-240.99620100000001</v>
      </c>
      <c r="O2395">
        <v>-8.7550000000000006E-3</v>
      </c>
      <c r="P2395">
        <v>163.312637</v>
      </c>
      <c r="Q2395">
        <v>-240.946777</v>
      </c>
      <c r="R2395">
        <v>5.3200000000000003E-4</v>
      </c>
      <c r="S2395">
        <v>9.8910990000000005</v>
      </c>
      <c r="T2395">
        <v>8.2229999999999994E-3</v>
      </c>
    </row>
    <row r="2396" spans="1:20" x14ac:dyDescent="0.25">
      <c r="A2396">
        <v>2394</v>
      </c>
      <c r="B2396">
        <v>4</v>
      </c>
      <c r="C2396" t="s">
        <v>693</v>
      </c>
      <c r="D2396" t="s">
        <v>693</v>
      </c>
      <c r="E2396" t="s">
        <v>80</v>
      </c>
      <c r="F2396">
        <v>7.5731999999999994E-2</v>
      </c>
      <c r="G2396">
        <v>251.834</v>
      </c>
      <c r="H2396">
        <v>238.261</v>
      </c>
      <c r="I2396">
        <v>4.1462329999999996</v>
      </c>
      <c r="J2396">
        <v>0</v>
      </c>
      <c r="K2396">
        <v>7.9911110000000001</v>
      </c>
      <c r="L2396">
        <v>2.905E-3</v>
      </c>
      <c r="M2396">
        <v>164.16412099999999</v>
      </c>
      <c r="N2396">
        <v>-241.06743700000001</v>
      </c>
      <c r="O2396">
        <v>3.388E-3</v>
      </c>
      <c r="P2396">
        <v>164.276321</v>
      </c>
      <c r="Q2396">
        <v>-240.94653299999999</v>
      </c>
      <c r="R2396">
        <v>3.1100000000000002E-4</v>
      </c>
      <c r="S2396">
        <v>16.494506999999999</v>
      </c>
      <c r="T2396">
        <v>3.0769999999999999E-3</v>
      </c>
    </row>
    <row r="2397" spans="1:20" x14ac:dyDescent="0.25">
      <c r="A2397">
        <v>2395</v>
      </c>
      <c r="B2397">
        <v>4</v>
      </c>
      <c r="C2397" t="s">
        <v>693</v>
      </c>
      <c r="D2397" t="s">
        <v>693</v>
      </c>
      <c r="E2397" t="s">
        <v>80</v>
      </c>
      <c r="F2397">
        <v>2.6131000000000001E-2</v>
      </c>
      <c r="G2397">
        <v>438.26299999999998</v>
      </c>
      <c r="H2397">
        <v>252.131</v>
      </c>
      <c r="I2397">
        <v>4.6278090000000001</v>
      </c>
      <c r="J2397">
        <v>0</v>
      </c>
      <c r="K2397">
        <v>7.8400270000000001</v>
      </c>
      <c r="L2397">
        <v>4.1700000000000001E-3</v>
      </c>
      <c r="M2397">
        <v>165.23086499999999</v>
      </c>
      <c r="N2397">
        <v>-240.941596</v>
      </c>
      <c r="O2397">
        <v>3.2200000000000002E-4</v>
      </c>
      <c r="P2397">
        <v>165.22593699999999</v>
      </c>
      <c r="Q2397">
        <v>-240.946472</v>
      </c>
      <c r="R2397">
        <v>1.2300000000000001E-4</v>
      </c>
      <c r="S2397">
        <v>0.69328000000000001</v>
      </c>
      <c r="T2397">
        <v>1.9900000000000001E-4</v>
      </c>
    </row>
    <row r="2398" spans="1:20" x14ac:dyDescent="0.25">
      <c r="A2398">
        <v>2396</v>
      </c>
      <c r="B2398">
        <v>5</v>
      </c>
      <c r="C2398" t="s">
        <v>694</v>
      </c>
      <c r="D2398" t="s">
        <v>694</v>
      </c>
      <c r="E2398" t="s">
        <v>80</v>
      </c>
      <c r="F2398">
        <v>0.14855099999999999</v>
      </c>
      <c r="G2398">
        <v>701.78499999999997</v>
      </c>
      <c r="H2398">
        <v>509.10700000000003</v>
      </c>
      <c r="I2398">
        <v>4.789682</v>
      </c>
      <c r="J2398">
        <v>0</v>
      </c>
      <c r="K2398">
        <v>7.7098599999999999</v>
      </c>
      <c r="L2398">
        <v>-6.2579999999999997E-3</v>
      </c>
      <c r="M2398">
        <v>165.96382500000001</v>
      </c>
      <c r="N2398">
        <v>-240.94842700000001</v>
      </c>
      <c r="O2398">
        <v>5.7609999999999996E-3</v>
      </c>
      <c r="P2398">
        <v>165.92497299999999</v>
      </c>
      <c r="Q2398">
        <v>-240.94650300000001</v>
      </c>
      <c r="R2398">
        <v>-3.1000000000000001E-5</v>
      </c>
      <c r="S2398">
        <v>3.8900239999999999</v>
      </c>
      <c r="T2398">
        <v>5.7299999999999999E-3</v>
      </c>
    </row>
    <row r="2399" spans="1:20" x14ac:dyDescent="0.25">
      <c r="A2399">
        <v>2397</v>
      </c>
      <c r="B2399">
        <v>5</v>
      </c>
      <c r="C2399" t="s">
        <v>694</v>
      </c>
      <c r="D2399" t="s">
        <v>694</v>
      </c>
      <c r="E2399" t="s">
        <v>80</v>
      </c>
      <c r="F2399">
        <v>7.4453000000000005E-2</v>
      </c>
      <c r="G2399">
        <v>860.83799999999997</v>
      </c>
      <c r="H2399">
        <v>522.10199999999998</v>
      </c>
      <c r="I2399">
        <v>4.3964499999999997</v>
      </c>
      <c r="J2399">
        <v>0</v>
      </c>
      <c r="K2399">
        <v>7.5605120000000001</v>
      </c>
      <c r="L2399">
        <v>-6.509E-3</v>
      </c>
      <c r="M2399">
        <v>166.80691999999999</v>
      </c>
      <c r="N2399">
        <v>-240.94001800000001</v>
      </c>
      <c r="O2399">
        <v>-5.7790000000000003E-3</v>
      </c>
      <c r="P2399">
        <v>166.840012</v>
      </c>
      <c r="Q2399">
        <v>-240.94667100000001</v>
      </c>
      <c r="R2399">
        <v>-1.83E-4</v>
      </c>
      <c r="S2399">
        <v>3.3754010000000001</v>
      </c>
      <c r="T2399">
        <v>5.5960000000000003E-3</v>
      </c>
    </row>
    <row r="2400" spans="1:20" x14ac:dyDescent="0.25">
      <c r="A2400">
        <v>2398</v>
      </c>
      <c r="B2400">
        <v>6</v>
      </c>
      <c r="C2400" t="s">
        <v>695</v>
      </c>
      <c r="D2400" t="s">
        <v>695</v>
      </c>
      <c r="E2400" t="s">
        <v>80</v>
      </c>
      <c r="F2400">
        <v>2.8322E-2</v>
      </c>
      <c r="G2400">
        <v>358.62099999999998</v>
      </c>
      <c r="H2400">
        <v>258.27</v>
      </c>
      <c r="I2400">
        <v>6.2895009999999996</v>
      </c>
      <c r="J2400">
        <v>0</v>
      </c>
      <c r="K2400">
        <v>7.4516</v>
      </c>
      <c r="L2400">
        <v>-5.1180000000000002E-3</v>
      </c>
      <c r="M2400">
        <v>167.75498099999999</v>
      </c>
      <c r="N2400">
        <v>-240.92050699999999</v>
      </c>
      <c r="O2400">
        <v>-2.0730000000000002E-3</v>
      </c>
      <c r="P2400">
        <v>167.73985300000001</v>
      </c>
      <c r="Q2400">
        <v>-240.94688400000001</v>
      </c>
      <c r="R2400">
        <v>-2.34E-4</v>
      </c>
      <c r="S2400">
        <v>3.0407310000000001</v>
      </c>
      <c r="T2400">
        <v>1.838E-3</v>
      </c>
    </row>
    <row r="2401" spans="1:20" x14ac:dyDescent="0.25">
      <c r="A2401">
        <v>2399</v>
      </c>
      <c r="B2401">
        <v>6</v>
      </c>
      <c r="C2401" t="s">
        <v>695</v>
      </c>
      <c r="D2401" t="s">
        <v>695</v>
      </c>
      <c r="E2401" t="s">
        <v>80</v>
      </c>
      <c r="F2401">
        <v>0.18637799999999999</v>
      </c>
      <c r="G2401">
        <v>426.62599999999998</v>
      </c>
      <c r="H2401">
        <v>278.959</v>
      </c>
      <c r="I2401">
        <v>5.1222849999999998</v>
      </c>
      <c r="J2401">
        <v>0</v>
      </c>
      <c r="K2401">
        <v>7.3832649999999997</v>
      </c>
      <c r="L2401">
        <v>4.9919999999999999E-3</v>
      </c>
      <c r="M2401">
        <v>168.37857500000001</v>
      </c>
      <c r="N2401">
        <v>-240.955051</v>
      </c>
      <c r="O2401">
        <v>-2.6180000000000001E-3</v>
      </c>
      <c r="P2401">
        <v>168.40704299999999</v>
      </c>
      <c r="Q2401">
        <v>-240.94708299999999</v>
      </c>
      <c r="R2401">
        <v>-1.8900000000000001E-4</v>
      </c>
      <c r="S2401">
        <v>2.9562900000000001</v>
      </c>
      <c r="T2401">
        <v>2.4290000000000002E-3</v>
      </c>
    </row>
    <row r="2402" spans="1:20" x14ac:dyDescent="0.25">
      <c r="A2402">
        <v>2400</v>
      </c>
      <c r="B2402">
        <v>6</v>
      </c>
      <c r="C2402" t="s">
        <v>695</v>
      </c>
      <c r="D2402" t="s">
        <v>695</v>
      </c>
      <c r="E2402" t="s">
        <v>80</v>
      </c>
      <c r="F2402">
        <v>0.11555799999999999</v>
      </c>
      <c r="G2402">
        <v>603.98199999999997</v>
      </c>
      <c r="H2402">
        <v>285.12900000000002</v>
      </c>
      <c r="I2402">
        <v>5.3642250000000002</v>
      </c>
      <c r="J2402">
        <v>0</v>
      </c>
      <c r="K2402">
        <v>7.2859319999999999</v>
      </c>
      <c r="L2402">
        <v>5.1019999999999998E-3</v>
      </c>
      <c r="M2402">
        <v>169.28165200000001</v>
      </c>
      <c r="N2402">
        <v>-240.94145700000001</v>
      </c>
      <c r="O2402">
        <v>-3.8769999999999998E-3</v>
      </c>
      <c r="P2402">
        <v>169.28681900000001</v>
      </c>
      <c r="Q2402">
        <v>-240.94731100000001</v>
      </c>
      <c r="R2402">
        <v>-1.9000000000000001E-4</v>
      </c>
      <c r="S2402">
        <v>0.78084699999999996</v>
      </c>
      <c r="T2402">
        <v>3.6870000000000002E-3</v>
      </c>
    </row>
    <row r="2403" spans="1:20" x14ac:dyDescent="0.25">
      <c r="A2403">
        <v>2401</v>
      </c>
      <c r="B2403">
        <v>6</v>
      </c>
      <c r="C2403" t="s">
        <v>695</v>
      </c>
      <c r="D2403" t="s">
        <v>695</v>
      </c>
      <c r="E2403" t="s">
        <v>80</v>
      </c>
      <c r="F2403">
        <v>0.18696299999999999</v>
      </c>
      <c r="G2403">
        <v>434.58199999999999</v>
      </c>
      <c r="H2403">
        <v>418.16699999999997</v>
      </c>
      <c r="I2403">
        <v>5.3630089999999999</v>
      </c>
      <c r="J2403">
        <v>0</v>
      </c>
      <c r="K2403">
        <v>7.2015440000000002</v>
      </c>
      <c r="L2403">
        <v>-5.8609999999999999E-3</v>
      </c>
      <c r="M2403">
        <v>169.969818</v>
      </c>
      <c r="N2403">
        <v>-240.91718900000001</v>
      </c>
      <c r="O2403">
        <v>-9.9999999999999995E-7</v>
      </c>
      <c r="P2403">
        <v>169.9384</v>
      </c>
      <c r="Q2403">
        <v>-240.94747899999999</v>
      </c>
      <c r="R2403">
        <v>-2.5700000000000001E-4</v>
      </c>
      <c r="S2403">
        <v>4.3641519999999998</v>
      </c>
      <c r="T2403">
        <v>2.5500000000000002E-4</v>
      </c>
    </row>
    <row r="2404" spans="1:20" x14ac:dyDescent="0.25">
      <c r="A2404">
        <v>2402</v>
      </c>
      <c r="B2404">
        <v>6</v>
      </c>
      <c r="C2404" t="s">
        <v>695</v>
      </c>
      <c r="D2404" t="s">
        <v>695</v>
      </c>
      <c r="E2404" t="s">
        <v>80</v>
      </c>
      <c r="F2404">
        <v>5.9193000000000003E-2</v>
      </c>
      <c r="G2404">
        <v>375.185</v>
      </c>
      <c r="H2404">
        <v>382.07600000000002</v>
      </c>
      <c r="I2404">
        <v>5.7484760000000001</v>
      </c>
      <c r="J2404">
        <v>0</v>
      </c>
      <c r="K2404">
        <v>7.080114</v>
      </c>
      <c r="L2404">
        <v>-6.3220000000000004E-3</v>
      </c>
      <c r="M2404">
        <v>170.790336</v>
      </c>
      <c r="N2404">
        <v>-240.96576300000001</v>
      </c>
      <c r="O2404">
        <v>3.9979999999999998E-3</v>
      </c>
      <c r="P2404">
        <v>170.794724</v>
      </c>
      <c r="Q2404">
        <v>-240.947723</v>
      </c>
      <c r="R2404">
        <v>-3.2600000000000001E-4</v>
      </c>
      <c r="S2404">
        <v>1.856552</v>
      </c>
      <c r="T2404">
        <v>3.6719999999999999E-3</v>
      </c>
    </row>
    <row r="2405" spans="1:20" x14ac:dyDescent="0.25">
      <c r="A2405">
        <v>2403</v>
      </c>
      <c r="B2405">
        <v>5</v>
      </c>
      <c r="C2405" t="s">
        <v>696</v>
      </c>
      <c r="D2405" t="s">
        <v>696</v>
      </c>
      <c r="E2405" t="s">
        <v>80</v>
      </c>
      <c r="F2405">
        <v>2.1271000000000002E-2</v>
      </c>
      <c r="G2405">
        <v>346.10899999999998</v>
      </c>
      <c r="H2405">
        <v>263.26</v>
      </c>
      <c r="I2405">
        <v>3.8786860000000001</v>
      </c>
      <c r="J2405">
        <v>0</v>
      </c>
      <c r="K2405">
        <v>6.9619540000000004</v>
      </c>
      <c r="L2405">
        <v>-5.3930000000000002E-3</v>
      </c>
      <c r="M2405">
        <v>171.63782800000001</v>
      </c>
      <c r="N2405">
        <v>-240.954037</v>
      </c>
      <c r="O2405">
        <v>4.8899999999999996E-4</v>
      </c>
      <c r="P2405">
        <v>171.63653600000001</v>
      </c>
      <c r="Q2405">
        <v>-240.947968</v>
      </c>
      <c r="R2405">
        <v>-3.57E-4</v>
      </c>
      <c r="S2405">
        <v>0.62051100000000003</v>
      </c>
      <c r="T2405">
        <v>1.3200000000000001E-4</v>
      </c>
    </row>
    <row r="2406" spans="1:20" x14ac:dyDescent="0.25">
      <c r="A2406">
        <v>2404</v>
      </c>
      <c r="B2406">
        <v>6</v>
      </c>
      <c r="C2406" t="s">
        <v>697</v>
      </c>
      <c r="D2406" t="s">
        <v>697</v>
      </c>
      <c r="E2406" t="s">
        <v>80</v>
      </c>
      <c r="F2406">
        <v>0.20088300000000001</v>
      </c>
      <c r="G2406">
        <v>458.221</v>
      </c>
      <c r="H2406">
        <v>302.976</v>
      </c>
      <c r="I2406">
        <v>4.5179410000000004</v>
      </c>
      <c r="J2406">
        <v>0</v>
      </c>
      <c r="K2406">
        <v>6.8803330000000003</v>
      </c>
      <c r="L2406">
        <v>5.1450000000000003E-3</v>
      </c>
      <c r="M2406">
        <v>172.262709</v>
      </c>
      <c r="N2406">
        <v>-240.93383600000001</v>
      </c>
      <c r="O2406">
        <v>-2.6189999999999998E-3</v>
      </c>
      <c r="P2406">
        <v>172.25900300000001</v>
      </c>
      <c r="Q2406">
        <v>-240.94821200000001</v>
      </c>
      <c r="R2406">
        <v>-3.3E-4</v>
      </c>
      <c r="S2406">
        <v>1.48461</v>
      </c>
      <c r="T2406">
        <v>2.2880000000000001E-3</v>
      </c>
    </row>
    <row r="2407" spans="1:20" x14ac:dyDescent="0.25">
      <c r="A2407">
        <v>2405</v>
      </c>
      <c r="B2407">
        <v>7</v>
      </c>
      <c r="C2407" t="s">
        <v>698</v>
      </c>
      <c r="D2407" t="s">
        <v>698</v>
      </c>
      <c r="E2407" t="s">
        <v>80</v>
      </c>
      <c r="F2407">
        <v>0.22375100000000001</v>
      </c>
      <c r="G2407">
        <v>437.66</v>
      </c>
      <c r="H2407">
        <v>349.24400000000003</v>
      </c>
      <c r="I2407">
        <v>6.4557359999999999</v>
      </c>
      <c r="J2407">
        <v>0</v>
      </c>
      <c r="K2407">
        <v>6.7787559999999996</v>
      </c>
      <c r="L2407">
        <v>5.3109999999999997E-3</v>
      </c>
      <c r="M2407">
        <v>173.07300900000001</v>
      </c>
      <c r="N2407">
        <v>-240.93566100000001</v>
      </c>
      <c r="O2407">
        <v>-2.2439999999999999E-3</v>
      </c>
      <c r="P2407">
        <v>173.077988</v>
      </c>
      <c r="Q2407">
        <v>-240.948532</v>
      </c>
      <c r="R2407">
        <v>-3.6900000000000002E-4</v>
      </c>
      <c r="S2407">
        <v>1.3800650000000001</v>
      </c>
      <c r="T2407">
        <v>1.874E-3</v>
      </c>
    </row>
    <row r="2408" spans="1:20" x14ac:dyDescent="0.25">
      <c r="A2408">
        <v>2406</v>
      </c>
      <c r="B2408">
        <v>7</v>
      </c>
      <c r="C2408" t="s">
        <v>698</v>
      </c>
      <c r="D2408" t="s">
        <v>698</v>
      </c>
      <c r="E2408" t="s">
        <v>80</v>
      </c>
      <c r="F2408">
        <v>4.7868000000000001E-2</v>
      </c>
      <c r="G2408">
        <v>425.964</v>
      </c>
      <c r="H2408">
        <v>309.262</v>
      </c>
      <c r="I2408">
        <v>5.1025840000000002</v>
      </c>
      <c r="J2408">
        <v>0</v>
      </c>
      <c r="K2408">
        <v>6.7039350000000004</v>
      </c>
      <c r="L2408">
        <v>-6.2129999999999998E-3</v>
      </c>
      <c r="M2408">
        <v>173.76302699999999</v>
      </c>
      <c r="N2408">
        <v>-240.86880099999999</v>
      </c>
      <c r="O2408">
        <v>1.0629999999999999E-3</v>
      </c>
      <c r="P2408">
        <v>173.68431100000001</v>
      </c>
      <c r="Q2408">
        <v>-240.948837</v>
      </c>
      <c r="R2408">
        <v>-4.6799999999999999E-4</v>
      </c>
      <c r="S2408">
        <v>11.225873999999999</v>
      </c>
      <c r="T2408">
        <v>5.9500000000000004E-4</v>
      </c>
    </row>
    <row r="2409" spans="1:20" x14ac:dyDescent="0.25">
      <c r="A2409">
        <v>2407</v>
      </c>
      <c r="B2409">
        <v>7</v>
      </c>
      <c r="C2409" t="s">
        <v>698</v>
      </c>
      <c r="D2409" t="s">
        <v>698</v>
      </c>
      <c r="E2409" t="s">
        <v>80</v>
      </c>
      <c r="F2409">
        <v>0.15903600000000001</v>
      </c>
      <c r="G2409">
        <v>457.30399999999997</v>
      </c>
      <c r="H2409">
        <v>288.51299999999998</v>
      </c>
      <c r="I2409">
        <v>6.5491529999999996</v>
      </c>
      <c r="J2409">
        <v>0</v>
      </c>
      <c r="K2409">
        <v>6.6018629999999998</v>
      </c>
      <c r="L2409">
        <v>-6.4429999999999999E-3</v>
      </c>
      <c r="M2409">
        <v>174.478307</v>
      </c>
      <c r="N2409">
        <v>-240.952133</v>
      </c>
      <c r="O2409">
        <v>-2.14E-3</v>
      </c>
      <c r="P2409">
        <v>174.48220800000001</v>
      </c>
      <c r="Q2409">
        <v>-240.94929500000001</v>
      </c>
      <c r="R2409">
        <v>-5.5699999999999999E-4</v>
      </c>
      <c r="S2409">
        <v>0.48241000000000001</v>
      </c>
      <c r="T2409">
        <v>1.583E-3</v>
      </c>
    </row>
    <row r="2410" spans="1:20" x14ac:dyDescent="0.25">
      <c r="A2410">
        <v>2408</v>
      </c>
      <c r="B2410">
        <v>8</v>
      </c>
      <c r="C2410" t="s">
        <v>252</v>
      </c>
      <c r="D2410" t="s">
        <v>252</v>
      </c>
      <c r="E2410" t="s">
        <v>80</v>
      </c>
      <c r="F2410">
        <v>0.103764</v>
      </c>
      <c r="G2410">
        <v>471.15100000000001</v>
      </c>
      <c r="H2410">
        <v>245.06800000000001</v>
      </c>
      <c r="I2410">
        <v>6.1527440000000002</v>
      </c>
      <c r="J2410">
        <v>0</v>
      </c>
      <c r="K2410">
        <v>6.4975569999999996</v>
      </c>
      <c r="L2410">
        <v>-5.6429999999999996E-3</v>
      </c>
      <c r="M2410">
        <v>175.27814699999999</v>
      </c>
      <c r="N2410">
        <v>-240.939978</v>
      </c>
      <c r="O2410">
        <v>5.0000000000000002E-5</v>
      </c>
      <c r="P2410">
        <v>175.26765399999999</v>
      </c>
      <c r="Q2410">
        <v>-240.949738</v>
      </c>
      <c r="R2410">
        <v>-5.8699999999999996E-4</v>
      </c>
      <c r="S2410">
        <v>1.4329780000000001</v>
      </c>
      <c r="T2410">
        <v>5.3600000000000002E-4</v>
      </c>
    </row>
    <row r="2411" spans="1:20" x14ac:dyDescent="0.25">
      <c r="A2411">
        <v>2409</v>
      </c>
      <c r="B2411">
        <v>8</v>
      </c>
      <c r="C2411" t="s">
        <v>252</v>
      </c>
      <c r="D2411" t="s">
        <v>252</v>
      </c>
      <c r="E2411" t="s">
        <v>80</v>
      </c>
      <c r="F2411">
        <v>4.7423E-2</v>
      </c>
      <c r="G2411">
        <v>489.69900000000001</v>
      </c>
      <c r="H2411">
        <v>239.279</v>
      </c>
      <c r="I2411">
        <v>5.09544</v>
      </c>
      <c r="J2411">
        <v>0</v>
      </c>
      <c r="K2411">
        <v>6.4200020000000002</v>
      </c>
      <c r="L2411">
        <v>4.9789999999999999E-3</v>
      </c>
      <c r="M2411">
        <v>175.85078799999999</v>
      </c>
      <c r="N2411">
        <v>-240.95059800000001</v>
      </c>
      <c r="O2411">
        <v>-2.0049999999999998E-3</v>
      </c>
      <c r="P2411">
        <v>175.84852599999999</v>
      </c>
      <c r="Q2411">
        <v>-240.950119</v>
      </c>
      <c r="R2411">
        <v>-5.4699999999999996E-4</v>
      </c>
      <c r="S2411">
        <v>0.23119899999999999</v>
      </c>
      <c r="T2411">
        <v>1.4580000000000001E-3</v>
      </c>
    </row>
    <row r="2412" spans="1:20" x14ac:dyDescent="0.25">
      <c r="A2412">
        <v>2410</v>
      </c>
      <c r="B2412">
        <v>8</v>
      </c>
      <c r="C2412" t="s">
        <v>252</v>
      </c>
      <c r="D2412" t="s">
        <v>252</v>
      </c>
      <c r="E2412" t="s">
        <v>80</v>
      </c>
      <c r="F2412">
        <v>0.103488</v>
      </c>
      <c r="G2412">
        <v>558.68899999999996</v>
      </c>
      <c r="H2412">
        <v>404.60899999999998</v>
      </c>
      <c r="I2412">
        <v>7.1791939999999999</v>
      </c>
      <c r="J2412">
        <v>0</v>
      </c>
      <c r="K2412">
        <v>6.3197869999999998</v>
      </c>
      <c r="L2412">
        <v>5.012E-3</v>
      </c>
      <c r="M2412">
        <v>176.653696</v>
      </c>
      <c r="N2412">
        <v>-240.865353</v>
      </c>
      <c r="O2412">
        <v>-4.8630000000000001E-3</v>
      </c>
      <c r="P2412">
        <v>176.612381</v>
      </c>
      <c r="Q2412">
        <v>-240.95056199999999</v>
      </c>
      <c r="R2412">
        <v>-5.7700000000000004E-4</v>
      </c>
      <c r="S2412">
        <v>9.4696459999999991</v>
      </c>
      <c r="T2412">
        <v>4.2859999999999999E-3</v>
      </c>
    </row>
    <row r="2413" spans="1:20" x14ac:dyDescent="0.25">
      <c r="A2413">
        <v>2411</v>
      </c>
      <c r="B2413">
        <v>8</v>
      </c>
      <c r="C2413" t="s">
        <v>252</v>
      </c>
      <c r="D2413" t="s">
        <v>252</v>
      </c>
      <c r="E2413" t="s">
        <v>80</v>
      </c>
      <c r="F2413">
        <v>9.6172999999999995E-2</v>
      </c>
      <c r="G2413">
        <v>557.37400000000002</v>
      </c>
      <c r="H2413">
        <v>247.31399999999999</v>
      </c>
      <c r="I2413">
        <v>6.74437</v>
      </c>
      <c r="J2413">
        <v>0</v>
      </c>
      <c r="K2413">
        <v>6.2231940000000003</v>
      </c>
      <c r="L2413">
        <v>5.4559999999999999E-3</v>
      </c>
      <c r="M2413">
        <v>177.37782300000001</v>
      </c>
      <c r="N2413">
        <v>-240.93388300000001</v>
      </c>
      <c r="O2413">
        <v>-3.5490000000000001E-3</v>
      </c>
      <c r="P2413">
        <v>177.36445599999999</v>
      </c>
      <c r="Q2413">
        <v>-240.95105000000001</v>
      </c>
      <c r="R2413">
        <v>-6.4400000000000004E-4</v>
      </c>
      <c r="S2413">
        <v>2.1756700000000002</v>
      </c>
      <c r="T2413">
        <v>2.905E-3</v>
      </c>
    </row>
    <row r="2414" spans="1:20" x14ac:dyDescent="0.25">
      <c r="A2414">
        <v>2412</v>
      </c>
      <c r="B2414">
        <v>9</v>
      </c>
      <c r="C2414" t="s">
        <v>699</v>
      </c>
      <c r="D2414" t="s">
        <v>699</v>
      </c>
      <c r="E2414" t="s">
        <v>80</v>
      </c>
      <c r="F2414">
        <v>0.21989</v>
      </c>
      <c r="G2414">
        <v>1003.889</v>
      </c>
      <c r="H2414">
        <v>419.71499999999997</v>
      </c>
      <c r="I2414">
        <v>7.4045880000000004</v>
      </c>
      <c r="J2414">
        <v>0</v>
      </c>
      <c r="K2414">
        <v>6.1441140000000001</v>
      </c>
      <c r="L2414">
        <v>9.4119999999999995E-2</v>
      </c>
      <c r="M2414">
        <v>177.89475400000001</v>
      </c>
      <c r="N2414">
        <v>-240.96831</v>
      </c>
      <c r="O2414">
        <v>7.6470000000000002E-3</v>
      </c>
      <c r="P2414">
        <v>177.92070000000001</v>
      </c>
      <c r="Q2414">
        <v>-240.94747899999999</v>
      </c>
      <c r="R2414">
        <v>2.846E-3</v>
      </c>
      <c r="S2414">
        <v>3.3273440000000001</v>
      </c>
      <c r="T2414">
        <v>4.8009999999999997E-3</v>
      </c>
    </row>
    <row r="2415" spans="1:20" x14ac:dyDescent="0.25">
      <c r="A2415">
        <v>2413</v>
      </c>
      <c r="B2415">
        <v>9</v>
      </c>
      <c r="C2415" t="s">
        <v>699</v>
      </c>
      <c r="D2415" t="s">
        <v>699</v>
      </c>
      <c r="E2415" t="s">
        <v>80</v>
      </c>
      <c r="F2415">
        <v>0.201236</v>
      </c>
      <c r="G2415">
        <v>536.76499999999999</v>
      </c>
      <c r="H2415">
        <v>262.75</v>
      </c>
      <c r="I2415">
        <v>7.6234700000000002</v>
      </c>
      <c r="J2415">
        <v>0</v>
      </c>
      <c r="K2415">
        <v>6.0507900000000001</v>
      </c>
      <c r="L2415">
        <v>0.120795</v>
      </c>
      <c r="M2415">
        <v>178.67196100000001</v>
      </c>
      <c r="N2415">
        <v>-240.919712</v>
      </c>
      <c r="O2415">
        <v>1.857E-2</v>
      </c>
      <c r="P2415">
        <v>178.651535</v>
      </c>
      <c r="Q2415">
        <v>-240.925995</v>
      </c>
      <c r="R2415">
        <v>1.7898000000000001E-2</v>
      </c>
      <c r="S2415">
        <v>2.1370490000000002</v>
      </c>
      <c r="T2415">
        <v>6.7199999999999996E-4</v>
      </c>
    </row>
    <row r="2416" spans="1:20" x14ac:dyDescent="0.25">
      <c r="A2416">
        <v>2414</v>
      </c>
      <c r="B2416">
        <v>9</v>
      </c>
      <c r="C2416" t="s">
        <v>699</v>
      </c>
      <c r="D2416" t="s">
        <v>699</v>
      </c>
      <c r="E2416" t="s">
        <v>80</v>
      </c>
      <c r="F2416">
        <v>8.7073999999999999E-2</v>
      </c>
      <c r="G2416">
        <v>553.16800000000001</v>
      </c>
      <c r="H2416">
        <v>262.084</v>
      </c>
      <c r="I2416">
        <v>7.450488</v>
      </c>
      <c r="J2416">
        <v>0</v>
      </c>
      <c r="K2416">
        <v>5.965395</v>
      </c>
      <c r="L2416">
        <v>9.0092000000000005E-2</v>
      </c>
      <c r="M2416">
        <v>179.387261</v>
      </c>
      <c r="N2416">
        <v>-240.87995900000001</v>
      </c>
      <c r="O2416">
        <v>3.1639E-2</v>
      </c>
      <c r="P2416">
        <v>179.37155200000001</v>
      </c>
      <c r="Q2416">
        <v>-240.89587399999999</v>
      </c>
      <c r="R2416">
        <v>3.1116999999999999E-2</v>
      </c>
      <c r="S2416">
        <v>2.2362329999999999</v>
      </c>
      <c r="T2416">
        <v>5.22E-4</v>
      </c>
    </row>
    <row r="2417" spans="1:20" x14ac:dyDescent="0.25">
      <c r="A2417">
        <v>2415</v>
      </c>
      <c r="B2417">
        <v>10</v>
      </c>
      <c r="C2417" t="s">
        <v>700</v>
      </c>
      <c r="D2417" t="s">
        <v>700</v>
      </c>
      <c r="E2417" t="s">
        <v>80</v>
      </c>
      <c r="F2417">
        <v>8.6448999999999998E-2</v>
      </c>
      <c r="G2417">
        <v>1086.175</v>
      </c>
      <c r="H2417">
        <v>421.46</v>
      </c>
      <c r="I2417">
        <v>7.3226940000000003</v>
      </c>
      <c r="J2417">
        <v>0</v>
      </c>
      <c r="K2417">
        <v>5.8753789999999997</v>
      </c>
      <c r="L2417">
        <v>6.2057000000000001E-2</v>
      </c>
      <c r="M2417">
        <v>180.07821100000001</v>
      </c>
      <c r="N2417">
        <v>-240.86619999999999</v>
      </c>
      <c r="O2417">
        <v>4.1875999999999997E-2</v>
      </c>
      <c r="P2417">
        <v>180.08084099999999</v>
      </c>
      <c r="Q2417">
        <v>-240.86120600000001</v>
      </c>
      <c r="R2417">
        <v>4.0702000000000002E-2</v>
      </c>
      <c r="S2417">
        <v>0.56443600000000005</v>
      </c>
      <c r="T2417">
        <v>1.1739999999999999E-3</v>
      </c>
    </row>
    <row r="2418" spans="1:20" x14ac:dyDescent="0.25">
      <c r="A2418">
        <v>2416</v>
      </c>
      <c r="B2418">
        <v>10</v>
      </c>
      <c r="C2418" t="s">
        <v>700</v>
      </c>
      <c r="D2418" t="s">
        <v>700</v>
      </c>
      <c r="E2418" t="s">
        <v>80</v>
      </c>
      <c r="F2418">
        <v>0.10536</v>
      </c>
      <c r="G2418">
        <v>592.22500000000002</v>
      </c>
      <c r="H2418">
        <v>390.42500000000001</v>
      </c>
      <c r="I2418">
        <v>7.5953249999999999</v>
      </c>
      <c r="J2418">
        <v>0</v>
      </c>
      <c r="K2418">
        <v>5.8047319999999996</v>
      </c>
      <c r="L2418">
        <v>5.8198E-2</v>
      </c>
      <c r="M2418">
        <v>180.601495</v>
      </c>
      <c r="N2418">
        <v>-240.83665999999999</v>
      </c>
      <c r="O2418">
        <v>4.6842000000000002E-2</v>
      </c>
      <c r="P2418">
        <v>180.60539199999999</v>
      </c>
      <c r="Q2418">
        <v>-240.83345</v>
      </c>
      <c r="R2418">
        <v>4.6044000000000002E-2</v>
      </c>
      <c r="S2418">
        <v>0.50486500000000001</v>
      </c>
      <c r="T2418">
        <v>7.9799999999999999E-4</v>
      </c>
    </row>
    <row r="2419" spans="1:20" x14ac:dyDescent="0.25">
      <c r="A2419">
        <v>2417</v>
      </c>
      <c r="B2419">
        <v>9</v>
      </c>
      <c r="C2419" t="s">
        <v>295</v>
      </c>
      <c r="D2419" t="s">
        <v>295</v>
      </c>
      <c r="E2419" t="s">
        <v>80</v>
      </c>
      <c r="F2419">
        <v>6.2765000000000001E-2</v>
      </c>
      <c r="G2419">
        <v>539.02599999999995</v>
      </c>
      <c r="H2419">
        <v>265.32600000000002</v>
      </c>
      <c r="I2419">
        <v>6.7496229999999997</v>
      </c>
      <c r="J2419">
        <v>0</v>
      </c>
      <c r="K2419">
        <v>5.7113959999999997</v>
      </c>
      <c r="L2419">
        <v>4.2938999999999998E-2</v>
      </c>
      <c r="M2419">
        <v>181.29135500000001</v>
      </c>
      <c r="N2419">
        <v>-240.80634900000001</v>
      </c>
      <c r="O2419">
        <v>5.1721000000000003E-2</v>
      </c>
      <c r="P2419">
        <v>181.29478499999999</v>
      </c>
      <c r="Q2419">
        <v>-240.794861</v>
      </c>
      <c r="R2419">
        <v>5.1242000000000003E-2</v>
      </c>
      <c r="S2419">
        <v>1.1989190000000001</v>
      </c>
      <c r="T2419">
        <v>4.7800000000000002E-4</v>
      </c>
    </row>
    <row r="2420" spans="1:20" x14ac:dyDescent="0.25">
      <c r="A2420">
        <v>2418</v>
      </c>
      <c r="B2420">
        <v>9</v>
      </c>
      <c r="C2420" t="s">
        <v>295</v>
      </c>
      <c r="D2420" t="s">
        <v>295</v>
      </c>
      <c r="E2420" t="s">
        <v>80</v>
      </c>
      <c r="F2420">
        <v>0.17397099999999999</v>
      </c>
      <c r="G2420">
        <v>531.51499999999999</v>
      </c>
      <c r="H2420">
        <v>265.505</v>
      </c>
      <c r="I2420">
        <v>7.7051179999999997</v>
      </c>
      <c r="J2420">
        <v>0</v>
      </c>
      <c r="K2420">
        <v>5.6232220000000002</v>
      </c>
      <c r="L2420">
        <v>3.2374E-2</v>
      </c>
      <c r="M2420">
        <v>181.975222</v>
      </c>
      <c r="N2420">
        <v>-240.76893100000001</v>
      </c>
      <c r="O2420">
        <v>5.6029000000000002E-2</v>
      </c>
      <c r="P2420">
        <v>181.973206</v>
      </c>
      <c r="Q2420">
        <v>-240.755188</v>
      </c>
      <c r="R2420">
        <v>5.4931000000000001E-2</v>
      </c>
      <c r="S2420">
        <v>1.389016</v>
      </c>
      <c r="T2420">
        <v>1.098E-3</v>
      </c>
    </row>
    <row r="2421" spans="1:20" x14ac:dyDescent="0.25">
      <c r="A2421">
        <v>2419</v>
      </c>
      <c r="B2421">
        <v>9</v>
      </c>
      <c r="C2421" t="s">
        <v>295</v>
      </c>
      <c r="D2421" t="s">
        <v>295</v>
      </c>
      <c r="E2421" t="s">
        <v>80</v>
      </c>
      <c r="F2421">
        <v>0.108224</v>
      </c>
      <c r="G2421">
        <v>527.21600000000001</v>
      </c>
      <c r="H2421">
        <v>399.52</v>
      </c>
      <c r="I2421">
        <v>6.8513780000000004</v>
      </c>
      <c r="J2421">
        <v>0</v>
      </c>
      <c r="K2421">
        <v>5.5405150000000001</v>
      </c>
      <c r="L2421">
        <v>2.5063999999999999E-2</v>
      </c>
      <c r="M2421">
        <v>182.66864699999999</v>
      </c>
      <c r="N2421">
        <v>-240.69620699999999</v>
      </c>
      <c r="O2421">
        <v>5.6143999999999999E-2</v>
      </c>
      <c r="P2421">
        <v>182.641357</v>
      </c>
      <c r="Q2421">
        <v>-240.714935</v>
      </c>
      <c r="R2421">
        <v>5.7576000000000002E-2</v>
      </c>
      <c r="S2421">
        <v>3.3097699999999999</v>
      </c>
      <c r="T2421">
        <v>1.4319999999999999E-3</v>
      </c>
    </row>
    <row r="2422" spans="1:20" x14ac:dyDescent="0.25">
      <c r="A2422">
        <v>2420</v>
      </c>
      <c r="B2422">
        <v>9</v>
      </c>
      <c r="C2422" t="s">
        <v>295</v>
      </c>
      <c r="D2422" t="s">
        <v>295</v>
      </c>
      <c r="E2422" t="s">
        <v>80</v>
      </c>
      <c r="F2422">
        <v>5.6257000000000001E-2</v>
      </c>
      <c r="G2422">
        <v>543.00599999999997</v>
      </c>
      <c r="H2422">
        <v>341.32900000000001</v>
      </c>
      <c r="I2422">
        <v>4.5951950000000004</v>
      </c>
      <c r="J2422">
        <v>0</v>
      </c>
      <c r="K2422">
        <v>5.459937</v>
      </c>
      <c r="L2422">
        <v>0.271152</v>
      </c>
      <c r="M2422">
        <v>183.15876299999999</v>
      </c>
      <c r="N2422">
        <v>-240.64304799999999</v>
      </c>
      <c r="O2422">
        <v>7.2093000000000004E-2</v>
      </c>
      <c r="P2422">
        <v>183.13438400000001</v>
      </c>
      <c r="Q2422">
        <v>-240.67228700000001</v>
      </c>
      <c r="R2422">
        <v>6.9908999999999999E-2</v>
      </c>
      <c r="S2422">
        <v>3.8068879999999998</v>
      </c>
      <c r="T2422">
        <v>2.1840000000000002E-3</v>
      </c>
    </row>
    <row r="2423" spans="1:20" x14ac:dyDescent="0.25">
      <c r="A2423">
        <v>2421</v>
      </c>
      <c r="B2423">
        <v>9</v>
      </c>
      <c r="C2423" t="s">
        <v>295</v>
      </c>
      <c r="D2423" t="s">
        <v>295</v>
      </c>
      <c r="E2423" t="s">
        <v>80</v>
      </c>
      <c r="F2423">
        <v>6.0684000000000002E-2</v>
      </c>
      <c r="G2423">
        <v>580.10599999999999</v>
      </c>
      <c r="H2423">
        <v>256.47699999999998</v>
      </c>
      <c r="I2423">
        <v>8.6678879999999996</v>
      </c>
      <c r="J2423">
        <v>0</v>
      </c>
      <c r="K2423">
        <v>5.6336630000000003</v>
      </c>
      <c r="L2423">
        <v>0.41298499999999999</v>
      </c>
      <c r="M2423">
        <v>183.72474399999999</v>
      </c>
      <c r="N2423">
        <v>-240.64018200000001</v>
      </c>
      <c r="O2423">
        <v>0.116395</v>
      </c>
      <c r="P2423">
        <v>183.788544</v>
      </c>
      <c r="Q2423">
        <v>-240.56456</v>
      </c>
      <c r="R2423">
        <v>0.116933</v>
      </c>
      <c r="S2423">
        <v>9.8939529999999998</v>
      </c>
      <c r="T2423">
        <v>5.3899999999999998E-4</v>
      </c>
    </row>
    <row r="2424" spans="1:20" x14ac:dyDescent="0.25">
      <c r="A2424">
        <v>2422</v>
      </c>
      <c r="B2424">
        <v>9</v>
      </c>
      <c r="C2424" t="s">
        <v>295</v>
      </c>
      <c r="D2424" t="s">
        <v>295</v>
      </c>
      <c r="E2424" t="s">
        <v>80</v>
      </c>
      <c r="F2424">
        <v>4.7243E-2</v>
      </c>
      <c r="G2424">
        <v>921.52800000000002</v>
      </c>
      <c r="H2424">
        <v>413.471</v>
      </c>
      <c r="I2424">
        <v>10.638427999999999</v>
      </c>
      <c r="J2424">
        <v>0</v>
      </c>
      <c r="K2424">
        <v>6.1330629999999999</v>
      </c>
      <c r="L2424">
        <v>0.35284300000000002</v>
      </c>
      <c r="M2424">
        <v>184.484487</v>
      </c>
      <c r="N2424">
        <v>-240.413363</v>
      </c>
      <c r="O2424">
        <v>0.163719</v>
      </c>
      <c r="P2424">
        <v>184.48127700000001</v>
      </c>
      <c r="Q2424">
        <v>-240.41712999999999</v>
      </c>
      <c r="R2424">
        <v>0.16353500000000001</v>
      </c>
      <c r="S2424">
        <v>0.49487399999999998</v>
      </c>
      <c r="T2424">
        <v>1.84E-4</v>
      </c>
    </row>
    <row r="2425" spans="1:20" x14ac:dyDescent="0.25">
      <c r="A2425">
        <v>2423</v>
      </c>
      <c r="B2425">
        <v>9</v>
      </c>
      <c r="C2425" t="s">
        <v>295</v>
      </c>
      <c r="D2425" t="s">
        <v>295</v>
      </c>
      <c r="E2425" t="s">
        <v>80</v>
      </c>
      <c r="F2425">
        <v>0.14775099999999999</v>
      </c>
      <c r="G2425">
        <v>1015.8390000000001</v>
      </c>
      <c r="H2425">
        <v>377.661</v>
      </c>
      <c r="I2425">
        <v>10.656105999999999</v>
      </c>
      <c r="J2425">
        <v>0</v>
      </c>
      <c r="K2425">
        <v>6.7626720000000002</v>
      </c>
      <c r="L2425">
        <v>0.29705100000000001</v>
      </c>
      <c r="M2425">
        <v>185.217422</v>
      </c>
      <c r="N2425">
        <v>-240.22405900000001</v>
      </c>
      <c r="O2425">
        <v>0.199902</v>
      </c>
      <c r="P2425">
        <v>185.236694</v>
      </c>
      <c r="Q2425">
        <v>-240.23602299999999</v>
      </c>
      <c r="R2425">
        <v>0.202182</v>
      </c>
      <c r="S2425">
        <v>2.2683819999999999</v>
      </c>
      <c r="T2425">
        <v>2.2799999999999999E-3</v>
      </c>
    </row>
    <row r="2426" spans="1:20" x14ac:dyDescent="0.25">
      <c r="A2426">
        <v>2424</v>
      </c>
      <c r="B2426">
        <v>9</v>
      </c>
      <c r="C2426" t="s">
        <v>295</v>
      </c>
      <c r="D2426" t="s">
        <v>295</v>
      </c>
      <c r="E2426" t="s">
        <v>80</v>
      </c>
      <c r="F2426">
        <v>9.6049999999999996E-2</v>
      </c>
      <c r="G2426">
        <v>534.82000000000005</v>
      </c>
      <c r="H2426">
        <v>224.90799999999999</v>
      </c>
      <c r="I2426">
        <v>10.292384</v>
      </c>
      <c r="J2426">
        <v>0</v>
      </c>
      <c r="K2426">
        <v>7.4339069999999996</v>
      </c>
      <c r="L2426">
        <v>0.22256899999999999</v>
      </c>
      <c r="M2426">
        <v>186.048149</v>
      </c>
      <c r="N2426">
        <v>-240.057692</v>
      </c>
      <c r="O2426">
        <v>0.235018</v>
      </c>
      <c r="P2426">
        <v>186.06510900000001</v>
      </c>
      <c r="Q2426">
        <v>-240.02087399999999</v>
      </c>
      <c r="R2426">
        <v>0.23293800000000001</v>
      </c>
      <c r="S2426">
        <v>4.053623</v>
      </c>
      <c r="T2426">
        <v>2.0799999999999998E-3</v>
      </c>
    </row>
    <row r="2427" spans="1:20" x14ac:dyDescent="0.25">
      <c r="A2427">
        <v>2425</v>
      </c>
      <c r="B2427">
        <v>9</v>
      </c>
      <c r="C2427" t="s">
        <v>295</v>
      </c>
      <c r="D2427" t="s">
        <v>295</v>
      </c>
      <c r="E2427" t="s">
        <v>80</v>
      </c>
      <c r="F2427">
        <v>2.7592999999999999E-2</v>
      </c>
      <c r="G2427">
        <v>530.80999999999995</v>
      </c>
      <c r="H2427">
        <v>325.70699999999999</v>
      </c>
      <c r="I2427">
        <v>7.522977</v>
      </c>
      <c r="J2427">
        <v>0</v>
      </c>
      <c r="K2427">
        <v>7.9235600000000002</v>
      </c>
      <c r="L2427">
        <v>0.19250800000000001</v>
      </c>
      <c r="M2427">
        <v>186.725908</v>
      </c>
      <c r="N2427">
        <v>-239.84867800000001</v>
      </c>
      <c r="O2427">
        <v>0.25110100000000002</v>
      </c>
      <c r="P2427">
        <v>186.73468</v>
      </c>
      <c r="Q2427">
        <v>-239.837433</v>
      </c>
      <c r="R2427">
        <v>0.25130799999999998</v>
      </c>
      <c r="S2427">
        <v>1.4261740000000001</v>
      </c>
      <c r="T2427">
        <v>2.0699999999999999E-4</v>
      </c>
    </row>
    <row r="2428" spans="1:20" x14ac:dyDescent="0.25">
      <c r="A2428">
        <v>2426</v>
      </c>
      <c r="B2428">
        <v>9</v>
      </c>
      <c r="C2428" t="s">
        <v>295</v>
      </c>
      <c r="D2428" t="s">
        <v>295</v>
      </c>
      <c r="E2428" t="s">
        <v>80</v>
      </c>
      <c r="F2428">
        <v>0.20128299999999999</v>
      </c>
      <c r="G2428">
        <v>595.23299999999995</v>
      </c>
      <c r="H2428">
        <v>323.87400000000002</v>
      </c>
      <c r="I2428">
        <v>10.331453</v>
      </c>
      <c r="J2428">
        <v>0</v>
      </c>
      <c r="K2428">
        <v>8.3078050000000001</v>
      </c>
      <c r="L2428">
        <v>0.14291499999999999</v>
      </c>
      <c r="M2428">
        <v>187.70173800000001</v>
      </c>
      <c r="N2428">
        <v>-239.54666399999999</v>
      </c>
      <c r="O2428">
        <v>0.27307900000000002</v>
      </c>
      <c r="P2428">
        <v>187.67752100000001</v>
      </c>
      <c r="Q2428">
        <v>-239.56828300000001</v>
      </c>
      <c r="R2428">
        <v>0.270453</v>
      </c>
      <c r="S2428">
        <v>3.2463069999999998</v>
      </c>
      <c r="T2428">
        <v>2.6259999999999999E-3</v>
      </c>
    </row>
    <row r="2429" spans="1:20" x14ac:dyDescent="0.25">
      <c r="A2429">
        <v>2427</v>
      </c>
      <c r="B2429">
        <v>9</v>
      </c>
      <c r="C2429" t="s">
        <v>295</v>
      </c>
      <c r="D2429" t="s">
        <v>295</v>
      </c>
      <c r="E2429" t="s">
        <v>80</v>
      </c>
      <c r="F2429">
        <v>0.184838</v>
      </c>
      <c r="G2429">
        <v>631.54300000000001</v>
      </c>
      <c r="H2429">
        <v>338.97300000000001</v>
      </c>
      <c r="I2429">
        <v>9.9435590000000005</v>
      </c>
      <c r="J2429">
        <v>0</v>
      </c>
      <c r="K2429">
        <v>8.2369369999999993</v>
      </c>
      <c r="L2429">
        <v>0.334013</v>
      </c>
      <c r="M2429">
        <v>188.65313800000001</v>
      </c>
      <c r="N2429">
        <v>-239.226044</v>
      </c>
      <c r="O2429">
        <v>0.295738</v>
      </c>
      <c r="P2429">
        <v>188.62866199999999</v>
      </c>
      <c r="Q2429">
        <v>-239.27238500000001</v>
      </c>
      <c r="R2429">
        <v>0.296072</v>
      </c>
      <c r="S2429">
        <v>5.2407779999999997</v>
      </c>
      <c r="T2429">
        <v>3.3399999999999999E-4</v>
      </c>
    </row>
    <row r="2430" spans="1:20" x14ac:dyDescent="0.25">
      <c r="A2430">
        <v>2428</v>
      </c>
      <c r="B2430">
        <v>9</v>
      </c>
      <c r="C2430" t="s">
        <v>295</v>
      </c>
      <c r="D2430" t="s">
        <v>295</v>
      </c>
      <c r="E2430" t="s">
        <v>80</v>
      </c>
      <c r="F2430">
        <v>0.115702</v>
      </c>
      <c r="G2430">
        <v>645.27300000000002</v>
      </c>
      <c r="H2430">
        <v>295.64600000000002</v>
      </c>
      <c r="I2430">
        <v>11.774958</v>
      </c>
      <c r="J2430">
        <v>0</v>
      </c>
      <c r="K2430">
        <v>7.9405659999999996</v>
      </c>
      <c r="L2430">
        <v>0.65312700000000001</v>
      </c>
      <c r="M2430">
        <v>189.572619</v>
      </c>
      <c r="N2430">
        <v>-238.95109099999999</v>
      </c>
      <c r="O2430">
        <v>0.34844799999999998</v>
      </c>
      <c r="P2430">
        <v>189.531418</v>
      </c>
      <c r="Q2430">
        <v>-238.917969</v>
      </c>
      <c r="R2430">
        <v>0.35771700000000001</v>
      </c>
      <c r="S2430">
        <v>5.2863790000000002</v>
      </c>
      <c r="T2430">
        <v>9.2689999999999995E-3</v>
      </c>
    </row>
    <row r="2431" spans="1:20" x14ac:dyDescent="0.25">
      <c r="A2431">
        <v>2429</v>
      </c>
      <c r="B2431">
        <v>9</v>
      </c>
      <c r="C2431" t="s">
        <v>295</v>
      </c>
      <c r="D2431" t="s">
        <v>295</v>
      </c>
      <c r="E2431" t="s">
        <v>80</v>
      </c>
      <c r="F2431">
        <v>0.101226</v>
      </c>
      <c r="G2431">
        <v>511.00299999999999</v>
      </c>
      <c r="H2431">
        <v>311.68599999999998</v>
      </c>
      <c r="I2431">
        <v>17.323181000000002</v>
      </c>
      <c r="J2431">
        <v>0</v>
      </c>
      <c r="K2431">
        <v>7.7552250000000003</v>
      </c>
      <c r="L2431">
        <v>0.90485199999999999</v>
      </c>
      <c r="M2431">
        <v>190.35028700000001</v>
      </c>
      <c r="N2431">
        <v>-238.51457199999999</v>
      </c>
      <c r="O2431">
        <v>0.45347599999999999</v>
      </c>
      <c r="P2431">
        <v>190.36476099999999</v>
      </c>
      <c r="Q2431">
        <v>-238.48230000000001</v>
      </c>
      <c r="R2431">
        <v>0.45311099999999999</v>
      </c>
      <c r="S2431">
        <v>3.5369079999999999</v>
      </c>
      <c r="T2431">
        <v>3.6499999999999998E-4</v>
      </c>
    </row>
    <row r="2432" spans="1:20" x14ac:dyDescent="0.25">
      <c r="A2432">
        <v>2430</v>
      </c>
      <c r="B2432">
        <v>9</v>
      </c>
      <c r="C2432" t="s">
        <v>295</v>
      </c>
      <c r="D2432" t="s">
        <v>295</v>
      </c>
      <c r="E2432" t="s">
        <v>80</v>
      </c>
      <c r="F2432">
        <v>0.17601800000000001</v>
      </c>
      <c r="G2432">
        <v>561.47199999999998</v>
      </c>
      <c r="H2432">
        <v>327.10399999999998</v>
      </c>
      <c r="I2432">
        <v>13.723815999999999</v>
      </c>
      <c r="J2432">
        <v>0</v>
      </c>
      <c r="K2432">
        <v>7.7636209999999997</v>
      </c>
      <c r="L2432">
        <v>1.072503</v>
      </c>
      <c r="M2432">
        <v>190.94145599999999</v>
      </c>
      <c r="N2432">
        <v>-238.094776</v>
      </c>
      <c r="O2432">
        <v>0.54104699999999994</v>
      </c>
      <c r="P2432">
        <v>190.94548</v>
      </c>
      <c r="Q2432">
        <v>-238.089493</v>
      </c>
      <c r="R2432">
        <v>0.54120999999999997</v>
      </c>
      <c r="S2432">
        <v>0.66410199999999997</v>
      </c>
      <c r="T2432">
        <v>1.63E-4</v>
      </c>
    </row>
    <row r="2433" spans="1:20" x14ac:dyDescent="0.25">
      <c r="A2433">
        <v>2431</v>
      </c>
      <c r="B2433">
        <v>9</v>
      </c>
      <c r="C2433" t="s">
        <v>295</v>
      </c>
      <c r="D2433" t="s">
        <v>295</v>
      </c>
      <c r="E2433" t="s">
        <v>80</v>
      </c>
      <c r="F2433">
        <v>0.123429</v>
      </c>
      <c r="G2433">
        <v>544.11300000000006</v>
      </c>
      <c r="H2433">
        <v>381.52800000000002</v>
      </c>
      <c r="I2433">
        <v>20.182023999999998</v>
      </c>
      <c r="J2433">
        <v>0</v>
      </c>
      <c r="K2433">
        <v>7.9469479999999999</v>
      </c>
      <c r="L2433">
        <v>1.1372580000000001</v>
      </c>
      <c r="M2433">
        <v>191.66296299999999</v>
      </c>
      <c r="N2433">
        <v>-237.423857</v>
      </c>
      <c r="O2433">
        <v>0.67417099999999996</v>
      </c>
      <c r="P2433">
        <v>191.65898100000001</v>
      </c>
      <c r="Q2433">
        <v>-237.465485</v>
      </c>
      <c r="R2433">
        <v>0.67380499999999999</v>
      </c>
      <c r="S2433">
        <v>4.1817830000000002</v>
      </c>
      <c r="T2433">
        <v>3.6600000000000001E-4</v>
      </c>
    </row>
    <row r="2434" spans="1:20" x14ac:dyDescent="0.25">
      <c r="A2434">
        <v>2432</v>
      </c>
      <c r="B2434">
        <v>9</v>
      </c>
      <c r="C2434" t="s">
        <v>295</v>
      </c>
      <c r="D2434" t="s">
        <v>295</v>
      </c>
      <c r="E2434" t="s">
        <v>80</v>
      </c>
      <c r="F2434">
        <v>6.2998999999999999E-2</v>
      </c>
      <c r="G2434">
        <v>686.98699999999997</v>
      </c>
      <c r="H2434">
        <v>413.40699999999998</v>
      </c>
      <c r="I2434">
        <v>22.208030000000001</v>
      </c>
      <c r="J2434">
        <v>0</v>
      </c>
      <c r="K2434">
        <v>7.9415079999999998</v>
      </c>
      <c r="L2434">
        <v>1.2864249999999999</v>
      </c>
      <c r="M2434">
        <v>192.29086100000001</v>
      </c>
      <c r="N2434">
        <v>-236.725155</v>
      </c>
      <c r="O2434">
        <v>0.81842700000000002</v>
      </c>
      <c r="P2434">
        <v>192.28286700000001</v>
      </c>
      <c r="Q2434">
        <v>-236.73606899999999</v>
      </c>
      <c r="R2434">
        <v>0.81947300000000001</v>
      </c>
      <c r="S2434">
        <v>1.352806</v>
      </c>
      <c r="T2434">
        <v>1.0460000000000001E-3</v>
      </c>
    </row>
    <row r="2435" spans="1:20" x14ac:dyDescent="0.25">
      <c r="A2435">
        <v>2433</v>
      </c>
      <c r="B2435">
        <v>9</v>
      </c>
      <c r="C2435" t="s">
        <v>295</v>
      </c>
      <c r="D2435" t="s">
        <v>295</v>
      </c>
      <c r="E2435" t="s">
        <v>80</v>
      </c>
      <c r="F2435">
        <v>0.12568099999999999</v>
      </c>
      <c r="G2435">
        <v>517.91499999999996</v>
      </c>
      <c r="H2435">
        <v>298.99299999999999</v>
      </c>
      <c r="I2435">
        <v>23.612427</v>
      </c>
      <c r="J2435">
        <v>0</v>
      </c>
      <c r="K2435">
        <v>7.9881529999999996</v>
      </c>
      <c r="L2435">
        <v>1.1678679999999999</v>
      </c>
      <c r="M2435">
        <v>192.79060000000001</v>
      </c>
      <c r="N2435">
        <v>-235.91575599999999</v>
      </c>
      <c r="O2435">
        <v>0.96706800000000004</v>
      </c>
      <c r="P2435">
        <v>192.79231300000001</v>
      </c>
      <c r="Q2435">
        <v>-235.92308</v>
      </c>
      <c r="R2435">
        <v>0.96829299999999996</v>
      </c>
      <c r="S2435">
        <v>0.75222999999999995</v>
      </c>
      <c r="T2435">
        <v>1.224E-3</v>
      </c>
    </row>
    <row r="2436" spans="1:20" x14ac:dyDescent="0.25">
      <c r="A2436">
        <v>2434</v>
      </c>
      <c r="B2436">
        <v>9</v>
      </c>
      <c r="C2436" t="s">
        <v>295</v>
      </c>
      <c r="D2436" t="s">
        <v>295</v>
      </c>
      <c r="E2436" t="s">
        <v>80</v>
      </c>
      <c r="F2436">
        <v>7.4765999999999999E-2</v>
      </c>
      <c r="G2436">
        <v>993.95100000000002</v>
      </c>
      <c r="H2436">
        <v>362.75</v>
      </c>
      <c r="I2436">
        <v>17.436890000000002</v>
      </c>
      <c r="J2436">
        <v>0</v>
      </c>
      <c r="K2436">
        <v>7.9558140000000002</v>
      </c>
      <c r="L2436">
        <v>1.1449640000000001</v>
      </c>
      <c r="M2436">
        <v>193.10499200000001</v>
      </c>
      <c r="N2436">
        <v>-235.28685300000001</v>
      </c>
      <c r="O2436">
        <v>1.0733440000000001</v>
      </c>
      <c r="P2436">
        <v>193.10067699999999</v>
      </c>
      <c r="Q2436">
        <v>-235.27294900000001</v>
      </c>
      <c r="R2436">
        <v>1.0734600000000001</v>
      </c>
      <c r="S2436">
        <v>1.4557599999999999</v>
      </c>
      <c r="T2436">
        <v>1.15E-4</v>
      </c>
    </row>
    <row r="2437" spans="1:20" x14ac:dyDescent="0.25">
      <c r="A2437">
        <v>2435</v>
      </c>
      <c r="B2437">
        <v>8</v>
      </c>
      <c r="C2437" t="s">
        <v>701</v>
      </c>
      <c r="D2437" t="s">
        <v>251</v>
      </c>
      <c r="E2437" t="s">
        <v>568</v>
      </c>
      <c r="F2437">
        <v>9.0011999999999995E-2</v>
      </c>
      <c r="G2437">
        <v>535.15200000000004</v>
      </c>
      <c r="H2437">
        <v>870.41600000000005</v>
      </c>
      <c r="I2437">
        <v>16.356888000000001</v>
      </c>
      <c r="J2437">
        <v>0</v>
      </c>
      <c r="K2437">
        <v>7.940277</v>
      </c>
      <c r="L2437">
        <v>1.0803959999999999</v>
      </c>
      <c r="M2437">
        <v>189.11324099999999</v>
      </c>
      <c r="N2437">
        <v>-235.56751700000001</v>
      </c>
      <c r="O2437">
        <v>1.4894289999999999</v>
      </c>
      <c r="P2437">
        <v>193.40980500000001</v>
      </c>
      <c r="Q2437">
        <v>-234.36764500000001</v>
      </c>
      <c r="R2437">
        <v>1.2067079999999999</v>
      </c>
      <c r="S2437">
        <v>446.09589599999998</v>
      </c>
      <c r="T2437">
        <v>0.282721</v>
      </c>
    </row>
    <row r="2438" spans="1:20" x14ac:dyDescent="0.25">
      <c r="A2438">
        <v>2436</v>
      </c>
      <c r="B2438">
        <v>8</v>
      </c>
      <c r="C2438" t="s">
        <v>701</v>
      </c>
      <c r="D2438" t="s">
        <v>251</v>
      </c>
      <c r="E2438" t="s">
        <v>568</v>
      </c>
      <c r="F2438">
        <v>8.4679000000000004E-2</v>
      </c>
      <c r="G2438">
        <v>940.40099999999995</v>
      </c>
      <c r="H2438">
        <v>2041.635</v>
      </c>
      <c r="I2438">
        <v>35.489154999999997</v>
      </c>
      <c r="J2438">
        <v>0</v>
      </c>
      <c r="K2438">
        <v>7.99864</v>
      </c>
      <c r="L2438">
        <v>0.92977799999999999</v>
      </c>
      <c r="M2438">
        <v>186.289659</v>
      </c>
      <c r="N2438">
        <v>-222.065358</v>
      </c>
      <c r="O2438">
        <v>-3.0595490000000001</v>
      </c>
      <c r="P2438">
        <v>193.61288500000001</v>
      </c>
      <c r="Q2438">
        <v>-233.429855</v>
      </c>
      <c r="R2438">
        <v>1.3257989999999999</v>
      </c>
      <c r="S2438">
        <v>1351.9668340000001</v>
      </c>
      <c r="T2438">
        <v>1.7337499999999999</v>
      </c>
    </row>
    <row r="2439" spans="1:20" x14ac:dyDescent="0.25">
      <c r="A2439">
        <v>2437</v>
      </c>
      <c r="B2439">
        <v>7</v>
      </c>
      <c r="C2439" t="s">
        <v>702</v>
      </c>
      <c r="D2439" t="s">
        <v>250</v>
      </c>
      <c r="E2439" t="s">
        <v>568</v>
      </c>
      <c r="F2439">
        <v>5.6818E-2</v>
      </c>
      <c r="G2439">
        <v>577.38800000000003</v>
      </c>
      <c r="H2439">
        <v>995.22400000000005</v>
      </c>
      <c r="I2439">
        <v>73.837425999999994</v>
      </c>
      <c r="J2439">
        <v>0</v>
      </c>
      <c r="K2439">
        <v>8.0634859999999993</v>
      </c>
      <c r="L2439">
        <v>0.73756900000000003</v>
      </c>
      <c r="M2439">
        <v>192.45019099999999</v>
      </c>
      <c r="N2439">
        <v>-218.627172</v>
      </c>
      <c r="O2439">
        <v>-1.331385</v>
      </c>
      <c r="P2439">
        <v>193.70957899999999</v>
      </c>
      <c r="Q2439">
        <v>-232.71160900000001</v>
      </c>
      <c r="R2439">
        <v>1.3998569999999999</v>
      </c>
      <c r="S2439">
        <v>1414.0629919999999</v>
      </c>
      <c r="T2439">
        <v>6.8472000000000005E-2</v>
      </c>
    </row>
    <row r="2440" spans="1:20" x14ac:dyDescent="0.25">
      <c r="A2440">
        <v>2438</v>
      </c>
      <c r="B2440">
        <v>7</v>
      </c>
      <c r="C2440" t="s">
        <v>703</v>
      </c>
      <c r="D2440" t="s">
        <v>250</v>
      </c>
      <c r="E2440" t="s">
        <v>568</v>
      </c>
      <c r="F2440">
        <v>0.103864</v>
      </c>
      <c r="G2440">
        <v>444.02199999999999</v>
      </c>
      <c r="H2440">
        <v>1438.527</v>
      </c>
      <c r="I2440">
        <v>46.453097</v>
      </c>
      <c r="J2440">
        <v>0</v>
      </c>
      <c r="K2440">
        <v>8.0927190000000007</v>
      </c>
      <c r="L2440">
        <v>0.50336499999999995</v>
      </c>
      <c r="M2440">
        <v>191.120251</v>
      </c>
      <c r="N2440">
        <v>-222.595765</v>
      </c>
      <c r="O2440">
        <v>1.1352770000000001</v>
      </c>
      <c r="P2440">
        <v>193.78779599999999</v>
      </c>
      <c r="Q2440">
        <v>-231.743652</v>
      </c>
      <c r="R2440">
        <v>1.472758</v>
      </c>
      <c r="S2440">
        <v>952.88848499999995</v>
      </c>
      <c r="T2440">
        <v>0.33748099999999998</v>
      </c>
    </row>
    <row r="2441" spans="1:20" x14ac:dyDescent="0.25">
      <c r="A2441">
        <v>2439</v>
      </c>
      <c r="B2441">
        <v>7</v>
      </c>
      <c r="C2441" t="s">
        <v>704</v>
      </c>
      <c r="D2441" t="s">
        <v>250</v>
      </c>
      <c r="E2441" t="s">
        <v>568</v>
      </c>
      <c r="F2441">
        <v>9.6377000000000004E-2</v>
      </c>
      <c r="G2441">
        <v>894.01</v>
      </c>
      <c r="H2441">
        <v>1344.653</v>
      </c>
      <c r="I2441">
        <v>60.604322000000003</v>
      </c>
      <c r="J2441">
        <v>0</v>
      </c>
      <c r="K2441">
        <v>8.0761719999999997</v>
      </c>
      <c r="L2441">
        <v>0.376861</v>
      </c>
      <c r="M2441">
        <v>163.447779</v>
      </c>
      <c r="N2441">
        <v>-238.68919099999999</v>
      </c>
      <c r="O2441">
        <v>-1.860555</v>
      </c>
      <c r="P2441">
        <v>193.818771</v>
      </c>
      <c r="Q2441">
        <v>-231.01628099999999</v>
      </c>
      <c r="R2441">
        <v>1.511325</v>
      </c>
      <c r="S2441">
        <v>3132.5241380000002</v>
      </c>
      <c r="T2441">
        <v>0.34922999999999998</v>
      </c>
    </row>
    <row r="2442" spans="1:20" x14ac:dyDescent="0.25">
      <c r="A2442">
        <v>2440</v>
      </c>
      <c r="B2442">
        <v>7</v>
      </c>
      <c r="C2442" t="s">
        <v>705</v>
      </c>
      <c r="D2442" t="s">
        <v>250</v>
      </c>
      <c r="E2442" t="s">
        <v>568</v>
      </c>
      <c r="F2442">
        <v>0.203517</v>
      </c>
      <c r="G2442">
        <v>490.19600000000003</v>
      </c>
      <c r="H2442">
        <v>813.03300000000002</v>
      </c>
      <c r="I2442">
        <v>64.821956</v>
      </c>
      <c r="J2442">
        <v>0</v>
      </c>
      <c r="K2442">
        <v>8.0497610000000002</v>
      </c>
      <c r="L2442">
        <v>0.22175300000000001</v>
      </c>
      <c r="M2442">
        <v>170.47744800000001</v>
      </c>
      <c r="N2442">
        <v>-237.645702</v>
      </c>
      <c r="O2442">
        <v>-2.6271040000000001</v>
      </c>
      <c r="P2442">
        <v>193.83493000000001</v>
      </c>
      <c r="Q2442">
        <v>-230.048935</v>
      </c>
      <c r="R2442">
        <v>1.5465310000000001</v>
      </c>
      <c r="S2442">
        <v>2456.1816869999998</v>
      </c>
      <c r="T2442">
        <v>1.080573</v>
      </c>
    </row>
    <row r="2443" spans="1:20" x14ac:dyDescent="0.25">
      <c r="A2443">
        <v>2441</v>
      </c>
      <c r="B2443">
        <v>6</v>
      </c>
      <c r="C2443" t="s">
        <v>706</v>
      </c>
      <c r="D2443" t="s">
        <v>249</v>
      </c>
      <c r="E2443" t="s">
        <v>568</v>
      </c>
      <c r="F2443">
        <v>0.185998</v>
      </c>
      <c r="G2443">
        <v>449.13600000000002</v>
      </c>
      <c r="H2443">
        <v>2134.0659999999998</v>
      </c>
      <c r="I2443">
        <v>50.086139000000003</v>
      </c>
      <c r="J2443">
        <v>0</v>
      </c>
      <c r="K2443">
        <v>8.0444150000000008</v>
      </c>
      <c r="L2443">
        <v>0.119576</v>
      </c>
      <c r="M2443">
        <v>183.469765</v>
      </c>
      <c r="N2443">
        <v>-233.79243299999999</v>
      </c>
      <c r="O2443">
        <v>0.14981900000000001</v>
      </c>
      <c r="P2443">
        <v>193.83727999999999</v>
      </c>
      <c r="Q2443">
        <v>-229.08346599999999</v>
      </c>
      <c r="R2443">
        <v>1.5650580000000001</v>
      </c>
      <c r="S2443">
        <v>1138.682364</v>
      </c>
      <c r="T2443">
        <v>1.415238</v>
      </c>
    </row>
    <row r="2444" spans="1:20" x14ac:dyDescent="0.25">
      <c r="A2444">
        <v>2442</v>
      </c>
      <c r="B2444">
        <v>6</v>
      </c>
      <c r="C2444" t="s">
        <v>707</v>
      </c>
      <c r="D2444" t="s">
        <v>249</v>
      </c>
      <c r="E2444" t="s">
        <v>568</v>
      </c>
      <c r="F2444">
        <v>6.4891000000000004E-2</v>
      </c>
      <c r="G2444">
        <v>2842.509</v>
      </c>
      <c r="H2444">
        <v>495.238</v>
      </c>
      <c r="I2444">
        <v>37</v>
      </c>
      <c r="J2444">
        <v>1</v>
      </c>
      <c r="K2444">
        <v>8.0542689999999997</v>
      </c>
      <c r="L2444">
        <v>7.1110999999999994E-2</v>
      </c>
      <c r="M2444">
        <v>180.54617999999999</v>
      </c>
      <c r="N2444">
        <v>-221.287159</v>
      </c>
      <c r="O2444">
        <v>-3.1177779999999999</v>
      </c>
      <c r="P2444">
        <v>193.83322100000001</v>
      </c>
      <c r="Q2444">
        <v>-228.358994</v>
      </c>
      <c r="R2444">
        <v>1.5732200000000001</v>
      </c>
      <c r="S2444">
        <v>1505.17878</v>
      </c>
      <c r="T2444">
        <v>1.5445580000000001</v>
      </c>
    </row>
    <row r="2445" spans="1:20" x14ac:dyDescent="0.25">
      <c r="A2445">
        <v>2443</v>
      </c>
      <c r="B2445">
        <v>6</v>
      </c>
      <c r="C2445" t="s">
        <v>708</v>
      </c>
      <c r="D2445" t="s">
        <v>249</v>
      </c>
      <c r="E2445" t="s">
        <v>568</v>
      </c>
      <c r="F2445">
        <v>2.9645999999999999E-2</v>
      </c>
      <c r="G2445">
        <v>767.19600000000003</v>
      </c>
      <c r="H2445">
        <v>3038.39</v>
      </c>
      <c r="I2445">
        <v>51.746290000000002</v>
      </c>
      <c r="J2445">
        <v>0</v>
      </c>
      <c r="K2445">
        <v>8.0697890000000001</v>
      </c>
      <c r="L2445">
        <v>4.0453000000000003E-2</v>
      </c>
      <c r="M2445">
        <v>192.461795</v>
      </c>
      <c r="N2445">
        <v>-231.633276</v>
      </c>
      <c r="O2445">
        <v>-0.74740300000000004</v>
      </c>
      <c r="P2445">
        <v>193.82295199999999</v>
      </c>
      <c r="Q2445">
        <v>-227.391479</v>
      </c>
      <c r="R2445">
        <v>1.580104</v>
      </c>
      <c r="S2445">
        <v>445.48382600000002</v>
      </c>
      <c r="T2445">
        <v>0.83270100000000002</v>
      </c>
    </row>
    <row r="2446" spans="1:20" x14ac:dyDescent="0.25">
      <c r="A2446">
        <v>2444</v>
      </c>
      <c r="B2446">
        <v>6</v>
      </c>
      <c r="C2446" t="s">
        <v>709</v>
      </c>
      <c r="D2446" t="s">
        <v>249</v>
      </c>
      <c r="E2446" t="s">
        <v>568</v>
      </c>
      <c r="F2446">
        <v>0.44342599999999999</v>
      </c>
      <c r="G2446">
        <v>511.5</v>
      </c>
      <c r="H2446">
        <v>1203.8340000000001</v>
      </c>
      <c r="I2446">
        <v>54.045014000000002</v>
      </c>
      <c r="J2446">
        <v>0</v>
      </c>
      <c r="K2446">
        <v>8.0742989999999999</v>
      </c>
      <c r="L2446">
        <v>3.5535999999999998E-2</v>
      </c>
      <c r="M2446">
        <v>201.69509600000001</v>
      </c>
      <c r="N2446">
        <v>-228.202325</v>
      </c>
      <c r="O2446">
        <v>0.606325</v>
      </c>
      <c r="P2446">
        <v>193.81281999999999</v>
      </c>
      <c r="Q2446">
        <v>-226.66497799999999</v>
      </c>
      <c r="R2446">
        <v>1.583447</v>
      </c>
      <c r="S2446">
        <v>803.07974999999999</v>
      </c>
      <c r="T2446">
        <v>0.97712200000000005</v>
      </c>
    </row>
    <row r="2447" spans="1:20" x14ac:dyDescent="0.25">
      <c r="A2447">
        <v>2445</v>
      </c>
      <c r="B2447">
        <v>7</v>
      </c>
      <c r="C2447" t="s">
        <v>710</v>
      </c>
      <c r="D2447" t="s">
        <v>711</v>
      </c>
      <c r="E2447" t="s">
        <v>568</v>
      </c>
      <c r="F2447">
        <v>2.4528999999999999E-2</v>
      </c>
      <c r="G2447">
        <v>602.55700000000002</v>
      </c>
      <c r="H2447">
        <v>922.23299999999995</v>
      </c>
      <c r="I2447">
        <v>85.130736999999996</v>
      </c>
      <c r="J2447">
        <v>0</v>
      </c>
      <c r="K2447">
        <v>8.0702099999999994</v>
      </c>
      <c r="L2447">
        <v>2.3737999999999999E-2</v>
      </c>
      <c r="M2447">
        <v>219.62471199999999</v>
      </c>
      <c r="N2447">
        <v>-207.667722</v>
      </c>
      <c r="O2447">
        <v>1.3703080000000001</v>
      </c>
      <c r="P2447">
        <v>193.79722599999999</v>
      </c>
      <c r="Q2447">
        <v>-225.696381</v>
      </c>
      <c r="R2447">
        <v>1.5863259999999999</v>
      </c>
      <c r="S2447">
        <v>3149.7484639999998</v>
      </c>
      <c r="T2447">
        <v>0.21601799999999999</v>
      </c>
    </row>
    <row r="2448" spans="1:20" x14ac:dyDescent="0.25">
      <c r="A2448">
        <v>2446</v>
      </c>
      <c r="B2448">
        <v>6</v>
      </c>
      <c r="C2448" t="s">
        <v>712</v>
      </c>
      <c r="D2448" t="s">
        <v>713</v>
      </c>
      <c r="E2448" t="s">
        <v>568</v>
      </c>
      <c r="F2448">
        <v>5.2677000000000002E-2</v>
      </c>
      <c r="G2448">
        <v>2431.404</v>
      </c>
      <c r="H2448">
        <v>975.98299999999995</v>
      </c>
      <c r="I2448">
        <v>32</v>
      </c>
      <c r="J2448">
        <v>1</v>
      </c>
      <c r="K2448">
        <v>8.0627999999999993</v>
      </c>
      <c r="L2448">
        <v>-9.8750000000000001E-3</v>
      </c>
      <c r="M2448">
        <v>195.74733699999999</v>
      </c>
      <c r="N2448">
        <v>-218.02124599999999</v>
      </c>
      <c r="O2448">
        <v>2.4224760000000001</v>
      </c>
      <c r="P2448">
        <v>193.781418</v>
      </c>
      <c r="Q2448">
        <v>-224.728577</v>
      </c>
      <c r="R2448">
        <v>1.5869489999999999</v>
      </c>
      <c r="S2448">
        <v>698.95006699999999</v>
      </c>
      <c r="T2448">
        <v>0.83552599999999999</v>
      </c>
    </row>
    <row r="2449" spans="1:20" x14ac:dyDescent="0.25">
      <c r="A2449">
        <v>2447</v>
      </c>
      <c r="B2449">
        <v>7</v>
      </c>
      <c r="C2449" t="s">
        <v>714</v>
      </c>
      <c r="D2449" t="s">
        <v>244</v>
      </c>
      <c r="E2449" t="s">
        <v>568</v>
      </c>
      <c r="F2449">
        <v>0.110289</v>
      </c>
      <c r="G2449">
        <v>647.99099999999999</v>
      </c>
      <c r="H2449">
        <v>904.23599999999999</v>
      </c>
      <c r="I2449">
        <v>63.869461999999999</v>
      </c>
      <c r="J2449">
        <v>0</v>
      </c>
      <c r="K2449">
        <v>8.0605600000000006</v>
      </c>
      <c r="L2449">
        <v>-2.4646000000000001E-2</v>
      </c>
      <c r="M2449">
        <v>198.17672200000001</v>
      </c>
      <c r="N2449">
        <v>-234.988359</v>
      </c>
      <c r="O2449">
        <v>2.7216010000000002</v>
      </c>
      <c r="P2449">
        <v>193.771851</v>
      </c>
      <c r="Q2449">
        <v>-224.00311300000001</v>
      </c>
      <c r="R2449">
        <v>1.585207</v>
      </c>
      <c r="S2449">
        <v>1183.547757</v>
      </c>
      <c r="T2449">
        <v>1.1363939999999999</v>
      </c>
    </row>
    <row r="2450" spans="1:20" x14ac:dyDescent="0.25">
      <c r="A2450">
        <v>2448</v>
      </c>
      <c r="B2450">
        <v>7</v>
      </c>
      <c r="C2450" t="s">
        <v>715</v>
      </c>
      <c r="D2450" t="s">
        <v>244</v>
      </c>
      <c r="E2450" t="s">
        <v>568</v>
      </c>
      <c r="F2450">
        <v>5.5449999999999999E-2</v>
      </c>
      <c r="G2450">
        <v>540.66899999999998</v>
      </c>
      <c r="H2450">
        <v>577.99599999999998</v>
      </c>
      <c r="I2450">
        <v>76.165539999999993</v>
      </c>
      <c r="J2450">
        <v>0</v>
      </c>
      <c r="K2450">
        <v>8.0626069999999999</v>
      </c>
      <c r="L2450">
        <v>-1.9983999999999998E-2</v>
      </c>
      <c r="M2450">
        <v>169.52858900000001</v>
      </c>
      <c r="N2450">
        <v>-208.258261</v>
      </c>
      <c r="O2450">
        <v>2.9913569999999998</v>
      </c>
      <c r="P2450">
        <v>193.76061999999999</v>
      </c>
      <c r="Q2450">
        <v>-223.035797</v>
      </c>
      <c r="R2450">
        <v>1.5830630000000001</v>
      </c>
      <c r="S2450">
        <v>2838.2510299999999</v>
      </c>
      <c r="T2450">
        <v>1.4082939999999999</v>
      </c>
    </row>
    <row r="2451" spans="1:20" x14ac:dyDescent="0.25">
      <c r="A2451">
        <v>2449</v>
      </c>
      <c r="B2451">
        <v>7</v>
      </c>
      <c r="C2451" t="s">
        <v>716</v>
      </c>
      <c r="D2451" t="s">
        <v>243</v>
      </c>
      <c r="E2451" t="s">
        <v>568</v>
      </c>
      <c r="F2451">
        <v>2.8583999999999998E-2</v>
      </c>
      <c r="G2451">
        <v>742.75800000000004</v>
      </c>
      <c r="H2451">
        <v>1027.588</v>
      </c>
      <c r="I2451">
        <v>77.028782000000007</v>
      </c>
      <c r="J2451">
        <v>0</v>
      </c>
      <c r="K2451">
        <v>8.0653509999999997</v>
      </c>
      <c r="L2451">
        <v>-6.6870000000000002E-3</v>
      </c>
      <c r="M2451">
        <v>188.60088400000001</v>
      </c>
      <c r="N2451">
        <v>-211.48532900000001</v>
      </c>
      <c r="O2451">
        <v>-2.9515790000000002</v>
      </c>
      <c r="P2451">
        <v>193.75299100000001</v>
      </c>
      <c r="Q2451">
        <v>-222.31007399999999</v>
      </c>
      <c r="R2451">
        <v>1.5819380000000001</v>
      </c>
      <c r="S2451">
        <v>1198.829849</v>
      </c>
      <c r="T2451">
        <v>1.3696410000000001</v>
      </c>
    </row>
    <row r="2452" spans="1:20" x14ac:dyDescent="0.25">
      <c r="A2452">
        <v>2450</v>
      </c>
      <c r="B2452">
        <v>7</v>
      </c>
      <c r="C2452" t="s">
        <v>717</v>
      </c>
      <c r="D2452" t="s">
        <v>243</v>
      </c>
      <c r="E2452" t="s">
        <v>568</v>
      </c>
      <c r="F2452">
        <v>0.135239</v>
      </c>
      <c r="G2452">
        <v>5524.8019999999997</v>
      </c>
      <c r="H2452">
        <v>712.43399999999997</v>
      </c>
      <c r="I2452">
        <v>50</v>
      </c>
      <c r="J2452">
        <v>1</v>
      </c>
      <c r="K2452">
        <v>8.0671610000000005</v>
      </c>
      <c r="L2452">
        <v>-2.5869999999999999E-3</v>
      </c>
      <c r="M2452">
        <v>192.91756899999999</v>
      </c>
      <c r="N2452">
        <v>-220.02723700000001</v>
      </c>
      <c r="O2452">
        <v>1.7703880000000001</v>
      </c>
      <c r="P2452">
        <v>193.743515</v>
      </c>
      <c r="Q2452">
        <v>-221.342117</v>
      </c>
      <c r="R2452">
        <v>1.5808800000000001</v>
      </c>
      <c r="S2452">
        <v>155.27710500000001</v>
      </c>
      <c r="T2452">
        <v>0.18950800000000001</v>
      </c>
    </row>
    <row r="2453" spans="1:20" x14ac:dyDescent="0.25">
      <c r="A2453">
        <v>2451</v>
      </c>
      <c r="B2453">
        <v>7</v>
      </c>
      <c r="C2453" t="s">
        <v>598</v>
      </c>
      <c r="D2453" t="s">
        <v>243</v>
      </c>
      <c r="E2453" t="s">
        <v>568</v>
      </c>
      <c r="F2453">
        <v>5.0769000000000002E-2</v>
      </c>
      <c r="G2453">
        <v>510.685</v>
      </c>
      <c r="H2453">
        <v>626.62900000000002</v>
      </c>
      <c r="I2453">
        <v>22.657952000000002</v>
      </c>
      <c r="J2453">
        <v>0</v>
      </c>
      <c r="K2453">
        <v>8.0666799999999999</v>
      </c>
      <c r="L2453">
        <v>-9.6100000000000005E-3</v>
      </c>
      <c r="M2453">
        <v>194.08598000000001</v>
      </c>
      <c r="N2453">
        <v>-219.886076</v>
      </c>
      <c r="O2453">
        <v>1.6233470000000001</v>
      </c>
      <c r="P2453">
        <v>193.73675499999999</v>
      </c>
      <c r="Q2453">
        <v>-220.616165</v>
      </c>
      <c r="R2453">
        <v>1.5803039999999999</v>
      </c>
      <c r="S2453">
        <v>80.931304999999995</v>
      </c>
      <c r="T2453">
        <v>4.3042999999999998E-2</v>
      </c>
    </row>
    <row r="2454" spans="1:20" x14ac:dyDescent="0.25">
      <c r="A2454">
        <v>2452</v>
      </c>
      <c r="B2454">
        <v>8</v>
      </c>
      <c r="C2454" t="s">
        <v>242</v>
      </c>
      <c r="D2454" t="s">
        <v>242</v>
      </c>
      <c r="E2454" t="s">
        <v>80</v>
      </c>
      <c r="F2454">
        <v>0.15767300000000001</v>
      </c>
      <c r="G2454">
        <v>518.29100000000005</v>
      </c>
      <c r="H2454">
        <v>295.22300000000001</v>
      </c>
      <c r="I2454">
        <v>6.3181459999999996</v>
      </c>
      <c r="J2454">
        <v>0</v>
      </c>
      <c r="K2454">
        <v>8.0649479999999993</v>
      </c>
      <c r="L2454">
        <v>-1.8981000000000001E-2</v>
      </c>
      <c r="M2454">
        <v>193.697709</v>
      </c>
      <c r="N2454">
        <v>-219.656139</v>
      </c>
      <c r="O2454">
        <v>1.575221</v>
      </c>
      <c r="P2454">
        <v>193.728622</v>
      </c>
      <c r="Q2454">
        <v>-219.64830000000001</v>
      </c>
      <c r="R2454">
        <v>1.579331</v>
      </c>
      <c r="S2454">
        <v>3.1891310000000002</v>
      </c>
      <c r="T2454">
        <v>4.1089999999999998E-3</v>
      </c>
    </row>
    <row r="2455" spans="1:20" x14ac:dyDescent="0.25">
      <c r="A2455">
        <v>2453</v>
      </c>
      <c r="B2455">
        <v>8</v>
      </c>
      <c r="C2455" t="s">
        <v>242</v>
      </c>
      <c r="D2455" t="s">
        <v>242</v>
      </c>
      <c r="E2455" t="s">
        <v>80</v>
      </c>
      <c r="F2455">
        <v>0.12575</v>
      </c>
      <c r="G2455">
        <v>510.01100000000002</v>
      </c>
      <c r="H2455">
        <v>338.923</v>
      </c>
      <c r="I2455">
        <v>7.9121610000000002</v>
      </c>
      <c r="J2455">
        <v>0</v>
      </c>
      <c r="K2455">
        <v>8.064114</v>
      </c>
      <c r="L2455">
        <v>-1.7853000000000001E-2</v>
      </c>
      <c r="M2455">
        <v>193.74247399999999</v>
      </c>
      <c r="N2455">
        <v>-218.714271</v>
      </c>
      <c r="O2455">
        <v>1.5754900000000001</v>
      </c>
      <c r="P2455">
        <v>193.72257999999999</v>
      </c>
      <c r="Q2455">
        <v>-218.68055699999999</v>
      </c>
      <c r="R2455">
        <v>1.577593</v>
      </c>
      <c r="S2455">
        <v>3.9145949999999998</v>
      </c>
      <c r="T2455">
        <v>2.1029999999999998E-3</v>
      </c>
    </row>
    <row r="2456" spans="1:20" x14ac:dyDescent="0.25">
      <c r="A2456">
        <v>2454</v>
      </c>
      <c r="B2456">
        <v>9</v>
      </c>
      <c r="C2456" t="s">
        <v>293</v>
      </c>
      <c r="D2456" t="s">
        <v>293</v>
      </c>
      <c r="E2456" t="s">
        <v>80</v>
      </c>
      <c r="F2456">
        <v>5.6991E-2</v>
      </c>
      <c r="G2456">
        <v>568.61900000000003</v>
      </c>
      <c r="H2456">
        <v>339.57499999999999</v>
      </c>
      <c r="I2456">
        <v>7.1028909999999996</v>
      </c>
      <c r="J2456">
        <v>0</v>
      </c>
      <c r="K2456">
        <v>8.0643770000000004</v>
      </c>
      <c r="L2456">
        <v>-5.489E-3</v>
      </c>
      <c r="M2456">
        <v>193.74993900000001</v>
      </c>
      <c r="N2456">
        <v>-217.98459700000001</v>
      </c>
      <c r="O2456">
        <v>1.576719</v>
      </c>
      <c r="P2456">
        <v>193.71876499999999</v>
      </c>
      <c r="Q2456">
        <v>-217.954758</v>
      </c>
      <c r="R2456">
        <v>1.5766100000000001</v>
      </c>
      <c r="S2456">
        <v>4.3153370000000004</v>
      </c>
      <c r="T2456">
        <v>1.0900000000000001E-4</v>
      </c>
    </row>
    <row r="2457" spans="1:20" x14ac:dyDescent="0.25">
      <c r="A2457">
        <v>2455</v>
      </c>
      <c r="B2457">
        <v>9</v>
      </c>
      <c r="C2457" t="s">
        <v>293</v>
      </c>
      <c r="D2457" t="s">
        <v>293</v>
      </c>
      <c r="E2457" t="s">
        <v>80</v>
      </c>
      <c r="F2457">
        <v>4.8509999999999998E-2</v>
      </c>
      <c r="G2457">
        <v>1028.42</v>
      </c>
      <c r="H2457">
        <v>380.78500000000003</v>
      </c>
      <c r="I2457">
        <v>9.7369800000000009</v>
      </c>
      <c r="J2457">
        <v>0</v>
      </c>
      <c r="K2457">
        <v>8.0550850000000001</v>
      </c>
      <c r="L2457">
        <v>-1.5510000000000001E-3</v>
      </c>
      <c r="M2457">
        <v>193.68947499999999</v>
      </c>
      <c r="N2457">
        <v>-216.98220800000001</v>
      </c>
      <c r="O2457">
        <v>1.573175</v>
      </c>
      <c r="P2457">
        <v>193.714279</v>
      </c>
      <c r="Q2457">
        <v>-216.98725899999999</v>
      </c>
      <c r="R2457">
        <v>1.5756749999999999</v>
      </c>
      <c r="S2457">
        <v>2.5313300000000001</v>
      </c>
      <c r="T2457">
        <v>2.5000000000000001E-3</v>
      </c>
    </row>
    <row r="2458" spans="1:20" x14ac:dyDescent="0.25">
      <c r="A2458">
        <v>2456</v>
      </c>
      <c r="B2458">
        <v>10</v>
      </c>
      <c r="C2458" t="s">
        <v>718</v>
      </c>
      <c r="D2458" t="s">
        <v>718</v>
      </c>
      <c r="E2458" t="s">
        <v>80</v>
      </c>
      <c r="F2458">
        <v>0.126198</v>
      </c>
      <c r="G2458">
        <v>615.63499999999999</v>
      </c>
      <c r="H2458">
        <v>296.49</v>
      </c>
      <c r="I2458">
        <v>9.3109420000000007</v>
      </c>
      <c r="J2458">
        <v>0</v>
      </c>
      <c r="K2458">
        <v>7.970675</v>
      </c>
      <c r="L2458">
        <v>6.4999999999999997E-4</v>
      </c>
      <c r="M2458">
        <v>193.69849600000001</v>
      </c>
      <c r="N2458">
        <v>-216.00928999999999</v>
      </c>
      <c r="O2458">
        <v>1.57606</v>
      </c>
      <c r="P2458">
        <v>193.71028100000001</v>
      </c>
      <c r="Q2458">
        <v>-216.02525299999999</v>
      </c>
      <c r="R2458">
        <v>1.575083</v>
      </c>
      <c r="S2458">
        <v>1.984237</v>
      </c>
      <c r="T2458">
        <v>9.77E-4</v>
      </c>
    </row>
    <row r="2459" spans="1:20" x14ac:dyDescent="0.25">
      <c r="A2459">
        <v>2457</v>
      </c>
      <c r="B2459">
        <v>10</v>
      </c>
      <c r="C2459" t="s">
        <v>718</v>
      </c>
      <c r="D2459" t="s">
        <v>718</v>
      </c>
      <c r="E2459" t="s">
        <v>80</v>
      </c>
      <c r="F2459">
        <v>6.3400999999999999E-2</v>
      </c>
      <c r="G2459">
        <v>1082.6890000000001</v>
      </c>
      <c r="H2459">
        <v>357.61500000000001</v>
      </c>
      <c r="I2459">
        <v>6.3634329999999997</v>
      </c>
      <c r="J2459">
        <v>0</v>
      </c>
      <c r="K2459">
        <v>7.8550370000000003</v>
      </c>
      <c r="L2459">
        <v>-7.7640000000000001E-3</v>
      </c>
      <c r="M2459">
        <v>193.70232200000001</v>
      </c>
      <c r="N2459">
        <v>-215.30682899999999</v>
      </c>
      <c r="O2459">
        <v>1.575137</v>
      </c>
      <c r="P2459">
        <v>193.70753500000001</v>
      </c>
      <c r="Q2459">
        <v>-215.31347700000001</v>
      </c>
      <c r="R2459">
        <v>1.574738</v>
      </c>
      <c r="S2459">
        <v>0.84477199999999997</v>
      </c>
      <c r="T2459">
        <v>3.9800000000000002E-4</v>
      </c>
    </row>
    <row r="2460" spans="1:20" x14ac:dyDescent="0.25">
      <c r="A2460">
        <v>2458</v>
      </c>
      <c r="B2460">
        <v>12</v>
      </c>
      <c r="C2460" t="s">
        <v>719</v>
      </c>
      <c r="D2460" t="s">
        <v>719</v>
      </c>
      <c r="E2460" t="s">
        <v>80</v>
      </c>
      <c r="F2460">
        <v>6.8157999999999996E-2</v>
      </c>
      <c r="G2460">
        <v>879.81299999999999</v>
      </c>
      <c r="H2460">
        <v>265.09199999999998</v>
      </c>
      <c r="I2460">
        <v>10.977577</v>
      </c>
      <c r="J2460">
        <v>0</v>
      </c>
      <c r="K2460">
        <v>7.6829299999999998</v>
      </c>
      <c r="L2460">
        <v>-1.1344E-2</v>
      </c>
      <c r="M2460">
        <v>193.751724</v>
      </c>
      <c r="N2460">
        <v>-214.43464</v>
      </c>
      <c r="O2460">
        <v>1.5731740000000001</v>
      </c>
      <c r="P2460">
        <v>193.70469700000001</v>
      </c>
      <c r="Q2460">
        <v>-214.38215600000001</v>
      </c>
      <c r="R2460">
        <v>1.574033</v>
      </c>
      <c r="S2460">
        <v>7.0470670000000002</v>
      </c>
      <c r="T2460">
        <v>8.5899999999999995E-4</v>
      </c>
    </row>
    <row r="2461" spans="1:20" x14ac:dyDescent="0.25">
      <c r="A2461">
        <v>2459</v>
      </c>
      <c r="B2461">
        <v>13</v>
      </c>
      <c r="C2461" t="s">
        <v>292</v>
      </c>
      <c r="D2461" t="s">
        <v>292</v>
      </c>
      <c r="E2461" t="s">
        <v>80</v>
      </c>
      <c r="F2461">
        <v>7.6582999999999998E-2</v>
      </c>
      <c r="G2461">
        <v>862.87599999999998</v>
      </c>
      <c r="H2461">
        <v>338.33600000000001</v>
      </c>
      <c r="I2461">
        <v>9.7210730000000005</v>
      </c>
      <c r="J2461">
        <v>0</v>
      </c>
      <c r="K2461">
        <v>7.5718100000000002</v>
      </c>
      <c r="L2461">
        <v>-8.6000000000000003E-5</v>
      </c>
      <c r="M2461">
        <v>193.698926</v>
      </c>
      <c r="N2461">
        <v>-213.68861100000001</v>
      </c>
      <c r="O2461">
        <v>1.5737110000000001</v>
      </c>
      <c r="P2461">
        <v>193.70304899999999</v>
      </c>
      <c r="Q2461">
        <v>-213.69645700000001</v>
      </c>
      <c r="R2461">
        <v>1.573577</v>
      </c>
      <c r="S2461">
        <v>0.886293</v>
      </c>
      <c r="T2461">
        <v>1.35E-4</v>
      </c>
    </row>
    <row r="2462" spans="1:20" x14ac:dyDescent="0.25">
      <c r="A2462">
        <v>2460</v>
      </c>
      <c r="B2462">
        <v>13</v>
      </c>
      <c r="C2462" t="s">
        <v>292</v>
      </c>
      <c r="D2462" t="s">
        <v>292</v>
      </c>
      <c r="E2462" t="s">
        <v>80</v>
      </c>
      <c r="F2462">
        <v>0.108387</v>
      </c>
      <c r="G2462">
        <v>1006.991</v>
      </c>
      <c r="H2462">
        <v>317.62299999999999</v>
      </c>
      <c r="I2462">
        <v>12.349859</v>
      </c>
      <c r="J2462">
        <v>0</v>
      </c>
      <c r="K2462">
        <v>7.4597600000000002</v>
      </c>
      <c r="L2462">
        <v>1.792E-3</v>
      </c>
      <c r="M2462">
        <v>193.73514399999999</v>
      </c>
      <c r="N2462">
        <v>-212.78525500000001</v>
      </c>
      <c r="O2462">
        <v>1.5744880000000001</v>
      </c>
      <c r="P2462">
        <v>193.701111</v>
      </c>
      <c r="Q2462">
        <v>-212.79542499999999</v>
      </c>
      <c r="R2462">
        <v>1.5731139999999999</v>
      </c>
      <c r="S2462">
        <v>3.5520649999999998</v>
      </c>
      <c r="T2462">
        <v>1.3730000000000001E-3</v>
      </c>
    </row>
    <row r="2463" spans="1:20" x14ac:dyDescent="0.25">
      <c r="A2463">
        <v>2461</v>
      </c>
      <c r="B2463">
        <v>14</v>
      </c>
      <c r="C2463" t="s">
        <v>720</v>
      </c>
      <c r="D2463" t="s">
        <v>720</v>
      </c>
      <c r="E2463" t="s">
        <v>80</v>
      </c>
      <c r="F2463">
        <v>0.11110299999999999</v>
      </c>
      <c r="G2463">
        <v>1058.943</v>
      </c>
      <c r="H2463">
        <v>283.59399999999999</v>
      </c>
      <c r="I2463">
        <v>11.61426</v>
      </c>
      <c r="J2463">
        <v>0</v>
      </c>
      <c r="K2463">
        <v>7.3681679999999998</v>
      </c>
      <c r="L2463">
        <v>3.078E-3</v>
      </c>
      <c r="M2463">
        <v>193.67225400000001</v>
      </c>
      <c r="N2463">
        <v>-211.87985800000001</v>
      </c>
      <c r="O2463">
        <v>1.5727610000000001</v>
      </c>
      <c r="P2463">
        <v>193.69937100000001</v>
      </c>
      <c r="Q2463">
        <v>-211.90628100000001</v>
      </c>
      <c r="R2463">
        <v>1.5728169999999999</v>
      </c>
      <c r="S2463">
        <v>3.7861549999999999</v>
      </c>
      <c r="T2463">
        <v>5.5000000000000002E-5</v>
      </c>
    </row>
    <row r="2464" spans="1:20" x14ac:dyDescent="0.25">
      <c r="A2464">
        <v>2462</v>
      </c>
      <c r="B2464">
        <v>14</v>
      </c>
      <c r="C2464" t="s">
        <v>720</v>
      </c>
      <c r="D2464" t="s">
        <v>720</v>
      </c>
      <c r="E2464" t="s">
        <v>80</v>
      </c>
      <c r="F2464">
        <v>0.18099199999999999</v>
      </c>
      <c r="G2464">
        <v>961.05200000000002</v>
      </c>
      <c r="H2464">
        <v>435.38499999999999</v>
      </c>
      <c r="I2464">
        <v>9.4605090000000001</v>
      </c>
      <c r="J2464">
        <v>0</v>
      </c>
      <c r="K2464">
        <v>7.2949080000000004</v>
      </c>
      <c r="L2464">
        <v>-6.5630000000000003E-3</v>
      </c>
      <c r="M2464">
        <v>193.65273099999999</v>
      </c>
      <c r="N2464">
        <v>-211.21866399999999</v>
      </c>
      <c r="O2464">
        <v>1.5684180000000001</v>
      </c>
      <c r="P2464">
        <v>193.698196</v>
      </c>
      <c r="Q2464">
        <v>-211.24671900000001</v>
      </c>
      <c r="R2464">
        <v>1.57263</v>
      </c>
      <c r="S2464">
        <v>5.3424269999999998</v>
      </c>
      <c r="T2464">
        <v>4.2110000000000003E-3</v>
      </c>
    </row>
    <row r="2465" spans="1:20" x14ac:dyDescent="0.25">
      <c r="A2465">
        <v>2463</v>
      </c>
      <c r="B2465">
        <v>15</v>
      </c>
      <c r="C2465" t="s">
        <v>721</v>
      </c>
      <c r="D2465" t="s">
        <v>721</v>
      </c>
      <c r="E2465" t="s">
        <v>80</v>
      </c>
      <c r="F2465">
        <v>0.116538</v>
      </c>
      <c r="G2465">
        <v>938.74300000000005</v>
      </c>
      <c r="H2465">
        <v>290.14699999999999</v>
      </c>
      <c r="I2465">
        <v>13.660928</v>
      </c>
      <c r="J2465">
        <v>0</v>
      </c>
      <c r="K2465">
        <v>7.1820320000000004</v>
      </c>
      <c r="L2465">
        <v>-6.6239999999999997E-3</v>
      </c>
      <c r="M2465">
        <v>193.70678100000001</v>
      </c>
      <c r="N2465">
        <v>-210.38408000000001</v>
      </c>
      <c r="O2465">
        <v>1.5740940000000001</v>
      </c>
      <c r="P2465">
        <v>193.69674699999999</v>
      </c>
      <c r="Q2465">
        <v>-210.37855500000001</v>
      </c>
      <c r="R2465">
        <v>1.5724940000000001</v>
      </c>
      <c r="S2465">
        <v>1.145451</v>
      </c>
      <c r="T2465">
        <v>1.6000000000000001E-3</v>
      </c>
    </row>
    <row r="2466" spans="1:20" x14ac:dyDescent="0.25">
      <c r="A2466">
        <v>2464</v>
      </c>
      <c r="B2466">
        <v>14</v>
      </c>
      <c r="C2466" t="s">
        <v>237</v>
      </c>
      <c r="D2466" t="s">
        <v>237</v>
      </c>
      <c r="E2466" t="s">
        <v>80</v>
      </c>
      <c r="F2466">
        <v>0.16949900000000001</v>
      </c>
      <c r="G2466">
        <v>923.29200000000003</v>
      </c>
      <c r="H2466">
        <v>309.86200000000002</v>
      </c>
      <c r="I2466">
        <v>12.406242000000001</v>
      </c>
      <c r="J2466">
        <v>0</v>
      </c>
      <c r="K2466">
        <v>7.0602289999999996</v>
      </c>
      <c r="L2466">
        <v>-7.509E-3</v>
      </c>
      <c r="M2466">
        <v>193.70247900000001</v>
      </c>
      <c r="N2466">
        <v>-209.53343100000001</v>
      </c>
      <c r="O2466">
        <v>1.572087</v>
      </c>
      <c r="P2466">
        <v>193.69554099999999</v>
      </c>
      <c r="Q2466">
        <v>-209.524597</v>
      </c>
      <c r="R2466">
        <v>1.572284</v>
      </c>
      <c r="S2466">
        <v>1.123186</v>
      </c>
      <c r="T2466">
        <v>1.9699999999999999E-4</v>
      </c>
    </row>
    <row r="2467" spans="1:20" x14ac:dyDescent="0.25">
      <c r="A2467">
        <v>2465</v>
      </c>
      <c r="B2467">
        <v>14</v>
      </c>
      <c r="C2467" t="s">
        <v>237</v>
      </c>
      <c r="D2467" t="s">
        <v>237</v>
      </c>
      <c r="E2467" t="s">
        <v>80</v>
      </c>
      <c r="F2467">
        <v>0.171237</v>
      </c>
      <c r="G2467">
        <v>832.18200000000002</v>
      </c>
      <c r="H2467">
        <v>366.18799999999999</v>
      </c>
      <c r="I2467">
        <v>9.2470169999999996</v>
      </c>
      <c r="J2467">
        <v>0</v>
      </c>
      <c r="K2467">
        <v>6.9717640000000003</v>
      </c>
      <c r="L2467">
        <v>3.7360000000000002E-3</v>
      </c>
      <c r="M2467">
        <v>193.663464</v>
      </c>
      <c r="N2467">
        <v>-208.88</v>
      </c>
      <c r="O2467">
        <v>1.571315</v>
      </c>
      <c r="P2467">
        <v>193.694794</v>
      </c>
      <c r="Q2467">
        <v>-208.89366100000001</v>
      </c>
      <c r="R2467">
        <v>1.5721499999999999</v>
      </c>
      <c r="S2467">
        <v>3.4178579999999998</v>
      </c>
      <c r="T2467">
        <v>8.3500000000000002E-4</v>
      </c>
    </row>
    <row r="2468" spans="1:20" x14ac:dyDescent="0.25">
      <c r="A2468">
        <v>2466</v>
      </c>
      <c r="B2468">
        <v>15</v>
      </c>
      <c r="C2468" t="s">
        <v>722</v>
      </c>
      <c r="D2468" t="s">
        <v>722</v>
      </c>
      <c r="E2468" t="s">
        <v>80</v>
      </c>
      <c r="F2468">
        <v>4.2112999999999998E-2</v>
      </c>
      <c r="G2468">
        <v>1647.173</v>
      </c>
      <c r="H2468">
        <v>616.745</v>
      </c>
      <c r="I2468">
        <v>13.016268999999999</v>
      </c>
      <c r="J2468">
        <v>0</v>
      </c>
      <c r="K2468">
        <v>6.8632470000000003</v>
      </c>
      <c r="L2468">
        <v>3.5469999999999998E-3</v>
      </c>
      <c r="M2468">
        <v>193.69062099999999</v>
      </c>
      <c r="N2468">
        <v>-208.06233800000001</v>
      </c>
      <c r="O2468">
        <v>1.5718049999999999</v>
      </c>
      <c r="P2468">
        <v>193.693985</v>
      </c>
      <c r="Q2468">
        <v>-208.06424000000001</v>
      </c>
      <c r="R2468">
        <v>1.571942</v>
      </c>
      <c r="S2468">
        <v>0.38644000000000001</v>
      </c>
      <c r="T2468">
        <v>1.37E-4</v>
      </c>
    </row>
    <row r="2469" spans="1:20" x14ac:dyDescent="0.25">
      <c r="A2469">
        <v>2467</v>
      </c>
      <c r="B2469">
        <v>16</v>
      </c>
      <c r="C2469" t="s">
        <v>235</v>
      </c>
      <c r="D2469" t="s">
        <v>235</v>
      </c>
      <c r="E2469" t="s">
        <v>80</v>
      </c>
      <c r="F2469">
        <v>0.106516</v>
      </c>
      <c r="G2469">
        <v>1845.4469999999999</v>
      </c>
      <c r="H2469">
        <v>437.11200000000002</v>
      </c>
      <c r="I2469">
        <v>11.337593999999999</v>
      </c>
      <c r="J2469">
        <v>0</v>
      </c>
      <c r="K2469">
        <v>6.7873080000000003</v>
      </c>
      <c r="L2469">
        <v>-6.9280000000000001E-3</v>
      </c>
      <c r="M2469">
        <v>193.69712000000001</v>
      </c>
      <c r="N2469">
        <v>-207.45412400000001</v>
      </c>
      <c r="O2469">
        <v>1.571709</v>
      </c>
      <c r="P2469">
        <v>193.69338999999999</v>
      </c>
      <c r="Q2469">
        <v>-207.45034799999999</v>
      </c>
      <c r="R2469">
        <v>1.571753</v>
      </c>
      <c r="S2469">
        <v>0.53076900000000005</v>
      </c>
      <c r="T2469">
        <v>4.3999999999999999E-5</v>
      </c>
    </row>
    <row r="2470" spans="1:20" x14ac:dyDescent="0.25">
      <c r="A2470">
        <v>2468</v>
      </c>
      <c r="B2470">
        <v>16</v>
      </c>
      <c r="C2470" t="s">
        <v>235</v>
      </c>
      <c r="D2470" t="s">
        <v>235</v>
      </c>
      <c r="E2470" t="s">
        <v>80</v>
      </c>
      <c r="F2470">
        <v>0.10288700000000001</v>
      </c>
      <c r="G2470">
        <v>1087.913</v>
      </c>
      <c r="H2470">
        <v>443.34199999999998</v>
      </c>
      <c r="I2470">
        <v>14.428924</v>
      </c>
      <c r="J2470">
        <v>0</v>
      </c>
      <c r="K2470">
        <v>6.687411</v>
      </c>
      <c r="L2470">
        <v>-6.3689999999999997E-3</v>
      </c>
      <c r="M2470">
        <v>193.70067800000001</v>
      </c>
      <c r="N2470">
        <v>-206.643114</v>
      </c>
      <c r="O2470">
        <v>1.574616</v>
      </c>
      <c r="P2470">
        <v>193.692688</v>
      </c>
      <c r="Q2470">
        <v>-206.64233400000001</v>
      </c>
      <c r="R2470">
        <v>1.5716490000000001</v>
      </c>
      <c r="S2470">
        <v>0.80284900000000003</v>
      </c>
      <c r="T2470">
        <v>2.967E-3</v>
      </c>
    </row>
    <row r="2471" spans="1:20" x14ac:dyDescent="0.25">
      <c r="A2471">
        <v>2469</v>
      </c>
      <c r="B2471">
        <v>17</v>
      </c>
      <c r="C2471" t="s">
        <v>234</v>
      </c>
      <c r="D2471" t="s">
        <v>234</v>
      </c>
      <c r="E2471" t="s">
        <v>80</v>
      </c>
      <c r="F2471">
        <v>5.1111999999999998E-2</v>
      </c>
      <c r="G2471">
        <v>1511.9469999999999</v>
      </c>
      <c r="H2471">
        <v>327.53899999999999</v>
      </c>
      <c r="I2471">
        <v>9.7791460000000008</v>
      </c>
      <c r="J2471">
        <v>0</v>
      </c>
      <c r="K2471">
        <v>6.6107680000000002</v>
      </c>
      <c r="L2471">
        <v>4.7559999999999998E-3</v>
      </c>
      <c r="M2471">
        <v>193.70093</v>
      </c>
      <c r="N2471">
        <v>-206.04990100000001</v>
      </c>
      <c r="O2471">
        <v>1.572079</v>
      </c>
      <c r="P2471">
        <v>193.692184</v>
      </c>
      <c r="Q2471">
        <v>-206.04425000000001</v>
      </c>
      <c r="R2471">
        <v>1.5716639999999999</v>
      </c>
      <c r="S2471">
        <v>1.041239</v>
      </c>
      <c r="T2471">
        <v>4.15E-4</v>
      </c>
    </row>
    <row r="2472" spans="1:20" x14ac:dyDescent="0.25">
      <c r="A2472">
        <v>2470</v>
      </c>
      <c r="B2472">
        <v>17</v>
      </c>
      <c r="C2472" t="s">
        <v>234</v>
      </c>
      <c r="D2472" t="s">
        <v>234</v>
      </c>
      <c r="E2472" t="s">
        <v>80</v>
      </c>
      <c r="F2472">
        <v>0.105431</v>
      </c>
      <c r="G2472">
        <v>1413.1410000000001</v>
      </c>
      <c r="H2472">
        <v>258.05799999999999</v>
      </c>
      <c r="I2472">
        <v>12.853289</v>
      </c>
      <c r="J2472">
        <v>0</v>
      </c>
      <c r="K2472">
        <v>6.5065410000000004</v>
      </c>
      <c r="L2472">
        <v>5.3429999999999997E-3</v>
      </c>
      <c r="M2472">
        <v>193.688435</v>
      </c>
      <c r="N2472">
        <v>-205.254492</v>
      </c>
      <c r="O2472">
        <v>1.571604</v>
      </c>
      <c r="P2472">
        <v>193.69155900000001</v>
      </c>
      <c r="Q2472">
        <v>-205.25773599999999</v>
      </c>
      <c r="R2472">
        <v>1.57162</v>
      </c>
      <c r="S2472">
        <v>0.45037700000000003</v>
      </c>
      <c r="T2472">
        <v>1.5999999999999999E-5</v>
      </c>
    </row>
    <row r="2473" spans="1:20" x14ac:dyDescent="0.25">
      <c r="A2473">
        <v>2471</v>
      </c>
      <c r="B2473">
        <v>19</v>
      </c>
      <c r="C2473" t="s">
        <v>723</v>
      </c>
      <c r="D2473" t="s">
        <v>723</v>
      </c>
      <c r="E2473" t="s">
        <v>80</v>
      </c>
      <c r="F2473">
        <v>8.2919999999999994E-2</v>
      </c>
      <c r="G2473">
        <v>1093.4580000000001</v>
      </c>
      <c r="H2473">
        <v>259.08199999999999</v>
      </c>
      <c r="I2473">
        <v>15.577741</v>
      </c>
      <c r="J2473">
        <v>0</v>
      </c>
      <c r="K2473">
        <v>6.4032939999999998</v>
      </c>
      <c r="L2473">
        <v>4.6239999999999996E-3</v>
      </c>
      <c r="M2473">
        <v>193.69050899999999</v>
      </c>
      <c r="N2473">
        <v>-204.485186</v>
      </c>
      <c r="O2473">
        <v>1.5720339999999999</v>
      </c>
      <c r="P2473">
        <v>193.69101000000001</v>
      </c>
      <c r="Q2473">
        <v>-204.483688</v>
      </c>
      <c r="R2473">
        <v>1.5715380000000001</v>
      </c>
      <c r="S2473">
        <v>0.15789900000000001</v>
      </c>
      <c r="T2473">
        <v>4.9600000000000002E-4</v>
      </c>
    </row>
    <row r="2474" spans="1:20" x14ac:dyDescent="0.25">
      <c r="A2474">
        <v>2472</v>
      </c>
      <c r="B2474">
        <v>19</v>
      </c>
      <c r="C2474" t="s">
        <v>723</v>
      </c>
      <c r="D2474" t="s">
        <v>723</v>
      </c>
      <c r="E2474" t="s">
        <v>80</v>
      </c>
      <c r="F2474">
        <v>8.1896999999999998E-2</v>
      </c>
      <c r="G2474">
        <v>1473.942</v>
      </c>
      <c r="H2474">
        <v>323.46699999999998</v>
      </c>
      <c r="I2474">
        <v>11.137051</v>
      </c>
      <c r="J2474">
        <v>0</v>
      </c>
      <c r="K2474">
        <v>6.3282439999999998</v>
      </c>
      <c r="L2474">
        <v>-5.8900000000000003E-3</v>
      </c>
      <c r="M2474">
        <v>193.698699</v>
      </c>
      <c r="N2474">
        <v>-203.91819599999999</v>
      </c>
      <c r="O2474">
        <v>1.572128</v>
      </c>
      <c r="P2474">
        <v>193.690628</v>
      </c>
      <c r="Q2474">
        <v>-203.91116299999999</v>
      </c>
      <c r="R2474">
        <v>1.571426</v>
      </c>
      <c r="S2474">
        <v>1.0705020000000001</v>
      </c>
      <c r="T2474">
        <v>7.0299999999999996E-4</v>
      </c>
    </row>
    <row r="2475" spans="1:20" x14ac:dyDescent="0.25">
      <c r="A2475">
        <v>2473</v>
      </c>
      <c r="B2475">
        <v>19</v>
      </c>
      <c r="C2475" t="s">
        <v>723</v>
      </c>
      <c r="D2475" t="s">
        <v>723</v>
      </c>
      <c r="E2475" t="s">
        <v>80</v>
      </c>
      <c r="F2475">
        <v>8.1395999999999996E-2</v>
      </c>
      <c r="G2475">
        <v>1756.5640000000001</v>
      </c>
      <c r="H2475">
        <v>272.79599999999999</v>
      </c>
      <c r="I2475">
        <v>14.121003</v>
      </c>
      <c r="J2475">
        <v>0</v>
      </c>
      <c r="K2475">
        <v>6.2313900000000002</v>
      </c>
      <c r="L2475">
        <v>-6.5269999999999998E-3</v>
      </c>
      <c r="M2475">
        <v>193.685238</v>
      </c>
      <c r="N2475">
        <v>-203.15056300000001</v>
      </c>
      <c r="O2475">
        <v>1.57081</v>
      </c>
      <c r="P2475">
        <v>193.690155</v>
      </c>
      <c r="Q2475">
        <v>-203.15808100000001</v>
      </c>
      <c r="R2475">
        <v>1.57138</v>
      </c>
      <c r="S2475">
        <v>0.89838200000000001</v>
      </c>
      <c r="T2475">
        <v>5.6999999999999998E-4</v>
      </c>
    </row>
    <row r="2476" spans="1:20" x14ac:dyDescent="0.25">
      <c r="A2476">
        <v>2474</v>
      </c>
      <c r="B2476">
        <v>19</v>
      </c>
      <c r="C2476" t="s">
        <v>723</v>
      </c>
      <c r="D2476" t="s">
        <v>723</v>
      </c>
      <c r="E2476" t="s">
        <v>80</v>
      </c>
      <c r="F2476">
        <v>4.4023E-2</v>
      </c>
      <c r="G2476">
        <v>1401.3589999999999</v>
      </c>
      <c r="H2476">
        <v>319.089</v>
      </c>
      <c r="I2476">
        <v>11.366085</v>
      </c>
      <c r="J2476">
        <v>0</v>
      </c>
      <c r="K2476">
        <v>6.1601359999999996</v>
      </c>
      <c r="L2476">
        <v>5.6649999999999999E-3</v>
      </c>
      <c r="M2476">
        <v>193.68815699999999</v>
      </c>
      <c r="N2476">
        <v>-202.59933899999999</v>
      </c>
      <c r="O2476">
        <v>1.570945</v>
      </c>
      <c r="P2476">
        <v>193.689819</v>
      </c>
      <c r="Q2476">
        <v>-202.60086100000001</v>
      </c>
      <c r="R2476">
        <v>1.571415</v>
      </c>
      <c r="S2476">
        <v>0.22536500000000001</v>
      </c>
      <c r="T2476">
        <v>4.6999999999999999E-4</v>
      </c>
    </row>
    <row r="2477" spans="1:20" x14ac:dyDescent="0.25">
      <c r="A2477">
        <v>2475</v>
      </c>
      <c r="B2477">
        <v>19</v>
      </c>
      <c r="C2477" t="s">
        <v>724</v>
      </c>
      <c r="D2477" t="s">
        <v>724</v>
      </c>
      <c r="E2477" t="s">
        <v>80</v>
      </c>
      <c r="F2477">
        <v>0.116601</v>
      </c>
      <c r="G2477">
        <v>2091.9470000000001</v>
      </c>
      <c r="H2477">
        <v>470.43099999999998</v>
      </c>
      <c r="I2477">
        <v>14.910563</v>
      </c>
      <c r="J2477">
        <v>0</v>
      </c>
      <c r="K2477">
        <v>6.065563</v>
      </c>
      <c r="L2477">
        <v>5.633E-3</v>
      </c>
      <c r="M2477">
        <v>193.689807</v>
      </c>
      <c r="N2477">
        <v>-201.87158500000001</v>
      </c>
      <c r="O2477">
        <v>1.572071</v>
      </c>
      <c r="P2477">
        <v>193.68937700000001</v>
      </c>
      <c r="Q2477">
        <v>-201.86773700000001</v>
      </c>
      <c r="R2477">
        <v>1.5713900000000001</v>
      </c>
      <c r="S2477">
        <v>0.38716600000000001</v>
      </c>
      <c r="T2477">
        <v>6.8199999999999999E-4</v>
      </c>
    </row>
    <row r="2478" spans="1:20" x14ac:dyDescent="0.25">
      <c r="A2478">
        <v>2476</v>
      </c>
      <c r="B2478">
        <v>19</v>
      </c>
      <c r="C2478" t="s">
        <v>724</v>
      </c>
      <c r="D2478" t="s">
        <v>724</v>
      </c>
      <c r="E2478" t="s">
        <v>80</v>
      </c>
      <c r="F2478">
        <v>5.5836999999999998E-2</v>
      </c>
      <c r="G2478">
        <v>1573.9570000000001</v>
      </c>
      <c r="H2478">
        <v>376.649</v>
      </c>
      <c r="I2478">
        <v>14.145587000000001</v>
      </c>
      <c r="J2478">
        <v>0</v>
      </c>
      <c r="K2478">
        <v>5.9712440000000004</v>
      </c>
      <c r="L2478">
        <v>4.9969999999999997E-3</v>
      </c>
      <c r="M2478">
        <v>193.69403</v>
      </c>
      <c r="N2478">
        <v>-201.151049</v>
      </c>
      <c r="O2478">
        <v>1.5715809999999999</v>
      </c>
      <c r="P2478">
        <v>193.68893399999999</v>
      </c>
      <c r="Q2478">
        <v>-201.14605700000001</v>
      </c>
      <c r="R2478">
        <v>1.571364</v>
      </c>
      <c r="S2478">
        <v>0.71339300000000005</v>
      </c>
      <c r="T2478">
        <v>2.1699999999999999E-4</v>
      </c>
    </row>
    <row r="2479" spans="1:20" x14ac:dyDescent="0.25">
      <c r="A2479">
        <v>2477</v>
      </c>
      <c r="B2479">
        <v>19</v>
      </c>
      <c r="C2479" t="s">
        <v>724</v>
      </c>
      <c r="D2479" t="s">
        <v>724</v>
      </c>
      <c r="E2479" t="s">
        <v>80</v>
      </c>
      <c r="F2479">
        <v>8.7272000000000002E-2</v>
      </c>
      <c r="G2479">
        <v>1266.1210000000001</v>
      </c>
      <c r="H2479">
        <v>336.40499999999997</v>
      </c>
      <c r="I2479">
        <v>10.107773999999999</v>
      </c>
      <c r="J2479">
        <v>0</v>
      </c>
      <c r="K2479">
        <v>5.9012260000000003</v>
      </c>
      <c r="L2479">
        <v>-6.829E-3</v>
      </c>
      <c r="M2479">
        <v>193.67608799999999</v>
      </c>
      <c r="N2479">
        <v>-200.60520700000001</v>
      </c>
      <c r="O2479">
        <v>1.5702659999999999</v>
      </c>
      <c r="P2479">
        <v>193.68872099999999</v>
      </c>
      <c r="Q2479">
        <v>-200.61219800000001</v>
      </c>
      <c r="R2479">
        <v>1.571226</v>
      </c>
      <c r="S2479">
        <v>1.443786</v>
      </c>
      <c r="T2479">
        <v>9.6000000000000002E-4</v>
      </c>
    </row>
    <row r="2480" spans="1:20" x14ac:dyDescent="0.25">
      <c r="A2480">
        <v>2478</v>
      </c>
      <c r="B2480">
        <v>21</v>
      </c>
      <c r="C2480" t="s">
        <v>725</v>
      </c>
      <c r="D2480" t="s">
        <v>725</v>
      </c>
      <c r="E2480" t="s">
        <v>80</v>
      </c>
      <c r="F2480">
        <v>9.9703E-2</v>
      </c>
      <c r="G2480">
        <v>1453.365</v>
      </c>
      <c r="H2480">
        <v>337.43099999999998</v>
      </c>
      <c r="I2480">
        <v>15.777328000000001</v>
      </c>
      <c r="J2480">
        <v>0</v>
      </c>
      <c r="K2480">
        <v>5.8107559999999996</v>
      </c>
      <c r="L2480">
        <v>2.307E-2</v>
      </c>
      <c r="M2480">
        <v>193.70256900000001</v>
      </c>
      <c r="N2480">
        <v>-199.933886</v>
      </c>
      <c r="O2480">
        <v>1.573928</v>
      </c>
      <c r="P2480">
        <v>193.68696600000001</v>
      </c>
      <c r="Q2480">
        <v>-199.909988</v>
      </c>
      <c r="R2480">
        <v>1.5724860000000001</v>
      </c>
      <c r="S2480">
        <v>2.8540830000000001</v>
      </c>
      <c r="T2480">
        <v>1.4419999999999999E-3</v>
      </c>
    </row>
    <row r="2481" spans="1:20" x14ac:dyDescent="0.25">
      <c r="A2481">
        <v>2479</v>
      </c>
      <c r="B2481">
        <v>21</v>
      </c>
      <c r="C2481" t="s">
        <v>725</v>
      </c>
      <c r="D2481" t="s">
        <v>725</v>
      </c>
      <c r="E2481" t="s">
        <v>80</v>
      </c>
      <c r="F2481">
        <v>5.6488999999999998E-2</v>
      </c>
      <c r="G2481">
        <v>1315.1769999999999</v>
      </c>
      <c r="H2481">
        <v>303.935</v>
      </c>
      <c r="I2481">
        <v>16.104213000000001</v>
      </c>
      <c r="J2481">
        <v>0</v>
      </c>
      <c r="K2481">
        <v>5.7343260000000003</v>
      </c>
      <c r="L2481">
        <v>2.4652E-2</v>
      </c>
      <c r="M2481">
        <v>193.66417999999999</v>
      </c>
      <c r="N2481">
        <v>-199.199926</v>
      </c>
      <c r="O2481">
        <v>1.5754889999999999</v>
      </c>
      <c r="P2481">
        <v>193.68090799999999</v>
      </c>
      <c r="Q2481">
        <v>-199.21777299999999</v>
      </c>
      <c r="R2481">
        <v>1.5762659999999999</v>
      </c>
      <c r="S2481">
        <v>2.446151</v>
      </c>
      <c r="T2481">
        <v>7.7700000000000002E-4</v>
      </c>
    </row>
    <row r="2482" spans="1:20" x14ac:dyDescent="0.25">
      <c r="A2482">
        <v>2480</v>
      </c>
      <c r="B2482">
        <v>21</v>
      </c>
      <c r="C2482" t="s">
        <v>725</v>
      </c>
      <c r="D2482" t="s">
        <v>725</v>
      </c>
      <c r="E2482" t="s">
        <v>80</v>
      </c>
      <c r="F2482">
        <v>7.8354999999999994E-2</v>
      </c>
      <c r="G2482">
        <v>1609.588</v>
      </c>
      <c r="H2482">
        <v>377.303</v>
      </c>
      <c r="I2482">
        <v>11.798427</v>
      </c>
      <c r="J2482">
        <v>0</v>
      </c>
      <c r="K2482">
        <v>5.6685129999999999</v>
      </c>
      <c r="L2482">
        <v>0.11866500000000001</v>
      </c>
      <c r="M2482">
        <v>193.66909999999999</v>
      </c>
      <c r="N2482">
        <v>-198.70636500000001</v>
      </c>
      <c r="O2482">
        <v>1.581747</v>
      </c>
      <c r="P2482">
        <v>193.671402</v>
      </c>
      <c r="Q2482">
        <v>-198.70488</v>
      </c>
      <c r="R2482">
        <v>1.5821000000000001</v>
      </c>
      <c r="S2482">
        <v>0.27396900000000002</v>
      </c>
      <c r="T2482">
        <v>3.5300000000000002E-4</v>
      </c>
    </row>
    <row r="2483" spans="1:20" x14ac:dyDescent="0.25">
      <c r="A2483">
        <v>2481</v>
      </c>
      <c r="B2483">
        <v>22</v>
      </c>
      <c r="C2483" t="s">
        <v>726</v>
      </c>
      <c r="D2483" t="s">
        <v>726</v>
      </c>
      <c r="E2483" t="s">
        <v>80</v>
      </c>
      <c r="F2483">
        <v>7.0993000000000001E-2</v>
      </c>
      <c r="G2483">
        <v>1447.662</v>
      </c>
      <c r="H2483">
        <v>280.56299999999999</v>
      </c>
      <c r="I2483">
        <v>21.188435999999999</v>
      </c>
      <c r="J2483">
        <v>0</v>
      </c>
      <c r="K2483">
        <v>5.5841219999999998</v>
      </c>
      <c r="L2483">
        <v>0.13540099999999999</v>
      </c>
      <c r="M2483">
        <v>193.62465599999999</v>
      </c>
      <c r="N2483">
        <v>-198.02284599999999</v>
      </c>
      <c r="O2483">
        <v>1.6004719999999999</v>
      </c>
      <c r="P2483">
        <v>193.643585</v>
      </c>
      <c r="Q2483">
        <v>-198.030563</v>
      </c>
      <c r="R2483">
        <v>1.597707</v>
      </c>
      <c r="S2483">
        <v>2.0442079999999998</v>
      </c>
      <c r="T2483">
        <v>2.7650000000000001E-3</v>
      </c>
    </row>
    <row r="2484" spans="1:20" x14ac:dyDescent="0.25">
      <c r="A2484">
        <v>2482</v>
      </c>
      <c r="B2484">
        <v>22</v>
      </c>
      <c r="C2484" t="s">
        <v>726</v>
      </c>
      <c r="D2484" t="s">
        <v>726</v>
      </c>
      <c r="E2484" t="s">
        <v>80</v>
      </c>
      <c r="F2484">
        <v>4.8544999999999998E-2</v>
      </c>
      <c r="G2484">
        <v>2333.4899999999998</v>
      </c>
      <c r="H2484">
        <v>413.36700000000002</v>
      </c>
      <c r="I2484">
        <v>19.353217000000001</v>
      </c>
      <c r="J2484">
        <v>0</v>
      </c>
      <c r="K2484">
        <v>5.4758500000000003</v>
      </c>
      <c r="L2484">
        <v>0.25686399999999998</v>
      </c>
      <c r="M2484">
        <v>193.587661</v>
      </c>
      <c r="N2484">
        <v>-197.369709</v>
      </c>
      <c r="O2484">
        <v>1.624816</v>
      </c>
      <c r="P2484">
        <v>193.59307899999999</v>
      </c>
      <c r="Q2484">
        <v>-197.369415</v>
      </c>
      <c r="R2484">
        <v>1.6234310000000001</v>
      </c>
      <c r="S2484">
        <v>0.54260699999999995</v>
      </c>
      <c r="T2484">
        <v>1.384E-3</v>
      </c>
    </row>
    <row r="2485" spans="1:20" x14ac:dyDescent="0.25">
      <c r="A2485">
        <v>2483</v>
      </c>
      <c r="B2485">
        <v>23</v>
      </c>
      <c r="C2485" t="s">
        <v>230</v>
      </c>
      <c r="D2485" t="s">
        <v>230</v>
      </c>
      <c r="E2485" t="s">
        <v>80</v>
      </c>
      <c r="F2485">
        <v>7.7425999999999995E-2</v>
      </c>
      <c r="G2485">
        <v>1389.44</v>
      </c>
      <c r="H2485">
        <v>294.036</v>
      </c>
      <c r="I2485">
        <v>21.511364</v>
      </c>
      <c r="J2485">
        <v>0</v>
      </c>
      <c r="K2485">
        <v>5.3981940000000002</v>
      </c>
      <c r="L2485">
        <v>0.30771999999999999</v>
      </c>
      <c r="M2485">
        <v>193.51768200000001</v>
      </c>
      <c r="N2485">
        <v>-196.728746</v>
      </c>
      <c r="O2485">
        <v>1.6562140000000001</v>
      </c>
      <c r="P2485">
        <v>193.51800499999999</v>
      </c>
      <c r="Q2485">
        <v>-196.72112999999999</v>
      </c>
      <c r="R2485">
        <v>1.6550689999999999</v>
      </c>
      <c r="S2485">
        <v>0.76220299999999996</v>
      </c>
      <c r="T2485">
        <v>1.145E-3</v>
      </c>
    </row>
    <row r="2486" spans="1:20" x14ac:dyDescent="0.25">
      <c r="A2486">
        <v>2484</v>
      </c>
      <c r="B2486">
        <v>24</v>
      </c>
      <c r="C2486" t="s">
        <v>229</v>
      </c>
      <c r="D2486" t="s">
        <v>229</v>
      </c>
      <c r="E2486" t="s">
        <v>80</v>
      </c>
      <c r="F2486">
        <v>0.101202</v>
      </c>
      <c r="G2486">
        <v>2184.9430000000002</v>
      </c>
      <c r="H2486">
        <v>686.73699999999997</v>
      </c>
      <c r="I2486">
        <v>16.781026000000001</v>
      </c>
      <c r="J2486">
        <v>0</v>
      </c>
      <c r="K2486">
        <v>5.486796</v>
      </c>
      <c r="L2486">
        <v>0.28766900000000001</v>
      </c>
      <c r="M2486">
        <v>193.45296999999999</v>
      </c>
      <c r="N2486">
        <v>-196.256519</v>
      </c>
      <c r="O2486">
        <v>1.6843939999999999</v>
      </c>
      <c r="P2486">
        <v>193.44314600000001</v>
      </c>
      <c r="Q2486">
        <v>-196.23753400000001</v>
      </c>
      <c r="R2486">
        <v>1.682159</v>
      </c>
      <c r="S2486">
        <v>2.1377130000000002</v>
      </c>
      <c r="T2486">
        <v>2.2360000000000001E-3</v>
      </c>
    </row>
    <row r="2487" spans="1:20" x14ac:dyDescent="0.25">
      <c r="A2487">
        <v>2485</v>
      </c>
      <c r="B2487">
        <v>24</v>
      </c>
      <c r="C2487" t="s">
        <v>229</v>
      </c>
      <c r="D2487" t="s">
        <v>229</v>
      </c>
      <c r="E2487" t="s">
        <v>80</v>
      </c>
      <c r="F2487">
        <v>0.15523400000000001</v>
      </c>
      <c r="G2487">
        <v>2002.578</v>
      </c>
      <c r="H2487">
        <v>381.541</v>
      </c>
      <c r="I2487">
        <v>25.830304999999999</v>
      </c>
      <c r="J2487">
        <v>0</v>
      </c>
      <c r="K2487">
        <v>5.8753270000000004</v>
      </c>
      <c r="L2487">
        <v>0.30969600000000003</v>
      </c>
      <c r="M2487">
        <v>193.32512199999999</v>
      </c>
      <c r="N2487">
        <v>-195.55843899999999</v>
      </c>
      <c r="O2487">
        <v>1.714661</v>
      </c>
      <c r="P2487">
        <v>193.32118199999999</v>
      </c>
      <c r="Q2487">
        <v>-195.565811</v>
      </c>
      <c r="R2487">
        <v>1.715733</v>
      </c>
      <c r="S2487">
        <v>0.83587</v>
      </c>
      <c r="T2487">
        <v>1.072E-3</v>
      </c>
    </row>
    <row r="2488" spans="1:20" x14ac:dyDescent="0.25">
      <c r="A2488">
        <v>2486</v>
      </c>
      <c r="B2488">
        <v>24</v>
      </c>
      <c r="C2488" t="s">
        <v>229</v>
      </c>
      <c r="D2488" t="s">
        <v>229</v>
      </c>
      <c r="E2488" t="s">
        <v>80</v>
      </c>
      <c r="F2488">
        <v>5.2491999999999997E-2</v>
      </c>
      <c r="G2488">
        <v>1864.8530000000001</v>
      </c>
      <c r="H2488">
        <v>303.18599999999998</v>
      </c>
      <c r="I2488">
        <v>22.226579999999998</v>
      </c>
      <c r="J2488">
        <v>0</v>
      </c>
      <c r="K2488">
        <v>6.2368259999999998</v>
      </c>
      <c r="L2488">
        <v>0.49733100000000002</v>
      </c>
      <c r="M2488">
        <v>193.18131700000001</v>
      </c>
      <c r="N2488">
        <v>-195.02758700000001</v>
      </c>
      <c r="O2488">
        <v>1.7547509999999999</v>
      </c>
      <c r="P2488">
        <v>193.192612</v>
      </c>
      <c r="Q2488">
        <v>-195.03396599999999</v>
      </c>
      <c r="R2488">
        <v>1.7551639999999999</v>
      </c>
      <c r="S2488">
        <v>1.2971870000000001</v>
      </c>
      <c r="T2488">
        <v>4.1199999999999999E-4</v>
      </c>
    </row>
    <row r="2489" spans="1:20" x14ac:dyDescent="0.25">
      <c r="A2489">
        <v>2487</v>
      </c>
      <c r="B2489">
        <v>24</v>
      </c>
      <c r="C2489" t="s">
        <v>727</v>
      </c>
      <c r="D2489" t="s">
        <v>728</v>
      </c>
      <c r="E2489" t="s">
        <v>568</v>
      </c>
      <c r="F2489">
        <v>6.2743999999999994E-2</v>
      </c>
      <c r="G2489">
        <v>1974.3989999999999</v>
      </c>
      <c r="H2489">
        <v>2682.2539999999999</v>
      </c>
      <c r="I2489">
        <v>35.716284999999999</v>
      </c>
      <c r="J2489">
        <v>0</v>
      </c>
      <c r="K2489">
        <v>6.8332990000000002</v>
      </c>
      <c r="L2489">
        <v>0.59653900000000004</v>
      </c>
      <c r="M2489">
        <v>199.04550900000001</v>
      </c>
      <c r="N2489">
        <v>-207.338143</v>
      </c>
      <c r="O2489">
        <v>2.7368730000000001</v>
      </c>
      <c r="P2489">
        <v>192.96333300000001</v>
      </c>
      <c r="Q2489">
        <v>-194.27818300000001</v>
      </c>
      <c r="R2489">
        <v>1.817761</v>
      </c>
      <c r="S2489">
        <v>1440.6784029999999</v>
      </c>
      <c r="T2489">
        <v>0.91911299999999996</v>
      </c>
    </row>
    <row r="2490" spans="1:20" x14ac:dyDescent="0.25">
      <c r="A2490">
        <v>2488</v>
      </c>
      <c r="B2490">
        <v>25</v>
      </c>
      <c r="C2490" t="s">
        <v>729</v>
      </c>
      <c r="D2490" t="s">
        <v>521</v>
      </c>
      <c r="E2490" t="s">
        <v>568</v>
      </c>
      <c r="F2490">
        <v>8.0886E-2</v>
      </c>
      <c r="G2490">
        <v>5304.8159999999998</v>
      </c>
      <c r="H2490">
        <v>585.65200000000004</v>
      </c>
      <c r="I2490">
        <v>216.120507</v>
      </c>
      <c r="J2490">
        <v>0</v>
      </c>
      <c r="K2490">
        <v>7.5154420000000002</v>
      </c>
      <c r="L2490">
        <v>0.55212399999999995</v>
      </c>
      <c r="M2490">
        <v>187.809211</v>
      </c>
      <c r="N2490">
        <v>-196.61570699999999</v>
      </c>
      <c r="O2490">
        <v>1.6092200000000001</v>
      </c>
      <c r="P2490">
        <v>192.658432</v>
      </c>
      <c r="Q2490">
        <v>-193.46675099999999</v>
      </c>
      <c r="R2490">
        <v>1.886649</v>
      </c>
      <c r="S2490">
        <v>578.19435199999998</v>
      </c>
      <c r="T2490">
        <v>0.27742899999999998</v>
      </c>
    </row>
    <row r="2491" spans="1:20" x14ac:dyDescent="0.25">
      <c r="A2491">
        <v>2489</v>
      </c>
      <c r="B2491">
        <v>26</v>
      </c>
      <c r="C2491" t="s">
        <v>730</v>
      </c>
      <c r="D2491" t="s">
        <v>522</v>
      </c>
      <c r="E2491" t="s">
        <v>568</v>
      </c>
      <c r="F2491">
        <v>6.6400000000000001E-2</v>
      </c>
      <c r="G2491">
        <v>3005.444</v>
      </c>
      <c r="H2491">
        <v>1403.5319999999999</v>
      </c>
      <c r="I2491">
        <v>154.65564900000001</v>
      </c>
      <c r="J2491">
        <v>0</v>
      </c>
      <c r="K2491">
        <v>7.9657280000000004</v>
      </c>
      <c r="L2491">
        <v>0.64487899999999998</v>
      </c>
      <c r="M2491">
        <v>202.54469700000001</v>
      </c>
      <c r="N2491">
        <v>-199.46320299999999</v>
      </c>
      <c r="O2491">
        <v>-1.9152670000000001</v>
      </c>
      <c r="P2491">
        <v>192.37529000000001</v>
      </c>
      <c r="Q2491">
        <v>-192.82652300000001</v>
      </c>
      <c r="R2491">
        <v>1.942286</v>
      </c>
      <c r="S2491">
        <v>1214.3408010000001</v>
      </c>
      <c r="T2491">
        <v>2.7018E-2</v>
      </c>
    </row>
    <row r="2492" spans="1:20" x14ac:dyDescent="0.25">
      <c r="A2492">
        <v>2490</v>
      </c>
      <c r="B2492">
        <v>26</v>
      </c>
      <c r="C2492" t="s">
        <v>731</v>
      </c>
      <c r="D2492" t="s">
        <v>522</v>
      </c>
      <c r="E2492" t="s">
        <v>568</v>
      </c>
      <c r="F2492">
        <v>7.4611999999999998E-2</v>
      </c>
      <c r="G2492">
        <v>4942.1180000000004</v>
      </c>
      <c r="H2492">
        <v>1177.2090000000001</v>
      </c>
      <c r="I2492">
        <v>303.04884199999998</v>
      </c>
      <c r="J2492">
        <v>0</v>
      </c>
      <c r="K2492">
        <v>8.2889219999999995</v>
      </c>
      <c r="L2492">
        <v>0.73984799999999995</v>
      </c>
      <c r="M2492">
        <v>207.510547</v>
      </c>
      <c r="N2492">
        <v>-202.09688399999999</v>
      </c>
      <c r="O2492">
        <v>-2.3407809999999998</v>
      </c>
      <c r="P2492">
        <v>191.917404</v>
      </c>
      <c r="Q2492">
        <v>-191.95559700000001</v>
      </c>
      <c r="R2492">
        <v>2.0256850000000002</v>
      </c>
      <c r="S2492">
        <v>1860.0854529999999</v>
      </c>
      <c r="T2492">
        <v>0.31509599999999999</v>
      </c>
    </row>
    <row r="2493" spans="1:20" x14ac:dyDescent="0.25">
      <c r="A2493">
        <v>2491</v>
      </c>
      <c r="B2493">
        <v>27</v>
      </c>
      <c r="C2493" t="s">
        <v>523</v>
      </c>
      <c r="D2493" t="s">
        <v>523</v>
      </c>
      <c r="E2493" t="s">
        <v>80</v>
      </c>
      <c r="F2493">
        <v>6.6766000000000006E-2</v>
      </c>
      <c r="G2493">
        <v>31232.353999999999</v>
      </c>
      <c r="H2493">
        <v>552.87699999999995</v>
      </c>
      <c r="I2493">
        <v>29</v>
      </c>
      <c r="J2493">
        <v>1</v>
      </c>
      <c r="K2493">
        <v>8.2049230000000009</v>
      </c>
      <c r="L2493">
        <v>0.83080799999999999</v>
      </c>
      <c r="M2493">
        <v>191.50548599999999</v>
      </c>
      <c r="N2493">
        <v>-191.31951900000001</v>
      </c>
      <c r="O2493">
        <v>2.0978189999999999</v>
      </c>
      <c r="P2493">
        <v>191.51847799999999</v>
      </c>
      <c r="Q2493">
        <v>-191.32772800000001</v>
      </c>
      <c r="R2493">
        <v>2.09849</v>
      </c>
      <c r="S2493">
        <v>1.536834</v>
      </c>
      <c r="T2493">
        <v>6.7100000000000005E-4</v>
      </c>
    </row>
    <row r="2494" spans="1:20" x14ac:dyDescent="0.25">
      <c r="A2494">
        <v>2492</v>
      </c>
      <c r="B2494">
        <v>27</v>
      </c>
      <c r="C2494" t="s">
        <v>732</v>
      </c>
      <c r="D2494" t="s">
        <v>523</v>
      </c>
      <c r="E2494" t="s">
        <v>568</v>
      </c>
      <c r="F2494">
        <v>8.4808999999999996E-2</v>
      </c>
      <c r="G2494">
        <v>2017.8209999999999</v>
      </c>
      <c r="H2494">
        <v>435.54899999999998</v>
      </c>
      <c r="I2494">
        <v>63.659925999999999</v>
      </c>
      <c r="J2494">
        <v>0</v>
      </c>
      <c r="K2494">
        <v>7.944267</v>
      </c>
      <c r="L2494">
        <v>0.92863600000000002</v>
      </c>
      <c r="M2494">
        <v>190.90437</v>
      </c>
      <c r="N2494">
        <v>-190.56774999999999</v>
      </c>
      <c r="O2494">
        <v>2.2038540000000002</v>
      </c>
      <c r="P2494">
        <v>190.92379800000001</v>
      </c>
      <c r="Q2494">
        <v>-190.56218000000001</v>
      </c>
      <c r="R2494">
        <v>2.205238</v>
      </c>
      <c r="S2494">
        <v>2.02108</v>
      </c>
      <c r="T2494">
        <v>1.384E-3</v>
      </c>
    </row>
    <row r="2495" spans="1:20" x14ac:dyDescent="0.25">
      <c r="A2495">
        <v>2493</v>
      </c>
      <c r="B2495">
        <v>27</v>
      </c>
      <c r="C2495" t="s">
        <v>523</v>
      </c>
      <c r="D2495" t="s">
        <v>523</v>
      </c>
      <c r="E2495" t="s">
        <v>80</v>
      </c>
      <c r="F2495">
        <v>9.3774999999999997E-2</v>
      </c>
      <c r="G2495">
        <v>3434.4740000000002</v>
      </c>
      <c r="H2495">
        <v>456.49400000000003</v>
      </c>
      <c r="I2495">
        <v>50.296762999999999</v>
      </c>
      <c r="J2495">
        <v>0</v>
      </c>
      <c r="K2495">
        <v>7.8024120000000003</v>
      </c>
      <c r="L2495">
        <v>1.0030669999999999</v>
      </c>
      <c r="M2495">
        <v>190.44485499999999</v>
      </c>
      <c r="N2495">
        <v>-190.02801400000001</v>
      </c>
      <c r="O2495">
        <v>2.289533</v>
      </c>
      <c r="P2495">
        <v>190.431747</v>
      </c>
      <c r="Q2495">
        <v>-190.051132</v>
      </c>
      <c r="R2495">
        <v>2.29189</v>
      </c>
      <c r="S2495">
        <v>2.6575609999999998</v>
      </c>
      <c r="T2495">
        <v>2.356E-3</v>
      </c>
    </row>
    <row r="2496" spans="1:20" x14ac:dyDescent="0.25">
      <c r="A2496">
        <v>2494</v>
      </c>
      <c r="B2496">
        <v>27</v>
      </c>
      <c r="C2496" t="s">
        <v>733</v>
      </c>
      <c r="D2496" t="s">
        <v>523</v>
      </c>
      <c r="E2496" t="s">
        <v>568</v>
      </c>
      <c r="F2496">
        <v>9.9400000000000002E-2</v>
      </c>
      <c r="G2496">
        <v>2197.0160000000001</v>
      </c>
      <c r="H2496">
        <v>364.03800000000001</v>
      </c>
      <c r="I2496">
        <v>66.815298999999996</v>
      </c>
      <c r="J2496">
        <v>0</v>
      </c>
      <c r="K2496">
        <v>7.8400530000000002</v>
      </c>
      <c r="L2496">
        <v>1.0197130000000001</v>
      </c>
      <c r="M2496">
        <v>189.83216400000001</v>
      </c>
      <c r="N2496">
        <v>-189.73327900000001</v>
      </c>
      <c r="O2496">
        <v>2.3850419999999999</v>
      </c>
      <c r="P2496">
        <v>189.70863299999999</v>
      </c>
      <c r="Q2496">
        <v>-189.45065299999999</v>
      </c>
      <c r="R2496">
        <v>2.4123929999999998</v>
      </c>
      <c r="S2496">
        <v>30.844365</v>
      </c>
      <c r="T2496">
        <v>2.7351E-2</v>
      </c>
    </row>
    <row r="2497" spans="1:20" x14ac:dyDescent="0.25">
      <c r="A2497">
        <v>2495</v>
      </c>
      <c r="B2497">
        <v>27</v>
      </c>
      <c r="C2497" t="s">
        <v>653</v>
      </c>
      <c r="D2497" t="s">
        <v>523</v>
      </c>
      <c r="E2497" t="s">
        <v>568</v>
      </c>
      <c r="F2497">
        <v>0.13542499999999999</v>
      </c>
      <c r="G2497">
        <v>26796.631000000001</v>
      </c>
      <c r="H2497">
        <v>2547.6959999999999</v>
      </c>
      <c r="I2497">
        <v>138</v>
      </c>
      <c r="J2497">
        <v>1</v>
      </c>
      <c r="K2497">
        <v>7.9738850000000001</v>
      </c>
      <c r="L2497">
        <v>0.97826800000000003</v>
      </c>
      <c r="M2497">
        <v>192.53628699999999</v>
      </c>
      <c r="N2497">
        <v>-188.49348900000001</v>
      </c>
      <c r="O2497">
        <v>-2.771922</v>
      </c>
      <c r="P2497">
        <v>189.11348000000001</v>
      </c>
      <c r="Q2497">
        <v>-189.055679</v>
      </c>
      <c r="R2497">
        <v>2.5030839999999999</v>
      </c>
      <c r="S2497">
        <v>346.866964</v>
      </c>
      <c r="T2497">
        <v>0.26883800000000002</v>
      </c>
    </row>
    <row r="2498" spans="1:20" x14ac:dyDescent="0.25">
      <c r="A2498">
        <v>2496</v>
      </c>
      <c r="B2498">
        <v>28</v>
      </c>
      <c r="C2498" t="s">
        <v>734</v>
      </c>
      <c r="D2498" t="s">
        <v>505</v>
      </c>
      <c r="E2498" t="s">
        <v>568</v>
      </c>
      <c r="F2498">
        <v>9.4419000000000003E-2</v>
      </c>
      <c r="G2498">
        <v>4508.1750000000002</v>
      </c>
      <c r="H2498">
        <v>1444.682</v>
      </c>
      <c r="I2498">
        <v>233.65593100000001</v>
      </c>
      <c r="J2498">
        <v>0</v>
      </c>
      <c r="K2498">
        <v>8.0732619999999997</v>
      </c>
      <c r="L2498">
        <v>0.92821600000000004</v>
      </c>
      <c r="M2498">
        <v>219.876306</v>
      </c>
      <c r="N2498">
        <v>-175.93283400000001</v>
      </c>
      <c r="O2498">
        <v>-0.75856599999999996</v>
      </c>
      <c r="P2498">
        <v>188.26165800000001</v>
      </c>
      <c r="Q2498">
        <v>-188.59394800000001</v>
      </c>
      <c r="R2498">
        <v>2.6136840000000001</v>
      </c>
      <c r="S2498">
        <v>3405.5686740000001</v>
      </c>
      <c r="T2498">
        <v>1.8551169999999999</v>
      </c>
    </row>
    <row r="2499" spans="1:20" x14ac:dyDescent="0.25">
      <c r="A2499">
        <v>2497</v>
      </c>
      <c r="B2499">
        <v>27</v>
      </c>
      <c r="C2499" t="s">
        <v>735</v>
      </c>
      <c r="D2499" t="s">
        <v>506</v>
      </c>
      <c r="E2499" t="s">
        <v>568</v>
      </c>
      <c r="F2499">
        <v>0.114206</v>
      </c>
      <c r="G2499">
        <v>3620.8420000000001</v>
      </c>
      <c r="H2499">
        <v>2616.6930000000002</v>
      </c>
      <c r="I2499">
        <v>159.725705</v>
      </c>
      <c r="J2499">
        <v>0</v>
      </c>
      <c r="K2499">
        <v>8.0773899999999994</v>
      </c>
      <c r="L2499">
        <v>0.84524999999999995</v>
      </c>
      <c r="M2499">
        <v>207.266728</v>
      </c>
      <c r="N2499">
        <v>-181.90364500000001</v>
      </c>
      <c r="O2499">
        <v>2.5400610000000001</v>
      </c>
      <c r="P2499">
        <v>187.592422</v>
      </c>
      <c r="Q2499">
        <v>-188.305725</v>
      </c>
      <c r="R2499">
        <v>2.6936770000000001</v>
      </c>
      <c r="S2499">
        <v>2068.9729990000001</v>
      </c>
      <c r="T2499">
        <v>0.153617</v>
      </c>
    </row>
    <row r="2500" spans="1:20" x14ac:dyDescent="0.25">
      <c r="A2500">
        <v>2498</v>
      </c>
      <c r="B2500">
        <v>27</v>
      </c>
      <c r="C2500" t="s">
        <v>736</v>
      </c>
      <c r="D2500" t="s">
        <v>506</v>
      </c>
      <c r="E2500" t="s">
        <v>568</v>
      </c>
      <c r="F2500">
        <v>0.109791</v>
      </c>
      <c r="G2500">
        <v>27593.806</v>
      </c>
      <c r="H2500">
        <v>978.63</v>
      </c>
      <c r="I2500">
        <v>134</v>
      </c>
      <c r="J2500">
        <v>1</v>
      </c>
      <c r="K2500">
        <v>8.0007889999999993</v>
      </c>
      <c r="L2500">
        <v>0.81856300000000004</v>
      </c>
      <c r="M2500">
        <v>186.81504000000001</v>
      </c>
      <c r="N2500">
        <v>-187.20191</v>
      </c>
      <c r="O2500">
        <v>2.7867790000000001</v>
      </c>
      <c r="P2500">
        <v>186.676346</v>
      </c>
      <c r="Q2500">
        <v>-188.00292999999999</v>
      </c>
      <c r="R2500">
        <v>2.7962799999999999</v>
      </c>
      <c r="S2500">
        <v>81.293789000000004</v>
      </c>
      <c r="T2500">
        <v>9.5010000000000008E-3</v>
      </c>
    </row>
    <row r="2501" spans="1:20" x14ac:dyDescent="0.25">
      <c r="A2501">
        <v>2499</v>
      </c>
      <c r="B2501">
        <v>27</v>
      </c>
      <c r="C2501" t="s">
        <v>737</v>
      </c>
      <c r="D2501" t="s">
        <v>506</v>
      </c>
      <c r="E2501" t="s">
        <v>568</v>
      </c>
      <c r="F2501">
        <v>0.17741399999999999</v>
      </c>
      <c r="G2501">
        <v>1661.7919999999999</v>
      </c>
      <c r="H2501">
        <v>466.76499999999999</v>
      </c>
      <c r="I2501">
        <v>40.163910000000001</v>
      </c>
      <c r="J2501">
        <v>0</v>
      </c>
      <c r="K2501">
        <v>7.9411500000000004</v>
      </c>
      <c r="L2501">
        <v>0.85636000000000001</v>
      </c>
      <c r="M2501">
        <v>186.487719</v>
      </c>
      <c r="N2501">
        <v>-190.49370300000001</v>
      </c>
      <c r="O2501">
        <v>2.6186289999999999</v>
      </c>
      <c r="P2501">
        <v>185.977341</v>
      </c>
      <c r="Q2501">
        <v>-187.840057</v>
      </c>
      <c r="R2501">
        <v>2.8731230000000001</v>
      </c>
      <c r="S2501">
        <v>270.22807399999999</v>
      </c>
      <c r="T2501">
        <v>0.25449500000000003</v>
      </c>
    </row>
    <row r="2502" spans="1:20" x14ac:dyDescent="0.25">
      <c r="A2502">
        <v>2500</v>
      </c>
      <c r="B2502">
        <v>25</v>
      </c>
      <c r="C2502" t="s">
        <v>738</v>
      </c>
      <c r="D2502" t="s">
        <v>507</v>
      </c>
      <c r="E2502" t="s">
        <v>568</v>
      </c>
      <c r="F2502">
        <v>7.8578999999999996E-2</v>
      </c>
      <c r="G2502">
        <v>3402.3690000000001</v>
      </c>
      <c r="H2502">
        <v>1808.9590000000001</v>
      </c>
      <c r="I2502">
        <v>136.503557</v>
      </c>
      <c r="J2502">
        <v>0</v>
      </c>
      <c r="K2502">
        <v>8.0154189999999996</v>
      </c>
      <c r="L2502">
        <v>0.682531</v>
      </c>
      <c r="M2502">
        <v>219.63563099999999</v>
      </c>
      <c r="N2502">
        <v>-190.24517</v>
      </c>
      <c r="O2502">
        <v>-0.345891</v>
      </c>
      <c r="P2502">
        <v>185.029495</v>
      </c>
      <c r="Q2502">
        <v>-187.695663</v>
      </c>
      <c r="R2502">
        <v>2.9650069999999999</v>
      </c>
      <c r="S2502">
        <v>3469.9922729999998</v>
      </c>
      <c r="T2502">
        <v>2.6191170000000001</v>
      </c>
    </row>
    <row r="2503" spans="1:20" x14ac:dyDescent="0.25">
      <c r="A2503">
        <v>2501</v>
      </c>
      <c r="B2503">
        <v>25</v>
      </c>
      <c r="C2503" t="s">
        <v>739</v>
      </c>
      <c r="D2503" t="s">
        <v>507</v>
      </c>
      <c r="E2503" t="s">
        <v>568</v>
      </c>
      <c r="F2503">
        <v>0.119867</v>
      </c>
      <c r="G2503">
        <v>2716.9380000000001</v>
      </c>
      <c r="H2503">
        <v>945.62</v>
      </c>
      <c r="I2503">
        <v>92.975888999999995</v>
      </c>
      <c r="J2503">
        <v>0</v>
      </c>
      <c r="K2503">
        <v>8.0765630000000002</v>
      </c>
      <c r="L2503">
        <v>0.53174900000000003</v>
      </c>
      <c r="M2503">
        <v>213.71097499999999</v>
      </c>
      <c r="N2503">
        <v>-180.86904200000001</v>
      </c>
      <c r="O2503">
        <v>-0.33973799999999998</v>
      </c>
      <c r="P2503">
        <v>184.30737300000001</v>
      </c>
      <c r="Q2503">
        <v>-187.62600699999999</v>
      </c>
      <c r="R2503">
        <v>3.0186160000000002</v>
      </c>
      <c r="S2503">
        <v>3016.9991530000002</v>
      </c>
      <c r="T2503">
        <v>2.6788780000000001</v>
      </c>
    </row>
    <row r="2504" spans="1:20" x14ac:dyDescent="0.25">
      <c r="A2504">
        <v>2502</v>
      </c>
      <c r="B2504">
        <v>24</v>
      </c>
      <c r="C2504" t="s">
        <v>740</v>
      </c>
      <c r="D2504" t="s">
        <v>508</v>
      </c>
      <c r="E2504" t="s">
        <v>568</v>
      </c>
      <c r="F2504">
        <v>0.12135700000000001</v>
      </c>
      <c r="G2504">
        <v>2347.16</v>
      </c>
      <c r="H2504">
        <v>2987.7640000000001</v>
      </c>
      <c r="I2504">
        <v>160.90818200000001</v>
      </c>
      <c r="J2504">
        <v>0</v>
      </c>
      <c r="K2504">
        <v>8.1008340000000008</v>
      </c>
      <c r="L2504">
        <v>0.35799999999999998</v>
      </c>
      <c r="M2504">
        <v>194.17957000000001</v>
      </c>
      <c r="N2504">
        <v>-171.57504900000001</v>
      </c>
      <c r="O2504">
        <v>2.1409150000000001</v>
      </c>
      <c r="P2504">
        <v>183.33712800000001</v>
      </c>
      <c r="Q2504">
        <v>-187.57041899999999</v>
      </c>
      <c r="R2504">
        <v>3.0715059999999998</v>
      </c>
      <c r="S2504">
        <v>1932.383063</v>
      </c>
      <c r="T2504">
        <v>0.93059099999999995</v>
      </c>
    </row>
    <row r="2505" spans="1:20" x14ac:dyDescent="0.25">
      <c r="A2505">
        <v>2503</v>
      </c>
      <c r="B2505">
        <v>23</v>
      </c>
      <c r="C2505" t="s">
        <v>509</v>
      </c>
      <c r="D2505" t="s">
        <v>509</v>
      </c>
      <c r="E2505" t="s">
        <v>80</v>
      </c>
      <c r="F2505">
        <v>0.16814899999999999</v>
      </c>
      <c r="G2505">
        <v>20713.949000000001</v>
      </c>
      <c r="H2505">
        <v>452.20499999999998</v>
      </c>
      <c r="I2505">
        <v>28</v>
      </c>
      <c r="J2505">
        <v>1</v>
      </c>
      <c r="K2505">
        <v>8.0829649999999997</v>
      </c>
      <c r="L2505">
        <v>0.262264</v>
      </c>
      <c r="M2505">
        <v>182.606538</v>
      </c>
      <c r="N2505">
        <v>-187.54975999999999</v>
      </c>
      <c r="O2505">
        <v>3.0987680000000002</v>
      </c>
      <c r="P2505">
        <v>182.60897800000001</v>
      </c>
      <c r="Q2505">
        <v>-187.54766799999999</v>
      </c>
      <c r="R2505">
        <v>3.0986039999999999</v>
      </c>
      <c r="S2505">
        <v>0.32137399999999999</v>
      </c>
      <c r="T2505">
        <v>1.64E-4</v>
      </c>
    </row>
    <row r="2506" spans="1:20" x14ac:dyDescent="0.25">
      <c r="A2506">
        <v>2504</v>
      </c>
      <c r="B2506">
        <v>21</v>
      </c>
      <c r="C2506" t="s">
        <v>510</v>
      </c>
      <c r="D2506" t="s">
        <v>510</v>
      </c>
      <c r="E2506" t="s">
        <v>80</v>
      </c>
      <c r="F2506">
        <v>0.11144900000000001</v>
      </c>
      <c r="G2506">
        <v>2380.181</v>
      </c>
      <c r="H2506">
        <v>490.07900000000001</v>
      </c>
      <c r="I2506">
        <v>24.589767999999999</v>
      </c>
      <c r="J2506">
        <v>0</v>
      </c>
      <c r="K2506">
        <v>8.0517800000000008</v>
      </c>
      <c r="L2506">
        <v>0.166296</v>
      </c>
      <c r="M2506">
        <v>181.640444</v>
      </c>
      <c r="N2506">
        <v>-187.548813</v>
      </c>
      <c r="O2506">
        <v>3.1242429999999999</v>
      </c>
      <c r="P2506">
        <v>181.64111299999999</v>
      </c>
      <c r="Q2506">
        <v>-187.53428600000001</v>
      </c>
      <c r="R2506">
        <v>3.122789</v>
      </c>
      <c r="S2506">
        <v>1.454142</v>
      </c>
      <c r="T2506">
        <v>1.454E-3</v>
      </c>
    </row>
    <row r="2507" spans="1:20" x14ac:dyDescent="0.25">
      <c r="A2507">
        <v>2505</v>
      </c>
      <c r="B2507">
        <v>20</v>
      </c>
      <c r="C2507" t="s">
        <v>741</v>
      </c>
      <c r="D2507" t="s">
        <v>741</v>
      </c>
      <c r="E2507" t="s">
        <v>80</v>
      </c>
      <c r="F2507">
        <v>0.16619300000000001</v>
      </c>
      <c r="G2507">
        <v>1615.9949999999999</v>
      </c>
      <c r="H2507">
        <v>467.96699999999998</v>
      </c>
      <c r="I2507">
        <v>17.622917000000001</v>
      </c>
      <c r="J2507">
        <v>0</v>
      </c>
      <c r="K2507">
        <v>8.0432810000000003</v>
      </c>
      <c r="L2507">
        <v>0.10954</v>
      </c>
      <c r="M2507">
        <v>180.91098500000001</v>
      </c>
      <c r="N2507">
        <v>-187.53894600000001</v>
      </c>
      <c r="O2507">
        <v>3.1347520000000002</v>
      </c>
      <c r="P2507">
        <v>180.91699199999999</v>
      </c>
      <c r="Q2507">
        <v>-187.53301999999999</v>
      </c>
      <c r="R2507">
        <v>3.1347489999999998</v>
      </c>
      <c r="S2507">
        <v>0.84385600000000005</v>
      </c>
      <c r="T2507">
        <v>3.0000000000000001E-6</v>
      </c>
    </row>
    <row r="2508" spans="1:20" x14ac:dyDescent="0.25">
      <c r="A2508">
        <v>2506</v>
      </c>
      <c r="B2508">
        <v>19</v>
      </c>
      <c r="C2508" t="s">
        <v>511</v>
      </c>
      <c r="D2508" t="s">
        <v>511</v>
      </c>
      <c r="E2508" t="s">
        <v>80</v>
      </c>
      <c r="F2508">
        <v>0.14677899999999999</v>
      </c>
      <c r="G2508">
        <v>1053.944</v>
      </c>
      <c r="H2508">
        <v>461.959</v>
      </c>
      <c r="I2508">
        <v>21.855329999999999</v>
      </c>
      <c r="J2508">
        <v>0</v>
      </c>
      <c r="K2508">
        <v>8.0535680000000003</v>
      </c>
      <c r="L2508">
        <v>6.7965999999999999E-2</v>
      </c>
      <c r="M2508">
        <v>179.94863799999999</v>
      </c>
      <c r="N2508">
        <v>-187.589921</v>
      </c>
      <c r="O2508">
        <v>-3.1358709999999999</v>
      </c>
      <c r="P2508">
        <v>179.95130900000001</v>
      </c>
      <c r="Q2508">
        <v>-187.539017</v>
      </c>
      <c r="R2508">
        <v>-3.1376870000000001</v>
      </c>
      <c r="S2508">
        <v>5.097442</v>
      </c>
      <c r="T2508">
        <v>1.8159999999999999E-3</v>
      </c>
    </row>
    <row r="2509" spans="1:20" x14ac:dyDescent="0.25">
      <c r="A2509">
        <v>2507</v>
      </c>
      <c r="B2509">
        <v>16</v>
      </c>
      <c r="C2509" t="s">
        <v>742</v>
      </c>
      <c r="D2509" t="s">
        <v>742</v>
      </c>
      <c r="E2509" t="s">
        <v>80</v>
      </c>
      <c r="F2509">
        <v>0.15584700000000001</v>
      </c>
      <c r="G2509">
        <v>988.91700000000003</v>
      </c>
      <c r="H2509">
        <v>294.26</v>
      </c>
      <c r="I2509">
        <v>12.127896</v>
      </c>
      <c r="J2509">
        <v>0</v>
      </c>
      <c r="K2509">
        <v>8.0663549999999997</v>
      </c>
      <c r="L2509">
        <v>2.6516999999999999E-2</v>
      </c>
      <c r="M2509">
        <v>179.22315599999999</v>
      </c>
      <c r="N2509">
        <v>-187.51630299999999</v>
      </c>
      <c r="O2509">
        <v>-3.136158</v>
      </c>
      <c r="P2509">
        <v>179.22583</v>
      </c>
      <c r="Q2509">
        <v>-187.54505900000001</v>
      </c>
      <c r="R2509">
        <v>-3.1342859999999999</v>
      </c>
      <c r="S2509">
        <v>2.8880439999999998</v>
      </c>
      <c r="T2509">
        <v>1.872E-3</v>
      </c>
    </row>
    <row r="2510" spans="1:20" x14ac:dyDescent="0.25">
      <c r="A2510">
        <v>2508</v>
      </c>
      <c r="B2510">
        <v>13</v>
      </c>
      <c r="C2510" t="s">
        <v>512</v>
      </c>
      <c r="D2510" t="s">
        <v>512</v>
      </c>
      <c r="E2510" t="s">
        <v>80</v>
      </c>
      <c r="F2510">
        <v>0.168716</v>
      </c>
      <c r="G2510">
        <v>994.8</v>
      </c>
      <c r="H2510">
        <v>445.86700000000002</v>
      </c>
      <c r="I2510">
        <v>12.517085</v>
      </c>
      <c r="J2510">
        <v>0</v>
      </c>
      <c r="K2510">
        <v>8.0746219999999997</v>
      </c>
      <c r="L2510">
        <v>1.0676E-2</v>
      </c>
      <c r="M2510">
        <v>178.248673</v>
      </c>
      <c r="N2510">
        <v>-187.59427199999999</v>
      </c>
      <c r="O2510">
        <v>-3.1304810000000001</v>
      </c>
      <c r="P2510">
        <v>178.257248</v>
      </c>
      <c r="Q2510">
        <v>-187.55342099999999</v>
      </c>
      <c r="R2510">
        <v>-3.1329030000000002</v>
      </c>
      <c r="S2510">
        <v>4.1740979999999999</v>
      </c>
      <c r="T2510">
        <v>2.4229999999999998E-3</v>
      </c>
    </row>
    <row r="2511" spans="1:20" x14ac:dyDescent="0.25">
      <c r="A2511">
        <v>2509</v>
      </c>
      <c r="B2511">
        <v>10</v>
      </c>
      <c r="C2511" t="s">
        <v>743</v>
      </c>
      <c r="D2511" t="s">
        <v>743</v>
      </c>
      <c r="E2511" t="s">
        <v>80</v>
      </c>
      <c r="F2511">
        <v>0.185275</v>
      </c>
      <c r="G2511">
        <v>857.14</v>
      </c>
      <c r="H2511">
        <v>329.09199999999998</v>
      </c>
      <c r="I2511">
        <v>8.2573899999999991</v>
      </c>
      <c r="J2511">
        <v>0</v>
      </c>
      <c r="K2511">
        <v>8.0723450000000003</v>
      </c>
      <c r="L2511">
        <v>-2.1549999999999998E-3</v>
      </c>
      <c r="M2511">
        <v>177.53437099999999</v>
      </c>
      <c r="N2511">
        <v>-187.54942800000001</v>
      </c>
      <c r="O2511">
        <v>-3.1357810000000002</v>
      </c>
      <c r="P2511">
        <v>177.53062399999999</v>
      </c>
      <c r="Q2511">
        <v>-187.55998199999999</v>
      </c>
      <c r="R2511">
        <v>-3.1326079999999998</v>
      </c>
      <c r="S2511">
        <v>1.1199239999999999</v>
      </c>
      <c r="T2511">
        <v>3.173E-3</v>
      </c>
    </row>
    <row r="2512" spans="1:20" x14ac:dyDescent="0.25">
      <c r="A2512">
        <v>2510</v>
      </c>
      <c r="B2512">
        <v>5</v>
      </c>
      <c r="C2512" t="s">
        <v>217</v>
      </c>
      <c r="D2512" t="s">
        <v>217</v>
      </c>
      <c r="E2512" t="s">
        <v>80</v>
      </c>
      <c r="F2512">
        <v>0.12474300000000001</v>
      </c>
      <c r="G2512">
        <v>372.78399999999999</v>
      </c>
      <c r="H2512">
        <v>311.47300000000001</v>
      </c>
      <c r="I2512">
        <v>5.826848</v>
      </c>
      <c r="J2512">
        <v>0</v>
      </c>
      <c r="K2512">
        <v>8.0648319999999991</v>
      </c>
      <c r="L2512">
        <v>-4.058E-3</v>
      </c>
      <c r="M2512">
        <v>176.57530499999999</v>
      </c>
      <c r="N2512">
        <v>-187.558616</v>
      </c>
      <c r="O2512">
        <v>-3.1332260000000001</v>
      </c>
      <c r="P2512">
        <v>176.562454</v>
      </c>
      <c r="Q2512">
        <v>-187.56880200000001</v>
      </c>
      <c r="R2512">
        <v>-3.1324450000000001</v>
      </c>
      <c r="S2512">
        <v>1.6398079999999999</v>
      </c>
      <c r="T2512">
        <v>7.7999999999999999E-4</v>
      </c>
    </row>
    <row r="2513" spans="1:20" x14ac:dyDescent="0.25">
      <c r="A2513">
        <v>2511</v>
      </c>
      <c r="B2513">
        <v>5</v>
      </c>
      <c r="C2513" t="s">
        <v>217</v>
      </c>
      <c r="D2513" t="s">
        <v>217</v>
      </c>
      <c r="E2513" t="s">
        <v>80</v>
      </c>
      <c r="F2513">
        <v>0.15163099999999999</v>
      </c>
      <c r="G2513">
        <v>607.32799999999997</v>
      </c>
      <c r="H2513">
        <v>376.69</v>
      </c>
      <c r="I2513">
        <v>3.7334740000000002</v>
      </c>
      <c r="J2513">
        <v>0</v>
      </c>
      <c r="K2513">
        <v>8.0612010000000005</v>
      </c>
      <c r="L2513">
        <v>4.8240000000000002E-3</v>
      </c>
      <c r="M2513">
        <v>175.842938</v>
      </c>
      <c r="N2513">
        <v>-187.554081</v>
      </c>
      <c r="O2513">
        <v>-3.1348549999999999</v>
      </c>
      <c r="P2513">
        <v>175.83686800000001</v>
      </c>
      <c r="Q2513">
        <v>-187.57547</v>
      </c>
      <c r="R2513">
        <v>-3.132336</v>
      </c>
      <c r="S2513">
        <v>2.2234029999999998</v>
      </c>
      <c r="T2513">
        <v>2.5200000000000001E-3</v>
      </c>
    </row>
    <row r="2514" spans="1:20" x14ac:dyDescent="0.25">
      <c r="A2514">
        <v>2512</v>
      </c>
      <c r="B2514">
        <v>6</v>
      </c>
      <c r="C2514" t="s">
        <v>513</v>
      </c>
      <c r="D2514" t="s">
        <v>513</v>
      </c>
      <c r="E2514" t="s">
        <v>80</v>
      </c>
      <c r="F2514">
        <v>0.10074900000000001</v>
      </c>
      <c r="G2514">
        <v>695.524</v>
      </c>
      <c r="H2514">
        <v>341.642</v>
      </c>
      <c r="I2514">
        <v>5.8041470000000004</v>
      </c>
      <c r="J2514">
        <v>0</v>
      </c>
      <c r="K2514">
        <v>8.0616479999999999</v>
      </c>
      <c r="L2514">
        <v>4.8690000000000001E-3</v>
      </c>
      <c r="M2514">
        <v>174.84572600000001</v>
      </c>
      <c r="N2514">
        <v>-187.58828299999999</v>
      </c>
      <c r="O2514">
        <v>-3.1350210000000001</v>
      </c>
      <c r="P2514">
        <v>174.869598</v>
      </c>
      <c r="Q2514">
        <v>-187.58454900000001</v>
      </c>
      <c r="R2514">
        <v>-3.1322299999999998</v>
      </c>
      <c r="S2514">
        <v>2.4162430000000001</v>
      </c>
      <c r="T2514">
        <v>2.7910000000000001E-3</v>
      </c>
    </row>
    <row r="2515" spans="1:20" x14ac:dyDescent="0.25">
      <c r="A2515">
        <v>2513</v>
      </c>
      <c r="B2515">
        <v>5</v>
      </c>
      <c r="C2515" t="s">
        <v>514</v>
      </c>
      <c r="D2515" t="s">
        <v>514</v>
      </c>
      <c r="E2515" t="s">
        <v>80</v>
      </c>
      <c r="F2515">
        <v>0.32011000000000001</v>
      </c>
      <c r="G2515">
        <v>365.154</v>
      </c>
      <c r="H2515">
        <v>298.46899999999999</v>
      </c>
      <c r="I2515">
        <v>5.0718310000000004</v>
      </c>
      <c r="J2515">
        <v>0</v>
      </c>
      <c r="K2515">
        <v>8.0640839999999994</v>
      </c>
      <c r="L2515">
        <v>-1.8911000000000001E-2</v>
      </c>
      <c r="M2515">
        <v>174.12705099999999</v>
      </c>
      <c r="N2515">
        <v>-187.62626</v>
      </c>
      <c r="O2515">
        <v>-3.1340590000000002</v>
      </c>
      <c r="P2515">
        <v>174.143936</v>
      </c>
      <c r="Q2515">
        <v>-187.59011799999999</v>
      </c>
      <c r="R2515">
        <v>-3.13327</v>
      </c>
      <c r="S2515">
        <v>3.9891459999999999</v>
      </c>
      <c r="T2515">
        <v>7.9000000000000001E-4</v>
      </c>
    </row>
    <row r="2516" spans="1:20" x14ac:dyDescent="0.25">
      <c r="A2516">
        <v>2514</v>
      </c>
      <c r="B2516">
        <v>5</v>
      </c>
      <c r="C2516" t="s">
        <v>514</v>
      </c>
      <c r="D2516" t="s">
        <v>514</v>
      </c>
      <c r="E2516" t="s">
        <v>80</v>
      </c>
      <c r="F2516">
        <v>0.21976999999999999</v>
      </c>
      <c r="G2516">
        <v>469.40800000000002</v>
      </c>
      <c r="H2516">
        <v>264.24099999999999</v>
      </c>
      <c r="I2516">
        <v>5.7005949999999999</v>
      </c>
      <c r="J2516">
        <v>0</v>
      </c>
      <c r="K2516">
        <v>8.0667939999999998</v>
      </c>
      <c r="L2516">
        <v>-1.6943E-2</v>
      </c>
      <c r="M2516">
        <v>173.18277</v>
      </c>
      <c r="N2516">
        <v>-187.589843</v>
      </c>
      <c r="O2516">
        <v>-3.1341000000000001</v>
      </c>
      <c r="P2516">
        <v>173.17607100000001</v>
      </c>
      <c r="Q2516">
        <v>-187.596115</v>
      </c>
      <c r="R2516">
        <v>-3.1349170000000002</v>
      </c>
      <c r="S2516">
        <v>0.91771899999999995</v>
      </c>
      <c r="T2516">
        <v>8.1700000000000002E-4</v>
      </c>
    </row>
    <row r="2517" spans="1:20" x14ac:dyDescent="0.25">
      <c r="A2517">
        <v>2515</v>
      </c>
      <c r="B2517">
        <v>5</v>
      </c>
      <c r="C2517" t="s">
        <v>514</v>
      </c>
      <c r="D2517" t="s">
        <v>514</v>
      </c>
      <c r="E2517" t="s">
        <v>80</v>
      </c>
      <c r="F2517">
        <v>0.13205800000000001</v>
      </c>
      <c r="G2517">
        <v>547.62</v>
      </c>
      <c r="H2517">
        <v>372.54</v>
      </c>
      <c r="I2517">
        <v>4.1366899999999998</v>
      </c>
      <c r="J2517">
        <v>0</v>
      </c>
      <c r="K2517">
        <v>8.0670350000000006</v>
      </c>
      <c r="L2517">
        <v>-4.6080000000000001E-3</v>
      </c>
      <c r="M2517">
        <v>172.39059</v>
      </c>
      <c r="N2517">
        <v>-187.64829399999999</v>
      </c>
      <c r="O2517">
        <v>-3.1389849999999999</v>
      </c>
      <c r="P2517">
        <v>172.45008899999999</v>
      </c>
      <c r="Q2517">
        <v>-187.59989899999999</v>
      </c>
      <c r="R2517">
        <v>-3.1358199999999998</v>
      </c>
      <c r="S2517">
        <v>7.6694750000000003</v>
      </c>
      <c r="T2517">
        <v>3.1640000000000001E-3</v>
      </c>
    </row>
    <row r="2518" spans="1:20" x14ac:dyDescent="0.25">
      <c r="A2518">
        <v>2516</v>
      </c>
      <c r="B2518">
        <v>5</v>
      </c>
      <c r="C2518" t="s">
        <v>514</v>
      </c>
      <c r="D2518" t="s">
        <v>514</v>
      </c>
      <c r="E2518" t="s">
        <v>80</v>
      </c>
      <c r="F2518">
        <v>0.28167999999999999</v>
      </c>
      <c r="G2518">
        <v>422.60199999999998</v>
      </c>
      <c r="H2518">
        <v>337.70400000000001</v>
      </c>
      <c r="I2518">
        <v>5.4070879999999999</v>
      </c>
      <c r="J2518">
        <v>0</v>
      </c>
      <c r="K2518">
        <v>8.0656459999999992</v>
      </c>
      <c r="L2518">
        <v>-1.3389999999999999E-3</v>
      </c>
      <c r="M2518">
        <v>171.48115799999999</v>
      </c>
      <c r="N2518">
        <v>-187.60511099999999</v>
      </c>
      <c r="O2518">
        <v>-3.1374680000000001</v>
      </c>
      <c r="P2518">
        <v>171.48213200000001</v>
      </c>
      <c r="Q2518">
        <v>-187.604446</v>
      </c>
      <c r="R2518">
        <v>-3.1366879999999999</v>
      </c>
      <c r="S2518">
        <v>0.11786199999999999</v>
      </c>
      <c r="T2518">
        <v>7.7999999999999999E-4</v>
      </c>
    </row>
    <row r="2519" spans="1:20" x14ac:dyDescent="0.25">
      <c r="A2519">
        <v>2517</v>
      </c>
      <c r="B2519">
        <v>5</v>
      </c>
      <c r="C2519" t="s">
        <v>140</v>
      </c>
      <c r="D2519" t="s">
        <v>140</v>
      </c>
      <c r="E2519" t="s">
        <v>80</v>
      </c>
      <c r="F2519">
        <v>3.2122999999999999E-2</v>
      </c>
      <c r="G2519">
        <v>372.00599999999997</v>
      </c>
      <c r="H2519">
        <v>364.14499999999998</v>
      </c>
      <c r="I2519">
        <v>3.2806410000000001</v>
      </c>
      <c r="J2519">
        <v>0</v>
      </c>
      <c r="K2519">
        <v>8.0645710000000008</v>
      </c>
      <c r="L2519">
        <v>-8.6409999999999994E-3</v>
      </c>
      <c r="M2519">
        <v>170.77483899999999</v>
      </c>
      <c r="N2519">
        <v>-187.575624</v>
      </c>
      <c r="O2519">
        <v>-3.1377130000000002</v>
      </c>
      <c r="P2519">
        <v>170.756317</v>
      </c>
      <c r="Q2519">
        <v>-187.60755900000001</v>
      </c>
      <c r="R2519">
        <v>-3.137159</v>
      </c>
      <c r="S2519">
        <v>3.6917759999999999</v>
      </c>
      <c r="T2519">
        <v>5.5400000000000002E-4</v>
      </c>
    </row>
    <row r="2520" spans="1:20" x14ac:dyDescent="0.25">
      <c r="A2520">
        <v>2518</v>
      </c>
      <c r="B2520">
        <v>5</v>
      </c>
      <c r="C2520" t="s">
        <v>140</v>
      </c>
      <c r="D2520" t="s">
        <v>140</v>
      </c>
      <c r="E2520" t="s">
        <v>80</v>
      </c>
      <c r="F2520">
        <v>7.0808999999999997E-2</v>
      </c>
      <c r="G2520">
        <v>382.43200000000002</v>
      </c>
      <c r="H2520">
        <v>248.578</v>
      </c>
      <c r="I2520">
        <v>5.6628869999999996</v>
      </c>
      <c r="J2520">
        <v>0</v>
      </c>
      <c r="K2520">
        <v>8.0641850000000002</v>
      </c>
      <c r="L2520">
        <v>-1.1421000000000001E-2</v>
      </c>
      <c r="M2520">
        <v>169.795389</v>
      </c>
      <c r="N2520">
        <v>-187.587411</v>
      </c>
      <c r="O2520">
        <v>-3.140225</v>
      </c>
      <c r="P2520">
        <v>169.788589</v>
      </c>
      <c r="Q2520">
        <v>-187.61128199999999</v>
      </c>
      <c r="R2520">
        <v>-3.1376369999999998</v>
      </c>
      <c r="S2520">
        <v>2.4820989999999998</v>
      </c>
      <c r="T2520">
        <v>2.5869999999999999E-3</v>
      </c>
    </row>
    <row r="2521" spans="1:20" x14ac:dyDescent="0.25">
      <c r="A2521">
        <v>2519</v>
      </c>
      <c r="B2521">
        <v>5</v>
      </c>
      <c r="C2521" t="s">
        <v>140</v>
      </c>
      <c r="D2521" t="s">
        <v>140</v>
      </c>
      <c r="E2521" t="s">
        <v>80</v>
      </c>
      <c r="F2521">
        <v>0.21535899999999999</v>
      </c>
      <c r="G2521">
        <v>347.01900000000001</v>
      </c>
      <c r="H2521">
        <v>367.96499999999997</v>
      </c>
      <c r="I2521">
        <v>3.8892500000000001</v>
      </c>
      <c r="J2521">
        <v>0</v>
      </c>
      <c r="K2521">
        <v>8.0646170000000001</v>
      </c>
      <c r="L2521">
        <v>-3.212E-3</v>
      </c>
      <c r="M2521">
        <v>168.95597599999999</v>
      </c>
      <c r="N2521">
        <v>-187.64918399999999</v>
      </c>
      <c r="O2521">
        <v>3.133394</v>
      </c>
      <c r="P2521">
        <v>169.06279000000001</v>
      </c>
      <c r="Q2521">
        <v>-187.61335800000001</v>
      </c>
      <c r="R2521">
        <v>-3.1382859999999999</v>
      </c>
      <c r="S2521">
        <v>11.266249</v>
      </c>
      <c r="T2521">
        <v>4.8919999999999996E-3</v>
      </c>
    </row>
    <row r="2522" spans="1:20" x14ac:dyDescent="0.25">
      <c r="A2522">
        <v>2520</v>
      </c>
      <c r="B2522">
        <v>5</v>
      </c>
      <c r="C2522" t="s">
        <v>140</v>
      </c>
      <c r="D2522" t="s">
        <v>140</v>
      </c>
      <c r="E2522" t="s">
        <v>80</v>
      </c>
      <c r="F2522">
        <v>0.105169</v>
      </c>
      <c r="G2522">
        <v>377.721</v>
      </c>
      <c r="H2522">
        <v>392.30200000000002</v>
      </c>
      <c r="I2522">
        <v>5.504435</v>
      </c>
      <c r="J2522">
        <v>0</v>
      </c>
      <c r="K2522">
        <v>8.0653319999999997</v>
      </c>
      <c r="L2522">
        <v>-9.59E-4</v>
      </c>
      <c r="M2522">
        <v>168.09891300000001</v>
      </c>
      <c r="N2522">
        <v>-187.62000699999999</v>
      </c>
      <c r="O2522">
        <v>-3.1372149999999999</v>
      </c>
      <c r="P2522">
        <v>168.09506200000001</v>
      </c>
      <c r="Q2522">
        <v>-187.615555</v>
      </c>
      <c r="R2522">
        <v>-3.139081</v>
      </c>
      <c r="S2522">
        <v>0.58862700000000001</v>
      </c>
      <c r="T2522">
        <v>1.867E-3</v>
      </c>
    </row>
    <row r="2523" spans="1:20" x14ac:dyDescent="0.25">
      <c r="A2523">
        <v>2521</v>
      </c>
      <c r="B2523">
        <v>5</v>
      </c>
      <c r="C2523" t="s">
        <v>140</v>
      </c>
      <c r="D2523" t="s">
        <v>140</v>
      </c>
      <c r="E2523" t="s">
        <v>80</v>
      </c>
      <c r="F2523">
        <v>3.1537000000000003E-2</v>
      </c>
      <c r="G2523">
        <v>343.14299999999997</v>
      </c>
      <c r="H2523">
        <v>274.24099999999999</v>
      </c>
      <c r="I2523">
        <v>5.0596759999999996</v>
      </c>
      <c r="J2523">
        <v>0</v>
      </c>
      <c r="K2523">
        <v>8.0655339999999995</v>
      </c>
      <c r="L2523">
        <v>7.2800000000000002E-4</v>
      </c>
      <c r="M2523">
        <v>167.150846</v>
      </c>
      <c r="N2523">
        <v>-187.59817000000001</v>
      </c>
      <c r="O2523">
        <v>-3.1390289999999998</v>
      </c>
      <c r="P2523">
        <v>167.127151</v>
      </c>
      <c r="Q2523">
        <v>-187.61729399999999</v>
      </c>
      <c r="R2523">
        <v>-3.1396280000000001</v>
      </c>
      <c r="S2523">
        <v>3.0449839999999999</v>
      </c>
      <c r="T2523">
        <v>5.9800000000000001E-4</v>
      </c>
    </row>
    <row r="2524" spans="1:20" x14ac:dyDescent="0.25">
      <c r="A2524">
        <v>2522</v>
      </c>
      <c r="B2524">
        <v>5</v>
      </c>
      <c r="C2524" t="s">
        <v>140</v>
      </c>
      <c r="D2524" t="s">
        <v>140</v>
      </c>
      <c r="E2524" t="s">
        <v>80</v>
      </c>
      <c r="F2524">
        <v>4.8739999999999999E-2</v>
      </c>
      <c r="G2524">
        <v>378.50799999999998</v>
      </c>
      <c r="H2524">
        <v>248.12100000000001</v>
      </c>
      <c r="I2524">
        <v>4.2699230000000004</v>
      </c>
      <c r="J2524">
        <v>0</v>
      </c>
      <c r="K2524">
        <v>8.0653459999999999</v>
      </c>
      <c r="L2524">
        <v>-6.8180000000000003E-3</v>
      </c>
      <c r="M2524">
        <v>166.385638</v>
      </c>
      <c r="N2524">
        <v>-187.64321100000001</v>
      </c>
      <c r="O2524">
        <v>-3.1406360000000002</v>
      </c>
      <c r="P2524">
        <v>166.40124499999999</v>
      </c>
      <c r="Q2524">
        <v>-187.618469</v>
      </c>
      <c r="R2524">
        <v>-3.1399309999999998</v>
      </c>
      <c r="S2524">
        <v>2.9252750000000001</v>
      </c>
      <c r="T2524">
        <v>7.0500000000000001E-4</v>
      </c>
    </row>
    <row r="2525" spans="1:20" x14ac:dyDescent="0.25">
      <c r="A2525">
        <v>2523</v>
      </c>
      <c r="B2525">
        <v>5</v>
      </c>
      <c r="C2525" t="s">
        <v>140</v>
      </c>
      <c r="D2525" t="s">
        <v>140</v>
      </c>
      <c r="E2525" t="s">
        <v>80</v>
      </c>
      <c r="F2525">
        <v>9.4070000000000001E-2</v>
      </c>
      <c r="G2525">
        <v>330.108</v>
      </c>
      <c r="H2525">
        <v>280.88299999999998</v>
      </c>
      <c r="I2525">
        <v>4.7395019999999999</v>
      </c>
      <c r="J2525">
        <v>0</v>
      </c>
      <c r="K2525">
        <v>8.065016</v>
      </c>
      <c r="L2525">
        <v>-6.2509999999999996E-3</v>
      </c>
      <c r="M2525">
        <v>165.45135999999999</v>
      </c>
      <c r="N2525">
        <v>-187.65357399999999</v>
      </c>
      <c r="O2525">
        <v>-3.1350950000000002</v>
      </c>
      <c r="P2525">
        <v>165.43351699999999</v>
      </c>
      <c r="Q2525">
        <v>-187.61990399999999</v>
      </c>
      <c r="R2525">
        <v>-3.1401469999999998</v>
      </c>
      <c r="S2525">
        <v>3.8105560000000001</v>
      </c>
      <c r="T2525">
        <v>5.0520000000000001E-3</v>
      </c>
    </row>
    <row r="2526" spans="1:20" x14ac:dyDescent="0.25">
      <c r="A2526">
        <v>2524</v>
      </c>
      <c r="B2526">
        <v>4</v>
      </c>
      <c r="C2526" t="s">
        <v>141</v>
      </c>
      <c r="D2526" t="s">
        <v>141</v>
      </c>
      <c r="E2526" t="s">
        <v>80</v>
      </c>
      <c r="F2526">
        <v>0.15407000000000001</v>
      </c>
      <c r="G2526">
        <v>404.51900000000001</v>
      </c>
      <c r="H2526">
        <v>342.584</v>
      </c>
      <c r="I2526">
        <v>3.1690740000000002</v>
      </c>
      <c r="J2526">
        <v>0</v>
      </c>
      <c r="K2526">
        <v>8.0649090000000001</v>
      </c>
      <c r="L2526">
        <v>1.872E-3</v>
      </c>
      <c r="M2526">
        <v>164.840024</v>
      </c>
      <c r="N2526">
        <v>-187.509456</v>
      </c>
      <c r="O2526">
        <v>-3.134979</v>
      </c>
      <c r="P2526">
        <v>164.707718</v>
      </c>
      <c r="Q2526">
        <v>-187.62080399999999</v>
      </c>
      <c r="R2526">
        <v>-3.1402299999999999</v>
      </c>
      <c r="S2526">
        <v>17.292584000000002</v>
      </c>
      <c r="T2526">
        <v>5.2500000000000003E-3</v>
      </c>
    </row>
    <row r="2527" spans="1:20" x14ac:dyDescent="0.25">
      <c r="A2527">
        <v>2525</v>
      </c>
      <c r="B2527">
        <v>4</v>
      </c>
      <c r="C2527" t="s">
        <v>141</v>
      </c>
      <c r="D2527" t="s">
        <v>141</v>
      </c>
      <c r="E2527" t="s">
        <v>80</v>
      </c>
      <c r="F2527">
        <v>0.146152</v>
      </c>
      <c r="G2527">
        <v>271.214</v>
      </c>
      <c r="H2527">
        <v>292.41500000000002</v>
      </c>
      <c r="I2527">
        <v>5.3988649999999998</v>
      </c>
      <c r="J2527">
        <v>0</v>
      </c>
      <c r="K2527">
        <v>8.0649890000000006</v>
      </c>
      <c r="L2527">
        <v>1.5629999999999999E-3</v>
      </c>
      <c r="M2527">
        <v>163.778032</v>
      </c>
      <c r="N2527">
        <v>-187.57107400000001</v>
      </c>
      <c r="O2527">
        <v>-3.1394769999999999</v>
      </c>
      <c r="P2527">
        <v>163.73994400000001</v>
      </c>
      <c r="Q2527">
        <v>-187.62164300000001</v>
      </c>
      <c r="R2527">
        <v>-3.1405919999999998</v>
      </c>
      <c r="S2527">
        <v>6.3307979999999997</v>
      </c>
      <c r="T2527">
        <v>1.1150000000000001E-3</v>
      </c>
    </row>
    <row r="2528" spans="1:20" x14ac:dyDescent="0.25">
      <c r="A2528">
        <v>2526</v>
      </c>
      <c r="B2528">
        <v>4</v>
      </c>
      <c r="C2528" t="s">
        <v>141</v>
      </c>
      <c r="D2528" t="s">
        <v>141</v>
      </c>
      <c r="E2528" t="s">
        <v>80</v>
      </c>
      <c r="F2528">
        <v>4.4018000000000002E-2</v>
      </c>
      <c r="G2528">
        <v>392.94</v>
      </c>
      <c r="H2528">
        <v>360.90199999999999</v>
      </c>
      <c r="I2528">
        <v>3.080355</v>
      </c>
      <c r="J2528">
        <v>0</v>
      </c>
      <c r="K2528">
        <v>8.0651069999999994</v>
      </c>
      <c r="L2528">
        <v>-7.1260000000000004E-3</v>
      </c>
      <c r="M2528">
        <v>163.08779899999999</v>
      </c>
      <c r="N2528">
        <v>-187.565517</v>
      </c>
      <c r="O2528">
        <v>-3.1378620000000002</v>
      </c>
      <c r="P2528">
        <v>163.01405299999999</v>
      </c>
      <c r="Q2528">
        <v>-187.622086</v>
      </c>
      <c r="R2528">
        <v>-3.1408809999999998</v>
      </c>
      <c r="S2528">
        <v>9.2943090000000002</v>
      </c>
      <c r="T2528">
        <v>3.019E-3</v>
      </c>
    </row>
    <row r="2529" spans="1:20" x14ac:dyDescent="0.25">
      <c r="A2529">
        <v>2527</v>
      </c>
      <c r="B2529">
        <v>4</v>
      </c>
      <c r="C2529" t="s">
        <v>141</v>
      </c>
      <c r="D2529" t="s">
        <v>141</v>
      </c>
      <c r="E2529" t="s">
        <v>80</v>
      </c>
      <c r="F2529">
        <v>5.5808999999999997E-2</v>
      </c>
      <c r="G2529">
        <v>485.77300000000002</v>
      </c>
      <c r="H2529">
        <v>343.92200000000003</v>
      </c>
      <c r="I2529">
        <v>4.5477400000000001</v>
      </c>
      <c r="J2529">
        <v>0</v>
      </c>
      <c r="K2529">
        <v>8.0651969999999995</v>
      </c>
      <c r="L2529">
        <v>-5.3870000000000003E-3</v>
      </c>
      <c r="M2529">
        <v>162.04606200000001</v>
      </c>
      <c r="N2529">
        <v>-187.62238300000001</v>
      </c>
      <c r="O2529">
        <v>3.1414569999999999</v>
      </c>
      <c r="P2529">
        <v>162.04620399999999</v>
      </c>
      <c r="Q2529">
        <v>-187.62252799999999</v>
      </c>
      <c r="R2529">
        <v>-3.1411060000000002</v>
      </c>
      <c r="S2529">
        <v>2.0282000000000001E-2</v>
      </c>
      <c r="T2529">
        <v>3.5100000000000002E-4</v>
      </c>
    </row>
    <row r="2530" spans="1:20" x14ac:dyDescent="0.25">
      <c r="A2530">
        <v>2528</v>
      </c>
      <c r="B2530">
        <v>4</v>
      </c>
      <c r="C2530" t="s">
        <v>141</v>
      </c>
      <c r="D2530" t="s">
        <v>141</v>
      </c>
      <c r="E2530" t="s">
        <v>80</v>
      </c>
      <c r="F2530">
        <v>8.9492000000000002E-2</v>
      </c>
      <c r="G2530">
        <v>333.71600000000001</v>
      </c>
      <c r="H2530">
        <v>285.52800000000002</v>
      </c>
      <c r="I2530">
        <v>2.4829870000000001</v>
      </c>
      <c r="J2530">
        <v>0</v>
      </c>
      <c r="K2530">
        <v>8.0626110000000004</v>
      </c>
      <c r="L2530">
        <v>3.2680000000000001E-3</v>
      </c>
      <c r="M2530">
        <v>161.37208000000001</v>
      </c>
      <c r="N2530">
        <v>-187.56092100000001</v>
      </c>
      <c r="O2530">
        <v>3.1406429999999999</v>
      </c>
      <c r="P2530">
        <v>161.32038900000001</v>
      </c>
      <c r="Q2530">
        <v>-187.62275700000001</v>
      </c>
      <c r="R2530">
        <v>-3.1411699999999998</v>
      </c>
      <c r="S2530">
        <v>8.0595669999999995</v>
      </c>
      <c r="T2530">
        <v>5.2700000000000002E-4</v>
      </c>
    </row>
    <row r="2531" spans="1:20" x14ac:dyDescent="0.25">
      <c r="A2531">
        <v>2529</v>
      </c>
      <c r="B2531">
        <v>4</v>
      </c>
      <c r="C2531" t="s">
        <v>141</v>
      </c>
      <c r="D2531" t="s">
        <v>141</v>
      </c>
      <c r="E2531" t="s">
        <v>80</v>
      </c>
      <c r="F2531">
        <v>0.101961</v>
      </c>
      <c r="G2531">
        <v>321.65199999999999</v>
      </c>
      <c r="H2531">
        <v>338.685</v>
      </c>
      <c r="I2531">
        <v>3.3305539999999998</v>
      </c>
      <c r="J2531">
        <v>0</v>
      </c>
      <c r="K2531">
        <v>8.0046949999999999</v>
      </c>
      <c r="L2531">
        <v>4.0920000000000002E-3</v>
      </c>
      <c r="M2531">
        <v>160.35117099999999</v>
      </c>
      <c r="N2531">
        <v>-187.58298300000001</v>
      </c>
      <c r="O2531">
        <v>-3.1384099999999999</v>
      </c>
      <c r="P2531">
        <v>160.35574299999999</v>
      </c>
      <c r="Q2531">
        <v>-187.62300099999999</v>
      </c>
      <c r="R2531">
        <v>-3.141283</v>
      </c>
      <c r="S2531">
        <v>4.0278409999999996</v>
      </c>
      <c r="T2531">
        <v>2.8730000000000001E-3</v>
      </c>
    </row>
    <row r="2532" spans="1:20" x14ac:dyDescent="0.25">
      <c r="A2532">
        <v>2530</v>
      </c>
      <c r="B2532">
        <v>4</v>
      </c>
      <c r="C2532" t="s">
        <v>141</v>
      </c>
      <c r="D2532" t="s">
        <v>141</v>
      </c>
      <c r="E2532" t="s">
        <v>80</v>
      </c>
      <c r="F2532">
        <v>3.6727000000000003E-2</v>
      </c>
      <c r="G2532">
        <v>283.29500000000002</v>
      </c>
      <c r="H2532">
        <v>318.67899999999997</v>
      </c>
      <c r="I2532">
        <v>3.8297729999999999</v>
      </c>
      <c r="J2532">
        <v>0</v>
      </c>
      <c r="K2532">
        <v>7.8617030000000003</v>
      </c>
      <c r="L2532">
        <v>3.6939999999999998E-3</v>
      </c>
      <c r="M2532">
        <v>159.38706199999999</v>
      </c>
      <c r="N2532">
        <v>-187.60710399999999</v>
      </c>
      <c r="O2532">
        <v>-3.1363910000000002</v>
      </c>
      <c r="P2532">
        <v>159.403854</v>
      </c>
      <c r="Q2532">
        <v>-187.62307699999999</v>
      </c>
      <c r="R2532">
        <v>-3.1414270000000002</v>
      </c>
      <c r="S2532">
        <v>2.3176619999999999</v>
      </c>
      <c r="T2532">
        <v>5.0359999999999997E-3</v>
      </c>
    </row>
    <row r="2533" spans="1:20" x14ac:dyDescent="0.25">
      <c r="A2533">
        <v>2531</v>
      </c>
      <c r="B2533">
        <v>5</v>
      </c>
      <c r="C2533" t="s">
        <v>142</v>
      </c>
      <c r="D2533" t="s">
        <v>142</v>
      </c>
      <c r="E2533" t="s">
        <v>80</v>
      </c>
      <c r="F2533">
        <v>6.3522999999999996E-2</v>
      </c>
      <c r="G2533">
        <v>337.13400000000001</v>
      </c>
      <c r="H2533">
        <v>298.80900000000003</v>
      </c>
      <c r="I2533">
        <v>4.3230519999999997</v>
      </c>
      <c r="J2533">
        <v>0</v>
      </c>
      <c r="K2533">
        <v>7.7316419999999999</v>
      </c>
      <c r="L2533">
        <v>-5.3680000000000004E-3</v>
      </c>
      <c r="M2533">
        <v>158.68282500000001</v>
      </c>
      <c r="N2533">
        <v>-187.68161599999999</v>
      </c>
      <c r="O2533">
        <v>3.1378219999999999</v>
      </c>
      <c r="P2533">
        <v>158.70283499999999</v>
      </c>
      <c r="Q2533">
        <v>-187.62312299999999</v>
      </c>
      <c r="R2533">
        <v>-3.1415489999999999</v>
      </c>
      <c r="S2533">
        <v>6.1820339999999998</v>
      </c>
      <c r="T2533">
        <v>3.7269999999999998E-3</v>
      </c>
    </row>
    <row r="2534" spans="1:20" x14ac:dyDescent="0.25">
      <c r="A2534">
        <v>2532</v>
      </c>
      <c r="B2534">
        <v>5</v>
      </c>
      <c r="C2534" t="s">
        <v>142</v>
      </c>
      <c r="D2534" t="s">
        <v>142</v>
      </c>
      <c r="E2534" t="s">
        <v>80</v>
      </c>
      <c r="F2534">
        <v>0.123973</v>
      </c>
      <c r="G2534">
        <v>444.536</v>
      </c>
      <c r="H2534">
        <v>299.11700000000002</v>
      </c>
      <c r="I2534">
        <v>4.6584830000000004</v>
      </c>
      <c r="J2534">
        <v>0</v>
      </c>
      <c r="K2534">
        <v>7.5774499999999998</v>
      </c>
      <c r="L2534">
        <v>-5.4359999999999999E-3</v>
      </c>
      <c r="M2534">
        <v>157.814076</v>
      </c>
      <c r="N2534">
        <v>-187.59204700000001</v>
      </c>
      <c r="O2534">
        <v>-3.1413790000000001</v>
      </c>
      <c r="P2534">
        <v>157.785461</v>
      </c>
      <c r="Q2534">
        <v>-187.62312299999999</v>
      </c>
      <c r="R2534">
        <v>3.1415519999999999</v>
      </c>
      <c r="S2534">
        <v>4.2243750000000002</v>
      </c>
      <c r="T2534">
        <v>1.74E-4</v>
      </c>
    </row>
    <row r="2535" spans="1:20" x14ac:dyDescent="0.25">
      <c r="A2535">
        <v>2533</v>
      </c>
      <c r="B2535">
        <v>5</v>
      </c>
      <c r="C2535" t="s">
        <v>142</v>
      </c>
      <c r="D2535" t="s">
        <v>142</v>
      </c>
      <c r="E2535" t="s">
        <v>80</v>
      </c>
      <c r="F2535">
        <v>5.0946999999999999E-2</v>
      </c>
      <c r="G2535">
        <v>551.11699999999996</v>
      </c>
      <c r="H2535">
        <v>512.72500000000002</v>
      </c>
      <c r="I2535">
        <v>3.9910230000000002</v>
      </c>
      <c r="J2535">
        <v>0</v>
      </c>
      <c r="K2535">
        <v>7.4890790000000003</v>
      </c>
      <c r="L2535">
        <v>4.0930000000000003E-3</v>
      </c>
      <c r="M2535">
        <v>157.151004</v>
      </c>
      <c r="N2535">
        <v>-187.576877</v>
      </c>
      <c r="O2535">
        <v>-3.141464</v>
      </c>
      <c r="P2535">
        <v>157.10807800000001</v>
      </c>
      <c r="Q2535">
        <v>-187.62301600000001</v>
      </c>
      <c r="R2535">
        <v>3.1415410000000001</v>
      </c>
      <c r="S2535">
        <v>6.3019749999999997</v>
      </c>
      <c r="T2535">
        <v>7.7000000000000001E-5</v>
      </c>
    </row>
    <row r="2536" spans="1:20" x14ac:dyDescent="0.25">
      <c r="A2536">
        <v>2534</v>
      </c>
      <c r="B2536">
        <v>5</v>
      </c>
      <c r="C2536" t="s">
        <v>142</v>
      </c>
      <c r="D2536" t="s">
        <v>142</v>
      </c>
      <c r="E2536" t="s">
        <v>80</v>
      </c>
      <c r="F2536">
        <v>5.7407E-2</v>
      </c>
      <c r="G2536">
        <v>411.60500000000002</v>
      </c>
      <c r="H2536">
        <v>399.12599999999998</v>
      </c>
      <c r="I2536">
        <v>4.9820469999999997</v>
      </c>
      <c r="J2536">
        <v>0</v>
      </c>
      <c r="K2536">
        <v>7.394768</v>
      </c>
      <c r="L2536">
        <v>4.7359999999999998E-3</v>
      </c>
      <c r="M2536">
        <v>156.18765500000001</v>
      </c>
      <c r="N2536">
        <v>-187.638453</v>
      </c>
      <c r="O2536">
        <v>-3.1382690000000002</v>
      </c>
      <c r="P2536">
        <v>156.21563699999999</v>
      </c>
      <c r="Q2536">
        <v>-187.622849</v>
      </c>
      <c r="R2536">
        <v>3.1414870000000001</v>
      </c>
      <c r="S2536">
        <v>3.203878</v>
      </c>
      <c r="T2536">
        <v>3.2179999999999999E-3</v>
      </c>
    </row>
    <row r="2537" spans="1:20" x14ac:dyDescent="0.25">
      <c r="A2537">
        <v>2535</v>
      </c>
      <c r="B2537">
        <v>5</v>
      </c>
      <c r="C2537" t="s">
        <v>142</v>
      </c>
      <c r="D2537" t="s">
        <v>142</v>
      </c>
      <c r="E2537" t="s">
        <v>80</v>
      </c>
      <c r="F2537">
        <v>0.2165</v>
      </c>
      <c r="G2537">
        <v>442.10300000000001</v>
      </c>
      <c r="H2537">
        <v>306.65800000000002</v>
      </c>
      <c r="I2537">
        <v>3.9937559999999999</v>
      </c>
      <c r="J2537">
        <v>0</v>
      </c>
      <c r="K2537">
        <v>7.3244680000000004</v>
      </c>
      <c r="L2537">
        <v>-5.1260000000000003E-3</v>
      </c>
      <c r="M2537">
        <v>155.565102</v>
      </c>
      <c r="N2537">
        <v>-187.656811</v>
      </c>
      <c r="O2537">
        <v>-3.1385369999999999</v>
      </c>
      <c r="P2537">
        <v>155.55355800000001</v>
      </c>
      <c r="Q2537">
        <v>-187.62271100000001</v>
      </c>
      <c r="R2537">
        <v>3.1414249999999999</v>
      </c>
      <c r="S2537">
        <v>3.6000770000000002</v>
      </c>
      <c r="T2537">
        <v>2.8879999999999999E-3</v>
      </c>
    </row>
    <row r="2538" spans="1:20" x14ac:dyDescent="0.25">
      <c r="A2538">
        <v>2536</v>
      </c>
      <c r="B2538">
        <v>5</v>
      </c>
      <c r="C2538" t="s">
        <v>143</v>
      </c>
      <c r="D2538" t="s">
        <v>143</v>
      </c>
      <c r="E2538" t="s">
        <v>80</v>
      </c>
      <c r="F2538">
        <v>1.1554999999999999E-2</v>
      </c>
      <c r="G2538">
        <v>580.20899999999995</v>
      </c>
      <c r="H2538">
        <v>347.39499999999998</v>
      </c>
      <c r="I2538">
        <v>4.2368620000000004</v>
      </c>
      <c r="J2538">
        <v>0</v>
      </c>
      <c r="K2538">
        <v>7.216405</v>
      </c>
      <c r="L2538">
        <v>-6.0559999999999998E-3</v>
      </c>
      <c r="M2538">
        <v>154.67030700000001</v>
      </c>
      <c r="N2538">
        <v>-187.63255799999999</v>
      </c>
      <c r="O2538">
        <v>3.1410640000000001</v>
      </c>
      <c r="P2538">
        <v>154.681488</v>
      </c>
      <c r="Q2538">
        <v>-187.62248199999999</v>
      </c>
      <c r="R2538">
        <v>3.1413829999999998</v>
      </c>
      <c r="S2538">
        <v>1.505098</v>
      </c>
      <c r="T2538">
        <v>3.2000000000000003E-4</v>
      </c>
    </row>
    <row r="2539" spans="1:20" x14ac:dyDescent="0.25">
      <c r="A2539">
        <v>2537</v>
      </c>
      <c r="B2539">
        <v>5</v>
      </c>
      <c r="C2539" t="s">
        <v>143</v>
      </c>
      <c r="D2539" t="s">
        <v>143</v>
      </c>
      <c r="E2539" t="s">
        <v>80</v>
      </c>
      <c r="F2539">
        <v>3.9251000000000001E-2</v>
      </c>
      <c r="G2539">
        <v>437.36900000000003</v>
      </c>
      <c r="H2539">
        <v>321.82499999999999</v>
      </c>
      <c r="I2539">
        <v>2.9729359999999998</v>
      </c>
      <c r="J2539">
        <v>0</v>
      </c>
      <c r="K2539">
        <v>7.1262930000000004</v>
      </c>
      <c r="L2539">
        <v>4.8190000000000004E-3</v>
      </c>
      <c r="M2539">
        <v>154.029158</v>
      </c>
      <c r="N2539">
        <v>-187.59766200000001</v>
      </c>
      <c r="O2539">
        <v>-3.1407319999999999</v>
      </c>
      <c r="P2539">
        <v>154.036484</v>
      </c>
      <c r="Q2539">
        <v>-187.622299</v>
      </c>
      <c r="R2539">
        <v>3.1413570000000002</v>
      </c>
      <c r="S2539">
        <v>2.5702850000000002</v>
      </c>
      <c r="T2539">
        <v>6.2500000000000001E-4</v>
      </c>
    </row>
    <row r="2540" spans="1:20" x14ac:dyDescent="0.25">
      <c r="A2540">
        <v>2538</v>
      </c>
      <c r="B2540">
        <v>5</v>
      </c>
      <c r="C2540" t="s">
        <v>143</v>
      </c>
      <c r="D2540" t="s">
        <v>143</v>
      </c>
      <c r="E2540" t="s">
        <v>80</v>
      </c>
      <c r="F2540">
        <v>3.4284000000000002E-2</v>
      </c>
      <c r="G2540">
        <v>426.3</v>
      </c>
      <c r="H2540">
        <v>484.75900000000001</v>
      </c>
      <c r="I2540">
        <v>3.8213509999999999</v>
      </c>
      <c r="J2540">
        <v>0</v>
      </c>
      <c r="K2540">
        <v>7.0054970000000001</v>
      </c>
      <c r="L2540">
        <v>4.5989999999999998E-3</v>
      </c>
      <c r="M2540">
        <v>153.166146</v>
      </c>
      <c r="N2540">
        <v>-187.63295199999999</v>
      </c>
      <c r="O2540">
        <v>-3.1407240000000001</v>
      </c>
      <c r="P2540">
        <v>153.18924000000001</v>
      </c>
      <c r="Q2540">
        <v>-187.62207000000001</v>
      </c>
      <c r="R2540">
        <v>3.141324</v>
      </c>
      <c r="S2540">
        <v>2.5528789999999999</v>
      </c>
      <c r="T2540">
        <v>5.9900000000000003E-4</v>
      </c>
    </row>
    <row r="2541" spans="1:20" x14ac:dyDescent="0.25">
      <c r="A2541">
        <v>2539</v>
      </c>
      <c r="B2541">
        <v>5</v>
      </c>
      <c r="C2541" t="s">
        <v>143</v>
      </c>
      <c r="D2541" t="s">
        <v>143</v>
      </c>
      <c r="E2541" t="s">
        <v>80</v>
      </c>
      <c r="F2541">
        <v>4.0329999999999998E-2</v>
      </c>
      <c r="G2541">
        <v>376.964</v>
      </c>
      <c r="H2541">
        <v>293.85500000000002</v>
      </c>
      <c r="I2541">
        <v>3.261552</v>
      </c>
      <c r="J2541">
        <v>0</v>
      </c>
      <c r="K2541">
        <v>6.9206940000000001</v>
      </c>
      <c r="L2541">
        <v>-5.6080000000000001E-3</v>
      </c>
      <c r="M2541">
        <v>152.53598400000001</v>
      </c>
      <c r="N2541">
        <v>-187.60037600000001</v>
      </c>
      <c r="O2541">
        <v>-3.136231</v>
      </c>
      <c r="P2541">
        <v>152.563019</v>
      </c>
      <c r="Q2541">
        <v>-187.621872</v>
      </c>
      <c r="R2541">
        <v>3.141229</v>
      </c>
      <c r="S2541">
        <v>3.4539270000000002</v>
      </c>
      <c r="T2541">
        <v>4.9979999999999998E-3</v>
      </c>
    </row>
    <row r="2542" spans="1:20" x14ac:dyDescent="0.25">
      <c r="A2542">
        <v>2540</v>
      </c>
      <c r="B2542">
        <v>5</v>
      </c>
      <c r="C2542" t="s">
        <v>143</v>
      </c>
      <c r="D2542" t="s">
        <v>143</v>
      </c>
      <c r="E2542" t="s">
        <v>80</v>
      </c>
      <c r="F2542">
        <v>6.2296999999999998E-2</v>
      </c>
      <c r="G2542">
        <v>413.05700000000002</v>
      </c>
      <c r="H2542">
        <v>408.80599999999998</v>
      </c>
      <c r="I2542">
        <v>3.9785059999999999</v>
      </c>
      <c r="J2542">
        <v>0</v>
      </c>
      <c r="K2542">
        <v>6.8165250000000004</v>
      </c>
      <c r="L2542">
        <v>-5.5209999999999999E-3</v>
      </c>
      <c r="M2542">
        <v>151.75886700000001</v>
      </c>
      <c r="N2542">
        <v>-187.61242200000001</v>
      </c>
      <c r="O2542">
        <v>3.139516</v>
      </c>
      <c r="P2542">
        <v>151.739395</v>
      </c>
      <c r="Q2542">
        <v>-187.62158199999999</v>
      </c>
      <c r="R2542">
        <v>3.1411880000000001</v>
      </c>
      <c r="S2542">
        <v>2.1518419999999998</v>
      </c>
      <c r="T2542">
        <v>1.6720000000000001E-3</v>
      </c>
    </row>
    <row r="2543" spans="1:20" x14ac:dyDescent="0.25">
      <c r="A2543">
        <v>2541</v>
      </c>
      <c r="B2543">
        <v>5</v>
      </c>
      <c r="C2543" t="s">
        <v>143</v>
      </c>
      <c r="D2543" t="s">
        <v>143</v>
      </c>
      <c r="E2543" t="s">
        <v>80</v>
      </c>
      <c r="F2543">
        <v>6.9098000000000007E-2</v>
      </c>
      <c r="G2543">
        <v>430.03100000000001</v>
      </c>
      <c r="H2543">
        <v>290.95100000000002</v>
      </c>
      <c r="I2543">
        <v>3.4951750000000001</v>
      </c>
      <c r="J2543">
        <v>0</v>
      </c>
      <c r="K2543">
        <v>6.7416499999999999</v>
      </c>
      <c r="L2543">
        <v>5.3920000000000001E-3</v>
      </c>
      <c r="M2543">
        <v>151.19845599999999</v>
      </c>
      <c r="N2543">
        <v>-187.588514</v>
      </c>
      <c r="O2543">
        <v>3.1364130000000001</v>
      </c>
      <c r="P2543">
        <v>151.12965399999999</v>
      </c>
      <c r="Q2543">
        <v>-187.62138400000001</v>
      </c>
      <c r="R2543">
        <v>3.1412369999999998</v>
      </c>
      <c r="S2543">
        <v>7.6250540000000004</v>
      </c>
      <c r="T2543">
        <v>4.8240000000000002E-3</v>
      </c>
    </row>
    <row r="2544" spans="1:20" x14ac:dyDescent="0.25">
      <c r="A2544">
        <v>2542</v>
      </c>
      <c r="B2544">
        <v>5</v>
      </c>
      <c r="C2544" t="s">
        <v>143</v>
      </c>
      <c r="D2544" t="s">
        <v>143</v>
      </c>
      <c r="E2544" t="s">
        <v>80</v>
      </c>
      <c r="F2544">
        <v>0.14105400000000001</v>
      </c>
      <c r="G2544">
        <v>594.601</v>
      </c>
      <c r="H2544">
        <v>419.27800000000002</v>
      </c>
      <c r="I2544">
        <v>5.4904549999999999</v>
      </c>
      <c r="J2544">
        <v>0</v>
      </c>
      <c r="K2544">
        <v>6.6407470000000002</v>
      </c>
      <c r="L2544">
        <v>5.4209999999999996E-3</v>
      </c>
      <c r="M2544">
        <v>150.164241</v>
      </c>
      <c r="N2544">
        <v>-187.77540200000001</v>
      </c>
      <c r="O2544">
        <v>-3.1403780000000001</v>
      </c>
      <c r="P2544">
        <v>150.327179</v>
      </c>
      <c r="Q2544">
        <v>-187.621048</v>
      </c>
      <c r="R2544">
        <v>3.1412059999999999</v>
      </c>
      <c r="S2544">
        <v>22.444157000000001</v>
      </c>
      <c r="T2544">
        <v>8.2899999999999998E-4</v>
      </c>
    </row>
    <row r="2545" spans="1:20" x14ac:dyDescent="0.25">
      <c r="A2545">
        <v>2543</v>
      </c>
      <c r="B2545">
        <v>5</v>
      </c>
      <c r="C2545" t="s">
        <v>143</v>
      </c>
      <c r="D2545" t="s">
        <v>143</v>
      </c>
      <c r="E2545" t="s">
        <v>80</v>
      </c>
      <c r="F2545">
        <v>2.4820999999999999E-2</v>
      </c>
      <c r="G2545">
        <v>356.70100000000002</v>
      </c>
      <c r="H2545">
        <v>327.44799999999998</v>
      </c>
      <c r="I2545">
        <v>2.440369</v>
      </c>
      <c r="J2545">
        <v>0</v>
      </c>
      <c r="K2545">
        <v>6.5630790000000001</v>
      </c>
      <c r="L2545">
        <v>-5.5510000000000004E-3</v>
      </c>
      <c r="M2545">
        <v>149.71056100000001</v>
      </c>
      <c r="N2545">
        <v>-187.641357</v>
      </c>
      <c r="O2545">
        <v>-3.1409319999999998</v>
      </c>
      <c r="P2545">
        <v>149.73339799999999</v>
      </c>
      <c r="Q2545">
        <v>-187.62089499999999</v>
      </c>
      <c r="R2545">
        <v>3.1411479999999998</v>
      </c>
      <c r="S2545">
        <v>3.0662780000000001</v>
      </c>
      <c r="T2545">
        <v>2.1599999999999999E-4</v>
      </c>
    </row>
    <row r="2546" spans="1:20" x14ac:dyDescent="0.25">
      <c r="A2546">
        <v>2544</v>
      </c>
      <c r="B2546">
        <v>5</v>
      </c>
      <c r="C2546" t="s">
        <v>143</v>
      </c>
      <c r="D2546" t="s">
        <v>143</v>
      </c>
      <c r="E2546" t="s">
        <v>80</v>
      </c>
      <c r="F2546">
        <v>0.19273699999999999</v>
      </c>
      <c r="G2546">
        <v>332.32499999999999</v>
      </c>
      <c r="H2546">
        <v>340.29300000000001</v>
      </c>
      <c r="I2546">
        <v>3.7398929999999999</v>
      </c>
      <c r="J2546">
        <v>0</v>
      </c>
      <c r="K2546">
        <v>6.4588460000000003</v>
      </c>
      <c r="L2546">
        <v>-5.6010000000000001E-3</v>
      </c>
      <c r="M2546">
        <v>148.99971199999999</v>
      </c>
      <c r="N2546">
        <v>-187.59921700000001</v>
      </c>
      <c r="O2546">
        <v>3.1386129999999999</v>
      </c>
      <c r="P2546">
        <v>148.952606</v>
      </c>
      <c r="Q2546">
        <v>-187.620667</v>
      </c>
      <c r="R2546">
        <v>3.1411470000000001</v>
      </c>
      <c r="S2546">
        <v>5.1759550000000001</v>
      </c>
      <c r="T2546">
        <v>2.5339999999999998E-3</v>
      </c>
    </row>
    <row r="2547" spans="1:20" x14ac:dyDescent="0.25">
      <c r="A2547">
        <v>2545</v>
      </c>
      <c r="B2547">
        <v>6</v>
      </c>
      <c r="C2547" t="s">
        <v>144</v>
      </c>
      <c r="D2547" t="s">
        <v>144</v>
      </c>
      <c r="E2547" t="s">
        <v>80</v>
      </c>
      <c r="F2547">
        <v>8.0660999999999997E-2</v>
      </c>
      <c r="G2547">
        <v>424.59800000000001</v>
      </c>
      <c r="H2547">
        <v>266.12900000000002</v>
      </c>
      <c r="I2547">
        <v>4.2363039999999996</v>
      </c>
      <c r="J2547">
        <v>0</v>
      </c>
      <c r="K2547">
        <v>6.3571439999999999</v>
      </c>
      <c r="L2547">
        <v>-5.6509999999999998E-3</v>
      </c>
      <c r="M2547">
        <v>148.192925</v>
      </c>
      <c r="N2547">
        <v>-187.62614400000001</v>
      </c>
      <c r="O2547">
        <v>3.1390039999999999</v>
      </c>
      <c r="P2547">
        <v>148.184189</v>
      </c>
      <c r="Q2547">
        <v>-187.62042199999999</v>
      </c>
      <c r="R2547">
        <v>3.1411470000000001</v>
      </c>
      <c r="S2547">
        <v>1.0443499999999999</v>
      </c>
      <c r="T2547">
        <v>2.1429999999999999E-3</v>
      </c>
    </row>
    <row r="2548" spans="1:20" x14ac:dyDescent="0.25">
      <c r="A2548">
        <v>2546</v>
      </c>
      <c r="B2548">
        <v>6</v>
      </c>
      <c r="C2548" t="s">
        <v>144</v>
      </c>
      <c r="D2548" t="s">
        <v>144</v>
      </c>
      <c r="E2548" t="s">
        <v>80</v>
      </c>
      <c r="F2548">
        <v>5.6409000000000001E-2</v>
      </c>
      <c r="G2548">
        <v>699.84</v>
      </c>
      <c r="H2548">
        <v>334.94499999999999</v>
      </c>
      <c r="I2548">
        <v>3.7574740000000002</v>
      </c>
      <c r="J2548">
        <v>0</v>
      </c>
      <c r="K2548">
        <v>6.2834659999999998</v>
      </c>
      <c r="L2548">
        <v>5.6839999999999998E-3</v>
      </c>
      <c r="M2548">
        <v>147.608735</v>
      </c>
      <c r="N2548">
        <v>-187.623763</v>
      </c>
      <c r="O2548">
        <v>3.1415160000000002</v>
      </c>
      <c r="P2548">
        <v>147.61575300000001</v>
      </c>
      <c r="Q2548">
        <v>-187.62022400000001</v>
      </c>
      <c r="R2548">
        <v>3.1412040000000001</v>
      </c>
      <c r="S2548">
        <v>0.78598999999999997</v>
      </c>
      <c r="T2548">
        <v>3.1199999999999999E-4</v>
      </c>
    </row>
    <row r="2549" spans="1:20" x14ac:dyDescent="0.25">
      <c r="A2549">
        <v>2547</v>
      </c>
      <c r="B2549">
        <v>5</v>
      </c>
      <c r="C2549" t="s">
        <v>145</v>
      </c>
      <c r="D2549" t="s">
        <v>145</v>
      </c>
      <c r="E2549" t="s">
        <v>80</v>
      </c>
      <c r="F2549">
        <v>6.0047999999999997E-2</v>
      </c>
      <c r="G2549">
        <v>318.87599999999998</v>
      </c>
      <c r="H2549">
        <v>230.49600000000001</v>
      </c>
      <c r="I2549">
        <v>4.3968959999999999</v>
      </c>
      <c r="J2549">
        <v>0</v>
      </c>
      <c r="K2549">
        <v>6.1877560000000003</v>
      </c>
      <c r="L2549">
        <v>5.738E-3</v>
      </c>
      <c r="M2549">
        <v>146.87621300000001</v>
      </c>
      <c r="N2549">
        <v>-187.61472599999999</v>
      </c>
      <c r="O2549">
        <v>3.1385839999999998</v>
      </c>
      <c r="P2549">
        <v>146.86798099999999</v>
      </c>
      <c r="Q2549">
        <v>-187.61999499999999</v>
      </c>
      <c r="R2549">
        <v>3.1412040000000001</v>
      </c>
      <c r="S2549">
        <v>0.97740499999999997</v>
      </c>
      <c r="T2549">
        <v>2.6199999999999999E-3</v>
      </c>
    </row>
    <row r="2550" spans="1:20" x14ac:dyDescent="0.25">
      <c r="A2550">
        <v>2548</v>
      </c>
      <c r="B2550">
        <v>5</v>
      </c>
      <c r="C2550" t="s">
        <v>145</v>
      </c>
      <c r="D2550" t="s">
        <v>145</v>
      </c>
      <c r="E2550" t="s">
        <v>80</v>
      </c>
      <c r="F2550">
        <v>0.14915300000000001</v>
      </c>
      <c r="G2550">
        <v>404.47899999999998</v>
      </c>
      <c r="H2550">
        <v>494.05399999999997</v>
      </c>
      <c r="I2550">
        <v>3.4796469999999999</v>
      </c>
      <c r="J2550">
        <v>0</v>
      </c>
      <c r="K2550">
        <v>6.116746</v>
      </c>
      <c r="L2550">
        <v>-5.7809999999999997E-3</v>
      </c>
      <c r="M2550">
        <v>146.29798700000001</v>
      </c>
      <c r="N2550">
        <v>-187.62246300000001</v>
      </c>
      <c r="O2550">
        <v>3.135097</v>
      </c>
      <c r="P2550">
        <v>146.314606</v>
      </c>
      <c r="Q2550">
        <v>-187.619843</v>
      </c>
      <c r="R2550">
        <v>3.141146</v>
      </c>
      <c r="S2550">
        <v>1.6824520000000001</v>
      </c>
      <c r="T2550">
        <v>6.0489999999999997E-3</v>
      </c>
    </row>
    <row r="2551" spans="1:20" x14ac:dyDescent="0.25">
      <c r="A2551">
        <v>2549</v>
      </c>
      <c r="B2551">
        <v>5</v>
      </c>
      <c r="C2551" t="s">
        <v>145</v>
      </c>
      <c r="D2551" t="s">
        <v>145</v>
      </c>
      <c r="E2551" t="s">
        <v>80</v>
      </c>
      <c r="F2551">
        <v>0.17544499999999999</v>
      </c>
      <c r="G2551">
        <v>534.01800000000003</v>
      </c>
      <c r="H2551">
        <v>378.858</v>
      </c>
      <c r="I2551">
        <v>2.9445990000000002</v>
      </c>
      <c r="J2551">
        <v>0</v>
      </c>
      <c r="K2551">
        <v>6.0222290000000003</v>
      </c>
      <c r="L2551">
        <v>-5.8370000000000002E-3</v>
      </c>
      <c r="M2551">
        <v>145.57047399999999</v>
      </c>
      <c r="N2551">
        <v>-187.62597700000001</v>
      </c>
      <c r="O2551">
        <v>3.1375769999999998</v>
      </c>
      <c r="P2551">
        <v>145.586761</v>
      </c>
      <c r="Q2551">
        <v>-187.619598</v>
      </c>
      <c r="R2551">
        <v>3.1411449999999999</v>
      </c>
      <c r="S2551">
        <v>1.7491939999999999</v>
      </c>
      <c r="T2551">
        <v>3.568E-3</v>
      </c>
    </row>
    <row r="2552" spans="1:20" x14ac:dyDescent="0.25">
      <c r="A2552">
        <v>2550</v>
      </c>
      <c r="B2552">
        <v>6</v>
      </c>
      <c r="C2552" t="s">
        <v>146</v>
      </c>
      <c r="D2552" t="s">
        <v>146</v>
      </c>
      <c r="E2552" t="s">
        <v>80</v>
      </c>
      <c r="F2552">
        <v>7.3421E-2</v>
      </c>
      <c r="G2552">
        <v>433.625</v>
      </c>
      <c r="H2552">
        <v>325.37700000000001</v>
      </c>
      <c r="I2552">
        <v>3.727093</v>
      </c>
      <c r="J2552">
        <v>0</v>
      </c>
      <c r="K2552">
        <v>5.9516790000000004</v>
      </c>
      <c r="L2552">
        <v>5.875E-3</v>
      </c>
      <c r="M2552">
        <v>145.03823600000001</v>
      </c>
      <c r="N2552">
        <v>-187.625822</v>
      </c>
      <c r="O2552">
        <v>3.1397219999999999</v>
      </c>
      <c r="P2552">
        <v>145.048248</v>
      </c>
      <c r="Q2552">
        <v>-187.619415</v>
      </c>
      <c r="R2552">
        <v>3.1412040000000001</v>
      </c>
      <c r="S2552">
        <v>1.1887030000000001</v>
      </c>
      <c r="T2552">
        <v>1.482E-3</v>
      </c>
    </row>
    <row r="2553" spans="1:20" x14ac:dyDescent="0.25">
      <c r="A2553">
        <v>2551</v>
      </c>
      <c r="B2553">
        <v>6</v>
      </c>
      <c r="C2553" t="s">
        <v>146</v>
      </c>
      <c r="D2553" t="s">
        <v>146</v>
      </c>
      <c r="E2553" t="s">
        <v>80</v>
      </c>
      <c r="F2553">
        <v>6.5201999999999996E-2</v>
      </c>
      <c r="G2553">
        <v>520.63900000000001</v>
      </c>
      <c r="H2553">
        <v>285.49</v>
      </c>
      <c r="I2553">
        <v>4.9082520000000001</v>
      </c>
      <c r="J2553">
        <v>0</v>
      </c>
      <c r="K2553">
        <v>5.8589440000000002</v>
      </c>
      <c r="L2553">
        <v>5.9259999999999998E-3</v>
      </c>
      <c r="M2553">
        <v>144.34665000000001</v>
      </c>
      <c r="N2553">
        <v>-187.609757</v>
      </c>
      <c r="O2553">
        <v>3.140393</v>
      </c>
      <c r="P2553">
        <v>144.34007299999999</v>
      </c>
      <c r="Q2553">
        <v>-187.61917099999999</v>
      </c>
      <c r="R2553">
        <v>3.1412040000000001</v>
      </c>
      <c r="S2553">
        <v>1.1484620000000001</v>
      </c>
      <c r="T2553">
        <v>8.0999999999999996E-4</v>
      </c>
    </row>
    <row r="2554" spans="1:20" x14ac:dyDescent="0.25">
      <c r="A2554">
        <v>2552</v>
      </c>
      <c r="B2554">
        <v>6</v>
      </c>
      <c r="C2554" t="s">
        <v>146</v>
      </c>
      <c r="D2554" t="s">
        <v>146</v>
      </c>
      <c r="E2554" t="s">
        <v>80</v>
      </c>
      <c r="F2554">
        <v>5.5863999999999997E-2</v>
      </c>
      <c r="G2554">
        <v>447.68099999999998</v>
      </c>
      <c r="H2554">
        <v>293.97699999999998</v>
      </c>
      <c r="I2554">
        <v>3.4000059999999999</v>
      </c>
      <c r="J2554">
        <v>0</v>
      </c>
      <c r="K2554">
        <v>5.7908010000000001</v>
      </c>
      <c r="L2554">
        <v>-5.9659999999999999E-3</v>
      </c>
      <c r="M2554">
        <v>143.784817</v>
      </c>
      <c r="N2554">
        <v>-187.653978</v>
      </c>
      <c r="O2554">
        <v>-3.1389459999999998</v>
      </c>
      <c r="P2554">
        <v>143.816193</v>
      </c>
      <c r="Q2554">
        <v>-187.61901900000001</v>
      </c>
      <c r="R2554">
        <v>3.1411440000000002</v>
      </c>
      <c r="S2554">
        <v>4.6974349999999996</v>
      </c>
      <c r="T2554">
        <v>2.1979999999999999E-3</v>
      </c>
    </row>
    <row r="2555" spans="1:20" x14ac:dyDescent="0.25">
      <c r="A2555">
        <v>2553</v>
      </c>
      <c r="B2555">
        <v>6</v>
      </c>
      <c r="C2555" t="s">
        <v>146</v>
      </c>
      <c r="D2555" t="s">
        <v>146</v>
      </c>
      <c r="E2555" t="s">
        <v>80</v>
      </c>
      <c r="F2555">
        <v>0.15134300000000001</v>
      </c>
      <c r="G2555">
        <v>605.20399999999995</v>
      </c>
      <c r="H2555">
        <v>446.82299999999998</v>
      </c>
      <c r="I2555">
        <v>4.9729210000000004</v>
      </c>
      <c r="J2555">
        <v>0</v>
      </c>
      <c r="K2555">
        <v>5.7017559999999996</v>
      </c>
      <c r="L2555">
        <v>-6.0140000000000002E-3</v>
      </c>
      <c r="M2555">
        <v>143.11465899999999</v>
      </c>
      <c r="N2555">
        <v>-187.62679499999999</v>
      </c>
      <c r="O2555">
        <v>3.1384470000000002</v>
      </c>
      <c r="P2555">
        <v>143.12709000000001</v>
      </c>
      <c r="Q2555">
        <v>-187.61878999999999</v>
      </c>
      <c r="R2555">
        <v>3.1411440000000002</v>
      </c>
      <c r="S2555">
        <v>1.4786440000000001</v>
      </c>
      <c r="T2555">
        <v>2.6970000000000002E-3</v>
      </c>
    </row>
    <row r="2556" spans="1:20" x14ac:dyDescent="0.25">
      <c r="A2556">
        <v>2554</v>
      </c>
      <c r="B2556">
        <v>6</v>
      </c>
      <c r="C2556" t="s">
        <v>146</v>
      </c>
      <c r="D2556" t="s">
        <v>146</v>
      </c>
      <c r="E2556" t="s">
        <v>80</v>
      </c>
      <c r="F2556">
        <v>0.17019599999999999</v>
      </c>
      <c r="G2556">
        <v>406.34</v>
      </c>
      <c r="H2556">
        <v>326.49700000000001</v>
      </c>
      <c r="I2556">
        <v>3.3042880000000001</v>
      </c>
      <c r="J2556">
        <v>0</v>
      </c>
      <c r="K2556">
        <v>5.6864030000000003</v>
      </c>
      <c r="L2556">
        <v>-6.3109999999999998E-3</v>
      </c>
      <c r="M2556">
        <v>142.43563599999999</v>
      </c>
      <c r="N2556">
        <v>-187.621118</v>
      </c>
      <c r="O2556">
        <v>3.1382129999999999</v>
      </c>
      <c r="P2556">
        <v>142.44607500000001</v>
      </c>
      <c r="Q2556">
        <v>-187.61840799999999</v>
      </c>
      <c r="R2556">
        <v>3.1410990000000001</v>
      </c>
      <c r="S2556">
        <v>1.0785039999999999</v>
      </c>
      <c r="T2556">
        <v>2.8860000000000001E-3</v>
      </c>
    </row>
    <row r="2557" spans="1:20" x14ac:dyDescent="0.25">
      <c r="A2557">
        <v>2555</v>
      </c>
      <c r="B2557">
        <v>6</v>
      </c>
      <c r="C2557" t="s">
        <v>146</v>
      </c>
      <c r="D2557" t="s">
        <v>146</v>
      </c>
      <c r="E2557" t="s">
        <v>80</v>
      </c>
      <c r="F2557">
        <v>0.15115200000000001</v>
      </c>
      <c r="G2557">
        <v>379.92899999999997</v>
      </c>
      <c r="H2557">
        <v>221.63800000000001</v>
      </c>
      <c r="I2557">
        <v>3.8931879999999999</v>
      </c>
      <c r="J2557">
        <v>0</v>
      </c>
      <c r="K2557">
        <v>5.8836349999999999</v>
      </c>
      <c r="L2557">
        <v>6.4320000000000002E-3</v>
      </c>
      <c r="M2557">
        <v>141.89515599999999</v>
      </c>
      <c r="N2557">
        <v>-187.647502</v>
      </c>
      <c r="O2557">
        <v>3.1414490000000002</v>
      </c>
      <c r="P2557">
        <v>141.92570499999999</v>
      </c>
      <c r="Q2557">
        <v>-187.618225</v>
      </c>
      <c r="R2557">
        <v>3.1411539999999998</v>
      </c>
      <c r="S2557">
        <v>4.2312649999999996</v>
      </c>
      <c r="T2557">
        <v>2.9500000000000001E-4</v>
      </c>
    </row>
    <row r="2558" spans="1:20" x14ac:dyDescent="0.25">
      <c r="A2558">
        <v>2556</v>
      </c>
      <c r="B2558">
        <v>6</v>
      </c>
      <c r="C2558" t="s">
        <v>146</v>
      </c>
      <c r="D2558" t="s">
        <v>146</v>
      </c>
      <c r="E2558" t="s">
        <v>80</v>
      </c>
      <c r="F2558">
        <v>6.5176999999999999E-2</v>
      </c>
      <c r="G2558">
        <v>384.04399999999998</v>
      </c>
      <c r="H2558">
        <v>280.48200000000003</v>
      </c>
      <c r="I2558">
        <v>4.4226919999999996</v>
      </c>
      <c r="J2558">
        <v>0</v>
      </c>
      <c r="K2558">
        <v>6.3643000000000001</v>
      </c>
      <c r="L2558">
        <v>6.2769999999999996E-3</v>
      </c>
      <c r="M2558">
        <v>141.20760300000001</v>
      </c>
      <c r="N2558">
        <v>-187.571045</v>
      </c>
      <c r="O2558">
        <v>3.136031</v>
      </c>
      <c r="P2558">
        <v>141.190079</v>
      </c>
      <c r="Q2558">
        <v>-187.617828</v>
      </c>
      <c r="R2558">
        <v>3.1411039999999999</v>
      </c>
      <c r="S2558">
        <v>4.9957789999999997</v>
      </c>
      <c r="T2558">
        <v>5.0730000000000003E-3</v>
      </c>
    </row>
    <row r="2559" spans="1:20" x14ac:dyDescent="0.25">
      <c r="A2559">
        <v>2557</v>
      </c>
      <c r="B2559">
        <v>6</v>
      </c>
      <c r="C2559" t="s">
        <v>146</v>
      </c>
      <c r="D2559" t="s">
        <v>146</v>
      </c>
      <c r="E2559" t="s">
        <v>80</v>
      </c>
      <c r="F2559">
        <v>0.13483100000000001</v>
      </c>
      <c r="G2559">
        <v>654.14700000000005</v>
      </c>
      <c r="H2559">
        <v>398.30599999999998</v>
      </c>
      <c r="I2559">
        <v>2.6707360000000002</v>
      </c>
      <c r="J2559">
        <v>0</v>
      </c>
      <c r="K2559">
        <v>6.8088119999999996</v>
      </c>
      <c r="L2559">
        <v>-6.3610000000000003E-3</v>
      </c>
      <c r="M2559">
        <v>140.58081200000001</v>
      </c>
      <c r="N2559">
        <v>-187.60874100000001</v>
      </c>
      <c r="O2559">
        <v>3.1380710000000001</v>
      </c>
      <c r="P2559">
        <v>140.595291</v>
      </c>
      <c r="Q2559">
        <v>-187.617493</v>
      </c>
      <c r="R2559">
        <v>3.1410309999999999</v>
      </c>
      <c r="S2559">
        <v>1.691905</v>
      </c>
      <c r="T2559">
        <v>2.96E-3</v>
      </c>
    </row>
    <row r="2560" spans="1:20" x14ac:dyDescent="0.25">
      <c r="A2560">
        <v>2558</v>
      </c>
      <c r="B2560">
        <v>6</v>
      </c>
      <c r="C2560" t="s">
        <v>146</v>
      </c>
      <c r="D2560" t="s">
        <v>146</v>
      </c>
      <c r="E2560" t="s">
        <v>80</v>
      </c>
      <c r="F2560">
        <v>8.8182999999999997E-2</v>
      </c>
      <c r="G2560">
        <v>419.54300000000001</v>
      </c>
      <c r="H2560">
        <v>307.19200000000001</v>
      </c>
      <c r="I2560">
        <v>5.3264170000000002</v>
      </c>
      <c r="J2560">
        <v>0</v>
      </c>
      <c r="K2560">
        <v>7.4467699999999999</v>
      </c>
      <c r="L2560">
        <v>-6.2969999999999996E-3</v>
      </c>
      <c r="M2560">
        <v>139.742818</v>
      </c>
      <c r="N2560">
        <v>-187.65011699999999</v>
      </c>
      <c r="O2560">
        <v>-3.1376740000000001</v>
      </c>
      <c r="P2560">
        <v>139.73699999999999</v>
      </c>
      <c r="Q2560">
        <v>-187.61702</v>
      </c>
      <c r="R2560">
        <v>3.1410330000000002</v>
      </c>
      <c r="S2560">
        <v>3.3605269999999998</v>
      </c>
      <c r="T2560">
        <v>3.359E-3</v>
      </c>
    </row>
    <row r="2561" spans="1:20" x14ac:dyDescent="0.25">
      <c r="A2561">
        <v>2559</v>
      </c>
      <c r="B2561">
        <v>6</v>
      </c>
      <c r="C2561" t="s">
        <v>146</v>
      </c>
      <c r="D2561" t="s">
        <v>146</v>
      </c>
      <c r="E2561" t="s">
        <v>80</v>
      </c>
      <c r="F2561">
        <v>0.101676</v>
      </c>
      <c r="G2561">
        <v>388.84199999999998</v>
      </c>
      <c r="H2561">
        <v>273.95699999999999</v>
      </c>
      <c r="I2561">
        <v>4.4501920000000004</v>
      </c>
      <c r="J2561">
        <v>0</v>
      </c>
      <c r="K2561">
        <v>7.9365509999999997</v>
      </c>
      <c r="L2561">
        <v>6.2179999999999996E-3</v>
      </c>
      <c r="M2561">
        <v>139.07660200000001</v>
      </c>
      <c r="N2561">
        <v>-187.58214599999999</v>
      </c>
      <c r="O2561">
        <v>3.1411280000000001</v>
      </c>
      <c r="P2561">
        <v>139.04225199999999</v>
      </c>
      <c r="Q2561">
        <v>-187.61665300000001</v>
      </c>
      <c r="R2561">
        <v>3.1410939999999998</v>
      </c>
      <c r="S2561">
        <v>4.8690230000000003</v>
      </c>
      <c r="T2561">
        <v>3.4999999999999997E-5</v>
      </c>
    </row>
    <row r="2562" spans="1:20" x14ac:dyDescent="0.25">
      <c r="A2562">
        <v>2560</v>
      </c>
      <c r="B2562">
        <v>6</v>
      </c>
      <c r="C2562" t="s">
        <v>146</v>
      </c>
      <c r="D2562" t="s">
        <v>146</v>
      </c>
      <c r="E2562" t="s">
        <v>80</v>
      </c>
      <c r="F2562">
        <v>0.13656099999999999</v>
      </c>
      <c r="G2562">
        <v>402.02100000000002</v>
      </c>
      <c r="H2562">
        <v>270.53800000000001</v>
      </c>
      <c r="I2562">
        <v>5.4011550000000002</v>
      </c>
      <c r="J2562">
        <v>0</v>
      </c>
      <c r="K2562">
        <v>8.3692670000000007</v>
      </c>
      <c r="L2562">
        <v>4.1929999999999997E-3</v>
      </c>
      <c r="M2562">
        <v>138.03763900000001</v>
      </c>
      <c r="N2562">
        <v>-187.61456100000001</v>
      </c>
      <c r="O2562">
        <v>-3.1408809999999998</v>
      </c>
      <c r="P2562">
        <v>138.05651900000001</v>
      </c>
      <c r="Q2562">
        <v>-187.61610400000001</v>
      </c>
      <c r="R2562">
        <v>3.1410589999999998</v>
      </c>
      <c r="S2562">
        <v>1.894247</v>
      </c>
      <c r="T2562">
        <v>1.7799999999999999E-4</v>
      </c>
    </row>
    <row r="2563" spans="1:20" x14ac:dyDescent="0.25">
      <c r="A2563">
        <v>2561</v>
      </c>
      <c r="B2563">
        <v>6</v>
      </c>
      <c r="C2563" t="s">
        <v>146</v>
      </c>
      <c r="D2563" t="s">
        <v>146</v>
      </c>
      <c r="E2563" t="s">
        <v>80</v>
      </c>
      <c r="F2563">
        <v>8.9738999999999999E-2</v>
      </c>
      <c r="G2563">
        <v>667.39800000000002</v>
      </c>
      <c r="H2563">
        <v>388.01400000000001</v>
      </c>
      <c r="I2563">
        <v>7.0160910000000003</v>
      </c>
      <c r="J2563">
        <v>0</v>
      </c>
      <c r="K2563">
        <v>8.3096490000000003</v>
      </c>
      <c r="L2563">
        <v>4.6699999999999997E-3</v>
      </c>
      <c r="M2563">
        <v>137.05825200000001</v>
      </c>
      <c r="N2563">
        <v>-187.62282500000001</v>
      </c>
      <c r="O2563">
        <v>3.1390859999999998</v>
      </c>
      <c r="P2563">
        <v>137.05302399999999</v>
      </c>
      <c r="Q2563">
        <v>-187.615646</v>
      </c>
      <c r="R2563">
        <v>3.1410499999999999</v>
      </c>
      <c r="S2563">
        <v>0.88809099999999996</v>
      </c>
      <c r="T2563">
        <v>1.964E-3</v>
      </c>
    </row>
    <row r="2564" spans="1:20" x14ac:dyDescent="0.25">
      <c r="A2564">
        <v>2562</v>
      </c>
      <c r="B2564">
        <v>6</v>
      </c>
      <c r="C2564" t="s">
        <v>146</v>
      </c>
      <c r="D2564" t="s">
        <v>146</v>
      </c>
      <c r="E2564" t="s">
        <v>80</v>
      </c>
      <c r="F2564">
        <v>3.0221000000000001E-2</v>
      </c>
      <c r="G2564">
        <v>755.47500000000002</v>
      </c>
      <c r="H2564">
        <v>331.90600000000001</v>
      </c>
      <c r="I2564">
        <v>4.3474529999999998</v>
      </c>
      <c r="J2564">
        <v>0</v>
      </c>
      <c r="K2564">
        <v>8.1391430000000007</v>
      </c>
      <c r="L2564">
        <v>-5.1070000000000004E-3</v>
      </c>
      <c r="M2564">
        <v>136.305939</v>
      </c>
      <c r="N2564">
        <v>-187.625956</v>
      </c>
      <c r="O2564">
        <v>3.1400960000000002</v>
      </c>
      <c r="P2564">
        <v>136.31353799999999</v>
      </c>
      <c r="Q2564">
        <v>-187.61531099999999</v>
      </c>
      <c r="R2564">
        <v>3.1409989999999999</v>
      </c>
      <c r="S2564">
        <v>1.3079620000000001</v>
      </c>
      <c r="T2564">
        <v>9.0300000000000005E-4</v>
      </c>
    </row>
    <row r="2565" spans="1:20" x14ac:dyDescent="0.25">
      <c r="A2565">
        <v>2563</v>
      </c>
      <c r="B2565">
        <v>6</v>
      </c>
      <c r="C2565" t="s">
        <v>146</v>
      </c>
      <c r="D2565" t="s">
        <v>146</v>
      </c>
      <c r="E2565" t="s">
        <v>80</v>
      </c>
      <c r="F2565">
        <v>1.4142999999999999E-2</v>
      </c>
      <c r="G2565">
        <v>388.01600000000002</v>
      </c>
      <c r="H2565">
        <v>322.47000000000003</v>
      </c>
      <c r="I2565">
        <v>5.6140020000000002</v>
      </c>
      <c r="J2565">
        <v>0</v>
      </c>
      <c r="K2565">
        <v>7.9545360000000001</v>
      </c>
      <c r="L2565">
        <v>-4.7670000000000004E-3</v>
      </c>
      <c r="M2565">
        <v>135.37570299999999</v>
      </c>
      <c r="N2565">
        <v>-187.59365099999999</v>
      </c>
      <c r="O2565">
        <v>3.140765</v>
      </c>
      <c r="P2565">
        <v>135.35034200000001</v>
      </c>
      <c r="Q2565">
        <v>-187.61483799999999</v>
      </c>
      <c r="R2565">
        <v>3.141</v>
      </c>
      <c r="S2565">
        <v>3.304656</v>
      </c>
      <c r="T2565">
        <v>2.3499999999999999E-4</v>
      </c>
    </row>
    <row r="2566" spans="1:20" x14ac:dyDescent="0.25">
      <c r="A2566">
        <v>2564</v>
      </c>
      <c r="B2566">
        <v>6</v>
      </c>
      <c r="C2566" t="s">
        <v>146</v>
      </c>
      <c r="D2566" t="s">
        <v>146</v>
      </c>
      <c r="E2566" t="s">
        <v>80</v>
      </c>
      <c r="F2566">
        <v>4.0772000000000003E-2</v>
      </c>
      <c r="G2566">
        <v>433.27300000000002</v>
      </c>
      <c r="H2566">
        <v>264.255</v>
      </c>
      <c r="I2566">
        <v>4.4479389999999999</v>
      </c>
      <c r="J2566">
        <v>0</v>
      </c>
      <c r="K2566">
        <v>7.9306799999999997</v>
      </c>
      <c r="L2566">
        <v>4.7629999999999999E-3</v>
      </c>
      <c r="M2566">
        <v>134.61923200000001</v>
      </c>
      <c r="N2566">
        <v>-187.63287800000001</v>
      </c>
      <c r="O2566">
        <v>-3.1384509999999999</v>
      </c>
      <c r="P2566">
        <v>134.63644400000001</v>
      </c>
      <c r="Q2566">
        <v>-187.61447100000001</v>
      </c>
      <c r="R2566">
        <v>3.1410770000000001</v>
      </c>
      <c r="S2566">
        <v>2.5199799999999999</v>
      </c>
      <c r="T2566">
        <v>2.6259999999999999E-3</v>
      </c>
    </row>
    <row r="2567" spans="1:20" x14ac:dyDescent="0.25">
      <c r="A2567">
        <v>2565</v>
      </c>
      <c r="B2567">
        <v>6</v>
      </c>
      <c r="C2567" t="s">
        <v>146</v>
      </c>
      <c r="D2567" t="s">
        <v>146</v>
      </c>
      <c r="E2567" t="s">
        <v>80</v>
      </c>
      <c r="F2567">
        <v>5.8159000000000002E-2</v>
      </c>
      <c r="G2567">
        <v>406.601</v>
      </c>
      <c r="H2567">
        <v>263.86200000000002</v>
      </c>
      <c r="I2567">
        <v>5.8928000000000003</v>
      </c>
      <c r="J2567">
        <v>0</v>
      </c>
      <c r="K2567">
        <v>8.0233670000000004</v>
      </c>
      <c r="L2567">
        <v>4.6360000000000004E-3</v>
      </c>
      <c r="M2567">
        <v>133.658635</v>
      </c>
      <c r="N2567">
        <v>-187.63727</v>
      </c>
      <c r="O2567">
        <v>-3.140695</v>
      </c>
      <c r="P2567">
        <v>133.67948899999999</v>
      </c>
      <c r="Q2567">
        <v>-187.61398299999999</v>
      </c>
      <c r="R2567">
        <v>3.1410830000000001</v>
      </c>
      <c r="S2567">
        <v>3.1259779999999999</v>
      </c>
      <c r="T2567">
        <v>3.88E-4</v>
      </c>
    </row>
    <row r="2568" spans="1:20" x14ac:dyDescent="0.25">
      <c r="A2568">
        <v>2566</v>
      </c>
      <c r="B2568">
        <v>6</v>
      </c>
      <c r="C2568" t="s">
        <v>146</v>
      </c>
      <c r="D2568" t="s">
        <v>146</v>
      </c>
      <c r="E2568" t="s">
        <v>80</v>
      </c>
      <c r="F2568">
        <v>9.1512999999999997E-2</v>
      </c>
      <c r="G2568">
        <v>404.95100000000002</v>
      </c>
      <c r="H2568">
        <v>326.01299999999998</v>
      </c>
      <c r="I2568">
        <v>5.4456860000000002</v>
      </c>
      <c r="J2568">
        <v>0</v>
      </c>
      <c r="K2568">
        <v>8.1003469999999993</v>
      </c>
      <c r="L2568">
        <v>-4.5110000000000003E-3</v>
      </c>
      <c r="M2568">
        <v>132.95744999999999</v>
      </c>
      <c r="N2568">
        <v>-187.606404</v>
      </c>
      <c r="O2568">
        <v>3.1396869999999999</v>
      </c>
      <c r="P2568">
        <v>132.953247</v>
      </c>
      <c r="Q2568">
        <v>-187.61364699999999</v>
      </c>
      <c r="R2568">
        <v>3.141038</v>
      </c>
      <c r="S2568">
        <v>0.83746500000000001</v>
      </c>
      <c r="T2568">
        <v>1.351E-3</v>
      </c>
    </row>
    <row r="2569" spans="1:20" x14ac:dyDescent="0.25">
      <c r="A2569">
        <v>2567</v>
      </c>
      <c r="B2569">
        <v>6</v>
      </c>
      <c r="C2569" t="s">
        <v>146</v>
      </c>
      <c r="D2569" t="s">
        <v>146</v>
      </c>
      <c r="E2569" t="s">
        <v>80</v>
      </c>
      <c r="F2569">
        <v>9.8921999999999996E-2</v>
      </c>
      <c r="G2569">
        <v>775.32600000000002</v>
      </c>
      <c r="H2569">
        <v>438.04500000000002</v>
      </c>
      <c r="I2569">
        <v>5.6639590000000002</v>
      </c>
      <c r="J2569">
        <v>0</v>
      </c>
      <c r="K2569">
        <v>8.1273649999999993</v>
      </c>
      <c r="L2569">
        <v>-4.4850000000000003E-3</v>
      </c>
      <c r="M2569">
        <v>131.959385</v>
      </c>
      <c r="N2569">
        <v>-187.59545600000001</v>
      </c>
      <c r="O2569">
        <v>-3.1398440000000001</v>
      </c>
      <c r="P2569">
        <v>131.9785</v>
      </c>
      <c r="Q2569">
        <v>-187.61317399999999</v>
      </c>
      <c r="R2569">
        <v>3.141038</v>
      </c>
      <c r="S2569">
        <v>2.60643</v>
      </c>
      <c r="T2569">
        <v>1.194E-3</v>
      </c>
    </row>
    <row r="2570" spans="1:20" x14ac:dyDescent="0.25">
      <c r="A2570">
        <v>2568</v>
      </c>
      <c r="B2570">
        <v>6</v>
      </c>
      <c r="C2570" t="s">
        <v>146</v>
      </c>
      <c r="D2570" t="s">
        <v>146</v>
      </c>
      <c r="E2570" t="s">
        <v>80</v>
      </c>
      <c r="F2570">
        <v>0.12427299999999999</v>
      </c>
      <c r="G2570">
        <v>454.935</v>
      </c>
      <c r="H2570">
        <v>322.303</v>
      </c>
      <c r="I2570">
        <v>5.2061650000000004</v>
      </c>
      <c r="J2570">
        <v>0</v>
      </c>
      <c r="K2570">
        <v>8.0989330000000006</v>
      </c>
      <c r="L2570">
        <v>4.5380000000000004E-3</v>
      </c>
      <c r="M2570">
        <v>131.232293</v>
      </c>
      <c r="N2570">
        <v>-187.61766700000001</v>
      </c>
      <c r="O2570">
        <v>3.1364019999999999</v>
      </c>
      <c r="P2570">
        <v>131.24829099999999</v>
      </c>
      <c r="Q2570">
        <v>-187.612808</v>
      </c>
      <c r="R2570">
        <v>3.1410840000000002</v>
      </c>
      <c r="S2570">
        <v>1.6720170000000001</v>
      </c>
      <c r="T2570">
        <v>4.6829999999999997E-3</v>
      </c>
    </row>
    <row r="2571" spans="1:20" x14ac:dyDescent="0.25">
      <c r="A2571">
        <v>2569</v>
      </c>
      <c r="B2571">
        <v>6</v>
      </c>
      <c r="C2571" t="s">
        <v>146</v>
      </c>
      <c r="D2571" t="s">
        <v>146</v>
      </c>
      <c r="E2571" t="s">
        <v>80</v>
      </c>
      <c r="F2571">
        <v>6.9237999999999994E-2</v>
      </c>
      <c r="G2571">
        <v>473.154</v>
      </c>
      <c r="H2571">
        <v>344.34199999999998</v>
      </c>
      <c r="I2571">
        <v>4.9194839999999997</v>
      </c>
      <c r="J2571">
        <v>0</v>
      </c>
      <c r="K2571">
        <v>8.0510979999999996</v>
      </c>
      <c r="L2571">
        <v>4.5620000000000001E-3</v>
      </c>
      <c r="M2571">
        <v>130.270062</v>
      </c>
      <c r="N2571">
        <v>-187.62708699999999</v>
      </c>
      <c r="O2571">
        <v>-3.1407479999999999</v>
      </c>
      <c r="P2571">
        <v>130.27973900000001</v>
      </c>
      <c r="Q2571">
        <v>-187.612335</v>
      </c>
      <c r="R2571">
        <v>3.1410840000000002</v>
      </c>
      <c r="S2571">
        <v>1.7642420000000001</v>
      </c>
      <c r="T2571">
        <v>3.3599999999999998E-4</v>
      </c>
    </row>
    <row r="2572" spans="1:20" x14ac:dyDescent="0.25">
      <c r="A2572">
        <v>2570</v>
      </c>
      <c r="B2572">
        <v>7</v>
      </c>
      <c r="C2572" t="s">
        <v>147</v>
      </c>
      <c r="D2572" t="s">
        <v>147</v>
      </c>
      <c r="E2572" t="s">
        <v>80</v>
      </c>
      <c r="F2572">
        <v>5.4260999999999997E-2</v>
      </c>
      <c r="G2572">
        <v>448.517</v>
      </c>
      <c r="H2572">
        <v>284.20100000000002</v>
      </c>
      <c r="I2572">
        <v>4.6118030000000001</v>
      </c>
      <c r="J2572">
        <v>0</v>
      </c>
      <c r="K2572">
        <v>8.0360770000000006</v>
      </c>
      <c r="L2572">
        <v>-5.2769999999999996E-3</v>
      </c>
      <c r="M2572">
        <v>129.579768</v>
      </c>
      <c r="N2572">
        <v>-187.58298199999999</v>
      </c>
      <c r="O2572">
        <v>3.1412620000000002</v>
      </c>
      <c r="P2572">
        <v>129.55607599999999</v>
      </c>
      <c r="Q2572">
        <v>-187.61196899999999</v>
      </c>
      <c r="R2572">
        <v>3.1410230000000001</v>
      </c>
      <c r="S2572">
        <v>3.74369</v>
      </c>
      <c r="T2572">
        <v>2.3900000000000001E-4</v>
      </c>
    </row>
    <row r="2573" spans="1:20" x14ac:dyDescent="0.25">
      <c r="A2573">
        <v>2571</v>
      </c>
      <c r="B2573">
        <v>7</v>
      </c>
      <c r="C2573" t="s">
        <v>147</v>
      </c>
      <c r="D2573" t="s">
        <v>147</v>
      </c>
      <c r="E2573" t="s">
        <v>80</v>
      </c>
      <c r="F2573">
        <v>0.230375</v>
      </c>
      <c r="G2573">
        <v>486.55099999999999</v>
      </c>
      <c r="H2573">
        <v>394.45100000000002</v>
      </c>
      <c r="I2573">
        <v>8.1795600000000004</v>
      </c>
      <c r="J2573">
        <v>0</v>
      </c>
      <c r="K2573">
        <v>8.0482630000000004</v>
      </c>
      <c r="L2573">
        <v>-4.5849999999999997E-3</v>
      </c>
      <c r="M2573">
        <v>128.559168</v>
      </c>
      <c r="N2573">
        <v>-187.61266800000001</v>
      </c>
      <c r="O2573">
        <v>-3.1401189999999999</v>
      </c>
      <c r="P2573">
        <v>128.591217</v>
      </c>
      <c r="Q2573">
        <v>-187.61149599999999</v>
      </c>
      <c r="R2573">
        <v>3.141003</v>
      </c>
      <c r="S2573">
        <v>3.207084</v>
      </c>
      <c r="T2573">
        <v>8.8500000000000004E-4</v>
      </c>
    </row>
    <row r="2574" spans="1:20" x14ac:dyDescent="0.25">
      <c r="A2574">
        <v>2572</v>
      </c>
      <c r="B2574">
        <v>7</v>
      </c>
      <c r="C2574" t="s">
        <v>147</v>
      </c>
      <c r="D2574" t="s">
        <v>147</v>
      </c>
      <c r="E2574" t="s">
        <v>80</v>
      </c>
      <c r="F2574">
        <v>8.4620000000000008E-3</v>
      </c>
      <c r="G2574">
        <v>555.577</v>
      </c>
      <c r="H2574">
        <v>301.48399999999998</v>
      </c>
      <c r="I2574">
        <v>4.7794040000000004</v>
      </c>
      <c r="J2574">
        <v>0</v>
      </c>
      <c r="K2574">
        <v>8.0659779999999994</v>
      </c>
      <c r="L2574">
        <v>4.6480000000000002E-3</v>
      </c>
      <c r="M2574">
        <v>127.877639</v>
      </c>
      <c r="N2574">
        <v>-187.60652999999999</v>
      </c>
      <c r="O2574">
        <v>-3.1409630000000002</v>
      </c>
      <c r="P2574">
        <v>127.865967</v>
      </c>
      <c r="Q2574">
        <v>-187.61113</v>
      </c>
      <c r="R2574">
        <v>3.1410779999999998</v>
      </c>
      <c r="S2574">
        <v>1.2545919999999999</v>
      </c>
      <c r="T2574">
        <v>1.15E-4</v>
      </c>
    </row>
    <row r="2575" spans="1:20" x14ac:dyDescent="0.25">
      <c r="A2575">
        <v>2573</v>
      </c>
      <c r="B2575">
        <v>8</v>
      </c>
      <c r="C2575" t="s">
        <v>425</v>
      </c>
      <c r="D2575" t="s">
        <v>425</v>
      </c>
      <c r="E2575" t="s">
        <v>80</v>
      </c>
      <c r="F2575">
        <v>5.0058999999999999E-2</v>
      </c>
      <c r="G2575">
        <v>701.17100000000005</v>
      </c>
      <c r="H2575">
        <v>432.87700000000001</v>
      </c>
      <c r="I2575">
        <v>7.5110510000000001</v>
      </c>
      <c r="J2575">
        <v>0</v>
      </c>
      <c r="K2575">
        <v>8.0783670000000001</v>
      </c>
      <c r="L2575">
        <v>4.5339999999999998E-3</v>
      </c>
      <c r="M2575">
        <v>126.921122</v>
      </c>
      <c r="N2575">
        <v>-187.52923000000001</v>
      </c>
      <c r="O2575">
        <v>-3.1393819999999999</v>
      </c>
      <c r="P2575">
        <v>126.897049</v>
      </c>
      <c r="Q2575">
        <v>-187.61064099999999</v>
      </c>
      <c r="R2575">
        <v>3.1410830000000001</v>
      </c>
      <c r="S2575">
        <v>8.4895829999999997</v>
      </c>
      <c r="T2575">
        <v>1.701E-3</v>
      </c>
    </row>
    <row r="2576" spans="1:20" x14ac:dyDescent="0.25">
      <c r="A2576">
        <v>2574</v>
      </c>
      <c r="B2576">
        <v>7</v>
      </c>
      <c r="C2576" t="s">
        <v>148</v>
      </c>
      <c r="D2576" t="s">
        <v>148</v>
      </c>
      <c r="E2576" t="s">
        <v>80</v>
      </c>
      <c r="F2576">
        <v>1.5844E-2</v>
      </c>
      <c r="G2576">
        <v>463.98099999999999</v>
      </c>
      <c r="H2576">
        <v>303.83</v>
      </c>
      <c r="I2576">
        <v>7.1121930000000004</v>
      </c>
      <c r="J2576">
        <v>0</v>
      </c>
      <c r="K2576">
        <v>8.0732669999999995</v>
      </c>
      <c r="L2576">
        <v>4.529E-3</v>
      </c>
      <c r="M2576">
        <v>125.906029</v>
      </c>
      <c r="N2576">
        <v>-187.62113500000001</v>
      </c>
      <c r="O2576">
        <v>-3.1412070000000001</v>
      </c>
      <c r="P2576">
        <v>125.92787199999999</v>
      </c>
      <c r="Q2576">
        <v>-187.61016799999999</v>
      </c>
      <c r="R2576">
        <v>3.1410840000000002</v>
      </c>
      <c r="S2576">
        <v>2.4441109999999999</v>
      </c>
      <c r="T2576">
        <v>1.2300000000000001E-4</v>
      </c>
    </row>
    <row r="2577" spans="1:20" x14ac:dyDescent="0.25">
      <c r="A2577">
        <v>2575</v>
      </c>
      <c r="B2577">
        <v>7</v>
      </c>
      <c r="C2577" t="s">
        <v>148</v>
      </c>
      <c r="D2577" t="s">
        <v>148</v>
      </c>
      <c r="E2577" t="s">
        <v>80</v>
      </c>
      <c r="F2577">
        <v>0.132135</v>
      </c>
      <c r="G2577">
        <v>460.43200000000002</v>
      </c>
      <c r="H2577">
        <v>311.96199999999999</v>
      </c>
      <c r="I2577">
        <v>5.4278389999999996</v>
      </c>
      <c r="J2577">
        <v>0</v>
      </c>
      <c r="K2577">
        <v>8.0651729999999997</v>
      </c>
      <c r="L2577">
        <v>-4.5329999999999997E-3</v>
      </c>
      <c r="M2577">
        <v>125.170434</v>
      </c>
      <c r="N2577">
        <v>-187.64246600000001</v>
      </c>
      <c r="O2577">
        <v>3.1396320000000002</v>
      </c>
      <c r="P2577">
        <v>125.20169799999999</v>
      </c>
      <c r="Q2577">
        <v>-187.60983300000001</v>
      </c>
      <c r="R2577">
        <v>3.141038</v>
      </c>
      <c r="S2577">
        <v>4.5192949999999996</v>
      </c>
      <c r="T2577">
        <v>1.4059999999999999E-3</v>
      </c>
    </row>
    <row r="2578" spans="1:20" x14ac:dyDescent="0.25">
      <c r="A2578">
        <v>2576</v>
      </c>
      <c r="B2578">
        <v>7</v>
      </c>
      <c r="C2578" t="s">
        <v>148</v>
      </c>
      <c r="D2578" t="s">
        <v>148</v>
      </c>
      <c r="E2578" t="s">
        <v>80</v>
      </c>
      <c r="F2578">
        <v>7.3969999999999994E-2</v>
      </c>
      <c r="G2578">
        <v>720.32399999999996</v>
      </c>
      <c r="H2578">
        <v>377.11200000000002</v>
      </c>
      <c r="I2578">
        <v>7.265962</v>
      </c>
      <c r="J2578">
        <v>0</v>
      </c>
      <c r="K2578">
        <v>8.0591100000000004</v>
      </c>
      <c r="L2578">
        <v>-3.8110000000000002E-3</v>
      </c>
      <c r="M2578">
        <v>124.17723700000001</v>
      </c>
      <c r="N2578">
        <v>-187.66694000000001</v>
      </c>
      <c r="O2578">
        <v>-3.141054</v>
      </c>
      <c r="P2578">
        <v>124.23434399999999</v>
      </c>
      <c r="Q2578">
        <v>-187.609375</v>
      </c>
      <c r="R2578">
        <v>3.141054</v>
      </c>
      <c r="S2578">
        <v>8.1086279999999995</v>
      </c>
      <c r="T2578">
        <v>9.9999999999999995E-7</v>
      </c>
    </row>
    <row r="2579" spans="1:20" x14ac:dyDescent="0.25">
      <c r="A2579">
        <v>2577</v>
      </c>
      <c r="B2579">
        <v>7</v>
      </c>
      <c r="C2579" t="s">
        <v>148</v>
      </c>
      <c r="D2579" t="s">
        <v>148</v>
      </c>
      <c r="E2579" t="s">
        <v>80</v>
      </c>
      <c r="F2579">
        <v>0.212148</v>
      </c>
      <c r="G2579">
        <v>805.678</v>
      </c>
      <c r="H2579">
        <v>456.57799999999997</v>
      </c>
      <c r="I2579">
        <v>6.2919219999999996</v>
      </c>
      <c r="J2579">
        <v>0</v>
      </c>
      <c r="K2579">
        <v>8.0600810000000003</v>
      </c>
      <c r="L2579">
        <v>4.5199999999999997E-3</v>
      </c>
      <c r="M2579">
        <v>123.54062500000001</v>
      </c>
      <c r="N2579">
        <v>-187.57872399999999</v>
      </c>
      <c r="O2579">
        <v>3.1407929999999999</v>
      </c>
      <c r="P2579">
        <v>123.50901</v>
      </c>
      <c r="Q2579">
        <v>-187.60902400000001</v>
      </c>
      <c r="R2579">
        <v>3.1411229999999999</v>
      </c>
      <c r="S2579">
        <v>4.3790399999999998</v>
      </c>
      <c r="T2579">
        <v>3.3E-4</v>
      </c>
    </row>
    <row r="2580" spans="1:20" x14ac:dyDescent="0.25">
      <c r="A2580">
        <v>2578</v>
      </c>
      <c r="B2580">
        <v>7</v>
      </c>
      <c r="C2580" t="s">
        <v>148</v>
      </c>
      <c r="D2580" t="s">
        <v>148</v>
      </c>
      <c r="E2580" t="s">
        <v>80</v>
      </c>
      <c r="F2580">
        <v>8.4698999999999997E-2</v>
      </c>
      <c r="G2580">
        <v>781.03399999999999</v>
      </c>
      <c r="H2580">
        <v>413.66899999999998</v>
      </c>
      <c r="I2580">
        <v>7.660374</v>
      </c>
      <c r="J2580">
        <v>0</v>
      </c>
      <c r="K2580">
        <v>8.0648540000000004</v>
      </c>
      <c r="L2580">
        <v>4.6600000000000001E-3</v>
      </c>
      <c r="M2580">
        <v>122.562478</v>
      </c>
      <c r="N2580">
        <v>-187.59515200000001</v>
      </c>
      <c r="O2580">
        <v>3.140774</v>
      </c>
      <c r="P2580">
        <v>122.541504</v>
      </c>
      <c r="Q2580">
        <v>-187.60853599999999</v>
      </c>
      <c r="R2580">
        <v>3.1411539999999998</v>
      </c>
      <c r="S2580">
        <v>2.4880659999999999</v>
      </c>
      <c r="T2580">
        <v>3.8000000000000002E-4</v>
      </c>
    </row>
    <row r="2581" spans="1:20" x14ac:dyDescent="0.25">
      <c r="A2581">
        <v>2579</v>
      </c>
      <c r="B2581">
        <v>7</v>
      </c>
      <c r="C2581" t="s">
        <v>148</v>
      </c>
      <c r="D2581" t="s">
        <v>148</v>
      </c>
      <c r="E2581" t="s">
        <v>80</v>
      </c>
      <c r="F2581">
        <v>0.12812299999999999</v>
      </c>
      <c r="G2581">
        <v>504.63499999999999</v>
      </c>
      <c r="H2581">
        <v>328.29899999999998</v>
      </c>
      <c r="I2581">
        <v>4.2054960000000001</v>
      </c>
      <c r="J2581">
        <v>0</v>
      </c>
      <c r="K2581">
        <v>8.0674480000000006</v>
      </c>
      <c r="L2581">
        <v>-4.4990000000000004E-3</v>
      </c>
      <c r="M2581">
        <v>121.948106</v>
      </c>
      <c r="N2581">
        <v>-187.505698</v>
      </c>
      <c r="O2581">
        <v>3.1366640000000001</v>
      </c>
      <c r="P2581">
        <v>121.81551399999999</v>
      </c>
      <c r="Q2581">
        <v>-187.60820000000001</v>
      </c>
      <c r="R2581">
        <v>3.141114</v>
      </c>
      <c r="S2581">
        <v>16.759274000000001</v>
      </c>
      <c r="T2581">
        <v>4.45E-3</v>
      </c>
    </row>
    <row r="2582" spans="1:20" x14ac:dyDescent="0.25">
      <c r="A2582">
        <v>2580</v>
      </c>
      <c r="B2582">
        <v>6</v>
      </c>
      <c r="C2582" t="s">
        <v>149</v>
      </c>
      <c r="D2582" t="s">
        <v>149</v>
      </c>
      <c r="E2582" t="s">
        <v>80</v>
      </c>
      <c r="F2582">
        <v>2.5271999999999999E-2</v>
      </c>
      <c r="G2582">
        <v>392.48</v>
      </c>
      <c r="H2582">
        <v>301.95600000000002</v>
      </c>
      <c r="I2582">
        <v>6.0290119999999998</v>
      </c>
      <c r="J2582">
        <v>0</v>
      </c>
      <c r="K2582">
        <v>8.0674799999999998</v>
      </c>
      <c r="L2582">
        <v>-4.5240000000000002E-3</v>
      </c>
      <c r="M2582">
        <v>120.87738899999999</v>
      </c>
      <c r="N2582">
        <v>-187.57590500000001</v>
      </c>
      <c r="O2582">
        <v>3.1394690000000001</v>
      </c>
      <c r="P2582">
        <v>120.84738900000001</v>
      </c>
      <c r="Q2582">
        <v>-187.60772700000001</v>
      </c>
      <c r="R2582">
        <v>3.1411150000000001</v>
      </c>
      <c r="S2582">
        <v>4.3732939999999996</v>
      </c>
      <c r="T2582">
        <v>1.647E-3</v>
      </c>
    </row>
    <row r="2583" spans="1:20" x14ac:dyDescent="0.25">
      <c r="A2583">
        <v>2581</v>
      </c>
      <c r="B2583">
        <v>8</v>
      </c>
      <c r="C2583" t="s">
        <v>150</v>
      </c>
      <c r="D2583" t="s">
        <v>150</v>
      </c>
      <c r="E2583" t="s">
        <v>80</v>
      </c>
      <c r="F2583">
        <v>7.3633000000000004E-2</v>
      </c>
      <c r="G2583">
        <v>843.04499999999996</v>
      </c>
      <c r="H2583">
        <v>316.05399999999997</v>
      </c>
      <c r="I2583">
        <v>6.3224989999999996</v>
      </c>
      <c r="J2583">
        <v>0</v>
      </c>
      <c r="K2583">
        <v>8.0658879999999993</v>
      </c>
      <c r="L2583">
        <v>4.5300000000000002E-3</v>
      </c>
      <c r="M2583">
        <v>120.110241</v>
      </c>
      <c r="N2583">
        <v>-187.60722100000001</v>
      </c>
      <c r="O2583">
        <v>-3.1401599999999998</v>
      </c>
      <c r="P2583">
        <v>120.121391</v>
      </c>
      <c r="Q2583">
        <v>-187.607361</v>
      </c>
      <c r="R2583">
        <v>3.1411609999999999</v>
      </c>
      <c r="S2583">
        <v>1.1151329999999999</v>
      </c>
      <c r="T2583">
        <v>1.0009999999999999E-3</v>
      </c>
    </row>
    <row r="2584" spans="1:20" x14ac:dyDescent="0.25">
      <c r="A2584">
        <v>2582</v>
      </c>
      <c r="B2584">
        <v>8</v>
      </c>
      <c r="C2584" t="s">
        <v>150</v>
      </c>
      <c r="D2584" t="s">
        <v>150</v>
      </c>
      <c r="E2584" t="s">
        <v>80</v>
      </c>
      <c r="F2584">
        <v>0.17532900000000001</v>
      </c>
      <c r="G2584">
        <v>676.995</v>
      </c>
      <c r="H2584">
        <v>434.35599999999999</v>
      </c>
      <c r="I2584">
        <v>8.0482370000000003</v>
      </c>
      <c r="J2584">
        <v>0</v>
      </c>
      <c r="K2584">
        <v>8.0640809999999998</v>
      </c>
      <c r="L2584">
        <v>5.2550000000000001E-3</v>
      </c>
      <c r="M2584">
        <v>119.15467700000001</v>
      </c>
      <c r="N2584">
        <v>-187.61103199999999</v>
      </c>
      <c r="O2584">
        <v>3.1415359999999999</v>
      </c>
      <c r="P2584">
        <v>119.15361</v>
      </c>
      <c r="Q2584">
        <v>-187.60690299999999</v>
      </c>
      <c r="R2584">
        <v>3.1411760000000002</v>
      </c>
      <c r="S2584">
        <v>0.42644900000000002</v>
      </c>
      <c r="T2584">
        <v>3.59E-4</v>
      </c>
    </row>
    <row r="2585" spans="1:20" x14ac:dyDescent="0.25">
      <c r="A2585">
        <v>2583</v>
      </c>
      <c r="B2585">
        <v>8</v>
      </c>
      <c r="C2585" t="s">
        <v>150</v>
      </c>
      <c r="D2585" t="s">
        <v>150</v>
      </c>
      <c r="E2585" t="s">
        <v>80</v>
      </c>
      <c r="F2585">
        <v>0.13794000000000001</v>
      </c>
      <c r="G2585">
        <v>926.18</v>
      </c>
      <c r="H2585">
        <v>385.66300000000001</v>
      </c>
      <c r="I2585">
        <v>7.7615829999999999</v>
      </c>
      <c r="J2585">
        <v>0</v>
      </c>
      <c r="K2585">
        <v>8.0639859999999999</v>
      </c>
      <c r="L2585">
        <v>4.3530000000000001E-3</v>
      </c>
      <c r="M2585">
        <v>118.19047500000001</v>
      </c>
      <c r="N2585">
        <v>-187.60083700000001</v>
      </c>
      <c r="O2585">
        <v>-3.141578</v>
      </c>
      <c r="P2585">
        <v>118.185974</v>
      </c>
      <c r="Q2585">
        <v>-187.606461</v>
      </c>
      <c r="R2585">
        <v>3.1411699999999998</v>
      </c>
      <c r="S2585">
        <v>0.72031000000000001</v>
      </c>
      <c r="T2585">
        <v>4.0700000000000003E-4</v>
      </c>
    </row>
    <row r="2586" spans="1:20" x14ac:dyDescent="0.25">
      <c r="A2586">
        <v>2584</v>
      </c>
      <c r="B2586">
        <v>8</v>
      </c>
      <c r="C2586" t="s">
        <v>150</v>
      </c>
      <c r="D2586" t="s">
        <v>150</v>
      </c>
      <c r="E2586" t="s">
        <v>80</v>
      </c>
      <c r="F2586">
        <v>0.41297400000000001</v>
      </c>
      <c r="G2586">
        <v>739.43700000000001</v>
      </c>
      <c r="H2586">
        <v>594.38900000000001</v>
      </c>
      <c r="I2586">
        <v>7.4006109999999996</v>
      </c>
      <c r="J2586">
        <v>0</v>
      </c>
      <c r="K2586">
        <v>8.0646959999999996</v>
      </c>
      <c r="L2586">
        <v>-4.5659999999999997E-3</v>
      </c>
      <c r="M2586">
        <v>117.470783</v>
      </c>
      <c r="N2586">
        <v>-187.602923</v>
      </c>
      <c r="O2586">
        <v>-3.1410740000000001</v>
      </c>
      <c r="P2586">
        <v>117.46017500000001</v>
      </c>
      <c r="Q2586">
        <v>-187.60612499999999</v>
      </c>
      <c r="R2586">
        <v>3.1411180000000001</v>
      </c>
      <c r="S2586">
        <v>1.1080760000000001</v>
      </c>
      <c r="T2586">
        <v>4.3999999999999999E-5</v>
      </c>
    </row>
    <row r="2587" spans="1:20" x14ac:dyDescent="0.25">
      <c r="A2587">
        <v>2585</v>
      </c>
      <c r="B2587">
        <v>7</v>
      </c>
      <c r="C2587" t="s">
        <v>151</v>
      </c>
      <c r="D2587" t="s">
        <v>151</v>
      </c>
      <c r="E2587" t="s">
        <v>80</v>
      </c>
      <c r="F2587">
        <v>4.7574999999999999E-2</v>
      </c>
      <c r="G2587">
        <v>650.18700000000001</v>
      </c>
      <c r="H2587">
        <v>827.18600000000004</v>
      </c>
      <c r="I2587">
        <v>7.1371770000000003</v>
      </c>
      <c r="J2587">
        <v>0</v>
      </c>
      <c r="K2587">
        <v>8.0655540000000006</v>
      </c>
      <c r="L2587">
        <v>-4.5329999999999997E-3</v>
      </c>
      <c r="M2587">
        <v>116.51348900000001</v>
      </c>
      <c r="N2587">
        <v>-187.584654</v>
      </c>
      <c r="O2587">
        <v>-3.1406390000000002</v>
      </c>
      <c r="P2587">
        <v>116.49234</v>
      </c>
      <c r="Q2587">
        <v>-187.60566700000001</v>
      </c>
      <c r="R2587">
        <v>3.1411159999999998</v>
      </c>
      <c r="S2587">
        <v>2.9813670000000001</v>
      </c>
      <c r="T2587">
        <v>4.7699999999999999E-4</v>
      </c>
    </row>
    <row r="2588" spans="1:20" x14ac:dyDescent="0.25">
      <c r="A2588">
        <v>2586</v>
      </c>
      <c r="B2588">
        <v>7</v>
      </c>
      <c r="C2588" t="s">
        <v>151</v>
      </c>
      <c r="D2588" t="s">
        <v>151</v>
      </c>
      <c r="E2588" t="s">
        <v>80</v>
      </c>
      <c r="F2588">
        <v>0.23537</v>
      </c>
      <c r="G2588">
        <v>435.72699999999998</v>
      </c>
      <c r="H2588">
        <v>313.53699999999998</v>
      </c>
      <c r="I2588">
        <v>5.7692079999999999</v>
      </c>
      <c r="J2588">
        <v>0</v>
      </c>
      <c r="K2588">
        <v>8.0656890000000008</v>
      </c>
      <c r="L2588">
        <v>4.5279999999999999E-3</v>
      </c>
      <c r="M2588">
        <v>115.76142</v>
      </c>
      <c r="N2588">
        <v>-187.59201999999999</v>
      </c>
      <c r="O2588">
        <v>3.1391399999999998</v>
      </c>
      <c r="P2588">
        <v>115.76644899999999</v>
      </c>
      <c r="Q2588">
        <v>-187.60528600000001</v>
      </c>
      <c r="R2588">
        <v>3.1411609999999999</v>
      </c>
      <c r="S2588">
        <v>1.4186970000000001</v>
      </c>
      <c r="T2588">
        <v>2.0209999999999998E-3</v>
      </c>
    </row>
    <row r="2589" spans="1:20" x14ac:dyDescent="0.25">
      <c r="A2589">
        <v>2587</v>
      </c>
      <c r="B2589">
        <v>7</v>
      </c>
      <c r="C2589" t="s">
        <v>151</v>
      </c>
      <c r="D2589" t="s">
        <v>151</v>
      </c>
      <c r="E2589" t="s">
        <v>80</v>
      </c>
      <c r="F2589">
        <v>0.15809500000000001</v>
      </c>
      <c r="G2589">
        <v>451.40600000000001</v>
      </c>
      <c r="H2589">
        <v>324.16500000000002</v>
      </c>
      <c r="I2589">
        <v>7.6470719999999996</v>
      </c>
      <c r="J2589">
        <v>0</v>
      </c>
      <c r="K2589">
        <v>8.0653179999999995</v>
      </c>
      <c r="L2589">
        <v>4.529E-3</v>
      </c>
      <c r="M2589">
        <v>114.76600500000001</v>
      </c>
      <c r="N2589">
        <v>-187.58974799999999</v>
      </c>
      <c r="O2589">
        <v>-3.130223</v>
      </c>
      <c r="P2589">
        <v>114.798599</v>
      </c>
      <c r="Q2589">
        <v>-187.60481300000001</v>
      </c>
      <c r="R2589">
        <v>3.1411609999999999</v>
      </c>
      <c r="S2589">
        <v>3.5906959999999999</v>
      </c>
      <c r="T2589">
        <v>1.0938E-2</v>
      </c>
    </row>
    <row r="2590" spans="1:20" x14ac:dyDescent="0.25">
      <c r="A2590">
        <v>2588</v>
      </c>
      <c r="B2590">
        <v>7</v>
      </c>
      <c r="C2590" t="s">
        <v>151</v>
      </c>
      <c r="D2590" t="s">
        <v>151</v>
      </c>
      <c r="E2590" t="s">
        <v>80</v>
      </c>
      <c r="F2590">
        <v>7.886E-2</v>
      </c>
      <c r="G2590">
        <v>598.86400000000003</v>
      </c>
      <c r="H2590">
        <v>382.745</v>
      </c>
      <c r="I2590">
        <v>5.5874509999999997</v>
      </c>
      <c r="J2590">
        <v>0</v>
      </c>
      <c r="K2590">
        <v>8.0649870000000004</v>
      </c>
      <c r="L2590">
        <v>-4.529E-3</v>
      </c>
      <c r="M2590">
        <v>114.06669599999999</v>
      </c>
      <c r="N2590">
        <v>-187.59508299999999</v>
      </c>
      <c r="O2590">
        <v>3.1403029999999998</v>
      </c>
      <c r="P2590">
        <v>114.072716</v>
      </c>
      <c r="Q2590">
        <v>-187.60449199999999</v>
      </c>
      <c r="R2590">
        <v>3.1411159999999998</v>
      </c>
      <c r="S2590">
        <v>1.116957</v>
      </c>
      <c r="T2590">
        <v>8.1300000000000003E-4</v>
      </c>
    </row>
    <row r="2591" spans="1:20" x14ac:dyDescent="0.25">
      <c r="A2591">
        <v>2589</v>
      </c>
      <c r="B2591">
        <v>7</v>
      </c>
      <c r="C2591" t="s">
        <v>151</v>
      </c>
      <c r="D2591" t="s">
        <v>151</v>
      </c>
      <c r="E2591" t="s">
        <v>80</v>
      </c>
      <c r="F2591">
        <v>7.1979000000000001E-2</v>
      </c>
      <c r="G2591">
        <v>602.80200000000002</v>
      </c>
      <c r="H2591">
        <v>340.226</v>
      </c>
      <c r="I2591">
        <v>6.0303019999999998</v>
      </c>
      <c r="J2591">
        <v>0</v>
      </c>
      <c r="K2591">
        <v>8.0648370000000007</v>
      </c>
      <c r="L2591">
        <v>-4.529E-3</v>
      </c>
      <c r="M2591">
        <v>113.133824</v>
      </c>
      <c r="N2591">
        <v>-187.58077299999999</v>
      </c>
      <c r="O2591">
        <v>-3.1407560000000001</v>
      </c>
      <c r="P2591">
        <v>113.10496500000001</v>
      </c>
      <c r="Q2591">
        <v>-187.60401899999999</v>
      </c>
      <c r="R2591">
        <v>3.1411159999999998</v>
      </c>
      <c r="S2591">
        <v>3.7057419999999999</v>
      </c>
      <c r="T2591">
        <v>3.6000000000000002E-4</v>
      </c>
    </row>
    <row r="2592" spans="1:20" x14ac:dyDescent="0.25">
      <c r="A2592">
        <v>2590</v>
      </c>
      <c r="B2592">
        <v>7</v>
      </c>
      <c r="C2592" t="s">
        <v>151</v>
      </c>
      <c r="D2592" t="s">
        <v>151</v>
      </c>
      <c r="E2592" t="s">
        <v>80</v>
      </c>
      <c r="F2592">
        <v>6.8196999999999994E-2</v>
      </c>
      <c r="G2592">
        <v>449.42500000000001</v>
      </c>
      <c r="H2592">
        <v>268.33300000000003</v>
      </c>
      <c r="I2592">
        <v>5.8567539999999996</v>
      </c>
      <c r="J2592">
        <v>0</v>
      </c>
      <c r="K2592">
        <v>8.0649449999999998</v>
      </c>
      <c r="L2592">
        <v>4.529E-3</v>
      </c>
      <c r="M2592">
        <v>112.380523</v>
      </c>
      <c r="N2592">
        <v>-187.6035</v>
      </c>
      <c r="O2592">
        <v>3.141537</v>
      </c>
      <c r="P2592">
        <v>112.379158</v>
      </c>
      <c r="Q2592">
        <v>-187.60365300000001</v>
      </c>
      <c r="R2592">
        <v>3.1411609999999999</v>
      </c>
      <c r="S2592">
        <v>0.13736300000000001</v>
      </c>
      <c r="T2592">
        <v>3.7599999999999998E-4</v>
      </c>
    </row>
    <row r="2593" spans="1:20" x14ac:dyDescent="0.25">
      <c r="A2593">
        <v>2591</v>
      </c>
      <c r="B2593">
        <v>7</v>
      </c>
      <c r="C2593" t="s">
        <v>151</v>
      </c>
      <c r="D2593" t="s">
        <v>151</v>
      </c>
      <c r="E2593" t="s">
        <v>80</v>
      </c>
      <c r="F2593">
        <v>0.14701</v>
      </c>
      <c r="G2593">
        <v>455.00700000000001</v>
      </c>
      <c r="H2593">
        <v>392.63200000000001</v>
      </c>
      <c r="I2593">
        <v>6.0143849999999999</v>
      </c>
      <c r="J2593">
        <v>0</v>
      </c>
      <c r="K2593">
        <v>8.0651550000000007</v>
      </c>
      <c r="L2593">
        <v>4.529E-3</v>
      </c>
      <c r="M2593">
        <v>111.447092</v>
      </c>
      <c r="N2593">
        <v>-187.57803799999999</v>
      </c>
      <c r="O2593">
        <v>3.1385670000000001</v>
      </c>
      <c r="P2593">
        <v>111.41130800000001</v>
      </c>
      <c r="Q2593">
        <v>-187.60318000000001</v>
      </c>
      <c r="R2593">
        <v>3.1411609999999999</v>
      </c>
      <c r="S2593">
        <v>4.373335</v>
      </c>
      <c r="T2593">
        <v>2.594E-3</v>
      </c>
    </row>
    <row r="2594" spans="1:20" x14ac:dyDescent="0.25">
      <c r="A2594">
        <v>2592</v>
      </c>
      <c r="B2594">
        <v>7</v>
      </c>
      <c r="C2594" t="s">
        <v>151</v>
      </c>
      <c r="D2594" t="s">
        <v>151</v>
      </c>
      <c r="E2594" t="s">
        <v>80</v>
      </c>
      <c r="F2594">
        <v>0.118821</v>
      </c>
      <c r="G2594">
        <v>413.09300000000002</v>
      </c>
      <c r="H2594">
        <v>363.01900000000001</v>
      </c>
      <c r="I2594">
        <v>8.2285450000000004</v>
      </c>
      <c r="J2594">
        <v>0</v>
      </c>
      <c r="K2594">
        <v>8.0652290000000004</v>
      </c>
      <c r="L2594">
        <v>5.254E-3</v>
      </c>
      <c r="M2594">
        <v>110.364988</v>
      </c>
      <c r="N2594">
        <v>-187.652109</v>
      </c>
      <c r="O2594">
        <v>3.1279599999999999</v>
      </c>
      <c r="P2594">
        <v>110.443451</v>
      </c>
      <c r="Q2594">
        <v>-187.60273699999999</v>
      </c>
      <c r="R2594">
        <v>3.1411760000000002</v>
      </c>
      <c r="S2594">
        <v>9.2703419999999994</v>
      </c>
      <c r="T2594">
        <v>1.3216E-2</v>
      </c>
    </row>
    <row r="2595" spans="1:20" x14ac:dyDescent="0.25">
      <c r="A2595">
        <v>2593</v>
      </c>
      <c r="B2595">
        <v>7</v>
      </c>
      <c r="C2595" t="s">
        <v>151</v>
      </c>
      <c r="D2595" t="s">
        <v>151</v>
      </c>
      <c r="E2595" t="s">
        <v>80</v>
      </c>
      <c r="F2595">
        <v>6.8815000000000001E-2</v>
      </c>
      <c r="G2595">
        <v>787.56200000000001</v>
      </c>
      <c r="H2595">
        <v>384.584</v>
      </c>
      <c r="I2595">
        <v>4.9436390000000001</v>
      </c>
      <c r="J2595">
        <v>0</v>
      </c>
      <c r="K2595">
        <v>8.0651810000000008</v>
      </c>
      <c r="L2595">
        <v>-4.45E-3</v>
      </c>
      <c r="M2595">
        <v>109.720337</v>
      </c>
      <c r="N2595">
        <v>-187.60897900000001</v>
      </c>
      <c r="O2595">
        <v>3.140012</v>
      </c>
      <c r="P2595">
        <v>109.717567</v>
      </c>
      <c r="Q2595">
        <v>-187.60240200000001</v>
      </c>
      <c r="R2595">
        <v>3.1411500000000001</v>
      </c>
      <c r="S2595">
        <v>0.71367700000000001</v>
      </c>
      <c r="T2595">
        <v>1.1379999999999999E-3</v>
      </c>
    </row>
    <row r="2596" spans="1:20" x14ac:dyDescent="0.25">
      <c r="A2596">
        <v>2594</v>
      </c>
      <c r="B2596">
        <v>7</v>
      </c>
      <c r="C2596" t="s">
        <v>153</v>
      </c>
      <c r="D2596" t="s">
        <v>153</v>
      </c>
      <c r="E2596" t="s">
        <v>80</v>
      </c>
      <c r="F2596">
        <v>3.6052000000000001E-2</v>
      </c>
      <c r="G2596">
        <v>521.08000000000004</v>
      </c>
      <c r="H2596">
        <v>378.27100000000002</v>
      </c>
      <c r="I2596">
        <v>7.3448159999999998</v>
      </c>
      <c r="J2596">
        <v>0</v>
      </c>
      <c r="K2596">
        <v>8.0650870000000001</v>
      </c>
      <c r="L2596">
        <v>-4.5189999999999996E-3</v>
      </c>
      <c r="M2596">
        <v>108.752814</v>
      </c>
      <c r="N2596">
        <v>-187.618844</v>
      </c>
      <c r="O2596">
        <v>3.1402139999999998</v>
      </c>
      <c r="P2596">
        <v>108.749718</v>
      </c>
      <c r="Q2596">
        <v>-187.60192900000001</v>
      </c>
      <c r="R2596">
        <v>3.1411539999999998</v>
      </c>
      <c r="S2596">
        <v>1.7196819999999999</v>
      </c>
      <c r="T2596">
        <v>9.3999999999999997E-4</v>
      </c>
    </row>
    <row r="2597" spans="1:20" x14ac:dyDescent="0.25">
      <c r="A2597">
        <v>2595</v>
      </c>
      <c r="B2597">
        <v>7</v>
      </c>
      <c r="C2597" t="s">
        <v>153</v>
      </c>
      <c r="D2597" t="s">
        <v>153</v>
      </c>
      <c r="E2597" t="s">
        <v>80</v>
      </c>
      <c r="F2597">
        <v>4.5638999999999999E-2</v>
      </c>
      <c r="G2597">
        <v>418.755</v>
      </c>
      <c r="H2597">
        <v>305.22800000000001</v>
      </c>
      <c r="I2597">
        <v>5.912439</v>
      </c>
      <c r="J2597">
        <v>0</v>
      </c>
      <c r="K2597">
        <v>8.0650530000000007</v>
      </c>
      <c r="L2597">
        <v>4.5310000000000003E-3</v>
      </c>
      <c r="M2597">
        <v>108.01078200000001</v>
      </c>
      <c r="N2597">
        <v>-187.61452299999999</v>
      </c>
      <c r="O2597">
        <v>3.1412059999999999</v>
      </c>
      <c r="P2597">
        <v>108.023827</v>
      </c>
      <c r="Q2597">
        <v>-187.601562</v>
      </c>
      <c r="R2597">
        <v>3.1411989999999999</v>
      </c>
      <c r="S2597">
        <v>1.838838</v>
      </c>
      <c r="T2597">
        <v>6.0000000000000002E-6</v>
      </c>
    </row>
    <row r="2598" spans="1:20" x14ac:dyDescent="0.25">
      <c r="A2598">
        <v>2596</v>
      </c>
      <c r="B2598">
        <v>7</v>
      </c>
      <c r="C2598" t="s">
        <v>153</v>
      </c>
      <c r="D2598" t="s">
        <v>153</v>
      </c>
      <c r="E2598" t="s">
        <v>80</v>
      </c>
      <c r="F2598">
        <v>6.7197000000000007E-2</v>
      </c>
      <c r="G2598">
        <v>477.34199999999998</v>
      </c>
      <c r="H2598">
        <v>326.93099999999998</v>
      </c>
      <c r="I2598">
        <v>6.615227</v>
      </c>
      <c r="J2598">
        <v>0</v>
      </c>
      <c r="K2598">
        <v>8.0650700000000004</v>
      </c>
      <c r="L2598">
        <v>4.5300000000000002E-3</v>
      </c>
      <c r="M2598">
        <v>107.060508</v>
      </c>
      <c r="N2598">
        <v>-187.59983199999999</v>
      </c>
      <c r="O2598">
        <v>-3.1415130000000002</v>
      </c>
      <c r="P2598">
        <v>107.055977</v>
      </c>
      <c r="Q2598">
        <v>-187.601089</v>
      </c>
      <c r="R2598">
        <v>3.1411989999999999</v>
      </c>
      <c r="S2598">
        <v>0.47023799999999999</v>
      </c>
      <c r="T2598">
        <v>3.1399999999999999E-4</v>
      </c>
    </row>
    <row r="2599" spans="1:20" x14ac:dyDescent="0.25">
      <c r="A2599">
        <v>2597</v>
      </c>
      <c r="B2599">
        <v>7</v>
      </c>
      <c r="C2599" t="s">
        <v>153</v>
      </c>
      <c r="D2599" t="s">
        <v>153</v>
      </c>
      <c r="E2599" t="s">
        <v>80</v>
      </c>
      <c r="F2599">
        <v>5.858E-2</v>
      </c>
      <c r="G2599">
        <v>410.286</v>
      </c>
      <c r="H2599">
        <v>229.399</v>
      </c>
      <c r="I2599">
        <v>7.0174440000000002</v>
      </c>
      <c r="J2599">
        <v>0</v>
      </c>
      <c r="K2599">
        <v>8.0651139999999995</v>
      </c>
      <c r="L2599">
        <v>4.529E-3</v>
      </c>
      <c r="M2599">
        <v>106.033361</v>
      </c>
      <c r="N2599">
        <v>-187.608508</v>
      </c>
      <c r="O2599">
        <v>3.1345369999999999</v>
      </c>
      <c r="P2599">
        <v>106.08812</v>
      </c>
      <c r="Q2599">
        <v>-187.600616</v>
      </c>
      <c r="R2599">
        <v>3.1411989999999999</v>
      </c>
      <c r="S2599">
        <v>5.5323849999999997</v>
      </c>
      <c r="T2599">
        <v>6.6629999999999997E-3</v>
      </c>
    </row>
    <row r="2600" spans="1:20" x14ac:dyDescent="0.25">
      <c r="A2600">
        <v>2598</v>
      </c>
      <c r="B2600">
        <v>7</v>
      </c>
      <c r="C2600" t="s">
        <v>153</v>
      </c>
      <c r="D2600" t="s">
        <v>153</v>
      </c>
      <c r="E2600" t="s">
        <v>80</v>
      </c>
      <c r="F2600">
        <v>7.1828000000000003E-2</v>
      </c>
      <c r="G2600">
        <v>598.447</v>
      </c>
      <c r="H2600">
        <v>366.04700000000003</v>
      </c>
      <c r="I2600">
        <v>5.9574780000000001</v>
      </c>
      <c r="J2600">
        <v>0</v>
      </c>
      <c r="K2600">
        <v>8.0651309999999992</v>
      </c>
      <c r="L2600">
        <v>-4.529E-3</v>
      </c>
      <c r="M2600">
        <v>105.31844</v>
      </c>
      <c r="N2600">
        <v>-187.640952</v>
      </c>
      <c r="O2600">
        <v>3.1396090000000001</v>
      </c>
      <c r="P2600">
        <v>105.362236</v>
      </c>
      <c r="Q2600">
        <v>-187.60029599999999</v>
      </c>
      <c r="R2600">
        <v>3.1411539999999998</v>
      </c>
      <c r="S2600">
        <v>5.9757490000000004</v>
      </c>
      <c r="T2600">
        <v>1.5449999999999999E-3</v>
      </c>
    </row>
    <row r="2601" spans="1:20" x14ac:dyDescent="0.25">
      <c r="A2601">
        <v>2599</v>
      </c>
      <c r="B2601">
        <v>6</v>
      </c>
      <c r="C2601" t="s">
        <v>154</v>
      </c>
      <c r="D2601" t="s">
        <v>154</v>
      </c>
      <c r="E2601" t="s">
        <v>80</v>
      </c>
      <c r="F2601">
        <v>0.10036100000000001</v>
      </c>
      <c r="G2601">
        <v>378.78899999999999</v>
      </c>
      <c r="H2601">
        <v>275.762</v>
      </c>
      <c r="I2601">
        <v>5.6781759999999997</v>
      </c>
      <c r="J2601">
        <v>0</v>
      </c>
      <c r="K2601">
        <v>8.0651240000000008</v>
      </c>
      <c r="L2601">
        <v>-4.529E-3</v>
      </c>
      <c r="M2601">
        <v>104.412538</v>
      </c>
      <c r="N2601">
        <v>-187.58308299999999</v>
      </c>
      <c r="O2601">
        <v>3.1414659999999999</v>
      </c>
      <c r="P2601">
        <v>104.394379</v>
      </c>
      <c r="Q2601">
        <v>-187.59982299999999</v>
      </c>
      <c r="R2601">
        <v>3.1411539999999998</v>
      </c>
      <c r="S2601">
        <v>2.469811</v>
      </c>
      <c r="T2601">
        <v>3.1199999999999999E-4</v>
      </c>
    </row>
    <row r="2602" spans="1:20" x14ac:dyDescent="0.25">
      <c r="A2602">
        <v>2600</v>
      </c>
      <c r="B2602">
        <v>6</v>
      </c>
      <c r="C2602" t="s">
        <v>154</v>
      </c>
      <c r="D2602" t="s">
        <v>154</v>
      </c>
      <c r="E2602" t="s">
        <v>80</v>
      </c>
      <c r="F2602">
        <v>0.13108900000000001</v>
      </c>
      <c r="G2602">
        <v>484.36</v>
      </c>
      <c r="H2602">
        <v>307.51100000000002</v>
      </c>
      <c r="I2602">
        <v>5.3051000000000004</v>
      </c>
      <c r="J2602">
        <v>0</v>
      </c>
      <c r="K2602">
        <v>8.0651089999999996</v>
      </c>
      <c r="L2602">
        <v>4.529E-3</v>
      </c>
      <c r="M2602">
        <v>103.613433</v>
      </c>
      <c r="N2602">
        <v>-187.54964200000001</v>
      </c>
      <c r="O2602">
        <v>3.1335199999999999</v>
      </c>
      <c r="P2602">
        <v>103.66849499999999</v>
      </c>
      <c r="Q2602">
        <v>-187.59944200000001</v>
      </c>
      <c r="R2602">
        <v>3.1411989999999999</v>
      </c>
      <c r="S2602">
        <v>7.4242220000000003</v>
      </c>
      <c r="T2602">
        <v>7.6790000000000001E-3</v>
      </c>
    </row>
    <row r="2603" spans="1:20" x14ac:dyDescent="0.25">
      <c r="A2603">
        <v>2601</v>
      </c>
      <c r="B2603">
        <v>6</v>
      </c>
      <c r="C2603" t="s">
        <v>154</v>
      </c>
      <c r="D2603" t="s">
        <v>154</v>
      </c>
      <c r="E2603" t="s">
        <v>80</v>
      </c>
      <c r="F2603">
        <v>3.4988999999999999E-2</v>
      </c>
      <c r="G2603">
        <v>444.29199999999997</v>
      </c>
      <c r="H2603">
        <v>416.55700000000002</v>
      </c>
      <c r="I2603">
        <v>5.5155529999999997</v>
      </c>
      <c r="J2603">
        <v>0</v>
      </c>
      <c r="K2603">
        <v>8.0650969999999997</v>
      </c>
      <c r="L2603">
        <v>4.529E-3</v>
      </c>
      <c r="M2603">
        <v>102.699572</v>
      </c>
      <c r="N2603">
        <v>-187.59409299999999</v>
      </c>
      <c r="O2603">
        <v>3.1415730000000002</v>
      </c>
      <c r="P2603">
        <v>102.70064499999999</v>
      </c>
      <c r="Q2603">
        <v>-187.598984</v>
      </c>
      <c r="R2603">
        <v>3.1411989999999999</v>
      </c>
      <c r="S2603">
        <v>0.50068400000000002</v>
      </c>
      <c r="T2603">
        <v>3.7399999999999998E-4</v>
      </c>
    </row>
    <row r="2604" spans="1:20" x14ac:dyDescent="0.25">
      <c r="A2604">
        <v>2602</v>
      </c>
      <c r="B2604">
        <v>6</v>
      </c>
      <c r="C2604" t="s">
        <v>154</v>
      </c>
      <c r="D2604" t="s">
        <v>154</v>
      </c>
      <c r="E2604" t="s">
        <v>80</v>
      </c>
      <c r="F2604">
        <v>0.105279</v>
      </c>
      <c r="G2604">
        <v>386.31900000000002</v>
      </c>
      <c r="H2604">
        <v>336.62799999999999</v>
      </c>
      <c r="I2604">
        <v>6.7964539999999998</v>
      </c>
      <c r="J2604">
        <v>0</v>
      </c>
      <c r="K2604">
        <v>8.065099</v>
      </c>
      <c r="L2604">
        <v>4.529E-3</v>
      </c>
      <c r="M2604">
        <v>101.72467</v>
      </c>
      <c r="N2604">
        <v>-187.59203600000001</v>
      </c>
      <c r="O2604">
        <v>3.1395010000000001</v>
      </c>
      <c r="P2604">
        <v>101.732788</v>
      </c>
      <c r="Q2604">
        <v>-187.598511</v>
      </c>
      <c r="R2604">
        <v>3.1411989999999999</v>
      </c>
      <c r="S2604">
        <v>1.0383800000000001</v>
      </c>
      <c r="T2604">
        <v>1.6980000000000001E-3</v>
      </c>
    </row>
    <row r="2605" spans="1:20" x14ac:dyDescent="0.25">
      <c r="A2605">
        <v>2603</v>
      </c>
      <c r="B2605">
        <v>6</v>
      </c>
      <c r="C2605" t="s">
        <v>154</v>
      </c>
      <c r="D2605" t="s">
        <v>154</v>
      </c>
      <c r="E2605" t="s">
        <v>80</v>
      </c>
      <c r="F2605">
        <v>0.137096</v>
      </c>
      <c r="G2605">
        <v>389.24299999999999</v>
      </c>
      <c r="H2605">
        <v>275.41800000000001</v>
      </c>
      <c r="I2605">
        <v>4.4262509999999997</v>
      </c>
      <c r="J2605">
        <v>0</v>
      </c>
      <c r="K2605">
        <v>8.0651060000000001</v>
      </c>
      <c r="L2605">
        <v>-4.529E-3</v>
      </c>
      <c r="M2605">
        <v>100.993409</v>
      </c>
      <c r="N2605">
        <v>-187.58494999999999</v>
      </c>
      <c r="O2605">
        <v>3.1392410000000002</v>
      </c>
      <c r="P2605">
        <v>101.006905</v>
      </c>
      <c r="Q2605">
        <v>-187.598175</v>
      </c>
      <c r="R2605">
        <v>3.1411539999999998</v>
      </c>
      <c r="S2605">
        <v>1.889497</v>
      </c>
      <c r="T2605">
        <v>1.9120000000000001E-3</v>
      </c>
    </row>
    <row r="2606" spans="1:20" x14ac:dyDescent="0.25">
      <c r="A2606">
        <v>2604</v>
      </c>
      <c r="B2606">
        <v>6</v>
      </c>
      <c r="C2606" t="s">
        <v>154</v>
      </c>
      <c r="D2606" t="s">
        <v>154</v>
      </c>
      <c r="E2606" t="s">
        <v>80</v>
      </c>
      <c r="F2606">
        <v>2.1559999999999999E-2</v>
      </c>
      <c r="G2606">
        <v>460.42700000000002</v>
      </c>
      <c r="H2606">
        <v>253.822</v>
      </c>
      <c r="I2606">
        <v>5.9414999999999996</v>
      </c>
      <c r="J2606">
        <v>0</v>
      </c>
      <c r="K2606">
        <v>8.0651119999999992</v>
      </c>
      <c r="L2606">
        <v>-4.529E-3</v>
      </c>
      <c r="M2606">
        <v>100.032118</v>
      </c>
      <c r="N2606">
        <v>-187.65734399999999</v>
      </c>
      <c r="O2606">
        <v>-3.1386150000000002</v>
      </c>
      <c r="P2606">
        <v>100.039047</v>
      </c>
      <c r="Q2606">
        <v>-187.59771699999999</v>
      </c>
      <c r="R2606">
        <v>3.1411539999999998</v>
      </c>
      <c r="S2606">
        <v>6.0027679999999997</v>
      </c>
      <c r="T2606">
        <v>2.539E-3</v>
      </c>
    </row>
    <row r="2607" spans="1:20" x14ac:dyDescent="0.25">
      <c r="A2607">
        <v>2605</v>
      </c>
      <c r="B2607">
        <v>6</v>
      </c>
      <c r="C2607" t="s">
        <v>154</v>
      </c>
      <c r="D2607" t="s">
        <v>154</v>
      </c>
      <c r="E2607" t="s">
        <v>80</v>
      </c>
      <c r="F2607">
        <v>0.102205</v>
      </c>
      <c r="G2607">
        <v>521.61099999999999</v>
      </c>
      <c r="H2607">
        <v>356.892</v>
      </c>
      <c r="I2607">
        <v>4.1324129999999997</v>
      </c>
      <c r="J2607">
        <v>0</v>
      </c>
      <c r="K2607">
        <v>8.0651100000000007</v>
      </c>
      <c r="L2607">
        <v>4.529E-3</v>
      </c>
      <c r="M2607">
        <v>99.330091999999993</v>
      </c>
      <c r="N2607">
        <v>-187.59917200000001</v>
      </c>
      <c r="O2607">
        <v>-3.1400790000000001</v>
      </c>
      <c r="P2607">
        <v>99.313164</v>
      </c>
      <c r="Q2607">
        <v>-187.59733600000001</v>
      </c>
      <c r="R2607">
        <v>3.1411989999999999</v>
      </c>
      <c r="S2607">
        <v>1.7027699999999999</v>
      </c>
      <c r="T2607">
        <v>1.1199999999999999E-3</v>
      </c>
    </row>
    <row r="2608" spans="1:20" x14ac:dyDescent="0.25">
      <c r="A2608">
        <v>2606</v>
      </c>
      <c r="B2608">
        <v>6</v>
      </c>
      <c r="C2608" t="s">
        <v>154</v>
      </c>
      <c r="D2608" t="s">
        <v>154</v>
      </c>
      <c r="E2608" t="s">
        <v>80</v>
      </c>
      <c r="F2608">
        <v>8.1710000000000005E-2</v>
      </c>
      <c r="G2608">
        <v>409.99900000000002</v>
      </c>
      <c r="H2608">
        <v>298.61</v>
      </c>
      <c r="I2608">
        <v>6.3791219999999997</v>
      </c>
      <c r="J2608">
        <v>0</v>
      </c>
      <c r="K2608">
        <v>8.0651060000000001</v>
      </c>
      <c r="L2608">
        <v>4.529E-3</v>
      </c>
      <c r="M2608">
        <v>98.335459999999998</v>
      </c>
      <c r="N2608">
        <v>-187.62927099999999</v>
      </c>
      <c r="O2608">
        <v>-3.1410170000000002</v>
      </c>
      <c r="P2608">
        <v>98.345314000000002</v>
      </c>
      <c r="Q2608">
        <v>-187.596878</v>
      </c>
      <c r="R2608">
        <v>3.1412</v>
      </c>
      <c r="S2608">
        <v>3.385866</v>
      </c>
      <c r="T2608">
        <v>1.8200000000000001E-4</v>
      </c>
    </row>
    <row r="2609" spans="1:20" x14ac:dyDescent="0.25">
      <c r="A2609">
        <v>2607</v>
      </c>
      <c r="B2609">
        <v>6</v>
      </c>
      <c r="C2609" t="s">
        <v>154</v>
      </c>
      <c r="D2609" t="s">
        <v>154</v>
      </c>
      <c r="E2609" t="s">
        <v>80</v>
      </c>
      <c r="F2609">
        <v>0.16014700000000001</v>
      </c>
      <c r="G2609">
        <v>454.11599999999999</v>
      </c>
      <c r="H2609">
        <v>291.35500000000002</v>
      </c>
      <c r="I2609">
        <v>5.6738679999999997</v>
      </c>
      <c r="J2609">
        <v>0</v>
      </c>
      <c r="K2609">
        <v>8.0651050000000009</v>
      </c>
      <c r="L2609">
        <v>-3.8049999999999998E-3</v>
      </c>
      <c r="M2609">
        <v>97.646327999999997</v>
      </c>
      <c r="N2609">
        <v>-187.608949</v>
      </c>
      <c r="O2609">
        <v>-3.1372740000000001</v>
      </c>
      <c r="P2609">
        <v>97.619422999999998</v>
      </c>
      <c r="Q2609">
        <v>-187.59657300000001</v>
      </c>
      <c r="R2609">
        <v>3.1411699999999998</v>
      </c>
      <c r="S2609">
        <v>2.9614910000000001</v>
      </c>
      <c r="T2609">
        <v>3.8960000000000002E-3</v>
      </c>
    </row>
    <row r="2610" spans="1:20" x14ac:dyDescent="0.25">
      <c r="A2610">
        <v>2608</v>
      </c>
      <c r="B2610">
        <v>6</v>
      </c>
      <c r="C2610" t="s">
        <v>154</v>
      </c>
      <c r="D2610" t="s">
        <v>154</v>
      </c>
      <c r="E2610" t="s">
        <v>80</v>
      </c>
      <c r="F2610">
        <v>6.4579999999999999E-2</v>
      </c>
      <c r="G2610">
        <v>562.60699999999997</v>
      </c>
      <c r="H2610">
        <v>376.93900000000002</v>
      </c>
      <c r="I2610">
        <v>5.7596939999999996</v>
      </c>
      <c r="J2610">
        <v>0</v>
      </c>
      <c r="K2610">
        <v>8.0651050000000009</v>
      </c>
      <c r="L2610">
        <v>-4.4819999999999999E-3</v>
      </c>
      <c r="M2610">
        <v>96.674246999999994</v>
      </c>
      <c r="N2610">
        <v>-187.60381899999999</v>
      </c>
      <c r="O2610">
        <v>-3.1406209999999999</v>
      </c>
      <c r="P2610">
        <v>96.651572999999999</v>
      </c>
      <c r="Q2610">
        <v>-187.596161</v>
      </c>
      <c r="R2610">
        <v>3.1411899999999999</v>
      </c>
      <c r="S2610">
        <v>2.3932769999999999</v>
      </c>
      <c r="T2610">
        <v>5.6999999999999998E-4</v>
      </c>
    </row>
    <row r="2611" spans="1:20" x14ac:dyDescent="0.25">
      <c r="A2611">
        <v>2609</v>
      </c>
      <c r="B2611">
        <v>5</v>
      </c>
      <c r="C2611" t="s">
        <v>155</v>
      </c>
      <c r="D2611" t="s">
        <v>155</v>
      </c>
      <c r="E2611" t="s">
        <v>80</v>
      </c>
      <c r="F2611">
        <v>6.8746000000000002E-2</v>
      </c>
      <c r="G2611">
        <v>643.68399999999997</v>
      </c>
      <c r="H2611">
        <v>474.88400000000001</v>
      </c>
      <c r="I2611">
        <v>4.5693659999999996</v>
      </c>
      <c r="J2611">
        <v>0</v>
      </c>
      <c r="K2611">
        <v>8.0651069999999994</v>
      </c>
      <c r="L2611">
        <v>-4.6560000000000004E-3</v>
      </c>
      <c r="M2611">
        <v>95.828524999999999</v>
      </c>
      <c r="N2611">
        <v>-187.63414399999999</v>
      </c>
      <c r="O2611">
        <v>-3.1355819999999999</v>
      </c>
      <c r="P2611">
        <v>95.683716000000004</v>
      </c>
      <c r="Q2611">
        <v>-187.59570299999999</v>
      </c>
      <c r="R2611">
        <v>3.1411609999999999</v>
      </c>
      <c r="S2611">
        <v>14.982430000000001</v>
      </c>
      <c r="T2611">
        <v>5.5789999999999998E-3</v>
      </c>
    </row>
    <row r="2612" spans="1:20" x14ac:dyDescent="0.25">
      <c r="A2612">
        <v>2610</v>
      </c>
      <c r="B2612">
        <v>5</v>
      </c>
      <c r="C2612" t="s">
        <v>155</v>
      </c>
      <c r="D2612" t="s">
        <v>155</v>
      </c>
      <c r="E2612" t="s">
        <v>80</v>
      </c>
      <c r="F2612">
        <v>7.5665999999999997E-2</v>
      </c>
      <c r="G2612">
        <v>364.12299999999999</v>
      </c>
      <c r="H2612">
        <v>278.40499999999997</v>
      </c>
      <c r="I2612">
        <v>3.6176879999999998</v>
      </c>
      <c r="J2612">
        <v>0</v>
      </c>
      <c r="K2612">
        <v>8.0651089999999996</v>
      </c>
      <c r="L2612">
        <v>4.5019999999999999E-3</v>
      </c>
      <c r="M2612">
        <v>95.106685999999996</v>
      </c>
      <c r="N2612">
        <v>-187.53912399999999</v>
      </c>
      <c r="O2612">
        <v>-3.1364299999999998</v>
      </c>
      <c r="P2612">
        <v>94.957831999999996</v>
      </c>
      <c r="Q2612">
        <v>-187.59532200000001</v>
      </c>
      <c r="R2612">
        <v>3.1412010000000001</v>
      </c>
      <c r="S2612">
        <v>15.910906000000001</v>
      </c>
      <c r="T2612">
        <v>4.7710000000000001E-3</v>
      </c>
    </row>
    <row r="2613" spans="1:20" x14ac:dyDescent="0.25">
      <c r="A2613">
        <v>2611</v>
      </c>
      <c r="B2613">
        <v>5</v>
      </c>
      <c r="C2613" t="s">
        <v>155</v>
      </c>
      <c r="D2613" t="s">
        <v>155</v>
      </c>
      <c r="E2613" t="s">
        <v>80</v>
      </c>
      <c r="F2613">
        <v>0.10193000000000001</v>
      </c>
      <c r="G2613">
        <v>600.83799999999997</v>
      </c>
      <c r="H2613">
        <v>444.97699999999998</v>
      </c>
      <c r="I2613">
        <v>6.2491459999999996</v>
      </c>
      <c r="J2613">
        <v>0</v>
      </c>
      <c r="K2613">
        <v>8.0651069999999994</v>
      </c>
      <c r="L2613">
        <v>4.5259999999999996E-3</v>
      </c>
      <c r="M2613">
        <v>93.905778999999995</v>
      </c>
      <c r="N2613">
        <v>-187.684731</v>
      </c>
      <c r="O2613">
        <v>-3.1367630000000002</v>
      </c>
      <c r="P2613">
        <v>93.989975000000001</v>
      </c>
      <c r="Q2613">
        <v>-187.594864</v>
      </c>
      <c r="R2613">
        <v>3.1412</v>
      </c>
      <c r="S2613">
        <v>12.314673000000001</v>
      </c>
      <c r="T2613">
        <v>4.4359999999999998E-3</v>
      </c>
    </row>
    <row r="2614" spans="1:20" x14ac:dyDescent="0.25">
      <c r="A2614">
        <v>2612</v>
      </c>
      <c r="B2614">
        <v>5</v>
      </c>
      <c r="C2614" t="s">
        <v>155</v>
      </c>
      <c r="D2614" t="s">
        <v>155</v>
      </c>
      <c r="E2614" t="s">
        <v>80</v>
      </c>
      <c r="F2614">
        <v>0.11347699999999999</v>
      </c>
      <c r="G2614">
        <v>598.63199999999995</v>
      </c>
      <c r="H2614">
        <v>396.209</v>
      </c>
      <c r="I2614">
        <v>3.2034639999999999</v>
      </c>
      <c r="J2614">
        <v>0</v>
      </c>
      <c r="K2614">
        <v>8.0651050000000009</v>
      </c>
      <c r="L2614">
        <v>-4.5300000000000002E-3</v>
      </c>
      <c r="M2614">
        <v>93.313457</v>
      </c>
      <c r="N2614">
        <v>-187.547167</v>
      </c>
      <c r="O2614">
        <v>-3.141518</v>
      </c>
      <c r="P2614">
        <v>93.264090999999993</v>
      </c>
      <c r="Q2614">
        <v>-187.594528</v>
      </c>
      <c r="R2614">
        <v>3.1411539999999998</v>
      </c>
      <c r="S2614">
        <v>6.841075</v>
      </c>
      <c r="T2614">
        <v>3.6299999999999999E-4</v>
      </c>
    </row>
    <row r="2615" spans="1:20" x14ac:dyDescent="0.25">
      <c r="A2615">
        <v>2613</v>
      </c>
      <c r="B2615">
        <v>5</v>
      </c>
      <c r="C2615" t="s">
        <v>155</v>
      </c>
      <c r="D2615" t="s">
        <v>155</v>
      </c>
      <c r="E2615" t="s">
        <v>80</v>
      </c>
      <c r="F2615">
        <v>4.7439000000000002E-2</v>
      </c>
      <c r="G2615">
        <v>484.56200000000001</v>
      </c>
      <c r="H2615">
        <v>351.82900000000001</v>
      </c>
      <c r="I2615">
        <v>5.3705910000000001</v>
      </c>
      <c r="J2615">
        <v>0</v>
      </c>
      <c r="K2615">
        <v>8.0651050000000009</v>
      </c>
      <c r="L2615">
        <v>-4.529E-3</v>
      </c>
      <c r="M2615">
        <v>92.265333999999996</v>
      </c>
      <c r="N2615">
        <v>-187.594446</v>
      </c>
      <c r="O2615">
        <v>3.1401979999999998</v>
      </c>
      <c r="P2615">
        <v>92.296242000000007</v>
      </c>
      <c r="Q2615">
        <v>-187.594055</v>
      </c>
      <c r="R2615">
        <v>3.1411539999999998</v>
      </c>
      <c r="S2615">
        <v>3.090973</v>
      </c>
      <c r="T2615">
        <v>9.5600000000000004E-4</v>
      </c>
    </row>
    <row r="2616" spans="1:20" x14ac:dyDescent="0.25">
      <c r="A2616">
        <v>2614</v>
      </c>
      <c r="B2616">
        <v>5</v>
      </c>
      <c r="C2616" t="s">
        <v>155</v>
      </c>
      <c r="D2616" t="s">
        <v>155</v>
      </c>
      <c r="E2616" t="s">
        <v>80</v>
      </c>
      <c r="F2616">
        <v>7.8488000000000002E-2</v>
      </c>
      <c r="G2616">
        <v>317.96199999999999</v>
      </c>
      <c r="H2616">
        <v>295.15499999999997</v>
      </c>
      <c r="I2616">
        <v>5.48217</v>
      </c>
      <c r="J2616">
        <v>0</v>
      </c>
      <c r="K2616">
        <v>8.0651069999999994</v>
      </c>
      <c r="L2616">
        <v>-4.529E-3</v>
      </c>
      <c r="M2616">
        <v>91.279302000000001</v>
      </c>
      <c r="N2616">
        <v>-187.568477</v>
      </c>
      <c r="O2616">
        <v>3.1379769999999998</v>
      </c>
      <c r="P2616">
        <v>91.328384</v>
      </c>
      <c r="Q2616">
        <v>-187.593582</v>
      </c>
      <c r="R2616">
        <v>3.1411539999999998</v>
      </c>
      <c r="S2616">
        <v>5.5130689999999998</v>
      </c>
      <c r="T2616">
        <v>3.1770000000000001E-3</v>
      </c>
    </row>
    <row r="2617" spans="1:20" x14ac:dyDescent="0.25">
      <c r="A2617">
        <v>2615</v>
      </c>
      <c r="B2617">
        <v>5</v>
      </c>
      <c r="C2617" t="s">
        <v>155</v>
      </c>
      <c r="D2617" t="s">
        <v>155</v>
      </c>
      <c r="E2617" t="s">
        <v>80</v>
      </c>
      <c r="F2617">
        <v>6.0547999999999998E-2</v>
      </c>
      <c r="G2617">
        <v>326.70600000000002</v>
      </c>
      <c r="H2617">
        <v>297.37700000000001</v>
      </c>
      <c r="I2617">
        <v>3.045137</v>
      </c>
      <c r="J2617">
        <v>0</v>
      </c>
      <c r="K2617">
        <v>8.0651080000000004</v>
      </c>
      <c r="L2617">
        <v>4.529E-3</v>
      </c>
      <c r="M2617">
        <v>90.622501</v>
      </c>
      <c r="N2617">
        <v>-187.532771</v>
      </c>
      <c r="O2617">
        <v>3.135005</v>
      </c>
      <c r="P2617">
        <v>90.602501000000004</v>
      </c>
      <c r="Q2617">
        <v>-187.59321600000001</v>
      </c>
      <c r="R2617">
        <v>3.1412</v>
      </c>
      <c r="S2617">
        <v>6.3667790000000002</v>
      </c>
      <c r="T2617">
        <v>6.195E-3</v>
      </c>
    </row>
    <row r="2618" spans="1:20" x14ac:dyDescent="0.25">
      <c r="A2618">
        <v>2616</v>
      </c>
      <c r="B2618">
        <v>6</v>
      </c>
      <c r="C2618" t="s">
        <v>156</v>
      </c>
      <c r="D2618" t="s">
        <v>156</v>
      </c>
      <c r="E2618" t="s">
        <v>80</v>
      </c>
      <c r="F2618">
        <v>8.6074999999999999E-2</v>
      </c>
      <c r="G2618">
        <v>411.66199999999998</v>
      </c>
      <c r="H2618">
        <v>301.83100000000002</v>
      </c>
      <c r="I2618">
        <v>5.070875</v>
      </c>
      <c r="J2618">
        <v>0</v>
      </c>
      <c r="K2618">
        <v>8.0651089999999996</v>
      </c>
      <c r="L2618">
        <v>4.529E-3</v>
      </c>
      <c r="M2618">
        <v>89.637922000000003</v>
      </c>
      <c r="N2618">
        <v>-187.58125799999999</v>
      </c>
      <c r="O2618">
        <v>-3.136895</v>
      </c>
      <c r="P2618">
        <v>89.634643999999994</v>
      </c>
      <c r="Q2618">
        <v>-187.59274300000001</v>
      </c>
      <c r="R2618">
        <v>3.1412</v>
      </c>
      <c r="S2618">
        <v>1.1943729999999999</v>
      </c>
      <c r="T2618">
        <v>4.3039999999999997E-3</v>
      </c>
    </row>
    <row r="2619" spans="1:20" x14ac:dyDescent="0.25">
      <c r="A2619">
        <v>2617</v>
      </c>
      <c r="B2619">
        <v>5</v>
      </c>
      <c r="C2619" t="s">
        <v>157</v>
      </c>
      <c r="D2619" t="s">
        <v>157</v>
      </c>
      <c r="E2619" t="s">
        <v>80</v>
      </c>
      <c r="F2619">
        <v>0.157004</v>
      </c>
      <c r="G2619">
        <v>505.69299999999998</v>
      </c>
      <c r="H2619">
        <v>415.69499999999999</v>
      </c>
      <c r="I2619">
        <v>4.875648</v>
      </c>
      <c r="J2619">
        <v>0</v>
      </c>
      <c r="K2619">
        <v>8.0651080000000004</v>
      </c>
      <c r="L2619">
        <v>-4.529E-3</v>
      </c>
      <c r="M2619">
        <v>88.882791999999995</v>
      </c>
      <c r="N2619">
        <v>-187.63043500000001</v>
      </c>
      <c r="O2619">
        <v>3.1370939999999998</v>
      </c>
      <c r="P2619">
        <v>88.908760000000001</v>
      </c>
      <c r="Q2619">
        <v>-187.592422</v>
      </c>
      <c r="R2619">
        <v>3.1411539999999998</v>
      </c>
      <c r="S2619">
        <v>4.603567</v>
      </c>
      <c r="T2619">
        <v>4.0600000000000002E-3</v>
      </c>
    </row>
    <row r="2620" spans="1:20" x14ac:dyDescent="0.25">
      <c r="A2620">
        <v>2618</v>
      </c>
      <c r="B2620">
        <v>5</v>
      </c>
      <c r="C2620" t="s">
        <v>157</v>
      </c>
      <c r="D2620" t="s">
        <v>157</v>
      </c>
      <c r="E2620" t="s">
        <v>80</v>
      </c>
      <c r="F2620">
        <v>0.291072</v>
      </c>
      <c r="G2620">
        <v>452.13299999999998</v>
      </c>
      <c r="H2620">
        <v>344.82499999999999</v>
      </c>
      <c r="I2620">
        <v>5.8941189999999999</v>
      </c>
      <c r="J2620">
        <v>0</v>
      </c>
      <c r="K2620">
        <v>8.0651069999999994</v>
      </c>
      <c r="L2620">
        <v>-3.8049999999999998E-3</v>
      </c>
      <c r="M2620">
        <v>87.921441000000002</v>
      </c>
      <c r="N2620">
        <v>-187.59506200000001</v>
      </c>
      <c r="O2620">
        <v>3.1393080000000002</v>
      </c>
      <c r="P2620">
        <v>87.940903000000006</v>
      </c>
      <c r="Q2620">
        <v>-187.591995</v>
      </c>
      <c r="R2620">
        <v>3.1411699999999998</v>
      </c>
      <c r="S2620">
        <v>1.9701299999999999</v>
      </c>
      <c r="T2620">
        <v>1.861E-3</v>
      </c>
    </row>
    <row r="2621" spans="1:20" x14ac:dyDescent="0.25">
      <c r="A2621">
        <v>2619</v>
      </c>
      <c r="B2621">
        <v>5</v>
      </c>
      <c r="C2621" t="s">
        <v>157</v>
      </c>
      <c r="D2621" t="s">
        <v>157</v>
      </c>
      <c r="E2621" t="s">
        <v>80</v>
      </c>
      <c r="F2621">
        <v>5.4841000000000001E-2</v>
      </c>
      <c r="G2621">
        <v>551.63699999999994</v>
      </c>
      <c r="H2621">
        <v>319.76100000000002</v>
      </c>
      <c r="I2621">
        <v>5.2280790000000001</v>
      </c>
      <c r="J2621">
        <v>0</v>
      </c>
      <c r="K2621">
        <v>8.0651050000000009</v>
      </c>
      <c r="L2621">
        <v>-5.2059999999999997E-3</v>
      </c>
      <c r="M2621">
        <v>86.930966999999995</v>
      </c>
      <c r="N2621">
        <v>-187.63325900000001</v>
      </c>
      <c r="O2621">
        <v>3.1411500000000001</v>
      </c>
      <c r="P2621">
        <v>86.973052999999993</v>
      </c>
      <c r="Q2621">
        <v>-187.59158300000001</v>
      </c>
      <c r="R2621">
        <v>3.1411750000000001</v>
      </c>
      <c r="S2621">
        <v>5.9229510000000003</v>
      </c>
      <c r="T2621">
        <v>2.5000000000000001E-5</v>
      </c>
    </row>
    <row r="2622" spans="1:20" x14ac:dyDescent="0.25">
      <c r="A2622">
        <v>2620</v>
      </c>
      <c r="B2622">
        <v>5</v>
      </c>
      <c r="C2622" t="s">
        <v>157</v>
      </c>
      <c r="D2622" t="s">
        <v>157</v>
      </c>
      <c r="E2622" t="s">
        <v>80</v>
      </c>
      <c r="F2622">
        <v>0.12606300000000001</v>
      </c>
      <c r="G2622">
        <v>628.79300000000001</v>
      </c>
      <c r="H2622">
        <v>417.50400000000002</v>
      </c>
      <c r="I2622">
        <v>3.6358519999999999</v>
      </c>
      <c r="J2622">
        <v>0</v>
      </c>
      <c r="K2622">
        <v>8.0651080000000004</v>
      </c>
      <c r="L2622">
        <v>4.4600000000000004E-3</v>
      </c>
      <c r="M2622">
        <v>86.261302000000001</v>
      </c>
      <c r="N2622">
        <v>-187.57735199999999</v>
      </c>
      <c r="O2622">
        <v>-3.1407790000000002</v>
      </c>
      <c r="P2622">
        <v>86.247169</v>
      </c>
      <c r="Q2622">
        <v>-187.59120200000001</v>
      </c>
      <c r="R2622">
        <v>3.141203</v>
      </c>
      <c r="S2622">
        <v>1.9787570000000001</v>
      </c>
      <c r="T2622">
        <v>4.2400000000000001E-4</v>
      </c>
    </row>
    <row r="2623" spans="1:20" x14ac:dyDescent="0.25">
      <c r="A2623">
        <v>2621</v>
      </c>
      <c r="B2623">
        <v>5</v>
      </c>
      <c r="C2623" t="s">
        <v>157</v>
      </c>
      <c r="D2623" t="s">
        <v>157</v>
      </c>
      <c r="E2623" t="s">
        <v>80</v>
      </c>
      <c r="F2623">
        <v>0.18530099999999999</v>
      </c>
      <c r="G2623">
        <v>446.62200000000001</v>
      </c>
      <c r="H2623">
        <v>259.77300000000002</v>
      </c>
      <c r="I2623">
        <v>4.816999</v>
      </c>
      <c r="J2623">
        <v>0</v>
      </c>
      <c r="K2623">
        <v>8.0651069999999994</v>
      </c>
      <c r="L2623">
        <v>4.5209999999999998E-3</v>
      </c>
      <c r="M2623">
        <v>85.297335000000004</v>
      </c>
      <c r="N2623">
        <v>-187.55317700000001</v>
      </c>
      <c r="O2623">
        <v>3.1356769999999998</v>
      </c>
      <c r="P2623">
        <v>85.279312000000004</v>
      </c>
      <c r="Q2623">
        <v>-187.590744</v>
      </c>
      <c r="R2623">
        <v>3.1412</v>
      </c>
      <c r="S2623">
        <v>4.1666429999999997</v>
      </c>
      <c r="T2623">
        <v>5.5230000000000001E-3</v>
      </c>
    </row>
    <row r="2624" spans="1:20" x14ac:dyDescent="0.25">
      <c r="A2624">
        <v>2622</v>
      </c>
      <c r="B2624">
        <v>5</v>
      </c>
      <c r="C2624" t="s">
        <v>157</v>
      </c>
      <c r="D2624" t="s">
        <v>157</v>
      </c>
      <c r="E2624" t="s">
        <v>80</v>
      </c>
      <c r="F2624">
        <v>0.14906900000000001</v>
      </c>
      <c r="G2624">
        <v>397.88</v>
      </c>
      <c r="H2624">
        <v>450.899</v>
      </c>
      <c r="I2624">
        <v>3.4458120000000001</v>
      </c>
      <c r="J2624">
        <v>0</v>
      </c>
      <c r="K2624">
        <v>8.0651069999999994</v>
      </c>
      <c r="L2624">
        <v>-4.5310000000000003E-3</v>
      </c>
      <c r="M2624">
        <v>84.569694999999996</v>
      </c>
      <c r="N2624">
        <v>-187.58525599999999</v>
      </c>
      <c r="O2624">
        <v>3.1415310000000001</v>
      </c>
      <c r="P2624">
        <v>84.553428999999994</v>
      </c>
      <c r="Q2624">
        <v>-187.590408</v>
      </c>
      <c r="R2624">
        <v>3.1411539999999998</v>
      </c>
      <c r="S2624">
        <v>1.7062649999999999</v>
      </c>
      <c r="T2624">
        <v>3.77E-4</v>
      </c>
    </row>
    <row r="2625" spans="1:20" x14ac:dyDescent="0.25">
      <c r="A2625">
        <v>2623</v>
      </c>
      <c r="B2625">
        <v>5</v>
      </c>
      <c r="C2625" t="s">
        <v>157</v>
      </c>
      <c r="D2625" t="s">
        <v>157</v>
      </c>
      <c r="E2625" t="s">
        <v>80</v>
      </c>
      <c r="F2625">
        <v>0.15462500000000001</v>
      </c>
      <c r="G2625">
        <v>462.07499999999999</v>
      </c>
      <c r="H2625">
        <v>281.57600000000002</v>
      </c>
      <c r="I2625">
        <v>6.015117</v>
      </c>
      <c r="J2625">
        <v>0</v>
      </c>
      <c r="K2625">
        <v>8.0651050000000009</v>
      </c>
      <c r="L2625">
        <v>-4.529E-3</v>
      </c>
      <c r="M2625">
        <v>83.551485</v>
      </c>
      <c r="N2625">
        <v>-187.625753</v>
      </c>
      <c r="O2625">
        <v>3.1410520000000002</v>
      </c>
      <c r="P2625">
        <v>83.585571000000002</v>
      </c>
      <c r="Q2625">
        <v>-187.589935</v>
      </c>
      <c r="R2625">
        <v>3.1411539999999998</v>
      </c>
      <c r="S2625">
        <v>4.9444879999999998</v>
      </c>
      <c r="T2625">
        <v>1.02E-4</v>
      </c>
    </row>
    <row r="2626" spans="1:20" x14ac:dyDescent="0.25">
      <c r="A2626">
        <v>2624</v>
      </c>
      <c r="B2626">
        <v>6</v>
      </c>
      <c r="C2626" t="s">
        <v>744</v>
      </c>
      <c r="D2626" t="s">
        <v>744</v>
      </c>
      <c r="E2626" t="s">
        <v>80</v>
      </c>
      <c r="F2626">
        <v>0.192076</v>
      </c>
      <c r="G2626">
        <v>686.19200000000001</v>
      </c>
      <c r="H2626">
        <v>1323.482</v>
      </c>
      <c r="I2626">
        <v>6.1272549999999999</v>
      </c>
      <c r="J2626">
        <v>0</v>
      </c>
      <c r="K2626">
        <v>8.0651060000000001</v>
      </c>
      <c r="L2626">
        <v>-4.529E-3</v>
      </c>
      <c r="M2626">
        <v>82.635819999999995</v>
      </c>
      <c r="N2626">
        <v>-187.57847799999999</v>
      </c>
      <c r="O2626">
        <v>-3.1399759999999999</v>
      </c>
      <c r="P2626">
        <v>82.617722000000001</v>
      </c>
      <c r="Q2626">
        <v>-187.589462</v>
      </c>
      <c r="R2626">
        <v>3.1411539999999998</v>
      </c>
      <c r="S2626">
        <v>2.1170339999999999</v>
      </c>
      <c r="T2626">
        <v>1.1789999999999999E-3</v>
      </c>
    </row>
    <row r="2627" spans="1:20" x14ac:dyDescent="0.25">
      <c r="A2627">
        <v>2625</v>
      </c>
      <c r="B2627">
        <v>5</v>
      </c>
      <c r="C2627" t="s">
        <v>158</v>
      </c>
      <c r="D2627" t="s">
        <v>158</v>
      </c>
      <c r="E2627" t="s">
        <v>80</v>
      </c>
      <c r="F2627">
        <v>4.7029000000000001E-2</v>
      </c>
      <c r="G2627">
        <v>639.51400000000001</v>
      </c>
      <c r="H2627">
        <v>448.82799999999997</v>
      </c>
      <c r="I2627">
        <v>3.3523070000000001</v>
      </c>
      <c r="J2627">
        <v>0</v>
      </c>
      <c r="K2627">
        <v>8.0651080000000004</v>
      </c>
      <c r="L2627">
        <v>4.529E-3</v>
      </c>
      <c r="M2627">
        <v>81.905867999999998</v>
      </c>
      <c r="N2627">
        <v>-187.58780400000001</v>
      </c>
      <c r="O2627">
        <v>-3.1392709999999999</v>
      </c>
      <c r="P2627">
        <v>81.891861000000006</v>
      </c>
      <c r="Q2627">
        <v>-187.58909600000001</v>
      </c>
      <c r="R2627">
        <v>3.1412</v>
      </c>
      <c r="S2627">
        <v>1.4066909999999999</v>
      </c>
      <c r="T2627">
        <v>1.928E-3</v>
      </c>
    </row>
    <row r="2628" spans="1:20" x14ac:dyDescent="0.25">
      <c r="A2628">
        <v>2626</v>
      </c>
      <c r="B2628">
        <v>3</v>
      </c>
      <c r="C2628" t="s">
        <v>159</v>
      </c>
      <c r="D2628" t="s">
        <v>159</v>
      </c>
      <c r="E2628" t="s">
        <v>80</v>
      </c>
      <c r="F2628">
        <v>0.16744700000000001</v>
      </c>
      <c r="G2628">
        <v>212.017</v>
      </c>
      <c r="H2628">
        <v>371.70699999999999</v>
      </c>
      <c r="I2628">
        <v>2.428172</v>
      </c>
      <c r="J2628">
        <v>0</v>
      </c>
      <c r="K2628">
        <v>8.0651089999999996</v>
      </c>
      <c r="L2628">
        <v>4.529E-3</v>
      </c>
      <c r="M2628">
        <v>80.919386000000003</v>
      </c>
      <c r="N2628">
        <v>-187.52498</v>
      </c>
      <c r="O2628">
        <v>3.128619</v>
      </c>
      <c r="P2628">
        <v>80.924064999999999</v>
      </c>
      <c r="Q2628">
        <v>-187.58862300000001</v>
      </c>
      <c r="R2628">
        <v>3.1412</v>
      </c>
      <c r="S2628">
        <v>6.3814539999999997</v>
      </c>
      <c r="T2628">
        <v>1.2579999999999999E-2</v>
      </c>
    </row>
    <row r="2629" spans="1:20" x14ac:dyDescent="0.25">
      <c r="A2629">
        <v>2627</v>
      </c>
      <c r="B2629">
        <v>3</v>
      </c>
      <c r="C2629" t="s">
        <v>159</v>
      </c>
      <c r="D2629" t="s">
        <v>159</v>
      </c>
      <c r="E2629" t="s">
        <v>80</v>
      </c>
      <c r="F2629">
        <v>0.120695</v>
      </c>
      <c r="G2629">
        <v>248.32499999999999</v>
      </c>
      <c r="H2629">
        <v>338.125</v>
      </c>
      <c r="I2629">
        <v>2.7900849999999999</v>
      </c>
      <c r="J2629">
        <v>0</v>
      </c>
      <c r="K2629">
        <v>8.0651060000000001</v>
      </c>
      <c r="L2629">
        <v>4.7540000000000004E-3</v>
      </c>
      <c r="M2629">
        <v>79.895561999999998</v>
      </c>
      <c r="N2629">
        <v>-187.63417899999999</v>
      </c>
      <c r="O2629">
        <v>3.1382699999999999</v>
      </c>
      <c r="P2629">
        <v>79.956276000000003</v>
      </c>
      <c r="Q2629">
        <v>-187.588257</v>
      </c>
      <c r="R2629">
        <v>3.1412260000000001</v>
      </c>
      <c r="S2629">
        <v>7.6125030000000002</v>
      </c>
      <c r="T2629">
        <v>2.9559999999999999E-3</v>
      </c>
    </row>
    <row r="2630" spans="1:20" x14ac:dyDescent="0.25">
      <c r="A2630">
        <v>2628</v>
      </c>
      <c r="B2630">
        <v>3</v>
      </c>
      <c r="C2630" t="s">
        <v>159</v>
      </c>
      <c r="D2630" t="s">
        <v>159</v>
      </c>
      <c r="E2630" t="s">
        <v>80</v>
      </c>
      <c r="F2630">
        <v>2.0181999999999999E-2</v>
      </c>
      <c r="G2630">
        <v>248.59299999999999</v>
      </c>
      <c r="H2630">
        <v>300.267</v>
      </c>
      <c r="I2630">
        <v>1.9557359999999999</v>
      </c>
      <c r="J2630">
        <v>0</v>
      </c>
      <c r="K2630">
        <v>8.0651069999999994</v>
      </c>
      <c r="L2630">
        <v>-4.4819999999999999E-3</v>
      </c>
      <c r="M2630">
        <v>79.186048</v>
      </c>
      <c r="N2630">
        <v>-187.630517</v>
      </c>
      <c r="O2630">
        <v>3.1415500000000001</v>
      </c>
      <c r="P2630">
        <v>79.230430999999996</v>
      </c>
      <c r="Q2630">
        <v>-187.58792099999999</v>
      </c>
      <c r="R2630">
        <v>3.1411899999999999</v>
      </c>
      <c r="S2630">
        <v>6.1515620000000002</v>
      </c>
      <c r="T2630">
        <v>3.6000000000000002E-4</v>
      </c>
    </row>
    <row r="2631" spans="1:20" x14ac:dyDescent="0.25">
      <c r="A2631">
        <v>2629</v>
      </c>
      <c r="B2631">
        <v>3</v>
      </c>
      <c r="C2631" t="s">
        <v>159</v>
      </c>
      <c r="D2631" t="s">
        <v>159</v>
      </c>
      <c r="E2631" t="s">
        <v>80</v>
      </c>
      <c r="F2631">
        <v>1.8110999999999999E-2</v>
      </c>
      <c r="G2631">
        <v>252.684</v>
      </c>
      <c r="H2631">
        <v>301.86399999999998</v>
      </c>
      <c r="I2631">
        <v>2.574843</v>
      </c>
      <c r="J2631">
        <v>0</v>
      </c>
      <c r="K2631">
        <v>8.0651060000000001</v>
      </c>
      <c r="L2631">
        <v>-4.3899999999999998E-3</v>
      </c>
      <c r="M2631">
        <v>78.274327</v>
      </c>
      <c r="N2631">
        <v>-187.66015100000001</v>
      </c>
      <c r="O2631">
        <v>3.1364860000000001</v>
      </c>
      <c r="P2631">
        <v>78.262634000000006</v>
      </c>
      <c r="Q2631">
        <v>-187.587616</v>
      </c>
      <c r="R2631">
        <v>3.1412239999999998</v>
      </c>
      <c r="S2631">
        <v>7.3471580000000003</v>
      </c>
      <c r="T2631">
        <v>4.738E-3</v>
      </c>
    </row>
    <row r="2632" spans="1:20" x14ac:dyDescent="0.25">
      <c r="A2632">
        <v>2630</v>
      </c>
      <c r="B2632">
        <v>3</v>
      </c>
      <c r="C2632" t="s">
        <v>159</v>
      </c>
      <c r="D2632" t="s">
        <v>159</v>
      </c>
      <c r="E2632" t="s">
        <v>80</v>
      </c>
      <c r="F2632">
        <v>0.20870900000000001</v>
      </c>
      <c r="G2632">
        <v>234.31</v>
      </c>
      <c r="H2632">
        <v>336.971</v>
      </c>
      <c r="I2632">
        <v>3.0795940000000002</v>
      </c>
      <c r="J2632">
        <v>0</v>
      </c>
      <c r="K2632">
        <v>8.0651050000000009</v>
      </c>
      <c r="L2632">
        <v>3.7429999999999998E-3</v>
      </c>
      <c r="M2632">
        <v>77.569946000000002</v>
      </c>
      <c r="N2632">
        <v>-187.566351</v>
      </c>
      <c r="O2632">
        <v>-3.1342989999999999</v>
      </c>
      <c r="P2632">
        <v>77.536788999999999</v>
      </c>
      <c r="Q2632">
        <v>-187.58734100000001</v>
      </c>
      <c r="R2632">
        <v>3.1412640000000001</v>
      </c>
      <c r="S2632">
        <v>3.9242979999999998</v>
      </c>
      <c r="T2632">
        <v>6.9649999999999998E-3</v>
      </c>
    </row>
    <row r="2633" spans="1:20" x14ac:dyDescent="0.25">
      <c r="A2633">
        <v>2631</v>
      </c>
      <c r="B2633">
        <v>3</v>
      </c>
      <c r="C2633" t="s">
        <v>159</v>
      </c>
      <c r="D2633" t="s">
        <v>159</v>
      </c>
      <c r="E2633" t="s">
        <v>80</v>
      </c>
      <c r="F2633">
        <v>0.207292</v>
      </c>
      <c r="G2633">
        <v>240.13300000000001</v>
      </c>
      <c r="H2633">
        <v>336.01</v>
      </c>
      <c r="I2633">
        <v>3.4517820000000001</v>
      </c>
      <c r="J2633">
        <v>0</v>
      </c>
      <c r="K2633">
        <v>8.0651060000000001</v>
      </c>
      <c r="L2633">
        <v>4.3949999999999996E-3</v>
      </c>
      <c r="M2633">
        <v>76.605204999999998</v>
      </c>
      <c r="N2633">
        <v>-187.45006900000001</v>
      </c>
      <c r="O2633">
        <v>-3.1350920000000002</v>
      </c>
      <c r="P2633">
        <v>76.569000000000003</v>
      </c>
      <c r="Q2633">
        <v>-187.586884</v>
      </c>
      <c r="R2633">
        <v>3.1412059999999999</v>
      </c>
      <c r="S2633">
        <v>14.152392000000001</v>
      </c>
      <c r="T2633">
        <v>6.1139999999999996E-3</v>
      </c>
    </row>
    <row r="2634" spans="1:20" x14ac:dyDescent="0.25">
      <c r="A2634">
        <v>2632</v>
      </c>
      <c r="B2634">
        <v>3</v>
      </c>
      <c r="C2634" t="s">
        <v>159</v>
      </c>
      <c r="D2634" t="s">
        <v>159</v>
      </c>
      <c r="E2634" t="s">
        <v>80</v>
      </c>
      <c r="F2634">
        <v>3.4728000000000002E-2</v>
      </c>
      <c r="G2634">
        <v>249.101</v>
      </c>
      <c r="H2634">
        <v>226.422</v>
      </c>
      <c r="I2634">
        <v>3.0483600000000002</v>
      </c>
      <c r="J2634">
        <v>0</v>
      </c>
      <c r="K2634">
        <v>8.0651089999999996</v>
      </c>
      <c r="L2634">
        <v>4.5120000000000004E-3</v>
      </c>
      <c r="M2634">
        <v>75.538419000000005</v>
      </c>
      <c r="N2634">
        <v>-187.65214399999999</v>
      </c>
      <c r="O2634">
        <v>3.1408770000000001</v>
      </c>
      <c r="P2634">
        <v>75.601203999999996</v>
      </c>
      <c r="Q2634">
        <v>-187.58642599999999</v>
      </c>
      <c r="R2634">
        <v>3.1412</v>
      </c>
      <c r="S2634">
        <v>9.0889179999999996</v>
      </c>
      <c r="T2634">
        <v>3.2299999999999999E-4</v>
      </c>
    </row>
    <row r="2635" spans="1:20" x14ac:dyDescent="0.25">
      <c r="A2635">
        <v>2633</v>
      </c>
      <c r="B2635">
        <v>3</v>
      </c>
      <c r="C2635" t="s">
        <v>159</v>
      </c>
      <c r="D2635" t="s">
        <v>159</v>
      </c>
      <c r="E2635" t="s">
        <v>80</v>
      </c>
      <c r="F2635">
        <v>5.1941000000000001E-2</v>
      </c>
      <c r="G2635">
        <v>240.32300000000001</v>
      </c>
      <c r="H2635">
        <v>330.827</v>
      </c>
      <c r="I2635">
        <v>2.1113550000000001</v>
      </c>
      <c r="J2635">
        <v>0</v>
      </c>
      <c r="K2635">
        <v>8.0651069999999994</v>
      </c>
      <c r="L2635">
        <v>-4.666E-3</v>
      </c>
      <c r="M2635">
        <v>74.855360000000005</v>
      </c>
      <c r="N2635">
        <v>-187.46787</v>
      </c>
      <c r="O2635">
        <v>-3.1324969999999999</v>
      </c>
      <c r="P2635">
        <v>74.875359000000003</v>
      </c>
      <c r="Q2635">
        <v>-187.586105</v>
      </c>
      <c r="R2635">
        <v>3.1411229999999999</v>
      </c>
      <c r="S2635">
        <v>11.991479999999999</v>
      </c>
      <c r="T2635">
        <v>8.626E-3</v>
      </c>
    </row>
    <row r="2636" spans="1:20" x14ac:dyDescent="0.25">
      <c r="A2636">
        <v>2634</v>
      </c>
      <c r="B2636">
        <v>3</v>
      </c>
      <c r="C2636" t="s">
        <v>159</v>
      </c>
      <c r="D2636" t="s">
        <v>159</v>
      </c>
      <c r="E2636" t="s">
        <v>80</v>
      </c>
      <c r="F2636">
        <v>5.8147999999999998E-2</v>
      </c>
      <c r="G2636">
        <v>406.19299999999998</v>
      </c>
      <c r="H2636">
        <v>432.74299999999999</v>
      </c>
      <c r="I2636">
        <v>2.5709390000000001</v>
      </c>
      <c r="J2636">
        <v>0</v>
      </c>
      <c r="K2636">
        <v>8.0651050000000009</v>
      </c>
      <c r="L2636">
        <v>-4.4669999999999996E-3</v>
      </c>
      <c r="M2636">
        <v>73.868014000000002</v>
      </c>
      <c r="N2636">
        <v>-187.55616900000001</v>
      </c>
      <c r="O2636">
        <v>3.1326320000000001</v>
      </c>
      <c r="P2636">
        <v>73.907570000000007</v>
      </c>
      <c r="Q2636">
        <v>-187.58566300000001</v>
      </c>
      <c r="R2636">
        <v>3.1411509999999998</v>
      </c>
      <c r="S2636">
        <v>4.9341239999999997</v>
      </c>
      <c r="T2636">
        <v>8.5199999999999998E-3</v>
      </c>
    </row>
    <row r="2637" spans="1:20" x14ac:dyDescent="0.25">
      <c r="A2637">
        <v>2635</v>
      </c>
      <c r="B2637">
        <v>3</v>
      </c>
      <c r="C2637" t="s">
        <v>159</v>
      </c>
      <c r="D2637" t="s">
        <v>159</v>
      </c>
      <c r="E2637" t="s">
        <v>80</v>
      </c>
      <c r="F2637">
        <v>2.9760000000000002E-2</v>
      </c>
      <c r="G2637">
        <v>230.84800000000001</v>
      </c>
      <c r="H2637">
        <v>289.28100000000001</v>
      </c>
      <c r="I2637">
        <v>2.51268</v>
      </c>
      <c r="J2637">
        <v>0</v>
      </c>
      <c r="K2637">
        <v>8.0651050000000009</v>
      </c>
      <c r="L2637">
        <v>-3.797E-3</v>
      </c>
      <c r="M2637">
        <v>72.948406000000006</v>
      </c>
      <c r="N2637">
        <v>-187.435056</v>
      </c>
      <c r="O2637">
        <v>-3.1301779999999999</v>
      </c>
      <c r="P2637">
        <v>72.939774</v>
      </c>
      <c r="Q2637">
        <v>-187.58523600000001</v>
      </c>
      <c r="R2637">
        <v>3.1411699999999998</v>
      </c>
      <c r="S2637">
        <v>15.042775000000001</v>
      </c>
      <c r="T2637">
        <v>1.0991000000000001E-2</v>
      </c>
    </row>
    <row r="2638" spans="1:20" x14ac:dyDescent="0.25">
      <c r="A2638">
        <v>2636</v>
      </c>
      <c r="B2638">
        <v>3</v>
      </c>
      <c r="C2638" t="s">
        <v>159</v>
      </c>
      <c r="D2638" t="s">
        <v>159</v>
      </c>
      <c r="E2638" t="s">
        <v>80</v>
      </c>
      <c r="F2638">
        <v>1.8631000000000002E-2</v>
      </c>
      <c r="G2638">
        <v>272.83800000000002</v>
      </c>
      <c r="H2638">
        <v>310.63900000000001</v>
      </c>
      <c r="I2638">
        <v>2.180428</v>
      </c>
      <c r="J2638">
        <v>0</v>
      </c>
      <c r="K2638">
        <v>8.0651060000000001</v>
      </c>
      <c r="L2638">
        <v>4.6109999999999996E-3</v>
      </c>
      <c r="M2638">
        <v>72.171944999999994</v>
      </c>
      <c r="N2638">
        <v>-187.52409499999999</v>
      </c>
      <c r="O2638">
        <v>-3.1337480000000002</v>
      </c>
      <c r="P2638">
        <v>72.213927999999996</v>
      </c>
      <c r="Q2638">
        <v>-187.584915</v>
      </c>
      <c r="R2638">
        <v>3.1412330000000002</v>
      </c>
      <c r="S2638">
        <v>7.3903780000000001</v>
      </c>
      <c r="T2638">
        <v>7.4859999999999996E-3</v>
      </c>
    </row>
    <row r="2639" spans="1:20" x14ac:dyDescent="0.25">
      <c r="A2639">
        <v>2637</v>
      </c>
      <c r="B2639">
        <v>3</v>
      </c>
      <c r="C2639" t="s">
        <v>159</v>
      </c>
      <c r="D2639" t="s">
        <v>159</v>
      </c>
      <c r="E2639" t="s">
        <v>80</v>
      </c>
      <c r="F2639">
        <v>4.9252999999999998E-2</v>
      </c>
      <c r="G2639">
        <v>426.99099999999999</v>
      </c>
      <c r="H2639">
        <v>635.53300000000002</v>
      </c>
      <c r="I2639">
        <v>2.4103819999999998</v>
      </c>
      <c r="J2639">
        <v>0</v>
      </c>
      <c r="K2639">
        <v>8.0621460000000003</v>
      </c>
      <c r="L2639">
        <v>4.3179999999999998E-3</v>
      </c>
      <c r="M2639">
        <v>71.281796999999997</v>
      </c>
      <c r="N2639">
        <v>-187.640883</v>
      </c>
      <c r="O2639">
        <v>3.1332230000000001</v>
      </c>
      <c r="P2639">
        <v>71.246193000000005</v>
      </c>
      <c r="Q2639">
        <v>-187.584442</v>
      </c>
      <c r="R2639">
        <v>3.1412110000000002</v>
      </c>
      <c r="S2639">
        <v>6.6732480000000001</v>
      </c>
      <c r="T2639">
        <v>7.9880000000000003E-3</v>
      </c>
    </row>
    <row r="2640" spans="1:20" x14ac:dyDescent="0.25">
      <c r="A2640">
        <v>2638</v>
      </c>
      <c r="B2640">
        <v>3</v>
      </c>
      <c r="C2640" t="s">
        <v>159</v>
      </c>
      <c r="D2640" t="s">
        <v>159</v>
      </c>
      <c r="E2640" t="s">
        <v>80</v>
      </c>
      <c r="F2640">
        <v>5.4248999999999999E-2</v>
      </c>
      <c r="G2640">
        <v>420.44099999999997</v>
      </c>
      <c r="H2640">
        <v>527.93700000000001</v>
      </c>
      <c r="I2640">
        <v>2.4908299999999999</v>
      </c>
      <c r="J2640">
        <v>0</v>
      </c>
      <c r="K2640">
        <v>8.0259579999999993</v>
      </c>
      <c r="L2640">
        <v>-4.6569999999999997E-3</v>
      </c>
      <c r="M2640">
        <v>70.447254999999998</v>
      </c>
      <c r="N2640">
        <v>-187.64869300000001</v>
      </c>
      <c r="O2640">
        <v>-3.1394669999999998</v>
      </c>
      <c r="P2640">
        <v>70.522034000000005</v>
      </c>
      <c r="Q2640">
        <v>-187.58412200000001</v>
      </c>
      <c r="R2640">
        <v>3.1411560000000001</v>
      </c>
      <c r="S2640">
        <v>9.8799379999999992</v>
      </c>
      <c r="T2640">
        <v>1.689E-3</v>
      </c>
    </row>
    <row r="2641" spans="1:20" x14ac:dyDescent="0.25">
      <c r="A2641">
        <v>2639</v>
      </c>
      <c r="B2641">
        <v>4</v>
      </c>
      <c r="C2641" t="s">
        <v>160</v>
      </c>
      <c r="D2641" t="s">
        <v>160</v>
      </c>
      <c r="E2641" t="s">
        <v>80</v>
      </c>
      <c r="F2641">
        <v>4.2354999999999997E-2</v>
      </c>
      <c r="G2641">
        <v>492.577</v>
      </c>
      <c r="H2641">
        <v>277.363</v>
      </c>
      <c r="I2641">
        <v>3.7686489999999999</v>
      </c>
      <c r="J2641">
        <v>0</v>
      </c>
      <c r="K2641">
        <v>7.8990070000000001</v>
      </c>
      <c r="L2641">
        <v>-4.8910000000000004E-3</v>
      </c>
      <c r="M2641">
        <v>69.572006999999999</v>
      </c>
      <c r="N2641">
        <v>-187.57805500000001</v>
      </c>
      <c r="O2641">
        <v>3.141146</v>
      </c>
      <c r="P2641">
        <v>69.566428999999999</v>
      </c>
      <c r="Q2641">
        <v>-187.58364900000001</v>
      </c>
      <c r="R2641">
        <v>3.1411530000000001</v>
      </c>
      <c r="S2641">
        <v>0.78988999999999998</v>
      </c>
      <c r="T2641">
        <v>6.9999999999999999E-6</v>
      </c>
    </row>
    <row r="2642" spans="1:20" x14ac:dyDescent="0.25">
      <c r="A2642">
        <v>2640</v>
      </c>
      <c r="B2642">
        <v>4</v>
      </c>
      <c r="C2642" t="s">
        <v>160</v>
      </c>
      <c r="D2642" t="s">
        <v>160</v>
      </c>
      <c r="E2642" t="s">
        <v>80</v>
      </c>
      <c r="F2642">
        <v>0.116772</v>
      </c>
      <c r="G2642">
        <v>272.12099999999998</v>
      </c>
      <c r="H2642">
        <v>225.81200000000001</v>
      </c>
      <c r="I2642">
        <v>3.6165509999999998</v>
      </c>
      <c r="J2642">
        <v>0</v>
      </c>
      <c r="K2642">
        <v>7.727398</v>
      </c>
      <c r="L2642">
        <v>-5.045E-3</v>
      </c>
      <c r="M2642">
        <v>68.781917000000007</v>
      </c>
      <c r="N2642">
        <v>-187.42597000000001</v>
      </c>
      <c r="O2642">
        <v>-3.1400139999999999</v>
      </c>
      <c r="P2642">
        <v>68.629654000000002</v>
      </c>
      <c r="Q2642">
        <v>-187.58317600000001</v>
      </c>
      <c r="R2642">
        <v>3.1411509999999998</v>
      </c>
      <c r="S2642">
        <v>21.88552</v>
      </c>
      <c r="T2642">
        <v>1.137E-3</v>
      </c>
    </row>
    <row r="2643" spans="1:20" x14ac:dyDescent="0.25">
      <c r="A2643">
        <v>2641</v>
      </c>
      <c r="B2643">
        <v>4</v>
      </c>
      <c r="C2643" t="s">
        <v>160</v>
      </c>
      <c r="D2643" t="s">
        <v>160</v>
      </c>
      <c r="E2643" t="s">
        <v>80</v>
      </c>
      <c r="F2643">
        <v>6.8571999999999994E-2</v>
      </c>
      <c r="G2643">
        <v>309.41000000000003</v>
      </c>
      <c r="H2643">
        <v>329.24599999999998</v>
      </c>
      <c r="I2643">
        <v>2.8106629999999999</v>
      </c>
      <c r="J2643">
        <v>0</v>
      </c>
      <c r="K2643">
        <v>7.608625</v>
      </c>
      <c r="L2643">
        <v>5.025E-3</v>
      </c>
      <c r="M2643">
        <v>67.963617999999997</v>
      </c>
      <c r="N2643">
        <v>-187.5395</v>
      </c>
      <c r="O2643">
        <v>3.1397710000000001</v>
      </c>
      <c r="P2643">
        <v>67.940299999999993</v>
      </c>
      <c r="Q2643">
        <v>-187.582809</v>
      </c>
      <c r="R2643">
        <v>3.1412010000000001</v>
      </c>
      <c r="S2643">
        <v>4.9187279999999998</v>
      </c>
      <c r="T2643">
        <v>1.4300000000000001E-3</v>
      </c>
    </row>
    <row r="2644" spans="1:20" x14ac:dyDescent="0.25">
      <c r="A2644">
        <v>2642</v>
      </c>
      <c r="B2644">
        <v>5</v>
      </c>
      <c r="C2644" t="s">
        <v>161</v>
      </c>
      <c r="D2644" t="s">
        <v>161</v>
      </c>
      <c r="E2644" t="s">
        <v>80</v>
      </c>
      <c r="F2644">
        <v>5.0659000000000003E-2</v>
      </c>
      <c r="G2644">
        <v>330.75799999999998</v>
      </c>
      <c r="H2644">
        <v>283.18400000000003</v>
      </c>
      <c r="I2644">
        <v>4.5499179999999999</v>
      </c>
      <c r="J2644">
        <v>0</v>
      </c>
      <c r="K2644">
        <v>7.4864790000000001</v>
      </c>
      <c r="L2644">
        <v>4.9890000000000004E-3</v>
      </c>
      <c r="M2644">
        <v>67.008336999999997</v>
      </c>
      <c r="N2644">
        <v>-187.637542</v>
      </c>
      <c r="O2644">
        <v>3.1370010000000002</v>
      </c>
      <c r="P2644">
        <v>67.035613999999995</v>
      </c>
      <c r="Q2644">
        <v>-187.582336</v>
      </c>
      <c r="R2644">
        <v>3.1412</v>
      </c>
      <c r="S2644">
        <v>6.1576259999999996</v>
      </c>
      <c r="T2644">
        <v>4.1999999999999997E-3</v>
      </c>
    </row>
    <row r="2645" spans="1:20" x14ac:dyDescent="0.25">
      <c r="A2645">
        <v>2643</v>
      </c>
      <c r="B2645">
        <v>5</v>
      </c>
      <c r="C2645" t="s">
        <v>161</v>
      </c>
      <c r="D2645" t="s">
        <v>161</v>
      </c>
      <c r="E2645" t="s">
        <v>80</v>
      </c>
      <c r="F2645">
        <v>4.6314000000000001E-2</v>
      </c>
      <c r="G2645">
        <v>638.37800000000004</v>
      </c>
      <c r="H2645">
        <v>362.73599999999999</v>
      </c>
      <c r="I2645">
        <v>3.177146</v>
      </c>
      <c r="J2645">
        <v>0</v>
      </c>
      <c r="K2645">
        <v>7.4150580000000001</v>
      </c>
      <c r="L2645">
        <v>-5.0039999999999998E-3</v>
      </c>
      <c r="M2645">
        <v>66.333612000000002</v>
      </c>
      <c r="N2645">
        <v>-187.62897599999999</v>
      </c>
      <c r="O2645">
        <v>3.1388259999999999</v>
      </c>
      <c r="P2645">
        <v>66.365455999999995</v>
      </c>
      <c r="Q2645">
        <v>-187.58200099999999</v>
      </c>
      <c r="R2645">
        <v>3.1411500000000001</v>
      </c>
      <c r="S2645">
        <v>5.6751389999999997</v>
      </c>
      <c r="T2645">
        <v>2.3240000000000001E-3</v>
      </c>
    </row>
    <row r="2646" spans="1:20" x14ac:dyDescent="0.25">
      <c r="A2646">
        <v>2644</v>
      </c>
      <c r="B2646">
        <v>5</v>
      </c>
      <c r="C2646" t="s">
        <v>161</v>
      </c>
      <c r="D2646" t="s">
        <v>161</v>
      </c>
      <c r="E2646" t="s">
        <v>80</v>
      </c>
      <c r="F2646">
        <v>3.32E-2</v>
      </c>
      <c r="G2646">
        <v>346.851</v>
      </c>
      <c r="H2646">
        <v>287.19799999999998</v>
      </c>
      <c r="I2646">
        <v>4.8296590000000004</v>
      </c>
      <c r="J2646">
        <v>0</v>
      </c>
      <c r="K2646">
        <v>7.3219789999999998</v>
      </c>
      <c r="L2646">
        <v>-5.0730000000000003E-3</v>
      </c>
      <c r="M2646">
        <v>65.451176000000004</v>
      </c>
      <c r="N2646">
        <v>-187.61639500000001</v>
      </c>
      <c r="O2646">
        <v>-3.141311</v>
      </c>
      <c r="P2646">
        <v>65.481605999999999</v>
      </c>
      <c r="Q2646">
        <v>-187.58154300000001</v>
      </c>
      <c r="R2646">
        <v>3.1411500000000001</v>
      </c>
      <c r="S2646">
        <v>4.6266740000000004</v>
      </c>
      <c r="T2646">
        <v>1.6100000000000001E-4</v>
      </c>
    </row>
    <row r="2647" spans="1:20" x14ac:dyDescent="0.25">
      <c r="A2647">
        <v>2645</v>
      </c>
      <c r="B2647">
        <v>5</v>
      </c>
      <c r="C2647" t="s">
        <v>161</v>
      </c>
      <c r="D2647" t="s">
        <v>161</v>
      </c>
      <c r="E2647" t="s">
        <v>80</v>
      </c>
      <c r="F2647">
        <v>0.12858900000000001</v>
      </c>
      <c r="G2647">
        <v>322.71100000000001</v>
      </c>
      <c r="H2647">
        <v>238.20599999999999</v>
      </c>
      <c r="I2647">
        <v>5.0207920000000001</v>
      </c>
      <c r="J2647">
        <v>0</v>
      </c>
      <c r="K2647">
        <v>7.2134919999999996</v>
      </c>
      <c r="L2647">
        <v>-4.3909999999999999E-3</v>
      </c>
      <c r="M2647">
        <v>64.543068000000005</v>
      </c>
      <c r="N2647">
        <v>-187.680024</v>
      </c>
      <c r="O2647">
        <v>3.1350929999999999</v>
      </c>
      <c r="P2647">
        <v>64.609855999999994</v>
      </c>
      <c r="Q2647">
        <v>-187.581253</v>
      </c>
      <c r="R2647">
        <v>3.1411920000000002</v>
      </c>
      <c r="S2647">
        <v>11.923257</v>
      </c>
      <c r="T2647">
        <v>6.0990000000000003E-3</v>
      </c>
    </row>
    <row r="2648" spans="1:20" x14ac:dyDescent="0.25">
      <c r="A2648">
        <v>2646</v>
      </c>
      <c r="B2648">
        <v>5</v>
      </c>
      <c r="C2648" t="s">
        <v>161</v>
      </c>
      <c r="D2648" t="s">
        <v>161</v>
      </c>
      <c r="E2648" t="s">
        <v>80</v>
      </c>
      <c r="F2648">
        <v>9.9482000000000001E-2</v>
      </c>
      <c r="G2648">
        <v>451.37799999999999</v>
      </c>
      <c r="H2648">
        <v>336.863</v>
      </c>
      <c r="I2648">
        <v>2.9468890000000001</v>
      </c>
      <c r="J2648">
        <v>0</v>
      </c>
      <c r="K2648">
        <v>7.1232360000000003</v>
      </c>
      <c r="L2648">
        <v>5.3400000000000001E-3</v>
      </c>
      <c r="M2648">
        <v>63.957402999999999</v>
      </c>
      <c r="N2648">
        <v>-187.578396</v>
      </c>
      <c r="O2648">
        <v>-3.1395550000000001</v>
      </c>
      <c r="P2648">
        <v>63.965125999999998</v>
      </c>
      <c r="Q2648">
        <v>-187.58102400000001</v>
      </c>
      <c r="R2648">
        <v>3.1412659999999999</v>
      </c>
      <c r="S2648">
        <v>0.81581099999999995</v>
      </c>
      <c r="T2648">
        <v>1.7110000000000001E-3</v>
      </c>
    </row>
    <row r="2649" spans="1:20" x14ac:dyDescent="0.25">
      <c r="A2649">
        <v>2647</v>
      </c>
      <c r="B2649">
        <v>5</v>
      </c>
      <c r="C2649" t="s">
        <v>161</v>
      </c>
      <c r="D2649" t="s">
        <v>161</v>
      </c>
      <c r="E2649" t="s">
        <v>80</v>
      </c>
      <c r="F2649">
        <v>0.43794699999999998</v>
      </c>
      <c r="G2649">
        <v>327.06900000000002</v>
      </c>
      <c r="H2649">
        <v>274.38900000000001</v>
      </c>
      <c r="I2649">
        <v>6.656955</v>
      </c>
      <c r="J2649">
        <v>0</v>
      </c>
      <c r="K2649">
        <v>7.0025719999999998</v>
      </c>
      <c r="L2649">
        <v>5.3179999999999998E-3</v>
      </c>
      <c r="M2649">
        <v>63.181645000000003</v>
      </c>
      <c r="N2649">
        <v>-187.52157399999999</v>
      </c>
      <c r="O2649">
        <v>3.1400679999999999</v>
      </c>
      <c r="P2649">
        <v>63.118243999999997</v>
      </c>
      <c r="Q2649">
        <v>-187.58079499999999</v>
      </c>
      <c r="R2649">
        <v>3.14127</v>
      </c>
      <c r="S2649">
        <v>8.6757500000000007</v>
      </c>
      <c r="T2649">
        <v>1.2019999999999999E-3</v>
      </c>
    </row>
    <row r="2650" spans="1:20" x14ac:dyDescent="0.25">
      <c r="A2650">
        <v>2648</v>
      </c>
      <c r="B2650">
        <v>5</v>
      </c>
      <c r="C2650" t="s">
        <v>161</v>
      </c>
      <c r="D2650" t="s">
        <v>161</v>
      </c>
      <c r="E2650" t="s">
        <v>80</v>
      </c>
      <c r="F2650">
        <v>7.2340000000000002E-2</v>
      </c>
      <c r="G2650">
        <v>634.74800000000005</v>
      </c>
      <c r="H2650">
        <v>374.74099999999999</v>
      </c>
      <c r="I2650">
        <v>2.8036210000000001</v>
      </c>
      <c r="J2650">
        <v>0</v>
      </c>
      <c r="K2650">
        <v>6.9179779999999997</v>
      </c>
      <c r="L2650">
        <v>-5.4510000000000001E-3</v>
      </c>
      <c r="M2650">
        <v>62.540013999999999</v>
      </c>
      <c r="N2650">
        <v>-187.44150500000001</v>
      </c>
      <c r="O2650">
        <v>-3.1300319999999999</v>
      </c>
      <c r="P2650">
        <v>62.492294000000001</v>
      </c>
      <c r="Q2650">
        <v>-187.58058199999999</v>
      </c>
      <c r="R2650">
        <v>3.1411889999999998</v>
      </c>
      <c r="S2650">
        <v>14.703599000000001</v>
      </c>
      <c r="T2650">
        <v>1.1157E-2</v>
      </c>
    </row>
    <row r="2651" spans="1:20" x14ac:dyDescent="0.25">
      <c r="A2651">
        <v>2649</v>
      </c>
      <c r="B2651">
        <v>5</v>
      </c>
      <c r="C2651" t="s">
        <v>161</v>
      </c>
      <c r="D2651" t="s">
        <v>161</v>
      </c>
      <c r="E2651" t="s">
        <v>80</v>
      </c>
      <c r="F2651">
        <v>0.17548800000000001</v>
      </c>
      <c r="G2651">
        <v>442.57499999999999</v>
      </c>
      <c r="H2651">
        <v>332.827</v>
      </c>
      <c r="I2651">
        <v>5.8540559999999999</v>
      </c>
      <c r="J2651">
        <v>0</v>
      </c>
      <c r="K2651">
        <v>6.8140070000000001</v>
      </c>
      <c r="L2651">
        <v>-5.3940000000000004E-3</v>
      </c>
      <c r="M2651">
        <v>61.601250999999998</v>
      </c>
      <c r="N2651">
        <v>-187.64926399999999</v>
      </c>
      <c r="O2651">
        <v>3.1409400000000001</v>
      </c>
      <c r="P2651">
        <v>61.668971999999997</v>
      </c>
      <c r="Q2651">
        <v>-187.580353</v>
      </c>
      <c r="R2651">
        <v>3.141184</v>
      </c>
      <c r="S2651">
        <v>9.6617200000000008</v>
      </c>
      <c r="T2651">
        <v>2.43E-4</v>
      </c>
    </row>
    <row r="2652" spans="1:20" x14ac:dyDescent="0.25">
      <c r="A2652">
        <v>2650</v>
      </c>
      <c r="B2652">
        <v>5</v>
      </c>
      <c r="C2652" t="s">
        <v>161</v>
      </c>
      <c r="D2652" t="s">
        <v>161</v>
      </c>
      <c r="E2652" t="s">
        <v>80</v>
      </c>
      <c r="F2652">
        <v>7.3777999999999996E-2</v>
      </c>
      <c r="G2652">
        <v>322.17099999999999</v>
      </c>
      <c r="H2652">
        <v>243.14099999999999</v>
      </c>
      <c r="I2652">
        <v>4.1798289999999998</v>
      </c>
      <c r="J2652">
        <v>0</v>
      </c>
      <c r="K2652">
        <v>6.7141789999999997</v>
      </c>
      <c r="L2652">
        <v>-5.4409999999999997E-3</v>
      </c>
      <c r="M2652">
        <v>60.828387999999997</v>
      </c>
      <c r="N2652">
        <v>-187.59321499999999</v>
      </c>
      <c r="O2652">
        <v>3.1399569999999999</v>
      </c>
      <c r="P2652">
        <v>60.857768999999998</v>
      </c>
      <c r="Q2652">
        <v>-187.58010899999999</v>
      </c>
      <c r="R2652">
        <v>3.1411829999999998</v>
      </c>
      <c r="S2652">
        <v>3.217177</v>
      </c>
      <c r="T2652">
        <v>1.2260000000000001E-3</v>
      </c>
    </row>
    <row r="2653" spans="1:20" x14ac:dyDescent="0.25">
      <c r="A2653">
        <v>2651</v>
      </c>
      <c r="B2653">
        <v>5</v>
      </c>
      <c r="C2653" t="s">
        <v>161</v>
      </c>
      <c r="D2653" t="s">
        <v>161</v>
      </c>
      <c r="E2653" t="s">
        <v>80</v>
      </c>
      <c r="F2653">
        <v>0.16681000000000001</v>
      </c>
      <c r="G2653">
        <v>359.75099999999998</v>
      </c>
      <c r="H2653">
        <v>273.98399999999998</v>
      </c>
      <c r="I2653">
        <v>3.2487689999999998</v>
      </c>
      <c r="J2653">
        <v>0</v>
      </c>
      <c r="K2653">
        <v>6.6381819999999996</v>
      </c>
      <c r="L2653">
        <v>4.8479999999999999E-3</v>
      </c>
      <c r="M2653">
        <v>60.183511000000003</v>
      </c>
      <c r="N2653">
        <v>-187.64167</v>
      </c>
      <c r="O2653">
        <v>-3.1388569999999998</v>
      </c>
      <c r="P2653">
        <v>60.257277999999999</v>
      </c>
      <c r="Q2653">
        <v>-187.57988</v>
      </c>
      <c r="R2653">
        <v>3.1412239999999998</v>
      </c>
      <c r="S2653">
        <v>9.6227440000000009</v>
      </c>
      <c r="T2653">
        <v>2.3670000000000002E-3</v>
      </c>
    </row>
    <row r="2654" spans="1:20" x14ac:dyDescent="0.25">
      <c r="A2654">
        <v>2652</v>
      </c>
      <c r="B2654">
        <v>5</v>
      </c>
      <c r="C2654" t="s">
        <v>161</v>
      </c>
      <c r="D2654" t="s">
        <v>161</v>
      </c>
      <c r="E2654" t="s">
        <v>80</v>
      </c>
      <c r="F2654">
        <v>1.5339E-2</v>
      </c>
      <c r="G2654">
        <v>372.505</v>
      </c>
      <c r="H2654">
        <v>279.577</v>
      </c>
      <c r="I2654">
        <v>3.4656479999999998</v>
      </c>
      <c r="J2654">
        <v>0</v>
      </c>
      <c r="K2654">
        <v>6.5343590000000003</v>
      </c>
      <c r="L2654">
        <v>5.4599999999999996E-3</v>
      </c>
      <c r="M2654">
        <v>59.452077000000003</v>
      </c>
      <c r="N2654">
        <v>-187.57620499999999</v>
      </c>
      <c r="O2654">
        <v>-3.1411799999999999</v>
      </c>
      <c r="P2654">
        <v>59.46743</v>
      </c>
      <c r="Q2654">
        <v>-187.57942199999999</v>
      </c>
      <c r="R2654">
        <v>3.141178</v>
      </c>
      <c r="S2654">
        <v>1.568624</v>
      </c>
      <c r="T2654">
        <v>1.9999999999999999E-6</v>
      </c>
    </row>
    <row r="2655" spans="1:20" x14ac:dyDescent="0.25">
      <c r="A2655">
        <v>2653</v>
      </c>
      <c r="B2655">
        <v>4</v>
      </c>
      <c r="C2655" t="s">
        <v>162</v>
      </c>
      <c r="D2655" t="s">
        <v>162</v>
      </c>
      <c r="E2655" t="s">
        <v>80</v>
      </c>
      <c r="F2655">
        <v>9.9690000000000004E-3</v>
      </c>
      <c r="G2655">
        <v>269.404</v>
      </c>
      <c r="H2655">
        <v>256.05599999999998</v>
      </c>
      <c r="I2655">
        <v>3.2038220000000002</v>
      </c>
      <c r="J2655">
        <v>0</v>
      </c>
      <c r="K2655">
        <v>6.4305060000000003</v>
      </c>
      <c r="L2655">
        <v>6.228E-3</v>
      </c>
      <c r="M2655">
        <v>58.637873999999996</v>
      </c>
      <c r="N2655">
        <v>-187.60665599999999</v>
      </c>
      <c r="O2655">
        <v>-3.1381549999999998</v>
      </c>
      <c r="P2655">
        <v>58.690071000000003</v>
      </c>
      <c r="Q2655">
        <v>-187.579117</v>
      </c>
      <c r="R2655">
        <v>3.1411880000000001</v>
      </c>
      <c r="S2655">
        <v>5.901688</v>
      </c>
      <c r="T2655">
        <v>3.0330000000000001E-3</v>
      </c>
    </row>
    <row r="2656" spans="1:20" x14ac:dyDescent="0.25">
      <c r="A2656">
        <v>2654</v>
      </c>
      <c r="B2656">
        <v>5</v>
      </c>
      <c r="C2656" t="s">
        <v>163</v>
      </c>
      <c r="D2656" t="s">
        <v>163</v>
      </c>
      <c r="E2656" t="s">
        <v>80</v>
      </c>
      <c r="F2656">
        <v>2.7171000000000001E-2</v>
      </c>
      <c r="G2656">
        <v>410.63</v>
      </c>
      <c r="H2656">
        <v>290.53699999999998</v>
      </c>
      <c r="I2656">
        <v>2.912569</v>
      </c>
      <c r="J2656">
        <v>0</v>
      </c>
      <c r="K2656">
        <v>6.3546490000000002</v>
      </c>
      <c r="L2656">
        <v>-5.5970000000000004E-3</v>
      </c>
      <c r="M2656">
        <v>58.099891999999997</v>
      </c>
      <c r="N2656">
        <v>-187.629378</v>
      </c>
      <c r="O2656">
        <v>3.136018</v>
      </c>
      <c r="P2656">
        <v>58.115138999999999</v>
      </c>
      <c r="Q2656">
        <v>-187.578934</v>
      </c>
      <c r="R2656">
        <v>3.1411449999999999</v>
      </c>
      <c r="S2656">
        <v>5.2698489999999998</v>
      </c>
      <c r="T2656">
        <v>5.1269999999999996E-3</v>
      </c>
    </row>
    <row r="2657" spans="1:20" x14ac:dyDescent="0.25">
      <c r="A2657">
        <v>2655</v>
      </c>
      <c r="B2657">
        <v>5</v>
      </c>
      <c r="C2657" t="s">
        <v>163</v>
      </c>
      <c r="D2657" t="s">
        <v>163</v>
      </c>
      <c r="E2657" t="s">
        <v>80</v>
      </c>
      <c r="F2657">
        <v>5.9361999999999998E-2</v>
      </c>
      <c r="G2657">
        <v>748.83600000000001</v>
      </c>
      <c r="H2657">
        <v>356.92500000000001</v>
      </c>
      <c r="I2657">
        <v>3.3400080000000001</v>
      </c>
      <c r="J2657">
        <v>0</v>
      </c>
      <c r="K2657">
        <v>6.2560330000000004</v>
      </c>
      <c r="L2657">
        <v>2.2096999999999999E-2</v>
      </c>
      <c r="M2657">
        <v>57.372999</v>
      </c>
      <c r="N2657">
        <v>-187.56513200000001</v>
      </c>
      <c r="O2657">
        <v>-3.140695</v>
      </c>
      <c r="P2657">
        <v>57.358994000000003</v>
      </c>
      <c r="Q2657">
        <v>-187.57933</v>
      </c>
      <c r="R2657">
        <v>-3.141445</v>
      </c>
      <c r="S2657">
        <v>1.9943869999999999</v>
      </c>
      <c r="T2657">
        <v>7.5000000000000002E-4</v>
      </c>
    </row>
    <row r="2658" spans="1:20" x14ac:dyDescent="0.25">
      <c r="A2658">
        <v>2656</v>
      </c>
      <c r="B2658">
        <v>5</v>
      </c>
      <c r="C2658" t="s">
        <v>163</v>
      </c>
      <c r="D2658" t="s">
        <v>163</v>
      </c>
      <c r="E2658" t="s">
        <v>80</v>
      </c>
      <c r="F2658">
        <v>0.12114800000000001</v>
      </c>
      <c r="G2658">
        <v>635.98400000000004</v>
      </c>
      <c r="H2658">
        <v>425.39499999999998</v>
      </c>
      <c r="I2658">
        <v>4.5626119999999997</v>
      </c>
      <c r="J2658">
        <v>0</v>
      </c>
      <c r="K2658">
        <v>6.160927</v>
      </c>
      <c r="L2658">
        <v>3.1205E-2</v>
      </c>
      <c r="M2658">
        <v>56.541986000000001</v>
      </c>
      <c r="N2658">
        <v>-187.65725399999999</v>
      </c>
      <c r="O2658">
        <v>-3.1334770000000001</v>
      </c>
      <c r="P2658">
        <v>56.614502000000002</v>
      </c>
      <c r="Q2658">
        <v>-187.58509799999999</v>
      </c>
      <c r="R2658">
        <v>-3.1370879999999999</v>
      </c>
      <c r="S2658">
        <v>10.229817000000001</v>
      </c>
      <c r="T2658">
        <v>3.6120000000000002E-3</v>
      </c>
    </row>
    <row r="2659" spans="1:20" x14ac:dyDescent="0.25">
      <c r="A2659">
        <v>2657</v>
      </c>
      <c r="B2659">
        <v>5</v>
      </c>
      <c r="C2659" t="s">
        <v>163</v>
      </c>
      <c r="D2659" t="s">
        <v>163</v>
      </c>
      <c r="E2659" t="s">
        <v>80</v>
      </c>
      <c r="F2659">
        <v>9.0575000000000003E-2</v>
      </c>
      <c r="G2659">
        <v>596.27599999999995</v>
      </c>
      <c r="H2659">
        <v>446.25200000000001</v>
      </c>
      <c r="I2659">
        <v>2.7950949999999999</v>
      </c>
      <c r="J2659">
        <v>0</v>
      </c>
      <c r="K2659">
        <v>6.090706</v>
      </c>
      <c r="L2659">
        <v>3.6298999999999998E-2</v>
      </c>
      <c r="M2659">
        <v>56.029589000000001</v>
      </c>
      <c r="N2659">
        <v>-187.62665000000001</v>
      </c>
      <c r="O2659">
        <v>-3.132755</v>
      </c>
      <c r="P2659">
        <v>56.063552999999999</v>
      </c>
      <c r="Q2659">
        <v>-187.59118699999999</v>
      </c>
      <c r="R2659">
        <v>-3.1340210000000002</v>
      </c>
      <c r="S2659">
        <v>4.9104219999999996</v>
      </c>
      <c r="T2659">
        <v>1.2650000000000001E-3</v>
      </c>
    </row>
    <row r="2660" spans="1:20" x14ac:dyDescent="0.25">
      <c r="A2660">
        <v>2658</v>
      </c>
      <c r="B2660">
        <v>5</v>
      </c>
      <c r="C2660" t="s">
        <v>163</v>
      </c>
      <c r="D2660" t="s">
        <v>163</v>
      </c>
      <c r="E2660" t="s">
        <v>80</v>
      </c>
      <c r="F2660">
        <v>1.1403E-2</v>
      </c>
      <c r="G2660">
        <v>693.91300000000001</v>
      </c>
      <c r="H2660">
        <v>433.387</v>
      </c>
      <c r="I2660">
        <v>3.664606</v>
      </c>
      <c r="J2660">
        <v>0</v>
      </c>
      <c r="K2660">
        <v>5.9968760000000003</v>
      </c>
      <c r="L2660">
        <v>2.7699999999999999E-2</v>
      </c>
      <c r="M2660">
        <v>55.338934000000002</v>
      </c>
      <c r="N2660">
        <v>-187.62475499999999</v>
      </c>
      <c r="O2660">
        <v>-3.131875</v>
      </c>
      <c r="P2660">
        <v>55.338813999999999</v>
      </c>
      <c r="Q2660">
        <v>-187.60064700000001</v>
      </c>
      <c r="R2660">
        <v>-3.1309580000000001</v>
      </c>
      <c r="S2660">
        <v>2.4107850000000002</v>
      </c>
      <c r="T2660">
        <v>9.1799999999999998E-4</v>
      </c>
    </row>
    <row r="2661" spans="1:20" x14ac:dyDescent="0.25">
      <c r="A2661">
        <v>2659</v>
      </c>
      <c r="B2661">
        <v>5</v>
      </c>
      <c r="C2661" t="s">
        <v>163</v>
      </c>
      <c r="D2661" t="s">
        <v>163</v>
      </c>
      <c r="E2661" t="s">
        <v>80</v>
      </c>
      <c r="F2661">
        <v>0.19129399999999999</v>
      </c>
      <c r="G2661">
        <v>454.23099999999999</v>
      </c>
      <c r="H2661">
        <v>363.375</v>
      </c>
      <c r="I2661">
        <v>3.4410989999999999</v>
      </c>
      <c r="J2661">
        <v>0</v>
      </c>
      <c r="K2661">
        <v>5.9264939999999999</v>
      </c>
      <c r="L2661">
        <v>1.0831E-2</v>
      </c>
      <c r="M2661">
        <v>54.810510999999998</v>
      </c>
      <c r="N2661">
        <v>-187.59796499999999</v>
      </c>
      <c r="O2661">
        <v>-3.1289030000000002</v>
      </c>
      <c r="P2661">
        <v>54.802669999999999</v>
      </c>
      <c r="Q2661">
        <v>-187.60839799999999</v>
      </c>
      <c r="R2661">
        <v>-3.1293220000000002</v>
      </c>
      <c r="S2661">
        <v>1.305156</v>
      </c>
      <c r="T2661">
        <v>4.1899999999999999E-4</v>
      </c>
    </row>
    <row r="2662" spans="1:20" x14ac:dyDescent="0.25">
      <c r="A2662">
        <v>2660</v>
      </c>
      <c r="B2662">
        <v>6</v>
      </c>
      <c r="C2662" t="s">
        <v>164</v>
      </c>
      <c r="D2662" t="s">
        <v>164</v>
      </c>
      <c r="E2662" t="s">
        <v>80</v>
      </c>
      <c r="F2662">
        <v>0.119389</v>
      </c>
      <c r="G2662">
        <v>412.07299999999998</v>
      </c>
      <c r="H2662">
        <v>317.267</v>
      </c>
      <c r="I2662">
        <v>4.4806679999999997</v>
      </c>
      <c r="J2662">
        <v>0</v>
      </c>
      <c r="K2662">
        <v>5.8338140000000003</v>
      </c>
      <c r="L2662">
        <v>5.9509999999999997E-3</v>
      </c>
      <c r="M2662">
        <v>54.136951000000003</v>
      </c>
      <c r="N2662">
        <v>-187.552539</v>
      </c>
      <c r="O2662">
        <v>-3.1327120000000002</v>
      </c>
      <c r="P2662">
        <v>54.097622000000001</v>
      </c>
      <c r="Q2662">
        <v>-187.619247</v>
      </c>
      <c r="R2662">
        <v>-3.1276459999999999</v>
      </c>
      <c r="S2662">
        <v>7.7438840000000004</v>
      </c>
      <c r="T2662">
        <v>5.0660000000000002E-3</v>
      </c>
    </row>
    <row r="2663" spans="1:20" x14ac:dyDescent="0.25">
      <c r="A2663">
        <v>2661</v>
      </c>
      <c r="B2663">
        <v>6</v>
      </c>
      <c r="C2663" t="s">
        <v>164</v>
      </c>
      <c r="D2663" t="s">
        <v>164</v>
      </c>
      <c r="E2663" t="s">
        <v>80</v>
      </c>
      <c r="F2663">
        <v>8.0479999999999996E-2</v>
      </c>
      <c r="G2663">
        <v>397.59899999999999</v>
      </c>
      <c r="H2663">
        <v>222.30699999999999</v>
      </c>
      <c r="I2663">
        <v>4.6164420000000002</v>
      </c>
      <c r="J2663">
        <v>0</v>
      </c>
      <c r="K2663">
        <v>5.7435609999999997</v>
      </c>
      <c r="L2663">
        <v>2.6259999999999999E-3</v>
      </c>
      <c r="M2663">
        <v>53.399090000000001</v>
      </c>
      <c r="N2663">
        <v>-187.64067700000001</v>
      </c>
      <c r="O2663">
        <v>-3.1255649999999999</v>
      </c>
      <c r="P2663">
        <v>53.403548999999998</v>
      </c>
      <c r="Q2663">
        <v>-187.630539</v>
      </c>
      <c r="R2663">
        <v>-3.1264449999999999</v>
      </c>
      <c r="S2663">
        <v>1.10758</v>
      </c>
      <c r="T2663">
        <v>8.8000000000000003E-4</v>
      </c>
    </row>
    <row r="2664" spans="1:20" x14ac:dyDescent="0.25">
      <c r="A2664">
        <v>2662</v>
      </c>
      <c r="B2664">
        <v>6</v>
      </c>
      <c r="C2664" t="s">
        <v>164</v>
      </c>
      <c r="D2664" t="s">
        <v>164</v>
      </c>
      <c r="E2664" t="s">
        <v>80</v>
      </c>
      <c r="F2664">
        <v>7.2146000000000002E-2</v>
      </c>
      <c r="G2664">
        <v>449.90499999999997</v>
      </c>
      <c r="H2664">
        <v>315.11399999999998</v>
      </c>
      <c r="I2664">
        <v>3.3984830000000001</v>
      </c>
      <c r="J2664">
        <v>0</v>
      </c>
      <c r="K2664">
        <v>5.6774250000000004</v>
      </c>
      <c r="L2664">
        <v>1.2907999999999999E-2</v>
      </c>
      <c r="M2664">
        <v>52.884855999999999</v>
      </c>
      <c r="N2664">
        <v>-187.63949400000001</v>
      </c>
      <c r="O2664">
        <v>-3.1263380000000001</v>
      </c>
      <c r="P2664">
        <v>52.889999000000003</v>
      </c>
      <c r="Q2664">
        <v>-187.63911400000001</v>
      </c>
      <c r="R2664">
        <v>-3.1257039999999998</v>
      </c>
      <c r="S2664">
        <v>0.515737</v>
      </c>
      <c r="T2664">
        <v>6.3400000000000001E-4</v>
      </c>
    </row>
    <row r="2665" spans="1:20" x14ac:dyDescent="0.25">
      <c r="A2665">
        <v>2663</v>
      </c>
      <c r="B2665">
        <v>6</v>
      </c>
      <c r="C2665" t="s">
        <v>164</v>
      </c>
      <c r="D2665" t="s">
        <v>164</v>
      </c>
      <c r="E2665" t="s">
        <v>80</v>
      </c>
      <c r="F2665">
        <v>4.2668999999999999E-2</v>
      </c>
      <c r="G2665">
        <v>601.81200000000001</v>
      </c>
      <c r="H2665">
        <v>371.89499999999998</v>
      </c>
      <c r="I2665">
        <v>3.7919619999999998</v>
      </c>
      <c r="J2665">
        <v>0</v>
      </c>
      <c r="K2665">
        <v>5.5928170000000001</v>
      </c>
      <c r="L2665">
        <v>1.1155E-2</v>
      </c>
      <c r="M2665">
        <v>52.218524000000002</v>
      </c>
      <c r="N2665">
        <v>-187.645646</v>
      </c>
      <c r="O2665">
        <v>-3.124889</v>
      </c>
      <c r="P2665">
        <v>52.214409000000003</v>
      </c>
      <c r="Q2665">
        <v>-187.65083300000001</v>
      </c>
      <c r="R2665">
        <v>-3.1250089999999999</v>
      </c>
      <c r="S2665">
        <v>0.66211200000000003</v>
      </c>
      <c r="T2665">
        <v>1.2E-4</v>
      </c>
    </row>
    <row r="2666" spans="1:20" x14ac:dyDescent="0.25">
      <c r="A2666">
        <v>2664</v>
      </c>
      <c r="B2666">
        <v>6</v>
      </c>
      <c r="C2666" t="s">
        <v>164</v>
      </c>
      <c r="D2666" t="s">
        <v>164</v>
      </c>
      <c r="E2666" t="s">
        <v>80</v>
      </c>
      <c r="F2666">
        <v>0.11609800000000001</v>
      </c>
      <c r="G2666">
        <v>447.935</v>
      </c>
      <c r="H2666">
        <v>277.98700000000002</v>
      </c>
      <c r="I2666">
        <v>3.7305570000000001</v>
      </c>
      <c r="J2666">
        <v>0</v>
      </c>
      <c r="K2666">
        <v>5.529979</v>
      </c>
      <c r="L2666">
        <v>0.106907</v>
      </c>
      <c r="M2666">
        <v>51.706114999999997</v>
      </c>
      <c r="N2666">
        <v>-187.715371</v>
      </c>
      <c r="O2666">
        <v>-3.1135799999999998</v>
      </c>
      <c r="P2666">
        <v>51.714523</v>
      </c>
      <c r="Q2666">
        <v>-187.66708399999999</v>
      </c>
      <c r="R2666">
        <v>-3.1182910000000001</v>
      </c>
      <c r="S2666">
        <v>4.9013520000000002</v>
      </c>
      <c r="T2666">
        <v>4.712E-3</v>
      </c>
    </row>
    <row r="2667" spans="1:20" x14ac:dyDescent="0.25">
      <c r="A2667">
        <v>2665</v>
      </c>
      <c r="B2667">
        <v>6</v>
      </c>
      <c r="C2667" t="s">
        <v>164</v>
      </c>
      <c r="D2667" t="s">
        <v>164</v>
      </c>
      <c r="E2667" t="s">
        <v>80</v>
      </c>
      <c r="F2667">
        <v>1.0538E-2</v>
      </c>
      <c r="G2667">
        <v>522.53</v>
      </c>
      <c r="H2667">
        <v>407.32</v>
      </c>
      <c r="I2667">
        <v>3.519447</v>
      </c>
      <c r="J2667">
        <v>0</v>
      </c>
      <c r="K2667">
        <v>5.4735670000000001</v>
      </c>
      <c r="L2667">
        <v>0.23197100000000001</v>
      </c>
      <c r="M2667">
        <v>51.061304</v>
      </c>
      <c r="N2667">
        <v>-187.70003700000001</v>
      </c>
      <c r="O2667">
        <v>-3.0963919999999998</v>
      </c>
      <c r="P2667">
        <v>51.056731999999997</v>
      </c>
      <c r="Q2667">
        <v>-187.70915199999999</v>
      </c>
      <c r="R2667">
        <v>-3.097064</v>
      </c>
      <c r="S2667">
        <v>1.0196989999999999</v>
      </c>
      <c r="T2667">
        <v>6.7199999999999996E-4</v>
      </c>
    </row>
    <row r="2668" spans="1:20" x14ac:dyDescent="0.25">
      <c r="A2668">
        <v>2666</v>
      </c>
      <c r="B2668">
        <v>6</v>
      </c>
      <c r="C2668" t="s">
        <v>164</v>
      </c>
      <c r="D2668" t="s">
        <v>164</v>
      </c>
      <c r="E2668" t="s">
        <v>80</v>
      </c>
      <c r="F2668">
        <v>0.122617</v>
      </c>
      <c r="G2668">
        <v>438.315</v>
      </c>
      <c r="H2668">
        <v>291.298</v>
      </c>
      <c r="I2668">
        <v>3.1675680000000002</v>
      </c>
      <c r="J2668">
        <v>0</v>
      </c>
      <c r="K2668">
        <v>5.6131469999999997</v>
      </c>
      <c r="L2668">
        <v>0.298709</v>
      </c>
      <c r="M2668">
        <v>50.548344</v>
      </c>
      <c r="N2668">
        <v>-187.77012300000001</v>
      </c>
      <c r="O2668">
        <v>-3.0733160000000002</v>
      </c>
      <c r="P2668">
        <v>50.560344999999998</v>
      </c>
      <c r="Q2668">
        <v>-187.759491</v>
      </c>
      <c r="R2668">
        <v>-3.074344</v>
      </c>
      <c r="S2668">
        <v>1.603275</v>
      </c>
      <c r="T2668">
        <v>1.0280000000000001E-3</v>
      </c>
    </row>
    <row r="2669" spans="1:20" x14ac:dyDescent="0.25">
      <c r="A2669">
        <v>2667</v>
      </c>
      <c r="B2669">
        <v>7</v>
      </c>
      <c r="C2669" t="s">
        <v>165</v>
      </c>
      <c r="D2669" t="s">
        <v>165</v>
      </c>
      <c r="E2669" t="s">
        <v>80</v>
      </c>
      <c r="F2669">
        <v>5.1360000000000003E-2</v>
      </c>
      <c r="G2669">
        <v>446.029</v>
      </c>
      <c r="H2669">
        <v>360.05099999999999</v>
      </c>
      <c r="I2669">
        <v>5.8445910000000003</v>
      </c>
      <c r="J2669">
        <v>0</v>
      </c>
      <c r="K2669">
        <v>6.0441260000000003</v>
      </c>
      <c r="L2669">
        <v>0.36637999999999998</v>
      </c>
      <c r="M2669">
        <v>49.867981</v>
      </c>
      <c r="N2669">
        <v>-187.87169499999999</v>
      </c>
      <c r="O2669">
        <v>-3.0312999999999999</v>
      </c>
      <c r="P2669">
        <v>49.868167999999997</v>
      </c>
      <c r="Q2669">
        <v>-187.86445599999999</v>
      </c>
      <c r="R2669">
        <v>-3.0319229999999999</v>
      </c>
      <c r="S2669">
        <v>0.72408799999999995</v>
      </c>
      <c r="T2669">
        <v>6.2399999999999999E-4</v>
      </c>
    </row>
    <row r="2670" spans="1:20" x14ac:dyDescent="0.25">
      <c r="A2670">
        <v>2668</v>
      </c>
      <c r="B2670">
        <v>7</v>
      </c>
      <c r="C2670" t="s">
        <v>165</v>
      </c>
      <c r="D2670" t="s">
        <v>165</v>
      </c>
      <c r="E2670" t="s">
        <v>80</v>
      </c>
      <c r="F2670">
        <v>4.5543E-2</v>
      </c>
      <c r="G2670">
        <v>440.19200000000001</v>
      </c>
      <c r="H2670">
        <v>340.99299999999999</v>
      </c>
      <c r="I2670">
        <v>6.4546469999999996</v>
      </c>
      <c r="J2670">
        <v>0</v>
      </c>
      <c r="K2670">
        <v>6.6310570000000002</v>
      </c>
      <c r="L2670">
        <v>0.49635499999999999</v>
      </c>
      <c r="M2670">
        <v>49.116039999999998</v>
      </c>
      <c r="N2670">
        <v>-188.02919700000001</v>
      </c>
      <c r="O2670">
        <v>-2.976372</v>
      </c>
      <c r="P2670">
        <v>49.121834</v>
      </c>
      <c r="Q2670">
        <v>-188.022324</v>
      </c>
      <c r="R2670">
        <v>-2.97776</v>
      </c>
      <c r="S2670">
        <v>0.89900400000000003</v>
      </c>
      <c r="T2670">
        <v>1.3879999999999999E-3</v>
      </c>
    </row>
    <row r="2671" spans="1:20" x14ac:dyDescent="0.25">
      <c r="A2671">
        <v>2669</v>
      </c>
      <c r="B2671">
        <v>7</v>
      </c>
      <c r="C2671" t="s">
        <v>165</v>
      </c>
      <c r="D2671" t="s">
        <v>165</v>
      </c>
      <c r="E2671" t="s">
        <v>80</v>
      </c>
      <c r="F2671">
        <v>0.151916</v>
      </c>
      <c r="G2671">
        <v>442.267</v>
      </c>
      <c r="H2671">
        <v>363.09699999999998</v>
      </c>
      <c r="I2671">
        <v>6.9995250000000002</v>
      </c>
      <c r="J2671">
        <v>0</v>
      </c>
      <c r="K2671">
        <v>7.0816210000000002</v>
      </c>
      <c r="L2671">
        <v>0.60163</v>
      </c>
      <c r="M2671">
        <v>48.519925000000001</v>
      </c>
      <c r="N2671">
        <v>-188.191607</v>
      </c>
      <c r="O2671">
        <v>-2.9272999999999998</v>
      </c>
      <c r="P2671">
        <v>48.522362000000001</v>
      </c>
      <c r="Q2671">
        <v>-188.18869000000001</v>
      </c>
      <c r="R2671">
        <v>-2.9266909999999999</v>
      </c>
      <c r="S2671">
        <v>0.38005</v>
      </c>
      <c r="T2671">
        <v>6.0899999999999995E-4</v>
      </c>
    </row>
    <row r="2672" spans="1:20" x14ac:dyDescent="0.25">
      <c r="A2672">
        <v>2670</v>
      </c>
      <c r="B2672">
        <v>7</v>
      </c>
      <c r="C2672" t="s">
        <v>165</v>
      </c>
      <c r="D2672" t="s">
        <v>165</v>
      </c>
      <c r="E2672" t="s">
        <v>80</v>
      </c>
      <c r="F2672">
        <v>8.5119E-2</v>
      </c>
      <c r="G2672">
        <v>720.41399999999999</v>
      </c>
      <c r="H2672">
        <v>306.66899999999998</v>
      </c>
      <c r="I2672">
        <v>8.6173120000000001</v>
      </c>
      <c r="J2672">
        <v>0</v>
      </c>
      <c r="K2672">
        <v>7.6794729999999998</v>
      </c>
      <c r="L2672">
        <v>0.69011100000000003</v>
      </c>
      <c r="M2672">
        <v>47.660995</v>
      </c>
      <c r="N2672">
        <v>-188.49774199999999</v>
      </c>
      <c r="O2672">
        <v>-2.8500709999999998</v>
      </c>
      <c r="P2672">
        <v>47.679192</v>
      </c>
      <c r="Q2672">
        <v>-188.47911099999999</v>
      </c>
      <c r="R2672">
        <v>-2.851372</v>
      </c>
      <c r="S2672">
        <v>2.6042700000000001</v>
      </c>
      <c r="T2672">
        <v>1.3010000000000001E-3</v>
      </c>
    </row>
    <row r="2673" spans="1:20" x14ac:dyDescent="0.25">
      <c r="A2673">
        <v>2671</v>
      </c>
      <c r="B2673">
        <v>7</v>
      </c>
      <c r="C2673" t="s">
        <v>165</v>
      </c>
      <c r="D2673" t="s">
        <v>165</v>
      </c>
      <c r="E2673" t="s">
        <v>80</v>
      </c>
      <c r="F2673">
        <v>6.8770000000000003E-3</v>
      </c>
      <c r="G2673">
        <v>697.80499999999995</v>
      </c>
      <c r="H2673">
        <v>419.83100000000002</v>
      </c>
      <c r="I2673">
        <v>7.2630619999999997</v>
      </c>
      <c r="J2673">
        <v>0</v>
      </c>
      <c r="K2673">
        <v>8.0989310000000003</v>
      </c>
      <c r="L2673">
        <v>0.77497899999999997</v>
      </c>
      <c r="M2673">
        <v>47.022243000000003</v>
      </c>
      <c r="N2673">
        <v>-188.75175999999999</v>
      </c>
      <c r="O2673">
        <v>-2.7856260000000002</v>
      </c>
      <c r="P2673">
        <v>47.021317000000003</v>
      </c>
      <c r="Q2673">
        <v>-188.76020800000001</v>
      </c>
      <c r="R2673">
        <v>-2.7862279999999999</v>
      </c>
      <c r="S2673">
        <v>0.84986300000000004</v>
      </c>
      <c r="T2673">
        <v>6.02E-4</v>
      </c>
    </row>
    <row r="2674" spans="1:20" x14ac:dyDescent="0.25">
      <c r="A2674">
        <v>2672</v>
      </c>
      <c r="B2674">
        <v>7</v>
      </c>
      <c r="C2674" t="s">
        <v>165</v>
      </c>
      <c r="D2674" t="s">
        <v>165</v>
      </c>
      <c r="E2674" t="s">
        <v>80</v>
      </c>
      <c r="F2674">
        <v>0.114719</v>
      </c>
      <c r="G2674">
        <v>798.23400000000004</v>
      </c>
      <c r="H2674">
        <v>422.67</v>
      </c>
      <c r="I2674">
        <v>11.716169000000001</v>
      </c>
      <c r="J2674">
        <v>0</v>
      </c>
      <c r="K2674">
        <v>8.2602060000000002</v>
      </c>
      <c r="L2674">
        <v>0.86741100000000004</v>
      </c>
      <c r="M2674">
        <v>46.144765</v>
      </c>
      <c r="N2674">
        <v>-189.36819600000001</v>
      </c>
      <c r="O2674">
        <v>-2.6921499999999998</v>
      </c>
      <c r="P2674">
        <v>46.146214000000001</v>
      </c>
      <c r="Q2674">
        <v>-189.223038</v>
      </c>
      <c r="R2674">
        <v>-2.6870539999999998</v>
      </c>
      <c r="S2674">
        <v>14.516515999999999</v>
      </c>
      <c r="T2674">
        <v>5.0959999999999998E-3</v>
      </c>
    </row>
    <row r="2675" spans="1:20" x14ac:dyDescent="0.25">
      <c r="A2675">
        <v>2673</v>
      </c>
      <c r="B2675">
        <v>7</v>
      </c>
      <c r="C2675" t="s">
        <v>165</v>
      </c>
      <c r="D2675" t="s">
        <v>165</v>
      </c>
      <c r="E2675" t="s">
        <v>80</v>
      </c>
      <c r="F2675">
        <v>2.5677999999999999E-2</v>
      </c>
      <c r="G2675">
        <v>449.36500000000001</v>
      </c>
      <c r="H2675">
        <v>274.78800000000001</v>
      </c>
      <c r="I2675">
        <v>11.749504</v>
      </c>
      <c r="J2675">
        <v>0</v>
      </c>
      <c r="K2675">
        <v>8.0498550000000009</v>
      </c>
      <c r="L2675">
        <v>0.95158600000000004</v>
      </c>
      <c r="M2675">
        <v>45.352904000000002</v>
      </c>
      <c r="N2675">
        <v>-189.80547000000001</v>
      </c>
      <c r="O2675">
        <v>-2.5817380000000001</v>
      </c>
      <c r="P2675">
        <v>45.331158000000002</v>
      </c>
      <c r="Q2675">
        <v>-189.76989699999999</v>
      </c>
      <c r="R2675">
        <v>-2.577572</v>
      </c>
      <c r="S2675">
        <v>4.1693470000000001</v>
      </c>
      <c r="T2675">
        <v>4.1660000000000004E-3</v>
      </c>
    </row>
    <row r="2676" spans="1:20" x14ac:dyDescent="0.25">
      <c r="A2676">
        <v>2674</v>
      </c>
      <c r="B2676">
        <v>7</v>
      </c>
      <c r="C2676" t="s">
        <v>165</v>
      </c>
      <c r="D2676" t="s">
        <v>165</v>
      </c>
      <c r="E2676" t="s">
        <v>80</v>
      </c>
      <c r="F2676">
        <v>6.9816000000000003E-2</v>
      </c>
      <c r="G2676">
        <v>696.12099999999998</v>
      </c>
      <c r="H2676">
        <v>415.12</v>
      </c>
      <c r="I2676">
        <v>8.9224390000000007</v>
      </c>
      <c r="J2676">
        <v>0</v>
      </c>
      <c r="K2676">
        <v>7.8803559999999999</v>
      </c>
      <c r="L2676">
        <v>0.98258199999999996</v>
      </c>
      <c r="M2676">
        <v>44.780991999999998</v>
      </c>
      <c r="N2676">
        <v>-190.21464800000001</v>
      </c>
      <c r="O2676">
        <v>-2.4908929999999998</v>
      </c>
      <c r="P2676">
        <v>44.779494999999997</v>
      </c>
      <c r="Q2676">
        <v>-190.228882</v>
      </c>
      <c r="R2676">
        <v>-2.4908220000000001</v>
      </c>
      <c r="S2676">
        <v>1.431249</v>
      </c>
      <c r="T2676">
        <v>7.1000000000000005E-5</v>
      </c>
    </row>
    <row r="2677" spans="1:20" x14ac:dyDescent="0.25">
      <c r="A2677">
        <v>2675</v>
      </c>
      <c r="B2677">
        <v>7</v>
      </c>
      <c r="C2677" t="s">
        <v>165</v>
      </c>
      <c r="D2677" t="s">
        <v>165</v>
      </c>
      <c r="E2677" t="s">
        <v>80</v>
      </c>
      <c r="F2677">
        <v>5.9858000000000001E-2</v>
      </c>
      <c r="G2677">
        <v>421.42500000000001</v>
      </c>
      <c r="H2677">
        <v>281.80200000000002</v>
      </c>
      <c r="I2677">
        <v>13.029996000000001</v>
      </c>
      <c r="J2677">
        <v>0</v>
      </c>
      <c r="K2677">
        <v>7.8346689999999999</v>
      </c>
      <c r="L2677">
        <v>0.96241699999999997</v>
      </c>
      <c r="M2677">
        <v>44.119227000000002</v>
      </c>
      <c r="N2677">
        <v>-190.84350800000001</v>
      </c>
      <c r="O2677">
        <v>-2.3726430000000001</v>
      </c>
      <c r="P2677">
        <v>44.123001000000002</v>
      </c>
      <c r="Q2677">
        <v>-190.905304</v>
      </c>
      <c r="R2677">
        <v>-2.3734709999999999</v>
      </c>
      <c r="S2677">
        <v>6.1910699999999999</v>
      </c>
      <c r="T2677">
        <v>8.2899999999999998E-4</v>
      </c>
    </row>
    <row r="2678" spans="1:20" x14ac:dyDescent="0.25">
      <c r="A2678">
        <v>2676</v>
      </c>
      <c r="B2678">
        <v>7</v>
      </c>
      <c r="C2678" t="s">
        <v>165</v>
      </c>
      <c r="D2678" t="s">
        <v>165</v>
      </c>
      <c r="E2678" t="s">
        <v>80</v>
      </c>
      <c r="F2678">
        <v>0.12782299999999999</v>
      </c>
      <c r="G2678">
        <v>457.85</v>
      </c>
      <c r="H2678">
        <v>270.24799999999999</v>
      </c>
      <c r="I2678">
        <v>8.7701239999999991</v>
      </c>
      <c r="J2678">
        <v>0</v>
      </c>
      <c r="K2678">
        <v>7.9020510000000002</v>
      </c>
      <c r="L2678">
        <v>0.97663</v>
      </c>
      <c r="M2678">
        <v>43.685099000000001</v>
      </c>
      <c r="N2678">
        <v>-191.49664100000001</v>
      </c>
      <c r="O2678">
        <v>-2.2857539999999998</v>
      </c>
      <c r="P2678">
        <v>43.681992000000001</v>
      </c>
      <c r="Q2678">
        <v>-191.462952</v>
      </c>
      <c r="R2678">
        <v>-2.2876210000000001</v>
      </c>
      <c r="S2678">
        <v>3.3832559999999998</v>
      </c>
      <c r="T2678">
        <v>1.866E-3</v>
      </c>
    </row>
    <row r="2679" spans="1:20" x14ac:dyDescent="0.25">
      <c r="A2679">
        <v>2677</v>
      </c>
      <c r="B2679">
        <v>7</v>
      </c>
      <c r="C2679" t="s">
        <v>165</v>
      </c>
      <c r="D2679" t="s">
        <v>165</v>
      </c>
      <c r="E2679" t="s">
        <v>80</v>
      </c>
      <c r="F2679">
        <v>5.2436999999999998E-2</v>
      </c>
      <c r="G2679">
        <v>444.07400000000001</v>
      </c>
      <c r="H2679">
        <v>261.31200000000001</v>
      </c>
      <c r="I2679">
        <v>11.578301</v>
      </c>
      <c r="J2679">
        <v>0</v>
      </c>
      <c r="K2679">
        <v>7.9967750000000004</v>
      </c>
      <c r="L2679">
        <v>1.0012019999999999</v>
      </c>
      <c r="M2679">
        <v>43.179079000000002</v>
      </c>
      <c r="N2679">
        <v>-192.327136</v>
      </c>
      <c r="O2679">
        <v>-2.1704349999999999</v>
      </c>
      <c r="P2679">
        <v>43.171546999999997</v>
      </c>
      <c r="Q2679">
        <v>-192.27311700000001</v>
      </c>
      <c r="R2679">
        <v>-2.1682929999999998</v>
      </c>
      <c r="S2679">
        <v>5.4541719999999998</v>
      </c>
      <c r="T2679">
        <v>2.1410000000000001E-3</v>
      </c>
    </row>
    <row r="2680" spans="1:20" x14ac:dyDescent="0.25">
      <c r="A2680">
        <v>2678</v>
      </c>
      <c r="B2680">
        <v>8</v>
      </c>
      <c r="C2680" t="s">
        <v>166</v>
      </c>
      <c r="D2680" t="s">
        <v>166</v>
      </c>
      <c r="E2680" t="s">
        <v>80</v>
      </c>
      <c r="F2680">
        <v>0.114591</v>
      </c>
      <c r="G2680">
        <v>504.07499999999999</v>
      </c>
      <c r="H2680">
        <v>363.08</v>
      </c>
      <c r="I2680">
        <v>11.003657</v>
      </c>
      <c r="J2680">
        <v>0</v>
      </c>
      <c r="K2680">
        <v>8.0800739999999998</v>
      </c>
      <c r="L2680">
        <v>0.87913399999999997</v>
      </c>
      <c r="M2680">
        <v>42.835847999999999</v>
      </c>
      <c r="N2680">
        <v>-192.871466</v>
      </c>
      <c r="O2680">
        <v>-2.0819920000000001</v>
      </c>
      <c r="P2680">
        <v>42.844070000000002</v>
      </c>
      <c r="Q2680">
        <v>-192.92134100000001</v>
      </c>
      <c r="R2680">
        <v>-2.0839919999999998</v>
      </c>
      <c r="S2680">
        <v>5.0548320000000002</v>
      </c>
      <c r="T2680">
        <v>2E-3</v>
      </c>
    </row>
    <row r="2681" spans="1:20" x14ac:dyDescent="0.25">
      <c r="A2681">
        <v>2679</v>
      </c>
      <c r="B2681">
        <v>8</v>
      </c>
      <c r="C2681" t="s">
        <v>166</v>
      </c>
      <c r="D2681" t="s">
        <v>166</v>
      </c>
      <c r="E2681" t="s">
        <v>80</v>
      </c>
      <c r="F2681">
        <v>9.6317E-2</v>
      </c>
      <c r="G2681">
        <v>779.39200000000005</v>
      </c>
      <c r="H2681">
        <v>312.57</v>
      </c>
      <c r="I2681">
        <v>14.041058</v>
      </c>
      <c r="J2681">
        <v>0</v>
      </c>
      <c r="K2681">
        <v>8.015053</v>
      </c>
      <c r="L2681">
        <v>0.91127499999999995</v>
      </c>
      <c r="M2681">
        <v>42.511971000000003</v>
      </c>
      <c r="N2681">
        <v>-193.88276999999999</v>
      </c>
      <c r="O2681">
        <v>-1.9764079999999999</v>
      </c>
      <c r="P2681">
        <v>42.486564999999999</v>
      </c>
      <c r="Q2681">
        <v>-193.82112100000001</v>
      </c>
      <c r="R2681">
        <v>-1.9765999999999999</v>
      </c>
      <c r="S2681">
        <v>6.667916</v>
      </c>
      <c r="T2681">
        <v>1.93E-4</v>
      </c>
    </row>
    <row r="2682" spans="1:20" x14ac:dyDescent="0.25">
      <c r="A2682">
        <v>2680</v>
      </c>
      <c r="B2682">
        <v>8</v>
      </c>
      <c r="C2682" t="s">
        <v>166</v>
      </c>
      <c r="D2682" t="s">
        <v>166</v>
      </c>
      <c r="E2682" t="s">
        <v>80</v>
      </c>
      <c r="F2682">
        <v>0.173374</v>
      </c>
      <c r="G2682">
        <v>669.221</v>
      </c>
      <c r="H2682">
        <v>412.18</v>
      </c>
      <c r="I2682">
        <v>10.725745999999999</v>
      </c>
      <c r="J2682">
        <v>0</v>
      </c>
      <c r="K2682">
        <v>7.9993730000000003</v>
      </c>
      <c r="L2682">
        <v>0.82441399999999998</v>
      </c>
      <c r="M2682">
        <v>42.313938999999998</v>
      </c>
      <c r="N2682">
        <v>-194.55144200000001</v>
      </c>
      <c r="O2682">
        <v>-1.8956900000000001</v>
      </c>
      <c r="P2682">
        <v>42.281860000000002</v>
      </c>
      <c r="Q2682">
        <v>-194.513214</v>
      </c>
      <c r="R2682">
        <v>-1.89838</v>
      </c>
      <c r="S2682">
        <v>4.9903620000000002</v>
      </c>
      <c r="T2682">
        <v>2.6900000000000001E-3</v>
      </c>
    </row>
    <row r="2683" spans="1:20" x14ac:dyDescent="0.25">
      <c r="A2683">
        <v>2681</v>
      </c>
      <c r="B2683">
        <v>8</v>
      </c>
      <c r="C2683" t="s">
        <v>166</v>
      </c>
      <c r="D2683" t="s">
        <v>166</v>
      </c>
      <c r="E2683" t="s">
        <v>80</v>
      </c>
      <c r="F2683">
        <v>3.3445999999999997E-2</v>
      </c>
      <c r="G2683">
        <v>702.04200000000003</v>
      </c>
      <c r="H2683">
        <v>391.19900000000001</v>
      </c>
      <c r="I2683">
        <v>11.401225</v>
      </c>
      <c r="J2683">
        <v>0</v>
      </c>
      <c r="K2683">
        <v>8.0105690000000003</v>
      </c>
      <c r="L2683">
        <v>0.69976000000000005</v>
      </c>
      <c r="M2683">
        <v>42.083925999999998</v>
      </c>
      <c r="N2683">
        <v>-195.45826299999999</v>
      </c>
      <c r="O2683">
        <v>-1.810135</v>
      </c>
      <c r="P2683">
        <v>42.075867000000002</v>
      </c>
      <c r="Q2683">
        <v>-195.45320100000001</v>
      </c>
      <c r="R2683">
        <v>-1.809169</v>
      </c>
      <c r="S2683">
        <v>0.95166499999999998</v>
      </c>
      <c r="T2683">
        <v>9.6599999999999995E-4</v>
      </c>
    </row>
    <row r="2684" spans="1:20" x14ac:dyDescent="0.25">
      <c r="A2684">
        <v>2682</v>
      </c>
      <c r="B2684">
        <v>8</v>
      </c>
      <c r="C2684" t="s">
        <v>166</v>
      </c>
      <c r="D2684" t="s">
        <v>166</v>
      </c>
      <c r="E2684" t="s">
        <v>80</v>
      </c>
      <c r="F2684">
        <v>0.113537</v>
      </c>
      <c r="G2684">
        <v>755.83900000000006</v>
      </c>
      <c r="H2684">
        <v>460.47500000000002</v>
      </c>
      <c r="I2684">
        <v>7.6402169999999998</v>
      </c>
      <c r="J2684">
        <v>0</v>
      </c>
      <c r="K2684">
        <v>8.0397210000000001</v>
      </c>
      <c r="L2684">
        <v>0.57999299999999998</v>
      </c>
      <c r="M2684">
        <v>41.938465000000001</v>
      </c>
      <c r="N2684">
        <v>-196.086738</v>
      </c>
      <c r="O2684">
        <v>-1.748632</v>
      </c>
      <c r="P2684">
        <v>41.965671999999998</v>
      </c>
      <c r="Q2684">
        <v>-196.16798399999999</v>
      </c>
      <c r="R2684">
        <v>-1.752251</v>
      </c>
      <c r="S2684">
        <v>8.5680809999999994</v>
      </c>
      <c r="T2684">
        <v>3.6189999999999998E-3</v>
      </c>
    </row>
    <row r="2685" spans="1:20" x14ac:dyDescent="0.25">
      <c r="A2685">
        <v>2683</v>
      </c>
      <c r="B2685">
        <v>8</v>
      </c>
      <c r="C2685" t="s">
        <v>166</v>
      </c>
      <c r="D2685" t="s">
        <v>166</v>
      </c>
      <c r="E2685" t="s">
        <v>80</v>
      </c>
      <c r="F2685">
        <v>4.5122000000000002E-2</v>
      </c>
      <c r="G2685">
        <v>528.97299999999996</v>
      </c>
      <c r="H2685">
        <v>302.024</v>
      </c>
      <c r="I2685">
        <v>9.9997480000000003</v>
      </c>
      <c r="J2685">
        <v>0</v>
      </c>
      <c r="K2685">
        <v>8.0606179999999998</v>
      </c>
      <c r="L2685">
        <v>0.47757500000000003</v>
      </c>
      <c r="M2685">
        <v>41.843879000000001</v>
      </c>
      <c r="N2685">
        <v>-197.11467300000001</v>
      </c>
      <c r="O2685">
        <v>-1.68344</v>
      </c>
      <c r="P2685">
        <v>41.86956</v>
      </c>
      <c r="Q2685">
        <v>-197.12966900000001</v>
      </c>
      <c r="R2685">
        <v>-1.6872039999999999</v>
      </c>
      <c r="S2685">
        <v>2.9738440000000002</v>
      </c>
      <c r="T2685">
        <v>3.764E-3</v>
      </c>
    </row>
    <row r="2686" spans="1:20" x14ac:dyDescent="0.25">
      <c r="A2686">
        <v>2684</v>
      </c>
      <c r="B2686">
        <v>8</v>
      </c>
      <c r="C2686" t="s">
        <v>166</v>
      </c>
      <c r="D2686" t="s">
        <v>166</v>
      </c>
      <c r="E2686" t="s">
        <v>80</v>
      </c>
      <c r="F2686">
        <v>7.4898999999999993E-2</v>
      </c>
      <c r="G2686">
        <v>504.99</v>
      </c>
      <c r="H2686">
        <v>322.26600000000002</v>
      </c>
      <c r="I2686">
        <v>6.6547770000000002</v>
      </c>
      <c r="J2686">
        <v>0</v>
      </c>
      <c r="K2686">
        <v>8.0727919999999997</v>
      </c>
      <c r="L2686">
        <v>0.375942</v>
      </c>
      <c r="M2686">
        <v>41.823905000000003</v>
      </c>
      <c r="N2686">
        <v>-197.85086000000001</v>
      </c>
      <c r="O2686">
        <v>-1.6506670000000001</v>
      </c>
      <c r="P2686">
        <v>41.825428000000002</v>
      </c>
      <c r="Q2686">
        <v>-197.85484299999999</v>
      </c>
      <c r="R2686">
        <v>-1.6495359999999999</v>
      </c>
      <c r="S2686">
        <v>0.42645499999999997</v>
      </c>
      <c r="T2686">
        <v>1.132E-3</v>
      </c>
    </row>
    <row r="2687" spans="1:20" x14ac:dyDescent="0.25">
      <c r="A2687">
        <v>2685</v>
      </c>
      <c r="B2687">
        <v>8</v>
      </c>
      <c r="C2687" t="s">
        <v>166</v>
      </c>
      <c r="D2687" t="s">
        <v>166</v>
      </c>
      <c r="E2687" t="s">
        <v>80</v>
      </c>
      <c r="F2687">
        <v>4.3871E-2</v>
      </c>
      <c r="G2687">
        <v>501.88400000000001</v>
      </c>
      <c r="H2687">
        <v>318.02</v>
      </c>
      <c r="I2687">
        <v>7.8336370000000004</v>
      </c>
      <c r="J2687">
        <v>0</v>
      </c>
      <c r="K2687">
        <v>8.0694119999999998</v>
      </c>
      <c r="L2687">
        <v>0.261245</v>
      </c>
      <c r="M2687">
        <v>41.749011000000003</v>
      </c>
      <c r="N2687">
        <v>-198.781498</v>
      </c>
      <c r="O2687">
        <v>-1.611872</v>
      </c>
      <c r="P2687">
        <v>41.792895999999999</v>
      </c>
      <c r="Q2687">
        <v>-198.82325700000001</v>
      </c>
      <c r="R2687">
        <v>-1.6128990000000001</v>
      </c>
      <c r="S2687">
        <v>6.0579010000000002</v>
      </c>
      <c r="T2687">
        <v>1.0269999999999999E-3</v>
      </c>
    </row>
    <row r="2688" spans="1:20" x14ac:dyDescent="0.25">
      <c r="A2688">
        <v>2686</v>
      </c>
      <c r="B2688">
        <v>8</v>
      </c>
      <c r="C2688" t="s">
        <v>166</v>
      </c>
      <c r="D2688" t="s">
        <v>166</v>
      </c>
      <c r="E2688" t="s">
        <v>80</v>
      </c>
      <c r="F2688">
        <v>3.8893999999999998E-2</v>
      </c>
      <c r="G2688">
        <v>886.95899999999995</v>
      </c>
      <c r="H2688">
        <v>376.38799999999998</v>
      </c>
      <c r="I2688">
        <v>6.8593830000000002</v>
      </c>
      <c r="J2688">
        <v>0</v>
      </c>
      <c r="K2688">
        <v>8.0628799999999998</v>
      </c>
      <c r="L2688">
        <v>0.167214</v>
      </c>
      <c r="M2688">
        <v>41.785294</v>
      </c>
      <c r="N2688">
        <v>-199.556973</v>
      </c>
      <c r="O2688">
        <v>-1.5930500000000001</v>
      </c>
      <c r="P2688">
        <v>41.782715000000003</v>
      </c>
      <c r="Q2688">
        <v>-199.549149</v>
      </c>
      <c r="R2688">
        <v>-1.59358</v>
      </c>
      <c r="S2688">
        <v>0.82388700000000004</v>
      </c>
      <c r="T2688">
        <v>5.2999999999999998E-4</v>
      </c>
    </row>
    <row r="2689" spans="1:20" x14ac:dyDescent="0.25">
      <c r="A2689">
        <v>2687</v>
      </c>
      <c r="B2689">
        <v>7</v>
      </c>
      <c r="C2689" t="s">
        <v>167</v>
      </c>
      <c r="D2689" t="s">
        <v>167</v>
      </c>
      <c r="E2689" t="s">
        <v>80</v>
      </c>
      <c r="F2689">
        <v>0.113208</v>
      </c>
      <c r="G2689">
        <v>491.72199999999998</v>
      </c>
      <c r="H2689">
        <v>247.99700000000001</v>
      </c>
      <c r="I2689">
        <v>6.837288</v>
      </c>
      <c r="J2689">
        <v>0</v>
      </c>
      <c r="K2689">
        <v>8.0576089999999994</v>
      </c>
      <c r="L2689">
        <v>8.8872000000000007E-2</v>
      </c>
      <c r="M2689">
        <v>41.762692000000001</v>
      </c>
      <c r="N2689">
        <v>-200.50041400000001</v>
      </c>
      <c r="O2689">
        <v>-1.5788489999999999</v>
      </c>
      <c r="P2689">
        <v>41.777839999999998</v>
      </c>
      <c r="Q2689">
        <v>-200.516266</v>
      </c>
      <c r="R2689">
        <v>-1.5787340000000001</v>
      </c>
      <c r="S2689">
        <v>2.1926079999999999</v>
      </c>
      <c r="T2689">
        <v>1.15E-4</v>
      </c>
    </row>
    <row r="2690" spans="1:20" x14ac:dyDescent="0.25">
      <c r="A2690">
        <v>2688</v>
      </c>
      <c r="B2690">
        <v>7</v>
      </c>
      <c r="C2690" t="s">
        <v>167</v>
      </c>
      <c r="D2690" t="s">
        <v>167</v>
      </c>
      <c r="E2690" t="s">
        <v>80</v>
      </c>
      <c r="F2690">
        <v>3.7199999999999997E-2</v>
      </c>
      <c r="G2690">
        <v>802.91300000000001</v>
      </c>
      <c r="H2690">
        <v>434.70100000000002</v>
      </c>
      <c r="I2690">
        <v>6.7106310000000002</v>
      </c>
      <c r="J2690">
        <v>0</v>
      </c>
      <c r="K2690">
        <v>8.0604130000000005</v>
      </c>
      <c r="L2690">
        <v>5.0602000000000001E-2</v>
      </c>
      <c r="M2690">
        <v>41.766874999999999</v>
      </c>
      <c r="N2690">
        <v>-201.46785800000001</v>
      </c>
      <c r="O2690">
        <v>-1.571914</v>
      </c>
      <c r="P2690">
        <v>41.779899999999998</v>
      </c>
      <c r="Q2690">
        <v>-201.48333700000001</v>
      </c>
      <c r="R2690">
        <v>-1.570281</v>
      </c>
      <c r="S2690">
        <v>2.0230060000000001</v>
      </c>
      <c r="T2690">
        <v>1.6329999999999999E-3</v>
      </c>
    </row>
    <row r="2691" spans="1:20" x14ac:dyDescent="0.25">
      <c r="A2691">
        <v>2689</v>
      </c>
      <c r="B2691">
        <v>9</v>
      </c>
      <c r="C2691" t="s">
        <v>168</v>
      </c>
      <c r="D2691" t="s">
        <v>168</v>
      </c>
      <c r="E2691" t="s">
        <v>80</v>
      </c>
      <c r="F2691">
        <v>6.6535999999999998E-2</v>
      </c>
      <c r="G2691">
        <v>1026.171</v>
      </c>
      <c r="H2691">
        <v>246.95400000000001</v>
      </c>
      <c r="I2691">
        <v>7.0972090000000003</v>
      </c>
      <c r="J2691">
        <v>0</v>
      </c>
      <c r="K2691">
        <v>8.0647529999999996</v>
      </c>
      <c r="L2691">
        <v>4.2784000000000003E-2</v>
      </c>
      <c r="M2691">
        <v>41.764321000000002</v>
      </c>
      <c r="N2691">
        <v>-202.18625800000001</v>
      </c>
      <c r="O2691">
        <v>-1.563185</v>
      </c>
      <c r="P2691">
        <v>41.784416</v>
      </c>
      <c r="Q2691">
        <v>-202.209</v>
      </c>
      <c r="R2691">
        <v>-1.5661849999999999</v>
      </c>
      <c r="S2691">
        <v>3.0347930000000001</v>
      </c>
      <c r="T2691">
        <v>3.0000000000000001E-3</v>
      </c>
    </row>
    <row r="2692" spans="1:20" x14ac:dyDescent="0.25">
      <c r="A2692">
        <v>2690</v>
      </c>
      <c r="B2692">
        <v>9</v>
      </c>
      <c r="C2692" t="s">
        <v>168</v>
      </c>
      <c r="D2692" t="s">
        <v>168</v>
      </c>
      <c r="E2692" t="s">
        <v>80</v>
      </c>
      <c r="F2692">
        <v>3.7086000000000001E-2</v>
      </c>
      <c r="G2692">
        <v>561.45899999999995</v>
      </c>
      <c r="H2692">
        <v>291.75</v>
      </c>
      <c r="I2692">
        <v>8.7692069999999998</v>
      </c>
      <c r="J2692">
        <v>0</v>
      </c>
      <c r="K2692">
        <v>8.0681589999999996</v>
      </c>
      <c r="L2692">
        <v>1.1136999999999999E-2</v>
      </c>
      <c r="M2692">
        <v>41.792431999999998</v>
      </c>
      <c r="N2692">
        <v>-203.187825</v>
      </c>
      <c r="O2692">
        <v>-1.5669139999999999</v>
      </c>
      <c r="P2692">
        <v>41.792175</v>
      </c>
      <c r="Q2692">
        <v>-203.17700199999999</v>
      </c>
      <c r="R2692">
        <v>-1.563364</v>
      </c>
      <c r="S2692">
        <v>1.0825750000000001</v>
      </c>
      <c r="T2692">
        <v>3.5490000000000001E-3</v>
      </c>
    </row>
    <row r="2693" spans="1:20" x14ac:dyDescent="0.25">
      <c r="A2693">
        <v>2691</v>
      </c>
      <c r="B2693">
        <v>10</v>
      </c>
      <c r="C2693" t="s">
        <v>169</v>
      </c>
      <c r="D2693" t="s">
        <v>169</v>
      </c>
      <c r="E2693" t="s">
        <v>80</v>
      </c>
      <c r="F2693">
        <v>0.22815299999999999</v>
      </c>
      <c r="G2693">
        <v>729.91800000000001</v>
      </c>
      <c r="H2693">
        <v>505.89499999999998</v>
      </c>
      <c r="I2693">
        <v>8.1946670000000008</v>
      </c>
      <c r="J2693">
        <v>0</v>
      </c>
      <c r="K2693">
        <v>8.0677459999999996</v>
      </c>
      <c r="L2693">
        <v>-6.4700000000000001E-3</v>
      </c>
      <c r="M2693">
        <v>41.796585</v>
      </c>
      <c r="N2693">
        <v>-203.898515</v>
      </c>
      <c r="O2693">
        <v>-1.5640540000000001</v>
      </c>
      <c r="P2693">
        <v>41.797404999999998</v>
      </c>
      <c r="Q2693">
        <v>-203.90315200000001</v>
      </c>
      <c r="R2693">
        <v>-1.5633330000000001</v>
      </c>
      <c r="S2693">
        <v>0.47093000000000002</v>
      </c>
      <c r="T2693">
        <v>7.2099999999999996E-4</v>
      </c>
    </row>
    <row r="2694" spans="1:20" x14ac:dyDescent="0.25">
      <c r="A2694">
        <v>2692</v>
      </c>
      <c r="B2694">
        <v>9</v>
      </c>
      <c r="C2694" t="s">
        <v>170</v>
      </c>
      <c r="D2694" t="s">
        <v>170</v>
      </c>
      <c r="E2694" t="s">
        <v>80</v>
      </c>
      <c r="F2694">
        <v>0.11318300000000001</v>
      </c>
      <c r="G2694">
        <v>541.6</v>
      </c>
      <c r="H2694">
        <v>295.24200000000002</v>
      </c>
      <c r="I2694">
        <v>8.2835420000000006</v>
      </c>
      <c r="J2694">
        <v>0</v>
      </c>
      <c r="K2694">
        <v>8.0653120000000005</v>
      </c>
      <c r="L2694">
        <v>-8.0260000000000001E-3</v>
      </c>
      <c r="M2694">
        <v>41.809370999999999</v>
      </c>
      <c r="N2694">
        <v>-204.90122700000001</v>
      </c>
      <c r="O2694">
        <v>-1.570511</v>
      </c>
      <c r="P2694">
        <v>41.804049999999997</v>
      </c>
      <c r="Q2694">
        <v>-204.87110899999999</v>
      </c>
      <c r="R2694">
        <v>-1.5637179999999999</v>
      </c>
      <c r="S2694">
        <v>3.0584539999999998</v>
      </c>
      <c r="T2694">
        <v>6.7920000000000003E-3</v>
      </c>
    </row>
    <row r="2695" spans="1:20" x14ac:dyDescent="0.25">
      <c r="A2695">
        <v>2693</v>
      </c>
      <c r="B2695">
        <v>9</v>
      </c>
      <c r="C2695" t="s">
        <v>170</v>
      </c>
      <c r="D2695" t="s">
        <v>170</v>
      </c>
      <c r="E2695" t="s">
        <v>80</v>
      </c>
      <c r="F2695">
        <v>8.1153000000000003E-2</v>
      </c>
      <c r="G2695">
        <v>615.09400000000005</v>
      </c>
      <c r="H2695">
        <v>332.24799999999999</v>
      </c>
      <c r="I2695">
        <v>7.1255329999999999</v>
      </c>
      <c r="J2695">
        <v>0</v>
      </c>
      <c r="K2695">
        <v>8.0639439999999993</v>
      </c>
      <c r="L2695">
        <v>1.7799999999999999E-3</v>
      </c>
      <c r="M2695">
        <v>41.791007</v>
      </c>
      <c r="N2695">
        <v>-205.56778399999999</v>
      </c>
      <c r="O2695">
        <v>-1.5605640000000001</v>
      </c>
      <c r="P2695">
        <v>41.808864999999997</v>
      </c>
      <c r="Q2695">
        <v>-205.59690900000001</v>
      </c>
      <c r="R2695">
        <v>-1.563947</v>
      </c>
      <c r="S2695">
        <v>3.4162949999999999</v>
      </c>
      <c r="T2695">
        <v>3.3830000000000002E-3</v>
      </c>
    </row>
    <row r="2696" spans="1:20" x14ac:dyDescent="0.25">
      <c r="A2696">
        <v>2694</v>
      </c>
      <c r="B2696">
        <v>9</v>
      </c>
      <c r="C2696" t="s">
        <v>170</v>
      </c>
      <c r="D2696" t="s">
        <v>170</v>
      </c>
      <c r="E2696" t="s">
        <v>80</v>
      </c>
      <c r="F2696">
        <v>0.11848499999999999</v>
      </c>
      <c r="G2696">
        <v>585.298</v>
      </c>
      <c r="H2696">
        <v>348.97300000000001</v>
      </c>
      <c r="I2696">
        <v>9.0617219999999996</v>
      </c>
      <c r="J2696">
        <v>0</v>
      </c>
      <c r="K2696">
        <v>8.0638609999999993</v>
      </c>
      <c r="L2696">
        <v>2.98E-3</v>
      </c>
      <c r="M2696">
        <v>41.832368000000002</v>
      </c>
      <c r="N2696">
        <v>-206.57915399999999</v>
      </c>
      <c r="O2696">
        <v>-1.5660160000000001</v>
      </c>
      <c r="P2696">
        <v>41.815173999999999</v>
      </c>
      <c r="Q2696">
        <v>-206.56463600000001</v>
      </c>
      <c r="R2696">
        <v>-1.564192</v>
      </c>
      <c r="S2696">
        <v>2.250283</v>
      </c>
      <c r="T2696">
        <v>1.823E-3</v>
      </c>
    </row>
    <row r="2697" spans="1:20" x14ac:dyDescent="0.25">
      <c r="A2697">
        <v>2695</v>
      </c>
      <c r="B2697">
        <v>9</v>
      </c>
      <c r="C2697" t="s">
        <v>170</v>
      </c>
      <c r="D2697" t="s">
        <v>170</v>
      </c>
      <c r="E2697" t="s">
        <v>80</v>
      </c>
      <c r="F2697">
        <v>0.216998</v>
      </c>
      <c r="G2697">
        <v>1008.191</v>
      </c>
      <c r="H2697">
        <v>465.57100000000003</v>
      </c>
      <c r="I2697">
        <v>10.408562</v>
      </c>
      <c r="J2697">
        <v>0</v>
      </c>
      <c r="K2697">
        <v>8.0584910000000001</v>
      </c>
      <c r="L2697">
        <v>4.0480000000000004E-3</v>
      </c>
      <c r="M2697">
        <v>41.837519999999998</v>
      </c>
      <c r="N2697">
        <v>-207.528437</v>
      </c>
      <c r="O2697">
        <v>-1.5614859999999999</v>
      </c>
      <c r="P2697">
        <v>41.821384000000002</v>
      </c>
      <c r="Q2697">
        <v>-207.532242</v>
      </c>
      <c r="R2697">
        <v>-1.5643260000000001</v>
      </c>
      <c r="S2697">
        <v>1.6578299999999999</v>
      </c>
      <c r="T2697">
        <v>2.8400000000000001E-3</v>
      </c>
    </row>
    <row r="2698" spans="1:20" x14ac:dyDescent="0.25">
      <c r="A2698">
        <v>2696</v>
      </c>
      <c r="B2698">
        <v>8</v>
      </c>
      <c r="C2698" t="s">
        <v>171</v>
      </c>
      <c r="D2698" t="s">
        <v>171</v>
      </c>
      <c r="E2698" t="s">
        <v>80</v>
      </c>
      <c r="F2698">
        <v>0.114925</v>
      </c>
      <c r="G2698">
        <v>490.04599999999999</v>
      </c>
      <c r="H2698">
        <v>277.75099999999998</v>
      </c>
      <c r="I2698">
        <v>6.1313969999999998</v>
      </c>
      <c r="J2698">
        <v>0</v>
      </c>
      <c r="K2698">
        <v>8.0117659999999997</v>
      </c>
      <c r="L2698">
        <v>-1.3958999999999999E-2</v>
      </c>
      <c r="M2698">
        <v>41.804296000000001</v>
      </c>
      <c r="N2698">
        <v>-208.23665800000001</v>
      </c>
      <c r="O2698">
        <v>-1.5652239999999999</v>
      </c>
      <c r="P2698">
        <v>41.825527000000001</v>
      </c>
      <c r="Q2698">
        <v>-208.25555399999999</v>
      </c>
      <c r="R2698">
        <v>-1.564848</v>
      </c>
      <c r="S2698">
        <v>2.8422109999999998</v>
      </c>
      <c r="T2698">
        <v>3.7599999999999998E-4</v>
      </c>
    </row>
    <row r="2699" spans="1:20" x14ac:dyDescent="0.25">
      <c r="A2699">
        <v>2697</v>
      </c>
      <c r="B2699">
        <v>8</v>
      </c>
      <c r="C2699" t="s">
        <v>171</v>
      </c>
      <c r="D2699" t="s">
        <v>171</v>
      </c>
      <c r="E2699" t="s">
        <v>80</v>
      </c>
      <c r="F2699">
        <v>0.27251799999999998</v>
      </c>
      <c r="G2699">
        <v>566.99300000000005</v>
      </c>
      <c r="H2699">
        <v>306.15499999999997</v>
      </c>
      <c r="I2699">
        <v>7.6856739999999997</v>
      </c>
      <c r="J2699">
        <v>0</v>
      </c>
      <c r="K2699">
        <v>7.8728889999999998</v>
      </c>
      <c r="L2699">
        <v>-1.4015E-2</v>
      </c>
      <c r="M2699">
        <v>41.827727000000003</v>
      </c>
      <c r="N2699">
        <v>-209.205996</v>
      </c>
      <c r="O2699">
        <v>-1.5659400000000001</v>
      </c>
      <c r="P2699">
        <v>41.829739000000004</v>
      </c>
      <c r="Q2699">
        <v>-209.20860300000001</v>
      </c>
      <c r="R2699">
        <v>-1.566009</v>
      </c>
      <c r="S2699">
        <v>0.32930399999999999</v>
      </c>
      <c r="T2699">
        <v>6.9999999999999994E-5</v>
      </c>
    </row>
    <row r="2700" spans="1:20" x14ac:dyDescent="0.25">
      <c r="A2700">
        <v>2698</v>
      </c>
      <c r="B2700">
        <v>7</v>
      </c>
      <c r="C2700" t="s">
        <v>172</v>
      </c>
      <c r="D2700" t="s">
        <v>172</v>
      </c>
      <c r="E2700" t="s">
        <v>80</v>
      </c>
      <c r="F2700">
        <v>0.173286</v>
      </c>
      <c r="G2700">
        <v>798.423</v>
      </c>
      <c r="H2700">
        <v>358.64</v>
      </c>
      <c r="I2700">
        <v>5.8557969999999999</v>
      </c>
      <c r="J2700">
        <v>0</v>
      </c>
      <c r="K2700">
        <v>7.7425920000000001</v>
      </c>
      <c r="L2700">
        <v>-1.735E-3</v>
      </c>
      <c r="M2700">
        <v>41.835645</v>
      </c>
      <c r="N2700">
        <v>-209.91209599999999</v>
      </c>
      <c r="O2700">
        <v>-1.5668150000000001</v>
      </c>
      <c r="P2700">
        <v>41.832343999999999</v>
      </c>
      <c r="Q2700">
        <v>-209.91064499999999</v>
      </c>
      <c r="R2700">
        <v>-1.5666599999999999</v>
      </c>
      <c r="S2700">
        <v>0.36064000000000002</v>
      </c>
      <c r="T2700">
        <v>1.55E-4</v>
      </c>
    </row>
    <row r="2701" spans="1:20" x14ac:dyDescent="0.25">
      <c r="A2701">
        <v>2699</v>
      </c>
      <c r="B2701">
        <v>7</v>
      </c>
      <c r="C2701" t="s">
        <v>172</v>
      </c>
      <c r="D2701" t="s">
        <v>172</v>
      </c>
      <c r="E2701" t="s">
        <v>80</v>
      </c>
      <c r="F2701">
        <v>7.4969999999999995E-2</v>
      </c>
      <c r="G2701">
        <v>756.68</v>
      </c>
      <c r="H2701">
        <v>385.029</v>
      </c>
      <c r="I2701">
        <v>5.8520529999999997</v>
      </c>
      <c r="J2701">
        <v>0</v>
      </c>
      <c r="K2701">
        <v>7.5855819999999996</v>
      </c>
      <c r="L2701">
        <v>9.6500000000000004E-4</v>
      </c>
      <c r="M2701">
        <v>41.805401000000003</v>
      </c>
      <c r="N2701">
        <v>-210.810057</v>
      </c>
      <c r="O2701">
        <v>-1.5678639999999999</v>
      </c>
      <c r="P2701">
        <v>41.835388000000002</v>
      </c>
      <c r="Q2701">
        <v>-210.82916299999999</v>
      </c>
      <c r="R2701">
        <v>-1.567277</v>
      </c>
      <c r="S2701">
        <v>3.5556239999999999</v>
      </c>
      <c r="T2701">
        <v>5.8699999999999996E-4</v>
      </c>
    </row>
    <row r="2702" spans="1:20" x14ac:dyDescent="0.25">
      <c r="A2702">
        <v>2700</v>
      </c>
      <c r="B2702">
        <v>7</v>
      </c>
      <c r="C2702" t="s">
        <v>172</v>
      </c>
      <c r="D2702" t="s">
        <v>172</v>
      </c>
      <c r="E2702" t="s">
        <v>80</v>
      </c>
      <c r="F2702">
        <v>2.4101999999999998E-2</v>
      </c>
      <c r="G2702">
        <v>413.35700000000003</v>
      </c>
      <c r="H2702">
        <v>308.60599999999999</v>
      </c>
      <c r="I2702">
        <v>6.249854</v>
      </c>
      <c r="J2702">
        <v>0</v>
      </c>
      <c r="K2702">
        <v>7.469703</v>
      </c>
      <c r="L2702">
        <v>2.173E-3</v>
      </c>
      <c r="M2702">
        <v>41.841515000000001</v>
      </c>
      <c r="N2702">
        <v>-211.725165</v>
      </c>
      <c r="O2702">
        <v>-1.569016</v>
      </c>
      <c r="P2702">
        <v>41.838085</v>
      </c>
      <c r="Q2702">
        <v>-211.731537</v>
      </c>
      <c r="R2702">
        <v>-1.567669</v>
      </c>
      <c r="S2702">
        <v>0.72359600000000002</v>
      </c>
      <c r="T2702">
        <v>1.3470000000000001E-3</v>
      </c>
    </row>
    <row r="2703" spans="1:20" x14ac:dyDescent="0.25">
      <c r="A2703">
        <v>2701</v>
      </c>
      <c r="B2703">
        <v>7</v>
      </c>
      <c r="C2703" t="s">
        <v>172</v>
      </c>
      <c r="D2703" t="s">
        <v>172</v>
      </c>
      <c r="E2703" t="s">
        <v>80</v>
      </c>
      <c r="F2703">
        <v>0.14341799999999999</v>
      </c>
      <c r="G2703">
        <v>692.35</v>
      </c>
      <c r="H2703">
        <v>356.25400000000002</v>
      </c>
      <c r="I2703">
        <v>5.5335169999999998</v>
      </c>
      <c r="J2703">
        <v>0</v>
      </c>
      <c r="K2703">
        <v>7.4002049999999997</v>
      </c>
      <c r="L2703">
        <v>-7.0000000000000001E-3</v>
      </c>
      <c r="M2703">
        <v>41.833247</v>
      </c>
      <c r="N2703">
        <v>-212.39047500000001</v>
      </c>
      <c r="O2703">
        <v>-1.569053</v>
      </c>
      <c r="P2703">
        <v>41.839950999999999</v>
      </c>
      <c r="Q2703">
        <v>-212.40026900000001</v>
      </c>
      <c r="R2703">
        <v>-1.567933</v>
      </c>
      <c r="S2703">
        <v>1.1868300000000001</v>
      </c>
      <c r="T2703">
        <v>1.1199999999999999E-3</v>
      </c>
    </row>
    <row r="2704" spans="1:20" x14ac:dyDescent="0.25">
      <c r="A2704">
        <v>2702</v>
      </c>
      <c r="B2704">
        <v>7</v>
      </c>
      <c r="C2704" t="s">
        <v>172</v>
      </c>
      <c r="D2704" t="s">
        <v>172</v>
      </c>
      <c r="E2704" t="s">
        <v>80</v>
      </c>
      <c r="F2704">
        <v>2.2131999999999999E-2</v>
      </c>
      <c r="G2704">
        <v>789.428</v>
      </c>
      <c r="H2704">
        <v>400.738</v>
      </c>
      <c r="I2704">
        <v>6.5659859999999997</v>
      </c>
      <c r="J2704">
        <v>0</v>
      </c>
      <c r="K2704">
        <v>7.3056489999999998</v>
      </c>
      <c r="L2704">
        <v>-9.4789999999999996E-3</v>
      </c>
      <c r="M2704">
        <v>41.828054999999999</v>
      </c>
      <c r="N2704">
        <v>-213.26509300000001</v>
      </c>
      <c r="O2704">
        <v>-1.5682160000000001</v>
      </c>
      <c r="P2704">
        <v>41.841994999999997</v>
      </c>
      <c r="Q2704">
        <v>-213.282242</v>
      </c>
      <c r="R2704">
        <v>-1.5683469999999999</v>
      </c>
      <c r="S2704">
        <v>2.2100569999999999</v>
      </c>
      <c r="T2704">
        <v>1.3100000000000001E-4</v>
      </c>
    </row>
    <row r="2705" spans="1:20" x14ac:dyDescent="0.25">
      <c r="A2705">
        <v>2703</v>
      </c>
      <c r="B2705">
        <v>7</v>
      </c>
      <c r="C2705" t="s">
        <v>173</v>
      </c>
      <c r="D2705" t="s">
        <v>173</v>
      </c>
      <c r="E2705" t="s">
        <v>80</v>
      </c>
      <c r="F2705">
        <v>4.7565999999999997E-2</v>
      </c>
      <c r="G2705">
        <v>817.74699999999996</v>
      </c>
      <c r="H2705">
        <v>405.476</v>
      </c>
      <c r="I2705">
        <v>5.4503959999999996</v>
      </c>
      <c r="J2705">
        <v>0</v>
      </c>
      <c r="K2705">
        <v>7.2237980000000004</v>
      </c>
      <c r="L2705">
        <v>1.3929999999999999E-3</v>
      </c>
      <c r="M2705">
        <v>41.909958000000003</v>
      </c>
      <c r="N2705">
        <v>-214.000855</v>
      </c>
      <c r="O2705">
        <v>-1.569312</v>
      </c>
      <c r="P2705">
        <v>41.843178000000002</v>
      </c>
      <c r="Q2705">
        <v>-213.93573000000001</v>
      </c>
      <c r="R2705">
        <v>-1.568668</v>
      </c>
      <c r="S2705">
        <v>9.3278859999999995</v>
      </c>
      <c r="T2705">
        <v>6.4300000000000002E-4</v>
      </c>
    </row>
    <row r="2706" spans="1:20" x14ac:dyDescent="0.25">
      <c r="A2706">
        <v>2704</v>
      </c>
      <c r="B2706">
        <v>7</v>
      </c>
      <c r="C2706" t="s">
        <v>173</v>
      </c>
      <c r="D2706" t="s">
        <v>173</v>
      </c>
      <c r="E2706" t="s">
        <v>80</v>
      </c>
      <c r="F2706">
        <v>6.1887999999999999E-2</v>
      </c>
      <c r="G2706">
        <v>803.77499999999998</v>
      </c>
      <c r="H2706">
        <v>386.39400000000001</v>
      </c>
      <c r="I2706">
        <v>6.628063</v>
      </c>
      <c r="J2706">
        <v>0</v>
      </c>
      <c r="K2706">
        <v>7.1034040000000003</v>
      </c>
      <c r="L2706">
        <v>2.833E-3</v>
      </c>
      <c r="M2706">
        <v>41.853146000000002</v>
      </c>
      <c r="N2706">
        <v>-214.79986099999999</v>
      </c>
      <c r="O2706">
        <v>-1.5694410000000001</v>
      </c>
      <c r="P2706">
        <v>41.844521</v>
      </c>
      <c r="Q2706">
        <v>-214.794815</v>
      </c>
      <c r="R2706">
        <v>-1.569043</v>
      </c>
      <c r="S2706">
        <v>0.99931800000000004</v>
      </c>
      <c r="T2706">
        <v>3.9800000000000002E-4</v>
      </c>
    </row>
    <row r="2707" spans="1:20" x14ac:dyDescent="0.25">
      <c r="A2707">
        <v>2705</v>
      </c>
      <c r="B2707">
        <v>8</v>
      </c>
      <c r="C2707" t="s">
        <v>174</v>
      </c>
      <c r="D2707" t="s">
        <v>174</v>
      </c>
      <c r="E2707" t="s">
        <v>80</v>
      </c>
      <c r="F2707">
        <v>8.7874999999999995E-2</v>
      </c>
      <c r="G2707">
        <v>937.02700000000004</v>
      </c>
      <c r="H2707">
        <v>265.15300000000002</v>
      </c>
      <c r="I2707">
        <v>7.8829089999999997</v>
      </c>
      <c r="J2707">
        <v>0</v>
      </c>
      <c r="K2707">
        <v>6.9836359999999997</v>
      </c>
      <c r="L2707">
        <v>3.8289999999999999E-3</v>
      </c>
      <c r="M2707">
        <v>41.856422000000002</v>
      </c>
      <c r="N2707">
        <v>-215.64530600000001</v>
      </c>
      <c r="O2707">
        <v>-1.569558</v>
      </c>
      <c r="P2707">
        <v>41.845692</v>
      </c>
      <c r="Q2707">
        <v>-215.63940400000001</v>
      </c>
      <c r="R2707">
        <v>-1.56928</v>
      </c>
      <c r="S2707">
        <v>1.22458</v>
      </c>
      <c r="T2707">
        <v>2.7799999999999998E-4</v>
      </c>
    </row>
    <row r="2708" spans="1:20" x14ac:dyDescent="0.25">
      <c r="A2708">
        <v>2706</v>
      </c>
      <c r="B2708">
        <v>7</v>
      </c>
      <c r="C2708" t="s">
        <v>175</v>
      </c>
      <c r="D2708" t="s">
        <v>175</v>
      </c>
      <c r="E2708" t="s">
        <v>80</v>
      </c>
      <c r="F2708">
        <v>4.6223E-2</v>
      </c>
      <c r="G2708">
        <v>476.98599999999999</v>
      </c>
      <c r="H2708">
        <v>289.988</v>
      </c>
      <c r="I2708">
        <v>4.494313</v>
      </c>
      <c r="J2708">
        <v>0</v>
      </c>
      <c r="K2708">
        <v>6.9003690000000004</v>
      </c>
      <c r="L2708">
        <v>-5.8780000000000004E-3</v>
      </c>
      <c r="M2708">
        <v>41.88015</v>
      </c>
      <c r="N2708">
        <v>-216.286249</v>
      </c>
      <c r="O2708">
        <v>-1.571315</v>
      </c>
      <c r="P2708">
        <v>41.846530999999999</v>
      </c>
      <c r="Q2708">
        <v>-216.26374799999999</v>
      </c>
      <c r="R2708">
        <v>-1.5694349999999999</v>
      </c>
      <c r="S2708">
        <v>4.0454359999999996</v>
      </c>
      <c r="T2708">
        <v>1.8799999999999999E-3</v>
      </c>
    </row>
    <row r="2709" spans="1:20" x14ac:dyDescent="0.25">
      <c r="A2709">
        <v>2707</v>
      </c>
      <c r="B2709">
        <v>7</v>
      </c>
      <c r="C2709" t="s">
        <v>175</v>
      </c>
      <c r="D2709" t="s">
        <v>175</v>
      </c>
      <c r="E2709" t="s">
        <v>80</v>
      </c>
      <c r="F2709">
        <v>0.119743</v>
      </c>
      <c r="G2709">
        <v>592.15800000000002</v>
      </c>
      <c r="H2709">
        <v>402.36200000000002</v>
      </c>
      <c r="I2709">
        <v>4.921665</v>
      </c>
      <c r="J2709">
        <v>0</v>
      </c>
      <c r="K2709">
        <v>6.7976219999999996</v>
      </c>
      <c r="L2709">
        <v>-5.5599999999999998E-3</v>
      </c>
      <c r="M2709">
        <v>41.843549000000003</v>
      </c>
      <c r="N2709">
        <v>-217.081019</v>
      </c>
      <c r="O2709">
        <v>-1.569563</v>
      </c>
      <c r="P2709">
        <v>41.847617999999997</v>
      </c>
      <c r="Q2709">
        <v>-217.085037</v>
      </c>
      <c r="R2709">
        <v>-1.5694870000000001</v>
      </c>
      <c r="S2709">
        <v>0.57189100000000004</v>
      </c>
      <c r="T2709">
        <v>7.6000000000000004E-5</v>
      </c>
    </row>
    <row r="2710" spans="1:20" x14ac:dyDescent="0.25">
      <c r="A2710">
        <v>2708</v>
      </c>
      <c r="B2710">
        <v>7</v>
      </c>
      <c r="C2710" t="s">
        <v>175</v>
      </c>
      <c r="D2710" t="s">
        <v>175</v>
      </c>
      <c r="E2710" t="s">
        <v>80</v>
      </c>
      <c r="F2710">
        <v>0.15412600000000001</v>
      </c>
      <c r="G2710">
        <v>425.34699999999998</v>
      </c>
      <c r="H2710">
        <v>300.19299999999998</v>
      </c>
      <c r="I2710">
        <v>4.7373219999999998</v>
      </c>
      <c r="J2710">
        <v>0</v>
      </c>
      <c r="K2710">
        <v>6.7228960000000004</v>
      </c>
      <c r="L2710">
        <v>4.4879999999999998E-3</v>
      </c>
      <c r="M2710">
        <v>41.746205000000003</v>
      </c>
      <c r="N2710">
        <v>-217.61258900000001</v>
      </c>
      <c r="O2710">
        <v>-1.5660210000000001</v>
      </c>
      <c r="P2710">
        <v>41.848370000000003</v>
      </c>
      <c r="Q2710">
        <v>-217.693085</v>
      </c>
      <c r="R2710">
        <v>-1.5694589999999999</v>
      </c>
      <c r="S2710">
        <v>13.006537</v>
      </c>
      <c r="T2710">
        <v>3.4380000000000001E-3</v>
      </c>
    </row>
    <row r="2711" spans="1:20" x14ac:dyDescent="0.25">
      <c r="A2711">
        <v>2709</v>
      </c>
      <c r="B2711">
        <v>7</v>
      </c>
      <c r="C2711" t="s">
        <v>175</v>
      </c>
      <c r="D2711" t="s">
        <v>175</v>
      </c>
      <c r="E2711" t="s">
        <v>80</v>
      </c>
      <c r="F2711">
        <v>0.16134999999999999</v>
      </c>
      <c r="G2711">
        <v>476.48599999999999</v>
      </c>
      <c r="H2711">
        <v>256.71100000000001</v>
      </c>
      <c r="I2711">
        <v>6.917662</v>
      </c>
      <c r="J2711">
        <v>0</v>
      </c>
      <c r="K2711">
        <v>6.6214709999999997</v>
      </c>
      <c r="L2711">
        <v>3.5560000000000001E-3</v>
      </c>
      <c r="M2711">
        <v>41.862887999999998</v>
      </c>
      <c r="N2711">
        <v>-218.47165000000001</v>
      </c>
      <c r="O2711">
        <v>-1.5670109999999999</v>
      </c>
      <c r="P2711">
        <v>41.849136000000001</v>
      </c>
      <c r="Q2711">
        <v>-218.493301</v>
      </c>
      <c r="R2711">
        <v>-1.569685</v>
      </c>
      <c r="S2711">
        <v>2.5649359999999999</v>
      </c>
      <c r="T2711">
        <v>2.6740000000000002E-3</v>
      </c>
    </row>
    <row r="2712" spans="1:20" x14ac:dyDescent="0.25">
      <c r="A2712">
        <v>2710</v>
      </c>
      <c r="B2712">
        <v>7</v>
      </c>
      <c r="C2712" t="s">
        <v>175</v>
      </c>
      <c r="D2712" t="s">
        <v>175</v>
      </c>
      <c r="E2712" t="s">
        <v>80</v>
      </c>
      <c r="F2712">
        <v>0.17186199999999999</v>
      </c>
      <c r="G2712">
        <v>411.28</v>
      </c>
      <c r="H2712">
        <v>298.87</v>
      </c>
      <c r="I2712">
        <v>6.732094</v>
      </c>
      <c r="J2712">
        <v>0</v>
      </c>
      <c r="K2712">
        <v>6.5173690000000004</v>
      </c>
      <c r="L2712">
        <v>4.8520000000000004E-3</v>
      </c>
      <c r="M2712">
        <v>41.842070999999997</v>
      </c>
      <c r="N2712">
        <v>-219.321462</v>
      </c>
      <c r="O2712">
        <v>-1.57589</v>
      </c>
      <c r="P2712">
        <v>41.849735000000003</v>
      </c>
      <c r="Q2712">
        <v>-219.281128</v>
      </c>
      <c r="R2712">
        <v>-1.5698780000000001</v>
      </c>
      <c r="S2712">
        <v>4.1055950000000001</v>
      </c>
      <c r="T2712">
        <v>6.012E-3</v>
      </c>
    </row>
    <row r="2713" spans="1:20" x14ac:dyDescent="0.25">
      <c r="A2713">
        <v>2711</v>
      </c>
      <c r="B2713">
        <v>7</v>
      </c>
      <c r="C2713" t="s">
        <v>175</v>
      </c>
      <c r="D2713" t="s">
        <v>175</v>
      </c>
      <c r="E2713" t="s">
        <v>80</v>
      </c>
      <c r="F2713">
        <v>0.108769</v>
      </c>
      <c r="G2713">
        <v>404.06900000000002</v>
      </c>
      <c r="H2713">
        <v>250.03399999999999</v>
      </c>
      <c r="I2713">
        <v>4.8880540000000003</v>
      </c>
      <c r="J2713">
        <v>0</v>
      </c>
      <c r="K2713">
        <v>6.4394629999999999</v>
      </c>
      <c r="L2713">
        <v>-7.025E-3</v>
      </c>
      <c r="M2713">
        <v>41.845834000000004</v>
      </c>
      <c r="N2713">
        <v>-219.85409799999999</v>
      </c>
      <c r="O2713">
        <v>-1.5691059999999999</v>
      </c>
      <c r="P2713">
        <v>41.850135999999999</v>
      </c>
      <c r="Q2713">
        <v>-219.86378500000001</v>
      </c>
      <c r="R2713">
        <v>-1.5700510000000001</v>
      </c>
      <c r="S2713">
        <v>1.059914</v>
      </c>
      <c r="T2713">
        <v>9.4499999999999998E-4</v>
      </c>
    </row>
    <row r="2714" spans="1:20" x14ac:dyDescent="0.25">
      <c r="A2714">
        <v>2712</v>
      </c>
      <c r="B2714">
        <v>7</v>
      </c>
      <c r="C2714" t="s">
        <v>175</v>
      </c>
      <c r="D2714" t="s">
        <v>175</v>
      </c>
      <c r="E2714" t="s">
        <v>80</v>
      </c>
      <c r="F2714">
        <v>5.8349999999999999E-2</v>
      </c>
      <c r="G2714">
        <v>423.255</v>
      </c>
      <c r="H2714">
        <v>236.453</v>
      </c>
      <c r="I2714">
        <v>5.8551489999999999</v>
      </c>
      <c r="J2714">
        <v>0</v>
      </c>
      <c r="K2714">
        <v>6.338463</v>
      </c>
      <c r="L2714">
        <v>-6.5389999999999997E-3</v>
      </c>
      <c r="M2714">
        <v>41.846238</v>
      </c>
      <c r="N2714">
        <v>-220.63197400000001</v>
      </c>
      <c r="O2714">
        <v>-1.567142</v>
      </c>
      <c r="P2714">
        <v>41.850577999999999</v>
      </c>
      <c r="Q2714">
        <v>-220.62994399999999</v>
      </c>
      <c r="R2714">
        <v>-1.570165</v>
      </c>
      <c r="S2714">
        <v>0.479155</v>
      </c>
      <c r="T2714">
        <v>3.0230000000000001E-3</v>
      </c>
    </row>
    <row r="2715" spans="1:20" x14ac:dyDescent="0.25">
      <c r="A2715">
        <v>2713</v>
      </c>
      <c r="B2715">
        <v>7</v>
      </c>
      <c r="C2715" t="s">
        <v>175</v>
      </c>
      <c r="D2715" t="s">
        <v>175</v>
      </c>
      <c r="E2715" t="s">
        <v>80</v>
      </c>
      <c r="F2715">
        <v>0.107978</v>
      </c>
      <c r="G2715">
        <v>492.69799999999998</v>
      </c>
      <c r="H2715">
        <v>308.56200000000001</v>
      </c>
      <c r="I2715">
        <v>4.9556969999999998</v>
      </c>
      <c r="J2715">
        <v>0</v>
      </c>
      <c r="K2715">
        <v>6.2652910000000004</v>
      </c>
      <c r="L2715">
        <v>4.7289999999999997E-3</v>
      </c>
      <c r="M2715">
        <v>41.872036999999999</v>
      </c>
      <c r="N2715">
        <v>-221.21343300000001</v>
      </c>
      <c r="O2715">
        <v>-1.568846</v>
      </c>
      <c r="P2715">
        <v>41.850853000000001</v>
      </c>
      <c r="Q2715">
        <v>-221.196732</v>
      </c>
      <c r="R2715">
        <v>-1.5701780000000001</v>
      </c>
      <c r="S2715">
        <v>2.6975500000000001</v>
      </c>
      <c r="T2715">
        <v>1.3320000000000001E-3</v>
      </c>
    </row>
    <row r="2716" spans="1:20" x14ac:dyDescent="0.25">
      <c r="A2716">
        <v>2714</v>
      </c>
      <c r="B2716">
        <v>7</v>
      </c>
      <c r="C2716" t="s">
        <v>175</v>
      </c>
      <c r="D2716" t="s">
        <v>175</v>
      </c>
      <c r="E2716" t="s">
        <v>80</v>
      </c>
      <c r="F2716">
        <v>6.5310000000000007E-2</v>
      </c>
      <c r="G2716">
        <v>426.48200000000003</v>
      </c>
      <c r="H2716">
        <v>306.17700000000002</v>
      </c>
      <c r="I2716">
        <v>6.1456600000000003</v>
      </c>
      <c r="J2716">
        <v>0</v>
      </c>
      <c r="K2716">
        <v>6.1699330000000003</v>
      </c>
      <c r="L2716">
        <v>5.6280000000000002E-3</v>
      </c>
      <c r="M2716">
        <v>41.848650999999997</v>
      </c>
      <c r="N2716">
        <v>-221.933595</v>
      </c>
      <c r="O2716">
        <v>-1.56945</v>
      </c>
      <c r="P2716">
        <v>41.851204000000003</v>
      </c>
      <c r="Q2716">
        <v>-221.94233700000001</v>
      </c>
      <c r="R2716">
        <v>-1.570235</v>
      </c>
      <c r="S2716">
        <v>0.91069800000000001</v>
      </c>
      <c r="T2716">
        <v>7.8600000000000002E-4</v>
      </c>
    </row>
    <row r="2717" spans="1:20" x14ac:dyDescent="0.25">
      <c r="A2717">
        <v>2715</v>
      </c>
      <c r="B2717">
        <v>7</v>
      </c>
      <c r="C2717" t="s">
        <v>175</v>
      </c>
      <c r="D2717" t="s">
        <v>175</v>
      </c>
      <c r="E2717" t="s">
        <v>80</v>
      </c>
      <c r="F2717">
        <v>0.10451100000000001</v>
      </c>
      <c r="G2717">
        <v>780.17700000000002</v>
      </c>
      <c r="H2717">
        <v>413.92399999999998</v>
      </c>
      <c r="I2717">
        <v>4.0442590000000003</v>
      </c>
      <c r="J2717">
        <v>0</v>
      </c>
      <c r="K2717">
        <v>6.0989820000000003</v>
      </c>
      <c r="L2717">
        <v>-5.9810000000000002E-3</v>
      </c>
      <c r="M2717">
        <v>41.846730999999998</v>
      </c>
      <c r="N2717">
        <v>-222.50773699999999</v>
      </c>
      <c r="O2717">
        <v>-1.56332</v>
      </c>
      <c r="P2717">
        <v>41.851489999999998</v>
      </c>
      <c r="Q2717">
        <v>-222.49411000000001</v>
      </c>
      <c r="R2717">
        <v>-1.5703199999999999</v>
      </c>
      <c r="S2717">
        <v>1.4433480000000001</v>
      </c>
      <c r="T2717">
        <v>6.999E-3</v>
      </c>
    </row>
    <row r="2718" spans="1:20" x14ac:dyDescent="0.25">
      <c r="A2718">
        <v>2716</v>
      </c>
      <c r="B2718">
        <v>7</v>
      </c>
      <c r="C2718" t="s">
        <v>175</v>
      </c>
      <c r="D2718" t="s">
        <v>175</v>
      </c>
      <c r="E2718" t="s">
        <v>80</v>
      </c>
      <c r="F2718">
        <v>0.14608299999999999</v>
      </c>
      <c r="G2718">
        <v>501.63299999999998</v>
      </c>
      <c r="H2718">
        <v>351.93400000000003</v>
      </c>
      <c r="I2718">
        <v>6.5672769999999998</v>
      </c>
      <c r="J2718">
        <v>0</v>
      </c>
      <c r="K2718">
        <v>5.9926209999999998</v>
      </c>
      <c r="L2718">
        <v>0.12224699999999999</v>
      </c>
      <c r="M2718">
        <v>41.842498999999997</v>
      </c>
      <c r="N2718">
        <v>-223.19077300000001</v>
      </c>
      <c r="O2718">
        <v>-1.5625370000000001</v>
      </c>
      <c r="P2718">
        <v>41.861564999999999</v>
      </c>
      <c r="Q2718">
        <v>-223.21902499999999</v>
      </c>
      <c r="R2718">
        <v>-1.562071</v>
      </c>
      <c r="S2718">
        <v>3.4083100000000002</v>
      </c>
      <c r="T2718">
        <v>4.66E-4</v>
      </c>
    </row>
    <row r="2719" spans="1:20" x14ac:dyDescent="0.25">
      <c r="A2719">
        <v>2717</v>
      </c>
      <c r="B2719">
        <v>7</v>
      </c>
      <c r="C2719" t="s">
        <v>175</v>
      </c>
      <c r="D2719" t="s">
        <v>175</v>
      </c>
      <c r="E2719" t="s">
        <v>80</v>
      </c>
      <c r="F2719">
        <v>0.116673</v>
      </c>
      <c r="G2719">
        <v>511.03</v>
      </c>
      <c r="H2719">
        <v>323.03699999999998</v>
      </c>
      <c r="I2719">
        <v>7.114833</v>
      </c>
      <c r="J2719">
        <v>0</v>
      </c>
      <c r="K2719">
        <v>5.9071400000000001</v>
      </c>
      <c r="L2719">
        <v>0.112465</v>
      </c>
      <c r="M2719">
        <v>41.928469999999997</v>
      </c>
      <c r="N2719">
        <v>-223.97768500000001</v>
      </c>
      <c r="O2719">
        <v>-1.548187</v>
      </c>
      <c r="P2719">
        <v>41.887627000000002</v>
      </c>
      <c r="Q2719">
        <v>-223.93208300000001</v>
      </c>
      <c r="R2719">
        <v>-1.5467919999999999</v>
      </c>
      <c r="S2719">
        <v>6.1219140000000003</v>
      </c>
      <c r="T2719">
        <v>1.395E-3</v>
      </c>
    </row>
    <row r="2720" spans="1:20" x14ac:dyDescent="0.25">
      <c r="A2720">
        <v>2718</v>
      </c>
      <c r="B2720">
        <v>7</v>
      </c>
      <c r="C2720" t="s">
        <v>175</v>
      </c>
      <c r="D2720" t="s">
        <v>175</v>
      </c>
      <c r="E2720" t="s">
        <v>80</v>
      </c>
      <c r="F2720">
        <v>0.114563</v>
      </c>
      <c r="G2720">
        <v>756.20699999999999</v>
      </c>
      <c r="H2720">
        <v>288.18200000000002</v>
      </c>
      <c r="I2720">
        <v>3.9369339999999999</v>
      </c>
      <c r="J2720">
        <v>0</v>
      </c>
      <c r="K2720">
        <v>5.8453309999999998</v>
      </c>
      <c r="L2720">
        <v>0.100825</v>
      </c>
      <c r="M2720">
        <v>41.843797000000002</v>
      </c>
      <c r="N2720">
        <v>-224.37755100000001</v>
      </c>
      <c r="O2720">
        <v>-1.5334989999999999</v>
      </c>
      <c r="P2720">
        <v>41.911757999999999</v>
      </c>
      <c r="Q2720">
        <v>-224.46014400000001</v>
      </c>
      <c r="R2720">
        <v>-1.5372859999999999</v>
      </c>
      <c r="S2720">
        <v>10.695974</v>
      </c>
      <c r="T2720">
        <v>3.787E-3</v>
      </c>
    </row>
    <row r="2721" spans="1:20" x14ac:dyDescent="0.25">
      <c r="A2721">
        <v>2719</v>
      </c>
      <c r="B2721">
        <v>7</v>
      </c>
      <c r="C2721" t="s">
        <v>175</v>
      </c>
      <c r="D2721" t="s">
        <v>175</v>
      </c>
      <c r="E2721" t="s">
        <v>80</v>
      </c>
      <c r="F2721">
        <v>0.23918800000000001</v>
      </c>
      <c r="G2721">
        <v>527.13599999999997</v>
      </c>
      <c r="H2721">
        <v>328.25299999999999</v>
      </c>
      <c r="I2721">
        <v>5.8900750000000004</v>
      </c>
      <c r="J2721">
        <v>0</v>
      </c>
      <c r="K2721">
        <v>5.7575839999999996</v>
      </c>
      <c r="L2721">
        <v>7.4445999999999998E-2</v>
      </c>
      <c r="M2721">
        <v>41.962888999999997</v>
      </c>
      <c r="N2721">
        <v>-225.17241799999999</v>
      </c>
      <c r="O2721">
        <v>-1.5293969999999999</v>
      </c>
      <c r="P2721">
        <v>41.947620000000001</v>
      </c>
      <c r="Q2721">
        <v>-225.155136</v>
      </c>
      <c r="R2721">
        <v>-1.52772</v>
      </c>
      <c r="S2721">
        <v>2.306057</v>
      </c>
      <c r="T2721">
        <v>1.6770000000000001E-3</v>
      </c>
    </row>
    <row r="2722" spans="1:20" x14ac:dyDescent="0.25">
      <c r="A2722">
        <v>2720</v>
      </c>
      <c r="B2722">
        <v>7</v>
      </c>
      <c r="C2722" t="s">
        <v>175</v>
      </c>
      <c r="D2722" t="s">
        <v>175</v>
      </c>
      <c r="E2722" t="s">
        <v>80</v>
      </c>
      <c r="F2722">
        <v>8.0517000000000005E-2</v>
      </c>
      <c r="G2722">
        <v>652.42600000000004</v>
      </c>
      <c r="H2722">
        <v>298.78199999999998</v>
      </c>
      <c r="I2722">
        <v>3.828573</v>
      </c>
      <c r="J2722">
        <v>0</v>
      </c>
      <c r="K2722">
        <v>5.6881469999999998</v>
      </c>
      <c r="L2722">
        <v>4.7400999999999999E-2</v>
      </c>
      <c r="M2722">
        <v>41.957996000000001</v>
      </c>
      <c r="N2722">
        <v>-225.64678900000001</v>
      </c>
      <c r="O2722">
        <v>-1.519908</v>
      </c>
      <c r="P2722">
        <v>41.976357</v>
      </c>
      <c r="Q2722">
        <v>-225.66902200000001</v>
      </c>
      <c r="R2722">
        <v>-1.5224139999999999</v>
      </c>
      <c r="S2722">
        <v>2.883419</v>
      </c>
      <c r="T2722">
        <v>2.5070000000000001E-3</v>
      </c>
    </row>
    <row r="2723" spans="1:20" x14ac:dyDescent="0.25">
      <c r="A2723">
        <v>2721</v>
      </c>
      <c r="B2723">
        <v>7</v>
      </c>
      <c r="C2723" t="s">
        <v>175</v>
      </c>
      <c r="D2723" t="s">
        <v>175</v>
      </c>
      <c r="E2723" t="s">
        <v>80</v>
      </c>
      <c r="F2723">
        <v>0.14726800000000001</v>
      </c>
      <c r="G2723">
        <v>434.173</v>
      </c>
      <c r="H2723">
        <v>308.60599999999999</v>
      </c>
      <c r="I2723">
        <v>4.4512720000000003</v>
      </c>
      <c r="J2723">
        <v>0</v>
      </c>
      <c r="K2723">
        <v>5.5961879999999997</v>
      </c>
      <c r="L2723">
        <v>3.2566999999999999E-2</v>
      </c>
      <c r="M2723">
        <v>41.992683</v>
      </c>
      <c r="N2723">
        <v>-226.33578</v>
      </c>
      <c r="O2723">
        <v>-1.517679</v>
      </c>
      <c r="P2723">
        <v>42.016201000000002</v>
      </c>
      <c r="Q2723">
        <v>-226.344391</v>
      </c>
      <c r="R2723">
        <v>-1.5170300000000001</v>
      </c>
      <c r="S2723">
        <v>2.5044710000000001</v>
      </c>
      <c r="T2723">
        <v>6.4900000000000005E-4</v>
      </c>
    </row>
    <row r="2724" spans="1:20" x14ac:dyDescent="0.25">
      <c r="A2724">
        <v>2722</v>
      </c>
      <c r="B2724">
        <v>9</v>
      </c>
      <c r="C2724" t="s">
        <v>176</v>
      </c>
      <c r="D2724" t="s">
        <v>176</v>
      </c>
      <c r="E2724" t="s">
        <v>80</v>
      </c>
      <c r="F2724">
        <v>0.19878899999999999</v>
      </c>
      <c r="G2724">
        <v>543.31700000000001</v>
      </c>
      <c r="H2724">
        <v>264.59899999999999</v>
      </c>
      <c r="I2724">
        <v>6.7884760000000002</v>
      </c>
      <c r="J2724">
        <v>0</v>
      </c>
      <c r="K2724">
        <v>5.5107429999999997</v>
      </c>
      <c r="L2724">
        <v>2.2206E-2</v>
      </c>
      <c r="M2724">
        <v>42.084142999999997</v>
      </c>
      <c r="N2724">
        <v>-227.022706</v>
      </c>
      <c r="O2724">
        <v>-1.504176</v>
      </c>
      <c r="P2724">
        <v>42.057205000000003</v>
      </c>
      <c r="Q2724">
        <v>-227.009064</v>
      </c>
      <c r="R2724">
        <v>-1.513109</v>
      </c>
      <c r="S2724">
        <v>3.0195150000000002</v>
      </c>
      <c r="T2724">
        <v>8.933E-3</v>
      </c>
    </row>
    <row r="2725" spans="1:20" x14ac:dyDescent="0.25">
      <c r="A2725">
        <v>2723</v>
      </c>
      <c r="B2725">
        <v>8</v>
      </c>
      <c r="C2725" t="s">
        <v>561</v>
      </c>
      <c r="D2725" t="s">
        <v>561</v>
      </c>
      <c r="E2725" t="s">
        <v>80</v>
      </c>
      <c r="F2725">
        <v>9.7533999999999996E-2</v>
      </c>
      <c r="G2725">
        <v>465.07400000000001</v>
      </c>
      <c r="H2725">
        <v>471.51299999999998</v>
      </c>
      <c r="I2725">
        <v>5.1044879999999999</v>
      </c>
      <c r="J2725">
        <v>0</v>
      </c>
      <c r="K2725">
        <v>5.4526940000000002</v>
      </c>
      <c r="L2725">
        <v>2.8872999999999999E-2</v>
      </c>
      <c r="M2725">
        <v>42.070160999999999</v>
      </c>
      <c r="N2725">
        <v>-227.49086</v>
      </c>
      <c r="O2725">
        <v>-1.512561</v>
      </c>
      <c r="P2725">
        <v>42.088420999999997</v>
      </c>
      <c r="Q2725">
        <v>-227.501068</v>
      </c>
      <c r="R2725">
        <v>-1.510794</v>
      </c>
      <c r="S2725">
        <v>2.0919810000000001</v>
      </c>
      <c r="T2725">
        <v>1.7669999999999999E-3</v>
      </c>
    </row>
    <row r="2726" spans="1:20" x14ac:dyDescent="0.25">
      <c r="A2726">
        <v>2724</v>
      </c>
      <c r="B2726">
        <v>7</v>
      </c>
      <c r="C2726" t="s">
        <v>177</v>
      </c>
      <c r="D2726" t="s">
        <v>177</v>
      </c>
      <c r="E2726" t="s">
        <v>80</v>
      </c>
      <c r="F2726">
        <v>0.215942</v>
      </c>
      <c r="G2726">
        <v>798.68200000000002</v>
      </c>
      <c r="H2726">
        <v>396.52499999999998</v>
      </c>
      <c r="I2726">
        <v>5.80694</v>
      </c>
      <c r="J2726">
        <v>0</v>
      </c>
      <c r="K2726">
        <v>5.3806399999999996</v>
      </c>
      <c r="L2726">
        <v>0.25598199999999999</v>
      </c>
      <c r="M2726">
        <v>42.151497999999997</v>
      </c>
      <c r="N2726">
        <v>-228.15752000000001</v>
      </c>
      <c r="O2726">
        <v>-1.4982219999999999</v>
      </c>
      <c r="P2726">
        <v>42.142417999999999</v>
      </c>
      <c r="Q2726">
        <v>-228.14836099999999</v>
      </c>
      <c r="R2726">
        <v>-1.497987</v>
      </c>
      <c r="S2726">
        <v>1.2896369999999999</v>
      </c>
      <c r="T2726">
        <v>2.3499999999999999E-4</v>
      </c>
    </row>
    <row r="2727" spans="1:20" x14ac:dyDescent="0.25">
      <c r="A2727">
        <v>2725</v>
      </c>
      <c r="B2727">
        <v>7</v>
      </c>
      <c r="C2727" t="s">
        <v>177</v>
      </c>
      <c r="D2727" t="s">
        <v>177</v>
      </c>
      <c r="E2727" t="s">
        <v>80</v>
      </c>
      <c r="F2727">
        <v>0.118521</v>
      </c>
      <c r="G2727">
        <v>630.22699999999998</v>
      </c>
      <c r="H2727">
        <v>382.82100000000003</v>
      </c>
      <c r="I2727">
        <v>5.352697</v>
      </c>
      <c r="J2727">
        <v>0</v>
      </c>
      <c r="K2727">
        <v>5.5253300000000003</v>
      </c>
      <c r="L2727">
        <v>0.30898399999999998</v>
      </c>
      <c r="M2727">
        <v>42.214322000000003</v>
      </c>
      <c r="N2727">
        <v>-228.678854</v>
      </c>
      <c r="O2727">
        <v>-1.4726239999999999</v>
      </c>
      <c r="P2727">
        <v>42.211604999999999</v>
      </c>
      <c r="Q2727">
        <v>-228.633804</v>
      </c>
      <c r="R2727">
        <v>-1.470901</v>
      </c>
      <c r="S2727">
        <v>4.5131629999999996</v>
      </c>
      <c r="T2727">
        <v>1.722E-3</v>
      </c>
    </row>
    <row r="2728" spans="1:20" x14ac:dyDescent="0.25">
      <c r="A2728">
        <v>2726</v>
      </c>
      <c r="B2728">
        <v>7</v>
      </c>
      <c r="C2728" t="s">
        <v>177</v>
      </c>
      <c r="D2728" t="s">
        <v>177</v>
      </c>
      <c r="E2728" t="s">
        <v>80</v>
      </c>
      <c r="F2728">
        <v>0.181923</v>
      </c>
      <c r="G2728">
        <v>451.85500000000002</v>
      </c>
      <c r="H2728">
        <v>375.97899999999998</v>
      </c>
      <c r="I2728">
        <v>8.3332800000000002</v>
      </c>
      <c r="J2728">
        <v>0</v>
      </c>
      <c r="K2728">
        <v>5.9892729999999998</v>
      </c>
      <c r="L2728">
        <v>0.269507</v>
      </c>
      <c r="M2728">
        <v>42.336565999999998</v>
      </c>
      <c r="N2728">
        <v>-229.29899700000001</v>
      </c>
      <c r="O2728">
        <v>-1.428876</v>
      </c>
      <c r="P2728">
        <v>42.330105000000003</v>
      </c>
      <c r="Q2728">
        <v>-229.31572</v>
      </c>
      <c r="R2728">
        <v>-1.435319</v>
      </c>
      <c r="S2728">
        <v>1.792716</v>
      </c>
      <c r="T2728">
        <v>6.4429999999999999E-3</v>
      </c>
    </row>
    <row r="2729" spans="1:20" x14ac:dyDescent="0.25">
      <c r="A2729">
        <v>2727</v>
      </c>
      <c r="B2729">
        <v>8</v>
      </c>
      <c r="C2729" t="s">
        <v>178</v>
      </c>
      <c r="D2729" t="s">
        <v>178</v>
      </c>
      <c r="E2729" t="s">
        <v>80</v>
      </c>
      <c r="F2729">
        <v>7.1877999999999997E-2</v>
      </c>
      <c r="G2729">
        <v>502.77600000000001</v>
      </c>
      <c r="H2729">
        <v>283.92700000000002</v>
      </c>
      <c r="I2729">
        <v>4.8048070000000003</v>
      </c>
      <c r="J2729">
        <v>0</v>
      </c>
      <c r="K2729">
        <v>6.4425829999999999</v>
      </c>
      <c r="L2729">
        <v>0.26519199999999998</v>
      </c>
      <c r="M2729">
        <v>42.437066999999999</v>
      </c>
      <c r="N2729">
        <v>-229.87254200000001</v>
      </c>
      <c r="O2729">
        <v>-1.410863</v>
      </c>
      <c r="P2729">
        <v>42.436557999999998</v>
      </c>
      <c r="Q2729">
        <v>-229.867538</v>
      </c>
      <c r="R2729">
        <v>-1.4119250000000001</v>
      </c>
      <c r="S2729">
        <v>0.50294799999999995</v>
      </c>
      <c r="T2729">
        <v>1.062E-3</v>
      </c>
    </row>
    <row r="2730" spans="1:20" x14ac:dyDescent="0.25">
      <c r="A2730">
        <v>2728</v>
      </c>
      <c r="B2730">
        <v>8</v>
      </c>
      <c r="C2730" t="s">
        <v>178</v>
      </c>
      <c r="D2730" t="s">
        <v>178</v>
      </c>
      <c r="E2730" t="s">
        <v>80</v>
      </c>
      <c r="F2730">
        <v>8.4042000000000006E-2</v>
      </c>
      <c r="G2730">
        <v>606.59699999999998</v>
      </c>
      <c r="H2730">
        <v>305.11599999999999</v>
      </c>
      <c r="I2730">
        <v>6.2219110000000004</v>
      </c>
      <c r="J2730">
        <v>0</v>
      </c>
      <c r="K2730">
        <v>7.1145849999999999</v>
      </c>
      <c r="L2730">
        <v>0.27419199999999999</v>
      </c>
      <c r="M2730">
        <v>42.590902</v>
      </c>
      <c r="N2730">
        <v>-230.65896799999999</v>
      </c>
      <c r="O2730">
        <v>-1.384935</v>
      </c>
      <c r="P2730">
        <v>42.604892999999997</v>
      </c>
      <c r="Q2730">
        <v>-230.66940299999999</v>
      </c>
      <c r="R2730">
        <v>-1.384622</v>
      </c>
      <c r="S2730">
        <v>1.7453430000000001</v>
      </c>
      <c r="T2730">
        <v>3.1300000000000002E-4</v>
      </c>
    </row>
    <row r="2731" spans="1:20" x14ac:dyDescent="0.25">
      <c r="A2731">
        <v>2729</v>
      </c>
      <c r="B2731">
        <v>8</v>
      </c>
      <c r="C2731" t="s">
        <v>178</v>
      </c>
      <c r="D2731" t="s">
        <v>178</v>
      </c>
      <c r="E2731" t="s">
        <v>80</v>
      </c>
      <c r="F2731">
        <v>0.27183299999999999</v>
      </c>
      <c r="G2731">
        <v>931.69799999999998</v>
      </c>
      <c r="H2731">
        <v>315.14800000000002</v>
      </c>
      <c r="I2731">
        <v>8.5421859999999992</v>
      </c>
      <c r="J2731">
        <v>0</v>
      </c>
      <c r="K2731">
        <v>7.7464550000000001</v>
      </c>
      <c r="L2731">
        <v>0.33466200000000002</v>
      </c>
      <c r="M2731">
        <v>42.816350999999997</v>
      </c>
      <c r="N2731">
        <v>-231.56184099999999</v>
      </c>
      <c r="O2731">
        <v>-1.3467499999999999</v>
      </c>
      <c r="P2731">
        <v>42.823799000000001</v>
      </c>
      <c r="Q2731">
        <v>-231.537521</v>
      </c>
      <c r="R2731">
        <v>-1.345675</v>
      </c>
      <c r="S2731">
        <v>2.543482</v>
      </c>
      <c r="T2731">
        <v>1.075E-3</v>
      </c>
    </row>
    <row r="2732" spans="1:20" x14ac:dyDescent="0.25">
      <c r="A2732">
        <v>2730</v>
      </c>
      <c r="B2732">
        <v>8</v>
      </c>
      <c r="C2732" t="s">
        <v>178</v>
      </c>
      <c r="D2732" t="s">
        <v>178</v>
      </c>
      <c r="E2732" t="s">
        <v>80</v>
      </c>
      <c r="F2732">
        <v>0.175847</v>
      </c>
      <c r="G2732">
        <v>469.68</v>
      </c>
      <c r="H2732">
        <v>275.113</v>
      </c>
      <c r="I2732">
        <v>7.1534060000000004</v>
      </c>
      <c r="J2732">
        <v>0</v>
      </c>
      <c r="K2732">
        <v>8.1600509999999993</v>
      </c>
      <c r="L2732">
        <v>0.455125</v>
      </c>
      <c r="M2732">
        <v>43.111125999999999</v>
      </c>
      <c r="N2732">
        <v>-232.25989799999999</v>
      </c>
      <c r="O2732">
        <v>-1.30725</v>
      </c>
      <c r="P2732">
        <v>43.029636000000004</v>
      </c>
      <c r="Q2732">
        <v>-232.22666899999999</v>
      </c>
      <c r="R2732">
        <v>-1.3080909999999999</v>
      </c>
      <c r="S2732">
        <v>8.8003959999999992</v>
      </c>
      <c r="T2732">
        <v>8.4099999999999995E-4</v>
      </c>
    </row>
    <row r="2733" spans="1:20" x14ac:dyDescent="0.25">
      <c r="A2733">
        <v>2731</v>
      </c>
      <c r="B2733">
        <v>8</v>
      </c>
      <c r="C2733" t="s">
        <v>178</v>
      </c>
      <c r="D2733" t="s">
        <v>178</v>
      </c>
      <c r="E2733" t="s">
        <v>80</v>
      </c>
      <c r="F2733">
        <v>6.6934999999999995E-2</v>
      </c>
      <c r="G2733">
        <v>563.26099999999997</v>
      </c>
      <c r="H2733">
        <v>681.14200000000005</v>
      </c>
      <c r="I2733">
        <v>11.110422</v>
      </c>
      <c r="J2733">
        <v>0</v>
      </c>
      <c r="K2733">
        <v>8.3168880000000005</v>
      </c>
      <c r="L2733">
        <v>0.56015099999999995</v>
      </c>
      <c r="M2733">
        <v>43.363909</v>
      </c>
      <c r="N2733">
        <v>-233.165119</v>
      </c>
      <c r="O2733">
        <v>-1.246354</v>
      </c>
      <c r="P2733">
        <v>43.364632</v>
      </c>
      <c r="Q2733">
        <v>-233.16398599999999</v>
      </c>
      <c r="R2733">
        <v>-1.246299</v>
      </c>
      <c r="S2733">
        <v>0.134354</v>
      </c>
      <c r="T2733">
        <v>5.5000000000000002E-5</v>
      </c>
    </row>
    <row r="2734" spans="1:20" x14ac:dyDescent="0.25">
      <c r="A2734">
        <v>2732</v>
      </c>
      <c r="B2734">
        <v>8</v>
      </c>
      <c r="C2734" t="s">
        <v>178</v>
      </c>
      <c r="D2734" t="s">
        <v>178</v>
      </c>
      <c r="E2734" t="s">
        <v>80</v>
      </c>
      <c r="F2734">
        <v>0.13499800000000001</v>
      </c>
      <c r="G2734">
        <v>640.98299999999995</v>
      </c>
      <c r="H2734">
        <v>383.15100000000001</v>
      </c>
      <c r="I2734">
        <v>10.845872</v>
      </c>
      <c r="J2734">
        <v>0</v>
      </c>
      <c r="K2734">
        <v>8.1750100000000003</v>
      </c>
      <c r="L2734">
        <v>0.64770700000000003</v>
      </c>
      <c r="M2734">
        <v>43.654871999999997</v>
      </c>
      <c r="N2734">
        <v>-233.84695099999999</v>
      </c>
      <c r="O2734">
        <v>-1.189567</v>
      </c>
      <c r="P2734">
        <v>43.66037</v>
      </c>
      <c r="Q2734">
        <v>-233.844955</v>
      </c>
      <c r="R2734">
        <v>-1.189759</v>
      </c>
      <c r="S2734">
        <v>0.58485600000000004</v>
      </c>
      <c r="T2734">
        <v>1.93E-4</v>
      </c>
    </row>
    <row r="2735" spans="1:20" x14ac:dyDescent="0.25">
      <c r="A2735">
        <v>2733</v>
      </c>
      <c r="B2735">
        <v>7</v>
      </c>
      <c r="C2735" t="s">
        <v>179</v>
      </c>
      <c r="D2735" t="s">
        <v>179</v>
      </c>
      <c r="E2735" t="s">
        <v>80</v>
      </c>
      <c r="F2735">
        <v>6.3013E-2</v>
      </c>
      <c r="G2735">
        <v>447.07900000000001</v>
      </c>
      <c r="H2735">
        <v>430.90300000000002</v>
      </c>
      <c r="I2735">
        <v>10.286559</v>
      </c>
      <c r="J2735">
        <v>0</v>
      </c>
      <c r="K2735">
        <v>7.9581619999999997</v>
      </c>
      <c r="L2735">
        <v>0.66944800000000004</v>
      </c>
      <c r="M2735">
        <v>44.116370000000003</v>
      </c>
      <c r="N2735">
        <v>-234.691891</v>
      </c>
      <c r="O2735">
        <v>-1.1089150000000001</v>
      </c>
      <c r="P2735">
        <v>44.105941999999999</v>
      </c>
      <c r="Q2735">
        <v>-234.70349100000001</v>
      </c>
      <c r="R2735">
        <v>-1.110884</v>
      </c>
      <c r="S2735">
        <v>1.5598989999999999</v>
      </c>
      <c r="T2735">
        <v>1.97E-3</v>
      </c>
    </row>
    <row r="2736" spans="1:20" x14ac:dyDescent="0.25">
      <c r="A2736">
        <v>2734</v>
      </c>
      <c r="B2736">
        <v>7</v>
      </c>
      <c r="C2736" t="s">
        <v>179</v>
      </c>
      <c r="D2736" t="s">
        <v>179</v>
      </c>
      <c r="E2736" t="s">
        <v>80</v>
      </c>
      <c r="F2736">
        <v>0.283634</v>
      </c>
      <c r="G2736">
        <v>819.88499999999999</v>
      </c>
      <c r="H2736">
        <v>411.18200000000002</v>
      </c>
      <c r="I2736">
        <v>9.2642579999999999</v>
      </c>
      <c r="J2736">
        <v>0</v>
      </c>
      <c r="K2736">
        <v>7.8832000000000004</v>
      </c>
      <c r="L2736">
        <v>0.67709699999999995</v>
      </c>
      <c r="M2736">
        <v>44.643075000000003</v>
      </c>
      <c r="N2736">
        <v>-235.525116</v>
      </c>
      <c r="O2736">
        <v>-1.033166</v>
      </c>
      <c r="P2736">
        <v>44.611378000000002</v>
      </c>
      <c r="Q2736">
        <v>-235.50720200000001</v>
      </c>
      <c r="R2736">
        <v>-1.0305530000000001</v>
      </c>
      <c r="S2736">
        <v>3.6409210000000001</v>
      </c>
      <c r="T2736">
        <v>2.6129999999999999E-3</v>
      </c>
    </row>
    <row r="2737" spans="1:20" x14ac:dyDescent="0.25">
      <c r="A2737">
        <v>2735</v>
      </c>
      <c r="B2737">
        <v>7</v>
      </c>
      <c r="C2737" t="s">
        <v>179</v>
      </c>
      <c r="D2737" t="s">
        <v>179</v>
      </c>
      <c r="E2737" t="s">
        <v>80</v>
      </c>
      <c r="F2737">
        <v>2.6030000000000001E-2</v>
      </c>
      <c r="G2737">
        <v>773.41800000000001</v>
      </c>
      <c r="H2737">
        <v>401.33199999999999</v>
      </c>
      <c r="I2737">
        <v>7.4057599999999999</v>
      </c>
      <c r="J2737">
        <v>0</v>
      </c>
      <c r="K2737">
        <v>7.9320890000000004</v>
      </c>
      <c r="L2737">
        <v>0.69388700000000003</v>
      </c>
      <c r="M2737">
        <v>45.038319000000001</v>
      </c>
      <c r="N2737">
        <v>-236.08388099999999</v>
      </c>
      <c r="O2737">
        <v>-0.96932799999999997</v>
      </c>
      <c r="P2737">
        <v>45.033867000000001</v>
      </c>
      <c r="Q2737">
        <v>-236.08142100000001</v>
      </c>
      <c r="R2737">
        <v>-0.96987800000000002</v>
      </c>
      <c r="S2737">
        <v>0.50861000000000001</v>
      </c>
      <c r="T2737">
        <v>5.5000000000000003E-4</v>
      </c>
    </row>
    <row r="2738" spans="1:20" x14ac:dyDescent="0.25">
      <c r="A2738">
        <v>2736</v>
      </c>
      <c r="B2738">
        <v>7</v>
      </c>
      <c r="C2738" t="s">
        <v>179</v>
      </c>
      <c r="D2738" t="s">
        <v>179</v>
      </c>
      <c r="E2738" t="s">
        <v>80</v>
      </c>
      <c r="F2738">
        <v>2.5155E-2</v>
      </c>
      <c r="G2738">
        <v>425.10500000000002</v>
      </c>
      <c r="H2738">
        <v>248.12100000000001</v>
      </c>
      <c r="I2738">
        <v>10.170598999999999</v>
      </c>
      <c r="J2738">
        <v>0</v>
      </c>
      <c r="K2738">
        <v>8.0388730000000006</v>
      </c>
      <c r="L2738">
        <v>0.70243699999999998</v>
      </c>
      <c r="M2738">
        <v>45.707152999999998</v>
      </c>
      <c r="N2738">
        <v>-236.81574900000001</v>
      </c>
      <c r="O2738">
        <v>-0.88803200000000004</v>
      </c>
      <c r="P2738">
        <v>45.658264000000003</v>
      </c>
      <c r="Q2738">
        <v>-236.81225599999999</v>
      </c>
      <c r="R2738">
        <v>-0.88776600000000006</v>
      </c>
      <c r="S2738">
        <v>4.9013030000000004</v>
      </c>
      <c r="T2738">
        <v>2.6699999999999998E-4</v>
      </c>
    </row>
    <row r="2739" spans="1:20" x14ac:dyDescent="0.25">
      <c r="A2739">
        <v>2737</v>
      </c>
      <c r="B2739">
        <v>7</v>
      </c>
      <c r="C2739" t="s">
        <v>179</v>
      </c>
      <c r="D2739" t="s">
        <v>179</v>
      </c>
      <c r="E2739" t="s">
        <v>80</v>
      </c>
      <c r="F2739">
        <v>0.176952</v>
      </c>
      <c r="G2739">
        <v>419.40699999999998</v>
      </c>
      <c r="H2739">
        <v>413.91</v>
      </c>
      <c r="I2739">
        <v>8.5080229999999997</v>
      </c>
      <c r="J2739">
        <v>0</v>
      </c>
      <c r="K2739">
        <v>8.0725709999999999</v>
      </c>
      <c r="L2739">
        <v>0.703287</v>
      </c>
      <c r="M2739">
        <v>46.179949999999998</v>
      </c>
      <c r="N2739">
        <v>-237.33437000000001</v>
      </c>
      <c r="O2739">
        <v>-0.82539700000000005</v>
      </c>
      <c r="P2739">
        <v>46.168582999999998</v>
      </c>
      <c r="Q2739">
        <v>-237.33050499999999</v>
      </c>
      <c r="R2739">
        <v>-0.82622700000000004</v>
      </c>
      <c r="S2739">
        <v>1.200647</v>
      </c>
      <c r="T2739">
        <v>8.3000000000000001E-4</v>
      </c>
    </row>
    <row r="2740" spans="1:20" x14ac:dyDescent="0.25">
      <c r="A2740">
        <v>2738</v>
      </c>
      <c r="B2740">
        <v>7</v>
      </c>
      <c r="C2740" t="s">
        <v>179</v>
      </c>
      <c r="D2740" t="s">
        <v>179</v>
      </c>
      <c r="E2740" t="s">
        <v>80</v>
      </c>
      <c r="F2740">
        <v>0.29418800000000001</v>
      </c>
      <c r="G2740">
        <v>495.19200000000001</v>
      </c>
      <c r="H2740">
        <v>275.22300000000001</v>
      </c>
      <c r="I2740">
        <v>8.2996510000000008</v>
      </c>
      <c r="J2740">
        <v>0</v>
      </c>
      <c r="K2740">
        <v>8.0720910000000003</v>
      </c>
      <c r="L2740">
        <v>0.65825699999999998</v>
      </c>
      <c r="M2740">
        <v>46.673537000000003</v>
      </c>
      <c r="N2740">
        <v>-237.821449</v>
      </c>
      <c r="O2740">
        <v>-0.76641300000000001</v>
      </c>
      <c r="P2740">
        <v>46.709999000000003</v>
      </c>
      <c r="Q2740">
        <v>-237.81642199999999</v>
      </c>
      <c r="R2740">
        <v>-0.76420600000000005</v>
      </c>
      <c r="S2740">
        <v>3.6807379999999998</v>
      </c>
      <c r="T2740">
        <v>2.2060000000000001E-3</v>
      </c>
    </row>
    <row r="2741" spans="1:20" x14ac:dyDescent="0.25">
      <c r="A2741">
        <v>2739</v>
      </c>
      <c r="B2741">
        <v>7</v>
      </c>
      <c r="C2741" t="s">
        <v>179</v>
      </c>
      <c r="D2741" t="s">
        <v>179</v>
      </c>
      <c r="E2741" t="s">
        <v>80</v>
      </c>
      <c r="F2741">
        <v>2.3649E-2</v>
      </c>
      <c r="G2741">
        <v>636.55399999999997</v>
      </c>
      <c r="H2741">
        <v>423.678</v>
      </c>
      <c r="I2741">
        <v>9.9177999999999997</v>
      </c>
      <c r="J2741">
        <v>0</v>
      </c>
      <c r="K2741">
        <v>8.0238259999999997</v>
      </c>
      <c r="L2741">
        <v>0.65105199999999996</v>
      </c>
      <c r="M2741">
        <v>47.476005000000001</v>
      </c>
      <c r="N2741">
        <v>-238.41153399999999</v>
      </c>
      <c r="O2741">
        <v>-0.68245199999999995</v>
      </c>
      <c r="P2741">
        <v>47.472358999999997</v>
      </c>
      <c r="Q2741">
        <v>-238.408997</v>
      </c>
      <c r="R2741">
        <v>-0.68231399999999998</v>
      </c>
      <c r="S2741">
        <v>0.44423299999999999</v>
      </c>
      <c r="T2741">
        <v>1.3799999999999999E-4</v>
      </c>
    </row>
    <row r="2742" spans="1:20" x14ac:dyDescent="0.25">
      <c r="A2742">
        <v>2740</v>
      </c>
      <c r="B2742">
        <v>6</v>
      </c>
      <c r="C2742" t="s">
        <v>180</v>
      </c>
      <c r="D2742" t="s">
        <v>180</v>
      </c>
      <c r="E2742" t="s">
        <v>80</v>
      </c>
      <c r="F2742">
        <v>3.1329999999999997E-2</v>
      </c>
      <c r="G2742">
        <v>410.99799999999999</v>
      </c>
      <c r="H2742">
        <v>278.21800000000002</v>
      </c>
      <c r="I2742">
        <v>7.6924060000000001</v>
      </c>
      <c r="J2742">
        <v>0</v>
      </c>
      <c r="K2742">
        <v>7.9993639999999999</v>
      </c>
      <c r="L2742">
        <v>0.64439500000000005</v>
      </c>
      <c r="M2742">
        <v>48.314269000000003</v>
      </c>
      <c r="N2742">
        <v>-238.94343000000001</v>
      </c>
      <c r="O2742">
        <v>-0.59970699999999999</v>
      </c>
      <c r="P2742">
        <v>48.276394000000003</v>
      </c>
      <c r="Q2742">
        <v>-238.93516500000001</v>
      </c>
      <c r="R2742">
        <v>-0.60128300000000001</v>
      </c>
      <c r="S2742">
        <v>3.8766370000000001</v>
      </c>
      <c r="T2742">
        <v>1.5759999999999999E-3</v>
      </c>
    </row>
    <row r="2743" spans="1:20" x14ac:dyDescent="0.25">
      <c r="A2743">
        <v>2741</v>
      </c>
      <c r="B2743">
        <v>6</v>
      </c>
      <c r="C2743" t="s">
        <v>180</v>
      </c>
      <c r="D2743" t="s">
        <v>180</v>
      </c>
      <c r="E2743" t="s">
        <v>80</v>
      </c>
      <c r="F2743">
        <v>6.6959999999999997E-3</v>
      </c>
      <c r="G2743">
        <v>419.06299999999999</v>
      </c>
      <c r="H2743">
        <v>323.041</v>
      </c>
      <c r="I2743">
        <v>5.1392119999999997</v>
      </c>
      <c r="J2743">
        <v>0</v>
      </c>
      <c r="K2743">
        <v>7.9963730000000002</v>
      </c>
      <c r="L2743">
        <v>0.67341700000000004</v>
      </c>
      <c r="M2743">
        <v>48.905372</v>
      </c>
      <c r="N2743">
        <v>-239.28803099999999</v>
      </c>
      <c r="O2743">
        <v>-0.54220900000000005</v>
      </c>
      <c r="P2743">
        <v>48.905589999999997</v>
      </c>
      <c r="Q2743">
        <v>-239.28547699999999</v>
      </c>
      <c r="R2743">
        <v>-0.54035200000000005</v>
      </c>
      <c r="S2743">
        <v>0.25637599999999999</v>
      </c>
      <c r="T2743">
        <v>1.8580000000000001E-3</v>
      </c>
    </row>
    <row r="2744" spans="1:20" x14ac:dyDescent="0.25">
      <c r="A2744">
        <v>2742</v>
      </c>
      <c r="B2744">
        <v>6</v>
      </c>
      <c r="C2744" t="s">
        <v>180</v>
      </c>
      <c r="D2744" t="s">
        <v>180</v>
      </c>
      <c r="E2744" t="s">
        <v>80</v>
      </c>
      <c r="F2744">
        <v>4.0729000000000001E-2</v>
      </c>
      <c r="G2744">
        <v>673.79600000000005</v>
      </c>
      <c r="H2744">
        <v>412.19900000000001</v>
      </c>
      <c r="I2744">
        <v>7.1692900000000002</v>
      </c>
      <c r="J2744">
        <v>0</v>
      </c>
      <c r="K2744">
        <v>8.0195059999999998</v>
      </c>
      <c r="L2744">
        <v>0.67125299999999999</v>
      </c>
      <c r="M2744">
        <v>49.789940000000001</v>
      </c>
      <c r="N2744">
        <v>-239.67694900000001</v>
      </c>
      <c r="O2744">
        <v>-0.45789299999999999</v>
      </c>
      <c r="P2744">
        <v>49.776916999999997</v>
      </c>
      <c r="Q2744">
        <v>-239.694016</v>
      </c>
      <c r="R2744">
        <v>-0.46014500000000003</v>
      </c>
      <c r="S2744">
        <v>2.1468210000000001</v>
      </c>
      <c r="T2744">
        <v>2.2520000000000001E-3</v>
      </c>
    </row>
    <row r="2745" spans="1:20" x14ac:dyDescent="0.25">
      <c r="A2745">
        <v>2743</v>
      </c>
      <c r="B2745">
        <v>6</v>
      </c>
      <c r="C2745" t="s">
        <v>180</v>
      </c>
      <c r="D2745" t="s">
        <v>180</v>
      </c>
      <c r="E2745" t="s">
        <v>80</v>
      </c>
      <c r="F2745">
        <v>4.8452000000000002E-2</v>
      </c>
      <c r="G2745">
        <v>707.29</v>
      </c>
      <c r="H2745">
        <v>434.45699999999999</v>
      </c>
      <c r="I2745">
        <v>5.6051849999999996</v>
      </c>
      <c r="J2745">
        <v>0</v>
      </c>
      <c r="K2745">
        <v>8.0263819999999999</v>
      </c>
      <c r="L2745">
        <v>0.67715700000000001</v>
      </c>
      <c r="M2745">
        <v>50.439425</v>
      </c>
      <c r="N2745">
        <v>-239.949388</v>
      </c>
      <c r="O2745">
        <v>-0.40180399999999999</v>
      </c>
      <c r="P2745">
        <v>50.451709999999999</v>
      </c>
      <c r="Q2745">
        <v>-239.955017</v>
      </c>
      <c r="R2745">
        <v>-0.40044000000000002</v>
      </c>
      <c r="S2745">
        <v>1.351254</v>
      </c>
      <c r="T2745">
        <v>1.3630000000000001E-3</v>
      </c>
    </row>
    <row r="2746" spans="1:20" x14ac:dyDescent="0.25">
      <c r="A2746">
        <v>2744</v>
      </c>
      <c r="B2746">
        <v>6</v>
      </c>
      <c r="C2746" t="s">
        <v>180</v>
      </c>
      <c r="D2746" t="s">
        <v>180</v>
      </c>
      <c r="E2746" t="s">
        <v>80</v>
      </c>
      <c r="F2746">
        <v>6.1721999999999999E-2</v>
      </c>
      <c r="G2746">
        <v>407.851</v>
      </c>
      <c r="H2746">
        <v>302.33999999999997</v>
      </c>
      <c r="I2746">
        <v>6.6909049999999999</v>
      </c>
      <c r="J2746">
        <v>0</v>
      </c>
      <c r="K2746">
        <v>8.054055</v>
      </c>
      <c r="L2746">
        <v>0.58655500000000005</v>
      </c>
      <c r="M2746">
        <v>51.331803000000001</v>
      </c>
      <c r="N2746">
        <v>-240.23624899999999</v>
      </c>
      <c r="O2746">
        <v>-0.32881700000000003</v>
      </c>
      <c r="P2746">
        <v>51.373550000000002</v>
      </c>
      <c r="Q2746">
        <v>-240.244675</v>
      </c>
      <c r="R2746">
        <v>-0.32505899999999999</v>
      </c>
      <c r="S2746">
        <v>4.2589030000000001</v>
      </c>
      <c r="T2746">
        <v>3.7590000000000002E-3</v>
      </c>
    </row>
    <row r="2747" spans="1:20" x14ac:dyDescent="0.25">
      <c r="A2747">
        <v>2745</v>
      </c>
      <c r="B2747">
        <v>6</v>
      </c>
      <c r="C2747" t="s">
        <v>180</v>
      </c>
      <c r="D2747" t="s">
        <v>180</v>
      </c>
      <c r="E2747" t="s">
        <v>80</v>
      </c>
      <c r="F2747">
        <v>6.7218E-2</v>
      </c>
      <c r="G2747">
        <v>425.68400000000003</v>
      </c>
      <c r="H2747">
        <v>319.245</v>
      </c>
      <c r="I2747">
        <v>5.4544269999999999</v>
      </c>
      <c r="J2747">
        <v>0</v>
      </c>
      <c r="K2747">
        <v>8.0648219999999995</v>
      </c>
      <c r="L2747">
        <v>0.502251</v>
      </c>
      <c r="M2747">
        <v>52.108404999999998</v>
      </c>
      <c r="N2747">
        <v>-240.373636</v>
      </c>
      <c r="O2747">
        <v>-0.27326</v>
      </c>
      <c r="P2747">
        <v>52.076675000000002</v>
      </c>
      <c r="Q2747">
        <v>-240.425873</v>
      </c>
      <c r="R2747">
        <v>-0.27652500000000002</v>
      </c>
      <c r="S2747">
        <v>6.1118160000000001</v>
      </c>
      <c r="T2747">
        <v>3.2650000000000001E-3</v>
      </c>
    </row>
    <row r="2748" spans="1:20" x14ac:dyDescent="0.25">
      <c r="A2748">
        <v>2746</v>
      </c>
      <c r="B2748">
        <v>6</v>
      </c>
      <c r="C2748" t="s">
        <v>180</v>
      </c>
      <c r="D2748" t="s">
        <v>180</v>
      </c>
      <c r="E2748" t="s">
        <v>80</v>
      </c>
      <c r="F2748">
        <v>9.2092999999999994E-2</v>
      </c>
      <c r="G2748">
        <v>412.33499999999998</v>
      </c>
      <c r="H2748">
        <v>289.13400000000001</v>
      </c>
      <c r="I2748">
        <v>5.6957240000000002</v>
      </c>
      <c r="J2748">
        <v>0</v>
      </c>
      <c r="K2748">
        <v>8.0006050000000002</v>
      </c>
      <c r="L2748">
        <v>0.62256500000000004</v>
      </c>
      <c r="M2748">
        <v>53.015441000000003</v>
      </c>
      <c r="N2748">
        <v>-240.61139700000001</v>
      </c>
      <c r="O2748">
        <v>-0.20627000000000001</v>
      </c>
      <c r="P2748">
        <v>53.023246999999998</v>
      </c>
      <c r="Q2748">
        <v>-240.60618600000001</v>
      </c>
      <c r="R2748">
        <v>-0.20624799999999999</v>
      </c>
      <c r="S2748">
        <v>0.93856399999999995</v>
      </c>
      <c r="T2748">
        <v>2.0999999999999999E-5</v>
      </c>
    </row>
    <row r="2749" spans="1:20" x14ac:dyDescent="0.25">
      <c r="A2749">
        <v>2747</v>
      </c>
      <c r="B2749">
        <v>6</v>
      </c>
      <c r="C2749" t="s">
        <v>180</v>
      </c>
      <c r="D2749" t="s">
        <v>180</v>
      </c>
      <c r="E2749" t="s">
        <v>80</v>
      </c>
      <c r="F2749">
        <v>9.8693000000000003E-2</v>
      </c>
      <c r="G2749">
        <v>398.26100000000002</v>
      </c>
      <c r="H2749">
        <v>268.238</v>
      </c>
      <c r="I2749">
        <v>7.0113339999999997</v>
      </c>
      <c r="J2749">
        <v>0</v>
      </c>
      <c r="K2749">
        <v>8.0401170000000004</v>
      </c>
      <c r="L2749">
        <v>0.49019499999999999</v>
      </c>
      <c r="M2749">
        <v>53.915469000000002</v>
      </c>
      <c r="N2749">
        <v>-240.768914</v>
      </c>
      <c r="O2749">
        <v>-0.13919400000000001</v>
      </c>
      <c r="P2749">
        <v>53.979328000000002</v>
      </c>
      <c r="Q2749">
        <v>-240.72279399999999</v>
      </c>
      <c r="R2749">
        <v>-0.13985</v>
      </c>
      <c r="S2749">
        <v>7.8772719999999996</v>
      </c>
      <c r="T2749">
        <v>6.5499999999999998E-4</v>
      </c>
    </row>
    <row r="2750" spans="1:20" x14ac:dyDescent="0.25">
      <c r="A2750">
        <v>2748</v>
      </c>
      <c r="B2750">
        <v>6</v>
      </c>
      <c r="C2750" t="s">
        <v>180</v>
      </c>
      <c r="D2750" t="s">
        <v>180</v>
      </c>
      <c r="E2750" t="s">
        <v>80</v>
      </c>
      <c r="F2750">
        <v>2.0573999999999999E-2</v>
      </c>
      <c r="G2750">
        <v>704.27099999999996</v>
      </c>
      <c r="H2750">
        <v>361.13</v>
      </c>
      <c r="I2750">
        <v>4.4577020000000003</v>
      </c>
      <c r="J2750">
        <v>0</v>
      </c>
      <c r="K2750">
        <v>8.0725859999999994</v>
      </c>
      <c r="L2750">
        <v>0.36829800000000001</v>
      </c>
      <c r="M2750">
        <v>54.629626999999999</v>
      </c>
      <c r="N2750">
        <v>-240.84020599999999</v>
      </c>
      <c r="O2750">
        <v>-0.10133399999999999</v>
      </c>
      <c r="P2750">
        <v>54.702548999999998</v>
      </c>
      <c r="Q2750">
        <v>-240.78324900000001</v>
      </c>
      <c r="R2750">
        <v>-0.102052</v>
      </c>
      <c r="S2750">
        <v>9.2529850000000007</v>
      </c>
      <c r="T2750">
        <v>7.1699999999999997E-4</v>
      </c>
    </row>
    <row r="2751" spans="1:20" x14ac:dyDescent="0.25">
      <c r="A2751">
        <v>2749</v>
      </c>
      <c r="B2751">
        <v>5</v>
      </c>
      <c r="C2751" t="s">
        <v>181</v>
      </c>
      <c r="D2751" t="s">
        <v>181</v>
      </c>
      <c r="E2751" t="s">
        <v>80</v>
      </c>
      <c r="F2751">
        <v>6.0011000000000002E-2</v>
      </c>
      <c r="G2751">
        <v>520.66499999999996</v>
      </c>
      <c r="H2751">
        <v>500.30799999999999</v>
      </c>
      <c r="I2751">
        <v>5.4791280000000002</v>
      </c>
      <c r="J2751">
        <v>0</v>
      </c>
      <c r="K2751">
        <v>8.0816149999999993</v>
      </c>
      <c r="L2751">
        <v>0.26414900000000002</v>
      </c>
      <c r="M2751">
        <v>55.630274999999997</v>
      </c>
      <c r="N2751">
        <v>-240.77972700000001</v>
      </c>
      <c r="O2751">
        <v>-5.5319E-2</v>
      </c>
      <c r="P2751">
        <v>55.670918</v>
      </c>
      <c r="Q2751">
        <v>-240.83767700000001</v>
      </c>
      <c r="R2751">
        <v>-6.4910999999999996E-2</v>
      </c>
      <c r="S2751">
        <v>7.0781270000000003</v>
      </c>
      <c r="T2751">
        <v>9.5919999999999998E-3</v>
      </c>
    </row>
    <row r="2752" spans="1:20" x14ac:dyDescent="0.25">
      <c r="A2752">
        <v>2750</v>
      </c>
      <c r="B2752">
        <v>5</v>
      </c>
      <c r="C2752" t="s">
        <v>181</v>
      </c>
      <c r="D2752" t="s">
        <v>181</v>
      </c>
      <c r="E2752" t="s">
        <v>80</v>
      </c>
      <c r="F2752">
        <v>0.13549600000000001</v>
      </c>
      <c r="G2752">
        <v>599.15200000000004</v>
      </c>
      <c r="H2752">
        <v>401.25799999999998</v>
      </c>
      <c r="I2752">
        <v>3.4605410000000001</v>
      </c>
      <c r="J2752">
        <v>0</v>
      </c>
      <c r="K2752">
        <v>8.0723450000000003</v>
      </c>
      <c r="L2752">
        <v>0.20214299999999999</v>
      </c>
      <c r="M2752">
        <v>56.391840000000002</v>
      </c>
      <c r="N2752">
        <v>-240.84995499999999</v>
      </c>
      <c r="O2752">
        <v>-4.7395E-2</v>
      </c>
      <c r="P2752">
        <v>56.397503</v>
      </c>
      <c r="Q2752">
        <v>-240.86317399999999</v>
      </c>
      <c r="R2752">
        <v>-4.4386000000000002E-2</v>
      </c>
      <c r="S2752">
        <v>1.438088</v>
      </c>
      <c r="T2752">
        <v>3.009E-3</v>
      </c>
    </row>
    <row r="2753" spans="1:20" x14ac:dyDescent="0.25">
      <c r="A2753">
        <v>2751</v>
      </c>
      <c r="B2753">
        <v>5</v>
      </c>
      <c r="C2753" t="s">
        <v>181</v>
      </c>
      <c r="D2753" t="s">
        <v>181</v>
      </c>
      <c r="E2753" t="s">
        <v>80</v>
      </c>
      <c r="F2753">
        <v>0.11187</v>
      </c>
      <c r="G2753">
        <v>493.55700000000002</v>
      </c>
      <c r="H2753">
        <v>471.298</v>
      </c>
      <c r="I2753">
        <v>4.5676769999999998</v>
      </c>
      <c r="J2753">
        <v>0</v>
      </c>
      <c r="K2753">
        <v>8.0579699999999992</v>
      </c>
      <c r="L2753">
        <v>0.12931300000000001</v>
      </c>
      <c r="M2753">
        <v>57.360187000000003</v>
      </c>
      <c r="N2753">
        <v>-240.88533699999999</v>
      </c>
      <c r="O2753">
        <v>-2.6407E-2</v>
      </c>
      <c r="P2753">
        <v>57.365031999999999</v>
      </c>
      <c r="Q2753">
        <v>-240.88414</v>
      </c>
      <c r="R2753">
        <v>-2.5749999999999999E-2</v>
      </c>
      <c r="S2753">
        <v>0.49907000000000001</v>
      </c>
      <c r="T2753">
        <v>6.5799999999999995E-4</v>
      </c>
    </row>
    <row r="2754" spans="1:20" x14ac:dyDescent="0.25">
      <c r="A2754">
        <v>2752</v>
      </c>
      <c r="B2754">
        <v>5</v>
      </c>
      <c r="C2754" t="s">
        <v>181</v>
      </c>
      <c r="D2754" t="s">
        <v>181</v>
      </c>
      <c r="E2754" t="s">
        <v>80</v>
      </c>
      <c r="F2754">
        <v>0.11705699999999999</v>
      </c>
      <c r="G2754">
        <v>429.79899999999998</v>
      </c>
      <c r="H2754">
        <v>367.83300000000003</v>
      </c>
      <c r="I2754">
        <v>4.0316479999999997</v>
      </c>
      <c r="J2754">
        <v>0</v>
      </c>
      <c r="K2754">
        <v>8.0545899999999993</v>
      </c>
      <c r="L2754">
        <v>8.2704E-2</v>
      </c>
      <c r="M2754">
        <v>58.028058999999999</v>
      </c>
      <c r="N2754">
        <v>-240.862638</v>
      </c>
      <c r="O2754">
        <v>-2.7723999999999999E-2</v>
      </c>
      <c r="P2754">
        <v>58.089984999999999</v>
      </c>
      <c r="Q2754">
        <v>-240.89328</v>
      </c>
      <c r="R2754">
        <v>-1.6572E-2</v>
      </c>
      <c r="S2754">
        <v>6.9092190000000002</v>
      </c>
      <c r="T2754">
        <v>1.1153E-2</v>
      </c>
    </row>
    <row r="2755" spans="1:20" x14ac:dyDescent="0.25">
      <c r="A2755">
        <v>2753</v>
      </c>
      <c r="B2755">
        <v>5</v>
      </c>
      <c r="C2755" t="s">
        <v>181</v>
      </c>
      <c r="D2755" t="s">
        <v>181</v>
      </c>
      <c r="E2755" t="s">
        <v>80</v>
      </c>
      <c r="F2755">
        <v>4.0629999999999999E-2</v>
      </c>
      <c r="G2755">
        <v>413.57900000000001</v>
      </c>
      <c r="H2755">
        <v>238.803</v>
      </c>
      <c r="I2755">
        <v>4.845529</v>
      </c>
      <c r="J2755">
        <v>0</v>
      </c>
      <c r="K2755">
        <v>8.0599410000000002</v>
      </c>
      <c r="L2755">
        <v>4.9667999999999997E-2</v>
      </c>
      <c r="M2755">
        <v>59.054918999999998</v>
      </c>
      <c r="N2755">
        <v>-240.89760999999999</v>
      </c>
      <c r="O2755">
        <v>-8.0599999999999995E-3</v>
      </c>
      <c r="P2755">
        <v>59.056786000000002</v>
      </c>
      <c r="Q2755">
        <v>-240.899734</v>
      </c>
      <c r="R2755">
        <v>-8.4390000000000003E-3</v>
      </c>
      <c r="S2755">
        <v>0.28276200000000001</v>
      </c>
      <c r="T2755">
        <v>3.79E-4</v>
      </c>
    </row>
    <row r="2756" spans="1:20" x14ac:dyDescent="0.25">
      <c r="A2756">
        <v>2754</v>
      </c>
      <c r="B2756">
        <v>4</v>
      </c>
      <c r="C2756" t="s">
        <v>182</v>
      </c>
      <c r="D2756" t="s">
        <v>182</v>
      </c>
      <c r="E2756" t="s">
        <v>80</v>
      </c>
      <c r="F2756">
        <v>7.1594000000000005E-2</v>
      </c>
      <c r="G2756">
        <v>268.27800000000002</v>
      </c>
      <c r="H2756">
        <v>374.29700000000003</v>
      </c>
      <c r="I2756">
        <v>3.2755779999999999</v>
      </c>
      <c r="J2756">
        <v>0</v>
      </c>
      <c r="K2756">
        <v>8.0659410000000005</v>
      </c>
      <c r="L2756">
        <v>4.2802E-2</v>
      </c>
      <c r="M2756">
        <v>59.760502000000002</v>
      </c>
      <c r="N2756">
        <v>-240.923359</v>
      </c>
      <c r="O2756">
        <v>-4.4229999999999998E-3</v>
      </c>
      <c r="P2756">
        <v>59.782494</v>
      </c>
      <c r="Q2756">
        <v>-240.90168800000001</v>
      </c>
      <c r="R2756">
        <v>-4.3709999999999999E-3</v>
      </c>
      <c r="S2756">
        <v>3.0874830000000002</v>
      </c>
      <c r="T2756">
        <v>5.1999999999999997E-5</v>
      </c>
    </row>
    <row r="2757" spans="1:20" x14ac:dyDescent="0.25">
      <c r="A2757">
        <v>2755</v>
      </c>
      <c r="B2757">
        <v>4</v>
      </c>
      <c r="C2757" t="s">
        <v>182</v>
      </c>
      <c r="D2757" t="s">
        <v>182</v>
      </c>
      <c r="E2757" t="s">
        <v>80</v>
      </c>
      <c r="F2757">
        <v>4.0853E-2</v>
      </c>
      <c r="G2757">
        <v>254.267</v>
      </c>
      <c r="H2757">
        <v>246.10300000000001</v>
      </c>
      <c r="I2757">
        <v>4.1884750000000004</v>
      </c>
      <c r="J2757">
        <v>0</v>
      </c>
      <c r="K2757">
        <v>8.0696999999999992</v>
      </c>
      <c r="L2757">
        <v>2.2013999999999999E-2</v>
      </c>
      <c r="M2757">
        <v>60.693505000000002</v>
      </c>
      <c r="N2757">
        <v>-240.956874</v>
      </c>
      <c r="O2757">
        <v>-5.2290000000000001E-3</v>
      </c>
      <c r="P2757">
        <v>60.750717000000002</v>
      </c>
      <c r="Q2757">
        <v>-240.902298</v>
      </c>
      <c r="R2757">
        <v>-1.227E-3</v>
      </c>
      <c r="S2757">
        <v>7.9068589999999999</v>
      </c>
      <c r="T2757">
        <v>4.0020000000000003E-3</v>
      </c>
    </row>
    <row r="2758" spans="1:20" x14ac:dyDescent="0.25">
      <c r="A2758">
        <v>2756</v>
      </c>
      <c r="B2758">
        <v>4</v>
      </c>
      <c r="C2758" t="s">
        <v>182</v>
      </c>
      <c r="D2758" t="s">
        <v>182</v>
      </c>
      <c r="E2758" t="s">
        <v>80</v>
      </c>
      <c r="F2758">
        <v>3.8823999999999997E-2</v>
      </c>
      <c r="G2758">
        <v>386.3</v>
      </c>
      <c r="H2758">
        <v>366.90300000000002</v>
      </c>
      <c r="I2758">
        <v>2.9289869999999998</v>
      </c>
      <c r="J2758">
        <v>0</v>
      </c>
      <c r="K2758">
        <v>8.0684480000000001</v>
      </c>
      <c r="L2758">
        <v>5.9709999999999997E-3</v>
      </c>
      <c r="M2758">
        <v>61.375466000000003</v>
      </c>
      <c r="N2758">
        <v>-240.99894699999999</v>
      </c>
      <c r="O2758">
        <v>-6.587E-3</v>
      </c>
      <c r="P2758">
        <v>61.476948</v>
      </c>
      <c r="Q2758">
        <v>-240.902039</v>
      </c>
      <c r="R2758">
        <v>-9.0000000000000006E-5</v>
      </c>
      <c r="S2758">
        <v>14.031988999999999</v>
      </c>
      <c r="T2758">
        <v>6.4980000000000003E-3</v>
      </c>
    </row>
    <row r="2759" spans="1:20" x14ac:dyDescent="0.25">
      <c r="A2759">
        <v>2757</v>
      </c>
      <c r="B2759">
        <v>4</v>
      </c>
      <c r="C2759" t="s">
        <v>182</v>
      </c>
      <c r="D2759" t="s">
        <v>182</v>
      </c>
      <c r="E2759" t="s">
        <v>80</v>
      </c>
      <c r="F2759">
        <v>7.4107000000000006E-2</v>
      </c>
      <c r="G2759">
        <v>357.86399999999998</v>
      </c>
      <c r="H2759">
        <v>420.40100000000001</v>
      </c>
      <c r="I2759">
        <v>4.8342130000000001</v>
      </c>
      <c r="J2759">
        <v>0</v>
      </c>
      <c r="K2759">
        <v>8.0648040000000005</v>
      </c>
      <c r="L2759">
        <v>1.173E-3</v>
      </c>
      <c r="M2759">
        <v>62.573743999999998</v>
      </c>
      <c r="N2759">
        <v>-240.75572299999999</v>
      </c>
      <c r="O2759">
        <v>9.1260000000000004E-3</v>
      </c>
      <c r="P2759">
        <v>62.444920000000003</v>
      </c>
      <c r="Q2759">
        <v>-240.901062</v>
      </c>
      <c r="R2759">
        <v>8.2700000000000004E-4</v>
      </c>
      <c r="S2759">
        <v>19.421465000000001</v>
      </c>
      <c r="T2759">
        <v>8.2990000000000008E-3</v>
      </c>
    </row>
    <row r="2760" spans="1:20" x14ac:dyDescent="0.25">
      <c r="A2760">
        <v>2758</v>
      </c>
      <c r="B2760">
        <v>4</v>
      </c>
      <c r="C2760" t="s">
        <v>182</v>
      </c>
      <c r="D2760" t="s">
        <v>182</v>
      </c>
      <c r="E2760" t="s">
        <v>80</v>
      </c>
      <c r="F2760">
        <v>0.135931</v>
      </c>
      <c r="G2760">
        <v>458.98500000000001</v>
      </c>
      <c r="H2760">
        <v>688.899</v>
      </c>
      <c r="I2760">
        <v>3.2696890000000001</v>
      </c>
      <c r="J2760">
        <v>0</v>
      </c>
      <c r="K2760">
        <v>8.0631540000000008</v>
      </c>
      <c r="L2760">
        <v>8.2629999999999995E-3</v>
      </c>
      <c r="M2760">
        <v>63.165945000000001</v>
      </c>
      <c r="N2760">
        <v>-240.90499500000001</v>
      </c>
      <c r="O2760">
        <v>4.1899999999999999E-4</v>
      </c>
      <c r="P2760">
        <v>63.170658000000003</v>
      </c>
      <c r="Q2760">
        <v>-240.90005500000001</v>
      </c>
      <c r="R2760">
        <v>1.276E-3</v>
      </c>
      <c r="S2760">
        <v>0.68278099999999997</v>
      </c>
      <c r="T2760">
        <v>8.5800000000000004E-4</v>
      </c>
    </row>
    <row r="2761" spans="1:20" x14ac:dyDescent="0.25">
      <c r="A2761">
        <v>2759</v>
      </c>
      <c r="B2761">
        <v>3</v>
      </c>
      <c r="C2761" t="s">
        <v>183</v>
      </c>
      <c r="D2761" t="s">
        <v>183</v>
      </c>
      <c r="E2761" t="s">
        <v>80</v>
      </c>
      <c r="F2761">
        <v>0.106014</v>
      </c>
      <c r="G2761">
        <v>218.90100000000001</v>
      </c>
      <c r="H2761">
        <v>289.24599999999998</v>
      </c>
      <c r="I2761">
        <v>2.8673109999999999</v>
      </c>
      <c r="J2761">
        <v>0</v>
      </c>
      <c r="K2761">
        <v>8.063504</v>
      </c>
      <c r="L2761">
        <v>7.1879999999999999E-3</v>
      </c>
      <c r="M2761">
        <v>64.054993999999994</v>
      </c>
      <c r="N2761">
        <v>-240.898368</v>
      </c>
      <c r="O2761">
        <v>-7.0790000000000002E-3</v>
      </c>
      <c r="P2761">
        <v>64.138228999999995</v>
      </c>
      <c r="Q2761">
        <v>-240.89840699999999</v>
      </c>
      <c r="R2761">
        <v>1.632E-3</v>
      </c>
      <c r="S2761">
        <v>8.3235209999999995</v>
      </c>
      <c r="T2761">
        <v>5.4469999999999996E-3</v>
      </c>
    </row>
    <row r="2762" spans="1:20" x14ac:dyDescent="0.25">
      <c r="A2762">
        <v>2760</v>
      </c>
      <c r="B2762">
        <v>3</v>
      </c>
      <c r="C2762" t="s">
        <v>183</v>
      </c>
      <c r="D2762" t="s">
        <v>183</v>
      </c>
      <c r="E2762" t="s">
        <v>80</v>
      </c>
      <c r="F2762">
        <v>2.0507999999999998E-2</v>
      </c>
      <c r="G2762">
        <v>246.44900000000001</v>
      </c>
      <c r="H2762">
        <v>311.40199999999999</v>
      </c>
      <c r="I2762">
        <v>2.7167180000000002</v>
      </c>
      <c r="J2762">
        <v>0</v>
      </c>
      <c r="K2762">
        <v>8.0647699999999993</v>
      </c>
      <c r="L2762">
        <v>-3.7559999999999998E-3</v>
      </c>
      <c r="M2762">
        <v>64.885025999999996</v>
      </c>
      <c r="N2762">
        <v>-240.89284499999999</v>
      </c>
      <c r="O2762">
        <v>1.0690000000000001E-3</v>
      </c>
      <c r="P2762">
        <v>64.864006000000003</v>
      </c>
      <c r="Q2762">
        <v>-240.89704900000001</v>
      </c>
      <c r="R2762">
        <v>1.7329999999999999E-3</v>
      </c>
      <c r="S2762">
        <v>2.1435759999999999</v>
      </c>
      <c r="T2762">
        <v>6.6399999999999999E-4</v>
      </c>
    </row>
    <row r="2763" spans="1:20" x14ac:dyDescent="0.25">
      <c r="A2763">
        <v>2761</v>
      </c>
      <c r="B2763">
        <v>4</v>
      </c>
      <c r="C2763" t="s">
        <v>184</v>
      </c>
      <c r="D2763" t="s">
        <v>184</v>
      </c>
      <c r="E2763" t="s">
        <v>80</v>
      </c>
      <c r="F2763">
        <v>0.192908</v>
      </c>
      <c r="G2763">
        <v>257.29300000000001</v>
      </c>
      <c r="H2763">
        <v>256.85700000000003</v>
      </c>
      <c r="I2763">
        <v>3.8764959999999999</v>
      </c>
      <c r="J2763">
        <v>0</v>
      </c>
      <c r="K2763">
        <v>8.0659690000000008</v>
      </c>
      <c r="L2763">
        <v>-7.3159999999999996E-3</v>
      </c>
      <c r="M2763">
        <v>65.894817000000003</v>
      </c>
      <c r="N2763">
        <v>-240.84039000000001</v>
      </c>
      <c r="O2763">
        <v>2.3739999999999998E-3</v>
      </c>
      <c r="P2763">
        <v>65.831871000000007</v>
      </c>
      <c r="Q2763">
        <v>-240.895554</v>
      </c>
      <c r="R2763">
        <v>1.57E-3</v>
      </c>
      <c r="S2763">
        <v>8.3697719999999993</v>
      </c>
      <c r="T2763">
        <v>8.0400000000000003E-4</v>
      </c>
    </row>
    <row r="2764" spans="1:20" x14ac:dyDescent="0.25">
      <c r="A2764">
        <v>2762</v>
      </c>
      <c r="B2764">
        <v>4</v>
      </c>
      <c r="C2764" t="s">
        <v>184</v>
      </c>
      <c r="D2764" t="s">
        <v>184</v>
      </c>
      <c r="E2764" t="s">
        <v>80</v>
      </c>
      <c r="F2764">
        <v>1.9883999999999999E-2</v>
      </c>
      <c r="G2764">
        <v>284.99599999999998</v>
      </c>
      <c r="H2764">
        <v>361.28699999999998</v>
      </c>
      <c r="I2764">
        <v>2.7404229999999998</v>
      </c>
      <c r="J2764">
        <v>0</v>
      </c>
      <c r="K2764">
        <v>8.066001</v>
      </c>
      <c r="L2764">
        <v>1.8710000000000001E-3</v>
      </c>
      <c r="M2764">
        <v>66.562566000000004</v>
      </c>
      <c r="N2764">
        <v>-240.87806800000001</v>
      </c>
      <c r="O2764">
        <v>4.1590000000000004E-3</v>
      </c>
      <c r="P2764">
        <v>66.5578</v>
      </c>
      <c r="Q2764">
        <v>-240.89471399999999</v>
      </c>
      <c r="R2764">
        <v>1.3699999999999999E-3</v>
      </c>
      <c r="S2764">
        <v>1.731514</v>
      </c>
      <c r="T2764">
        <v>2.7880000000000001E-3</v>
      </c>
    </row>
    <row r="2765" spans="1:20" x14ac:dyDescent="0.25">
      <c r="A2765">
        <v>2763</v>
      </c>
      <c r="B2765">
        <v>4</v>
      </c>
      <c r="C2765" t="s">
        <v>184</v>
      </c>
      <c r="D2765" t="s">
        <v>184</v>
      </c>
      <c r="E2765" t="s">
        <v>80</v>
      </c>
      <c r="F2765">
        <v>0.24100099999999999</v>
      </c>
      <c r="G2765">
        <v>430.49</v>
      </c>
      <c r="H2765">
        <v>393.08100000000002</v>
      </c>
      <c r="I2765">
        <v>4.699611</v>
      </c>
      <c r="J2765">
        <v>0</v>
      </c>
      <c r="K2765">
        <v>8.0653009999999998</v>
      </c>
      <c r="L2765">
        <v>3.4259999999999998E-3</v>
      </c>
      <c r="M2765">
        <v>67.645363000000003</v>
      </c>
      <c r="N2765">
        <v>-240.781205</v>
      </c>
      <c r="O2765">
        <v>3.6110000000000001E-3</v>
      </c>
      <c r="P2765">
        <v>67.525681000000006</v>
      </c>
      <c r="Q2765">
        <v>-240.89373800000001</v>
      </c>
      <c r="R2765">
        <v>1.09E-3</v>
      </c>
      <c r="S2765">
        <v>16.427890000000001</v>
      </c>
      <c r="T2765">
        <v>2.5209999999999998E-3</v>
      </c>
    </row>
    <row r="2766" spans="1:20" x14ac:dyDescent="0.25">
      <c r="A2766">
        <v>2764</v>
      </c>
      <c r="B2766">
        <v>4</v>
      </c>
      <c r="C2766" t="s">
        <v>184</v>
      </c>
      <c r="D2766" t="s">
        <v>184</v>
      </c>
      <c r="E2766" t="s">
        <v>80</v>
      </c>
      <c r="F2766">
        <v>0.1469</v>
      </c>
      <c r="G2766">
        <v>340.95400000000001</v>
      </c>
      <c r="H2766">
        <v>292.85599999999999</v>
      </c>
      <c r="I2766">
        <v>3.4250120000000002</v>
      </c>
      <c r="J2766">
        <v>0</v>
      </c>
      <c r="K2766">
        <v>8.0648129999999991</v>
      </c>
      <c r="L2766">
        <v>-5.1200000000000004E-3</v>
      </c>
      <c r="M2766">
        <v>68.356858000000003</v>
      </c>
      <c r="N2766">
        <v>-240.811643</v>
      </c>
      <c r="O2766">
        <v>1.3576E-2</v>
      </c>
      <c r="P2766">
        <v>68.251534000000007</v>
      </c>
      <c r="Q2766">
        <v>-240.893036</v>
      </c>
      <c r="R2766">
        <v>9.41E-4</v>
      </c>
      <c r="S2766">
        <v>13.310896</v>
      </c>
      <c r="T2766">
        <v>1.2635E-2</v>
      </c>
    </row>
    <row r="2767" spans="1:20" x14ac:dyDescent="0.25">
      <c r="A2767">
        <v>2765</v>
      </c>
      <c r="B2767">
        <v>4</v>
      </c>
      <c r="C2767" t="s">
        <v>184</v>
      </c>
      <c r="D2767" t="s">
        <v>184</v>
      </c>
      <c r="E2767" t="s">
        <v>80</v>
      </c>
      <c r="F2767">
        <v>0.11475200000000001</v>
      </c>
      <c r="G2767">
        <v>267.57600000000002</v>
      </c>
      <c r="H2767">
        <v>240.94200000000001</v>
      </c>
      <c r="I2767">
        <v>3.1025749999999999</v>
      </c>
      <c r="J2767">
        <v>0</v>
      </c>
      <c r="K2767">
        <v>8.0646850000000008</v>
      </c>
      <c r="L2767">
        <v>-6.0419999999999996E-3</v>
      </c>
      <c r="M2767">
        <v>69.176559999999995</v>
      </c>
      <c r="N2767">
        <v>-240.94324499999999</v>
      </c>
      <c r="O2767">
        <v>-1.696E-3</v>
      </c>
      <c r="P2767">
        <v>69.219284000000002</v>
      </c>
      <c r="Q2767">
        <v>-240.89222699999999</v>
      </c>
      <c r="R2767">
        <v>8.2100000000000001E-4</v>
      </c>
      <c r="S2767">
        <v>6.6544650000000001</v>
      </c>
      <c r="T2767">
        <v>8.7500000000000002E-4</v>
      </c>
    </row>
    <row r="2768" spans="1:20" x14ac:dyDescent="0.25">
      <c r="A2768">
        <v>2766</v>
      </c>
      <c r="B2768">
        <v>4</v>
      </c>
      <c r="C2768" t="s">
        <v>184</v>
      </c>
      <c r="D2768" t="s">
        <v>184</v>
      </c>
      <c r="E2768" t="s">
        <v>80</v>
      </c>
      <c r="F2768">
        <v>3.6642000000000001E-2</v>
      </c>
      <c r="G2768">
        <v>292.60700000000003</v>
      </c>
      <c r="H2768">
        <v>269.98099999999999</v>
      </c>
      <c r="I2768">
        <v>3.733692</v>
      </c>
      <c r="J2768">
        <v>0</v>
      </c>
      <c r="K2768">
        <v>8.0649990000000003</v>
      </c>
      <c r="L2768">
        <v>-5.8149999999999999E-3</v>
      </c>
      <c r="M2768">
        <v>70.108492999999996</v>
      </c>
      <c r="N2768">
        <v>-240.961164</v>
      </c>
      <c r="O2768">
        <v>-5.0020000000000004E-3</v>
      </c>
      <c r="P2768">
        <v>70.187079999999995</v>
      </c>
      <c r="Q2768">
        <v>-240.89149499999999</v>
      </c>
      <c r="R2768">
        <v>7.1599999999999995E-4</v>
      </c>
      <c r="S2768">
        <v>10.502249000000001</v>
      </c>
      <c r="T2768">
        <v>4.2859999999999999E-3</v>
      </c>
    </row>
    <row r="2769" spans="1:20" x14ac:dyDescent="0.25">
      <c r="A2769">
        <v>2767</v>
      </c>
      <c r="B2769">
        <v>4</v>
      </c>
      <c r="C2769" t="s">
        <v>184</v>
      </c>
      <c r="D2769" t="s">
        <v>184</v>
      </c>
      <c r="E2769" t="s">
        <v>80</v>
      </c>
      <c r="F2769">
        <v>0.11797299999999999</v>
      </c>
      <c r="G2769">
        <v>299.65800000000002</v>
      </c>
      <c r="H2769">
        <v>301.101</v>
      </c>
      <c r="I2769">
        <v>2.7629549999999998</v>
      </c>
      <c r="J2769">
        <v>0</v>
      </c>
      <c r="K2769">
        <v>8.0652310000000007</v>
      </c>
      <c r="L2769">
        <v>2.065E-3</v>
      </c>
      <c r="M2769">
        <v>70.834878000000003</v>
      </c>
      <c r="N2769">
        <v>-240.96517299999999</v>
      </c>
      <c r="O2769">
        <v>-3.5490000000000001E-3</v>
      </c>
      <c r="P2769">
        <v>70.912941000000004</v>
      </c>
      <c r="Q2769">
        <v>-240.89120500000001</v>
      </c>
      <c r="R2769">
        <v>5.5900000000000004E-4</v>
      </c>
      <c r="S2769">
        <v>10.754186000000001</v>
      </c>
      <c r="T2769">
        <v>2.9910000000000002E-3</v>
      </c>
    </row>
    <row r="2770" spans="1:20" x14ac:dyDescent="0.25">
      <c r="A2770">
        <v>2768</v>
      </c>
      <c r="B2770">
        <v>3</v>
      </c>
      <c r="C2770" t="s">
        <v>185</v>
      </c>
      <c r="D2770" t="s">
        <v>185</v>
      </c>
      <c r="E2770" t="s">
        <v>80</v>
      </c>
      <c r="F2770">
        <v>7.3472999999999997E-2</v>
      </c>
      <c r="G2770">
        <v>204.53100000000001</v>
      </c>
      <c r="H2770">
        <v>251.876</v>
      </c>
      <c r="I2770">
        <v>3.2276549999999999</v>
      </c>
      <c r="J2770">
        <v>0</v>
      </c>
      <c r="K2770">
        <v>8.0653030000000001</v>
      </c>
      <c r="L2770">
        <v>2.813E-3</v>
      </c>
      <c r="M2770">
        <v>71.778209000000004</v>
      </c>
      <c r="N2770">
        <v>-240.96677800000001</v>
      </c>
      <c r="O2770">
        <v>-1.1945000000000001E-2</v>
      </c>
      <c r="P2770">
        <v>71.880791000000002</v>
      </c>
      <c r="Q2770">
        <v>-240.89091500000001</v>
      </c>
      <c r="R2770">
        <v>3.4299999999999999E-4</v>
      </c>
      <c r="S2770">
        <v>12.758625</v>
      </c>
      <c r="T2770">
        <v>1.1601999999999999E-2</v>
      </c>
    </row>
    <row r="2771" spans="1:20" x14ac:dyDescent="0.25">
      <c r="A2771">
        <v>2769</v>
      </c>
      <c r="B2771">
        <v>3</v>
      </c>
      <c r="C2771" t="s">
        <v>185</v>
      </c>
      <c r="D2771" t="s">
        <v>185</v>
      </c>
      <c r="E2771" t="s">
        <v>80</v>
      </c>
      <c r="F2771">
        <v>7.2846999999999995E-2</v>
      </c>
      <c r="G2771">
        <v>264.93299999999999</v>
      </c>
      <c r="H2771">
        <v>475.99200000000002</v>
      </c>
      <c r="I2771">
        <v>2.4649369999999999</v>
      </c>
      <c r="J2771">
        <v>0</v>
      </c>
      <c r="K2771">
        <v>8.0652039999999996</v>
      </c>
      <c r="L2771">
        <v>-6.2249999999999996E-3</v>
      </c>
      <c r="M2771">
        <v>72.622904000000005</v>
      </c>
      <c r="N2771">
        <v>-240.803088</v>
      </c>
      <c r="O2771">
        <v>8.2030000000000002E-3</v>
      </c>
      <c r="P2771">
        <v>72.606682000000006</v>
      </c>
      <c r="Q2771">
        <v>-240.89085399999999</v>
      </c>
      <c r="R2771">
        <v>1.4999999999999999E-4</v>
      </c>
      <c r="S2771">
        <v>8.9252099999999999</v>
      </c>
      <c r="T2771">
        <v>8.0529999999999994E-3</v>
      </c>
    </row>
    <row r="2772" spans="1:20" x14ac:dyDescent="0.25">
      <c r="A2772">
        <v>2770</v>
      </c>
      <c r="B2772">
        <v>3</v>
      </c>
      <c r="C2772" t="s">
        <v>185</v>
      </c>
      <c r="D2772" t="s">
        <v>185</v>
      </c>
      <c r="E2772" t="s">
        <v>80</v>
      </c>
      <c r="F2772">
        <v>8.2960000000000006E-2</v>
      </c>
      <c r="G2772">
        <v>246.10599999999999</v>
      </c>
      <c r="H2772">
        <v>324.45499999999998</v>
      </c>
      <c r="I2772">
        <v>3.5090080000000001</v>
      </c>
      <c r="J2772">
        <v>0</v>
      </c>
      <c r="K2772">
        <v>8.0650549999999992</v>
      </c>
      <c r="L2772">
        <v>-5.4050000000000001E-3</v>
      </c>
      <c r="M2772">
        <v>73.576944999999995</v>
      </c>
      <c r="N2772">
        <v>-240.84722600000001</v>
      </c>
      <c r="O2772">
        <v>-2.8240000000000001E-3</v>
      </c>
      <c r="P2772">
        <v>73.574477999999999</v>
      </c>
      <c r="Q2772">
        <v>-240.890839</v>
      </c>
      <c r="R2772">
        <v>7.4999999999999993E-5</v>
      </c>
      <c r="S2772">
        <v>4.3682169999999996</v>
      </c>
      <c r="T2772">
        <v>2.7499999999999998E-3</v>
      </c>
    </row>
    <row r="2773" spans="1:20" x14ac:dyDescent="0.25">
      <c r="A2773">
        <v>2771</v>
      </c>
      <c r="B2773">
        <v>3</v>
      </c>
      <c r="C2773" t="s">
        <v>185</v>
      </c>
      <c r="D2773" t="s">
        <v>185</v>
      </c>
      <c r="E2773" t="s">
        <v>80</v>
      </c>
      <c r="F2773">
        <v>0.22786999999999999</v>
      </c>
      <c r="G2773">
        <v>360.71100000000001</v>
      </c>
      <c r="H2773">
        <v>353.65800000000002</v>
      </c>
      <c r="I2773">
        <v>2.551288</v>
      </c>
      <c r="J2773">
        <v>0</v>
      </c>
      <c r="K2773">
        <v>8.0650139999999997</v>
      </c>
      <c r="L2773">
        <v>4.1929999999999997E-3</v>
      </c>
      <c r="M2773">
        <v>74.130529999999993</v>
      </c>
      <c r="N2773">
        <v>-241.018901</v>
      </c>
      <c r="O2773">
        <v>-5.143E-3</v>
      </c>
      <c r="P2773">
        <v>74.300323000000006</v>
      </c>
      <c r="Q2773">
        <v>-240.890839</v>
      </c>
      <c r="R2773">
        <v>6.7999999999999999E-5</v>
      </c>
      <c r="S2773">
        <v>21.267320000000002</v>
      </c>
      <c r="T2773">
        <v>5.0749999999999997E-3</v>
      </c>
    </row>
    <row r="2774" spans="1:20" x14ac:dyDescent="0.25">
      <c r="A2774">
        <v>2772</v>
      </c>
      <c r="B2774">
        <v>3</v>
      </c>
      <c r="C2774" t="s">
        <v>185</v>
      </c>
      <c r="D2774" t="s">
        <v>185</v>
      </c>
      <c r="E2774" t="s">
        <v>80</v>
      </c>
      <c r="F2774">
        <v>3.7078E-2</v>
      </c>
      <c r="G2774">
        <v>233.405</v>
      </c>
      <c r="H2774">
        <v>324.39</v>
      </c>
      <c r="I2774">
        <v>3.2342279999999999</v>
      </c>
      <c r="J2774">
        <v>0</v>
      </c>
      <c r="K2774">
        <v>8.0650569999999995</v>
      </c>
      <c r="L2774">
        <v>3.4619999999999998E-3</v>
      </c>
      <c r="M2774">
        <v>75.300702999999999</v>
      </c>
      <c r="N2774">
        <v>-240.85189</v>
      </c>
      <c r="O2774">
        <v>4.542E-3</v>
      </c>
      <c r="P2774">
        <v>75.268112000000002</v>
      </c>
      <c r="Q2774">
        <v>-240.890839</v>
      </c>
      <c r="R2774">
        <v>3.1000000000000001E-5</v>
      </c>
      <c r="S2774">
        <v>5.0785850000000003</v>
      </c>
      <c r="T2774">
        <v>4.5110000000000003E-3</v>
      </c>
    </row>
    <row r="2775" spans="1:20" x14ac:dyDescent="0.25">
      <c r="A2775">
        <v>2773</v>
      </c>
      <c r="B2775">
        <v>3</v>
      </c>
      <c r="C2775" t="s">
        <v>185</v>
      </c>
      <c r="D2775" t="s">
        <v>185</v>
      </c>
      <c r="E2775" t="s">
        <v>80</v>
      </c>
      <c r="F2775">
        <v>2.4067999999999999E-2</v>
      </c>
      <c r="G2775">
        <v>251.37700000000001</v>
      </c>
      <c r="H2775">
        <v>264.08800000000002</v>
      </c>
      <c r="I2775">
        <v>2.8074219999999999</v>
      </c>
      <c r="J2775">
        <v>0</v>
      </c>
      <c r="K2775">
        <v>8.0651279999999996</v>
      </c>
      <c r="L2775">
        <v>3.9269999999999999E-3</v>
      </c>
      <c r="M2775">
        <v>76.181321999999994</v>
      </c>
      <c r="N2775">
        <v>-240.93822399999999</v>
      </c>
      <c r="O2775">
        <v>-2.166E-3</v>
      </c>
      <c r="P2775">
        <v>76.235909000000007</v>
      </c>
      <c r="Q2775">
        <v>-240.89103700000001</v>
      </c>
      <c r="R2775">
        <v>-1.03E-4</v>
      </c>
      <c r="S2775">
        <v>7.2154860000000003</v>
      </c>
      <c r="T2775">
        <v>2.0630000000000002E-3</v>
      </c>
    </row>
    <row r="2776" spans="1:20" x14ac:dyDescent="0.25">
      <c r="A2776">
        <v>2774</v>
      </c>
      <c r="B2776">
        <v>3</v>
      </c>
      <c r="C2776" t="s">
        <v>185</v>
      </c>
      <c r="D2776" t="s">
        <v>185</v>
      </c>
      <c r="E2776" t="s">
        <v>80</v>
      </c>
      <c r="F2776">
        <v>0.18207000000000001</v>
      </c>
      <c r="G2776">
        <v>229.43899999999999</v>
      </c>
      <c r="H2776">
        <v>284.58300000000003</v>
      </c>
      <c r="I2776">
        <v>2.7417919999999998</v>
      </c>
      <c r="J2776">
        <v>0</v>
      </c>
      <c r="K2776">
        <v>8.0651469999999996</v>
      </c>
      <c r="L2776">
        <v>-5.738E-3</v>
      </c>
      <c r="M2776">
        <v>76.969481999999999</v>
      </c>
      <c r="N2776">
        <v>-241.05895699999999</v>
      </c>
      <c r="O2776">
        <v>-1.6234999999999999E-2</v>
      </c>
      <c r="P2776">
        <v>76.961753999999999</v>
      </c>
      <c r="Q2776">
        <v>-240.89118999999999</v>
      </c>
      <c r="R2776">
        <v>-2.4600000000000002E-4</v>
      </c>
      <c r="S2776">
        <v>16.794519000000001</v>
      </c>
      <c r="T2776">
        <v>1.5989E-2</v>
      </c>
    </row>
    <row r="2777" spans="1:20" x14ac:dyDescent="0.25">
      <c r="A2777">
        <v>2775</v>
      </c>
      <c r="B2777">
        <v>3</v>
      </c>
      <c r="C2777" t="s">
        <v>185</v>
      </c>
      <c r="D2777" t="s">
        <v>185</v>
      </c>
      <c r="E2777" t="s">
        <v>80</v>
      </c>
      <c r="F2777">
        <v>1.1285E-2</v>
      </c>
      <c r="G2777">
        <v>231.40199999999999</v>
      </c>
      <c r="H2777">
        <v>341.495</v>
      </c>
      <c r="I2777">
        <v>2.6239910000000002</v>
      </c>
      <c r="J2777">
        <v>0</v>
      </c>
      <c r="K2777">
        <v>8.0651309999999992</v>
      </c>
      <c r="L2777">
        <v>-5.5859999999999998E-3</v>
      </c>
      <c r="M2777">
        <v>77.911851999999996</v>
      </c>
      <c r="N2777">
        <v>-240.92737399999999</v>
      </c>
      <c r="O2777">
        <v>-4.3229999999999996E-3</v>
      </c>
      <c r="P2777">
        <v>77.929542999999995</v>
      </c>
      <c r="Q2777">
        <v>-240.89149499999999</v>
      </c>
      <c r="R2777">
        <v>-3.3100000000000002E-4</v>
      </c>
      <c r="S2777">
        <v>4.0003780000000004</v>
      </c>
      <c r="T2777">
        <v>3.9919999999999999E-3</v>
      </c>
    </row>
    <row r="2778" spans="1:20" x14ac:dyDescent="0.25">
      <c r="A2778">
        <v>2776</v>
      </c>
      <c r="B2778">
        <v>3</v>
      </c>
      <c r="C2778" t="s">
        <v>185</v>
      </c>
      <c r="D2778" t="s">
        <v>185</v>
      </c>
      <c r="E2778" t="s">
        <v>80</v>
      </c>
      <c r="F2778">
        <v>1.7876E-2</v>
      </c>
      <c r="G2778">
        <v>404.13400000000001</v>
      </c>
      <c r="H2778">
        <v>346.44200000000001</v>
      </c>
      <c r="I2778">
        <v>2.2682370000000001</v>
      </c>
      <c r="J2778">
        <v>0</v>
      </c>
      <c r="K2778">
        <v>8.0651060000000001</v>
      </c>
      <c r="L2778">
        <v>4.3800000000000002E-3</v>
      </c>
      <c r="M2778">
        <v>78.712253000000004</v>
      </c>
      <c r="N2778">
        <v>-240.82493199999999</v>
      </c>
      <c r="O2778">
        <v>1.206E-3</v>
      </c>
      <c r="P2778">
        <v>78.655388000000002</v>
      </c>
      <c r="Q2778">
        <v>-240.89175399999999</v>
      </c>
      <c r="R2778">
        <v>-3.19E-4</v>
      </c>
      <c r="S2778">
        <v>8.7743369999999992</v>
      </c>
      <c r="T2778">
        <v>8.8800000000000001E-4</v>
      </c>
    </row>
    <row r="2779" spans="1:20" x14ac:dyDescent="0.25">
      <c r="A2779">
        <v>2777</v>
      </c>
      <c r="B2779">
        <v>3</v>
      </c>
      <c r="C2779" t="s">
        <v>185</v>
      </c>
      <c r="D2779" t="s">
        <v>185</v>
      </c>
      <c r="E2779" t="s">
        <v>80</v>
      </c>
      <c r="F2779">
        <v>8.7593000000000004E-2</v>
      </c>
      <c r="G2779">
        <v>250.696</v>
      </c>
      <c r="H2779">
        <v>291.64299999999997</v>
      </c>
      <c r="I2779">
        <v>3.163621</v>
      </c>
      <c r="J2779">
        <v>0</v>
      </c>
      <c r="K2779">
        <v>8.0650870000000001</v>
      </c>
      <c r="L2779">
        <v>4.0730000000000002E-3</v>
      </c>
      <c r="M2779">
        <v>79.711230999999998</v>
      </c>
      <c r="N2779">
        <v>-240.73150000000001</v>
      </c>
      <c r="O2779">
        <v>1.2160000000000001E-2</v>
      </c>
      <c r="P2779">
        <v>79.623183999999995</v>
      </c>
      <c r="Q2779">
        <v>-240.89218099999999</v>
      </c>
      <c r="R2779">
        <v>-4.17E-4</v>
      </c>
      <c r="S2779">
        <v>18.322334000000001</v>
      </c>
      <c r="T2779">
        <v>1.1743E-2</v>
      </c>
    </row>
    <row r="2780" spans="1:20" x14ac:dyDescent="0.25">
      <c r="A2780">
        <v>2778</v>
      </c>
      <c r="B2780">
        <v>2</v>
      </c>
      <c r="C2780" t="s">
        <v>186</v>
      </c>
      <c r="D2780" t="s">
        <v>186</v>
      </c>
      <c r="E2780" t="s">
        <v>80</v>
      </c>
      <c r="F2780">
        <v>6.9587999999999997E-2</v>
      </c>
      <c r="G2780">
        <v>225.67099999999999</v>
      </c>
      <c r="H2780">
        <v>259.334</v>
      </c>
      <c r="I2780">
        <v>1.578228</v>
      </c>
      <c r="J2780">
        <v>0</v>
      </c>
      <c r="K2780">
        <v>8.0650949999999995</v>
      </c>
      <c r="L2780">
        <v>4.4720000000000003E-3</v>
      </c>
      <c r="M2780">
        <v>80.377483999999995</v>
      </c>
      <c r="N2780">
        <v>-241.110229</v>
      </c>
      <c r="O2780">
        <v>1.6900000000000001E-3</v>
      </c>
      <c r="P2780">
        <v>80.590973000000005</v>
      </c>
      <c r="Q2780">
        <v>-240.89265399999999</v>
      </c>
      <c r="R2780">
        <v>-4.3899999999999999E-4</v>
      </c>
      <c r="S2780">
        <v>30.482132</v>
      </c>
      <c r="T2780">
        <v>1.2520000000000001E-3</v>
      </c>
    </row>
    <row r="2781" spans="1:20" x14ac:dyDescent="0.25">
      <c r="A2781">
        <v>2779</v>
      </c>
      <c r="B2781">
        <v>2</v>
      </c>
      <c r="C2781" t="s">
        <v>186</v>
      </c>
      <c r="D2781" t="s">
        <v>186</v>
      </c>
      <c r="E2781" t="s">
        <v>80</v>
      </c>
      <c r="F2781">
        <v>0.115622</v>
      </c>
      <c r="G2781">
        <v>276.77800000000002</v>
      </c>
      <c r="H2781">
        <v>355.28399999999999</v>
      </c>
      <c r="I2781">
        <v>1.4043110000000001</v>
      </c>
      <c r="J2781">
        <v>0</v>
      </c>
      <c r="K2781">
        <v>8.0651069999999994</v>
      </c>
      <c r="L2781">
        <v>-4.7660000000000003E-3</v>
      </c>
      <c r="M2781">
        <v>81.157758999999999</v>
      </c>
      <c r="N2781">
        <v>-241.13190499999999</v>
      </c>
      <c r="O2781">
        <v>1.3547E-2</v>
      </c>
      <c r="P2781">
        <v>81.316817999999998</v>
      </c>
      <c r="Q2781">
        <v>-240.89299</v>
      </c>
      <c r="R2781">
        <v>-5.13E-4</v>
      </c>
      <c r="S2781">
        <v>28.701958999999999</v>
      </c>
      <c r="T2781">
        <v>1.3034E-2</v>
      </c>
    </row>
    <row r="2782" spans="1:20" x14ac:dyDescent="0.25">
      <c r="A2782">
        <v>2780</v>
      </c>
      <c r="B2782">
        <v>2</v>
      </c>
      <c r="C2782" t="s">
        <v>186</v>
      </c>
      <c r="D2782" t="s">
        <v>186</v>
      </c>
      <c r="E2782" t="s">
        <v>80</v>
      </c>
      <c r="F2782">
        <v>4.4484000000000003E-2</v>
      </c>
      <c r="G2782">
        <v>195.52</v>
      </c>
      <c r="H2782">
        <v>445.26100000000002</v>
      </c>
      <c r="I2782">
        <v>2.6906729999999999</v>
      </c>
      <c r="J2782">
        <v>0</v>
      </c>
      <c r="K2782">
        <v>8.0651159999999997</v>
      </c>
      <c r="L2782">
        <v>-4.7829999999999999E-3</v>
      </c>
      <c r="M2782">
        <v>82.280833999999999</v>
      </c>
      <c r="N2782">
        <v>-240.81854999999999</v>
      </c>
      <c r="O2782">
        <v>-1.5507E-2</v>
      </c>
      <c r="P2782">
        <v>82.284653000000006</v>
      </c>
      <c r="Q2782">
        <v>-240.89344800000001</v>
      </c>
      <c r="R2782">
        <v>-5.5000000000000003E-4</v>
      </c>
      <c r="S2782">
        <v>7.499517</v>
      </c>
      <c r="T2782">
        <v>1.4957E-2</v>
      </c>
    </row>
    <row r="2783" spans="1:20" x14ac:dyDescent="0.25">
      <c r="A2783">
        <v>2781</v>
      </c>
      <c r="B2783">
        <v>2</v>
      </c>
      <c r="C2783" t="s">
        <v>186</v>
      </c>
      <c r="D2783" t="s">
        <v>186</v>
      </c>
      <c r="E2783" t="s">
        <v>80</v>
      </c>
      <c r="F2783">
        <v>6.6439999999999997E-3</v>
      </c>
      <c r="G2783">
        <v>279.58800000000002</v>
      </c>
      <c r="H2783">
        <v>509.27499999999998</v>
      </c>
      <c r="I2783">
        <v>1.546997</v>
      </c>
      <c r="J2783">
        <v>0</v>
      </c>
      <c r="K2783">
        <v>8.0651130000000002</v>
      </c>
      <c r="L2783">
        <v>4.2509999999999996E-3</v>
      </c>
      <c r="M2783">
        <v>83.029593000000006</v>
      </c>
      <c r="N2783">
        <v>-240.82629600000001</v>
      </c>
      <c r="O2783">
        <v>6.0350000000000004E-3</v>
      </c>
      <c r="P2783">
        <v>83.010543999999996</v>
      </c>
      <c r="Q2783">
        <v>-240.89387500000001</v>
      </c>
      <c r="R2783">
        <v>-5.4199999999999995E-4</v>
      </c>
      <c r="S2783">
        <v>7.0212209999999997</v>
      </c>
      <c r="T2783">
        <v>5.4929999999999996E-3</v>
      </c>
    </row>
    <row r="2784" spans="1:20" x14ac:dyDescent="0.25">
      <c r="A2784">
        <v>2782</v>
      </c>
      <c r="B2784">
        <v>2</v>
      </c>
      <c r="C2784" t="s">
        <v>186</v>
      </c>
      <c r="D2784" t="s">
        <v>186</v>
      </c>
      <c r="E2784" t="s">
        <v>80</v>
      </c>
      <c r="F2784">
        <v>8.8742000000000001E-2</v>
      </c>
      <c r="G2784">
        <v>274.202</v>
      </c>
      <c r="H2784">
        <v>389.96600000000001</v>
      </c>
      <c r="I2784">
        <v>1.6280049999999999</v>
      </c>
      <c r="J2784">
        <v>0</v>
      </c>
      <c r="K2784">
        <v>8.0651060000000001</v>
      </c>
      <c r="L2784">
        <v>4.3610000000000003E-3</v>
      </c>
      <c r="M2784">
        <v>83.910199000000006</v>
      </c>
      <c r="N2784">
        <v>-241.02920700000001</v>
      </c>
      <c r="O2784">
        <v>1.6329E-2</v>
      </c>
      <c r="P2784">
        <v>83.978393999999994</v>
      </c>
      <c r="Q2784">
        <v>-240.89450099999999</v>
      </c>
      <c r="R2784">
        <v>-5.8600000000000004E-4</v>
      </c>
      <c r="S2784">
        <v>15.098419</v>
      </c>
      <c r="T2784">
        <v>1.5743E-2</v>
      </c>
    </row>
    <row r="2785" spans="1:20" x14ac:dyDescent="0.25">
      <c r="A2785">
        <v>2783</v>
      </c>
      <c r="B2785">
        <v>2</v>
      </c>
      <c r="C2785" t="s">
        <v>186</v>
      </c>
      <c r="D2785" t="s">
        <v>186</v>
      </c>
      <c r="E2785" t="s">
        <v>80</v>
      </c>
      <c r="F2785">
        <v>1.8489999999999999E-3</v>
      </c>
      <c r="G2785">
        <v>188.31800000000001</v>
      </c>
      <c r="H2785">
        <v>282.34500000000003</v>
      </c>
      <c r="I2785">
        <v>1.685084</v>
      </c>
      <c r="J2785">
        <v>0</v>
      </c>
      <c r="K2785">
        <v>8.0651010000000003</v>
      </c>
      <c r="L2785">
        <v>-4.6979999999999999E-3</v>
      </c>
      <c r="M2785">
        <v>84.667724000000007</v>
      </c>
      <c r="N2785">
        <v>-240.93321299999999</v>
      </c>
      <c r="O2785">
        <v>-1.0070000000000001E-3</v>
      </c>
      <c r="P2785">
        <v>84.704284999999999</v>
      </c>
      <c r="Q2785">
        <v>-240.89501999999999</v>
      </c>
      <c r="R2785">
        <v>-6.7000000000000002E-4</v>
      </c>
      <c r="S2785">
        <v>5.2871119999999996</v>
      </c>
      <c r="T2785">
        <v>3.3799999999999998E-4</v>
      </c>
    </row>
    <row r="2786" spans="1:20" x14ac:dyDescent="0.25">
      <c r="A2786">
        <v>2784</v>
      </c>
      <c r="B2786">
        <v>3</v>
      </c>
      <c r="C2786" t="s">
        <v>187</v>
      </c>
      <c r="D2786" t="s">
        <v>187</v>
      </c>
      <c r="E2786" t="s">
        <v>80</v>
      </c>
      <c r="F2786">
        <v>4.6352999999999998E-2</v>
      </c>
      <c r="G2786">
        <v>289.79000000000002</v>
      </c>
      <c r="H2786">
        <v>297.67</v>
      </c>
      <c r="I2786">
        <v>3.2789450000000002</v>
      </c>
      <c r="J2786">
        <v>0</v>
      </c>
      <c r="K2786">
        <v>8.0651039999999998</v>
      </c>
      <c r="L2786">
        <v>-3.6930000000000001E-3</v>
      </c>
      <c r="M2786">
        <v>85.637292000000002</v>
      </c>
      <c r="N2786">
        <v>-240.91716199999999</v>
      </c>
      <c r="O2786">
        <v>-1.934E-3</v>
      </c>
      <c r="P2786">
        <v>85.672134</v>
      </c>
      <c r="Q2786">
        <v>-240.895554</v>
      </c>
      <c r="R2786">
        <v>-6.3100000000000005E-4</v>
      </c>
      <c r="S2786">
        <v>4.0999049999999997</v>
      </c>
      <c r="T2786">
        <v>1.3029999999999999E-3</v>
      </c>
    </row>
    <row r="2787" spans="1:20" x14ac:dyDescent="0.25">
      <c r="A2787">
        <v>2785</v>
      </c>
      <c r="B2787">
        <v>3</v>
      </c>
      <c r="C2787" t="s">
        <v>187</v>
      </c>
      <c r="D2787" t="s">
        <v>187</v>
      </c>
      <c r="E2787" t="s">
        <v>80</v>
      </c>
      <c r="F2787">
        <v>5.3218000000000001E-2</v>
      </c>
      <c r="G2787">
        <v>328.95800000000003</v>
      </c>
      <c r="H2787">
        <v>344.71</v>
      </c>
      <c r="I2787">
        <v>2.7657039999999999</v>
      </c>
      <c r="J2787">
        <v>0</v>
      </c>
      <c r="K2787">
        <v>8.0651060000000001</v>
      </c>
      <c r="L2787">
        <v>-5.4159999999999998E-3</v>
      </c>
      <c r="M2787">
        <v>86.649494000000004</v>
      </c>
      <c r="N2787">
        <v>-240.85639599999999</v>
      </c>
      <c r="O2787">
        <v>1.786E-3</v>
      </c>
      <c r="P2787">
        <v>86.639992000000007</v>
      </c>
      <c r="Q2787">
        <v>-240.89614900000001</v>
      </c>
      <c r="R2787">
        <v>-6.4700000000000001E-4</v>
      </c>
      <c r="S2787">
        <v>4.0872409999999997</v>
      </c>
      <c r="T2787">
        <v>1.139E-3</v>
      </c>
    </row>
    <row r="2788" spans="1:20" x14ac:dyDescent="0.25">
      <c r="A2788">
        <v>2786</v>
      </c>
      <c r="B2788">
        <v>3</v>
      </c>
      <c r="C2788" t="s">
        <v>187</v>
      </c>
      <c r="D2788" t="s">
        <v>187</v>
      </c>
      <c r="E2788" t="s">
        <v>80</v>
      </c>
      <c r="F2788">
        <v>0.105652</v>
      </c>
      <c r="G2788">
        <v>368.74599999999998</v>
      </c>
      <c r="H2788">
        <v>336.40899999999999</v>
      </c>
      <c r="I2788">
        <v>1.9277690000000001</v>
      </c>
      <c r="J2788">
        <v>0</v>
      </c>
      <c r="K2788">
        <v>8.0651080000000004</v>
      </c>
      <c r="L2788">
        <v>4.64E-3</v>
      </c>
      <c r="M2788">
        <v>87.307329999999993</v>
      </c>
      <c r="N2788">
        <v>-240.95192700000001</v>
      </c>
      <c r="O2788">
        <v>1.673E-3</v>
      </c>
      <c r="P2788">
        <v>87.365875000000003</v>
      </c>
      <c r="Q2788">
        <v>-240.89662200000001</v>
      </c>
      <c r="R2788">
        <v>-6.0099999999999997E-4</v>
      </c>
      <c r="S2788">
        <v>8.0537460000000003</v>
      </c>
      <c r="T2788">
        <v>1.072E-3</v>
      </c>
    </row>
    <row r="2789" spans="1:20" x14ac:dyDescent="0.25">
      <c r="A2789">
        <v>2787</v>
      </c>
      <c r="B2789">
        <v>3</v>
      </c>
      <c r="C2789" t="s">
        <v>187</v>
      </c>
      <c r="D2789" t="s">
        <v>187</v>
      </c>
      <c r="E2789" t="s">
        <v>80</v>
      </c>
      <c r="F2789">
        <v>0.17440900000000001</v>
      </c>
      <c r="G2789">
        <v>208.42599999999999</v>
      </c>
      <c r="H2789">
        <v>311.851</v>
      </c>
      <c r="I2789">
        <v>2.9351609999999999</v>
      </c>
      <c r="J2789">
        <v>0</v>
      </c>
      <c r="K2789">
        <v>8.0651060000000001</v>
      </c>
      <c r="L2789">
        <v>4.6880000000000003E-3</v>
      </c>
      <c r="M2789">
        <v>88.385807</v>
      </c>
      <c r="N2789">
        <v>-240.85739000000001</v>
      </c>
      <c r="O2789">
        <v>4.1219999999999998E-3</v>
      </c>
      <c r="P2789">
        <v>88.333725000000001</v>
      </c>
      <c r="Q2789">
        <v>-240.89721700000001</v>
      </c>
      <c r="R2789">
        <v>-6.0300000000000002E-4</v>
      </c>
      <c r="S2789">
        <v>6.5564660000000003</v>
      </c>
      <c r="T2789">
        <v>3.5179999999999999E-3</v>
      </c>
    </row>
    <row r="2790" spans="1:20" x14ac:dyDescent="0.25">
      <c r="A2790">
        <v>2788</v>
      </c>
      <c r="B2790">
        <v>3</v>
      </c>
      <c r="C2790" t="s">
        <v>187</v>
      </c>
      <c r="D2790" t="s">
        <v>187</v>
      </c>
      <c r="E2790" t="s">
        <v>80</v>
      </c>
      <c r="F2790">
        <v>5.4468000000000003E-2</v>
      </c>
      <c r="G2790">
        <v>275.36</v>
      </c>
      <c r="H2790">
        <v>319.351</v>
      </c>
      <c r="I2790">
        <v>2.566811</v>
      </c>
      <c r="J2790">
        <v>0</v>
      </c>
      <c r="K2790">
        <v>8.0651060000000001</v>
      </c>
      <c r="L2790">
        <v>-4.6290000000000003E-3</v>
      </c>
      <c r="M2790">
        <v>89.040266000000003</v>
      </c>
      <c r="N2790">
        <v>-240.91890699999999</v>
      </c>
      <c r="O2790">
        <v>-5.5040000000000002E-3</v>
      </c>
      <c r="P2790">
        <v>89.059616000000005</v>
      </c>
      <c r="Q2790">
        <v>-240.89773600000001</v>
      </c>
      <c r="R2790">
        <v>-6.7299999999999999E-4</v>
      </c>
      <c r="S2790">
        <v>2.8682300000000001</v>
      </c>
      <c r="T2790">
        <v>4.8310000000000002E-3</v>
      </c>
    </row>
    <row r="2791" spans="1:20" x14ac:dyDescent="0.25">
      <c r="A2791">
        <v>2789</v>
      </c>
      <c r="B2791">
        <v>3</v>
      </c>
      <c r="C2791" t="s">
        <v>187</v>
      </c>
      <c r="D2791" t="s">
        <v>187</v>
      </c>
      <c r="E2791" t="s">
        <v>80</v>
      </c>
      <c r="F2791">
        <v>0.37301400000000001</v>
      </c>
      <c r="G2791">
        <v>351.017</v>
      </c>
      <c r="H2791">
        <v>413.05</v>
      </c>
      <c r="I2791">
        <v>4.3459519999999996</v>
      </c>
      <c r="J2791">
        <v>0</v>
      </c>
      <c r="K2791">
        <v>8.0651060000000001</v>
      </c>
      <c r="L2791">
        <v>-4.542E-3</v>
      </c>
      <c r="M2791">
        <v>90.019925999999998</v>
      </c>
      <c r="N2791">
        <v>-240.919758</v>
      </c>
      <c r="O2791">
        <v>-7.463E-3</v>
      </c>
      <c r="P2791">
        <v>90.027466000000004</v>
      </c>
      <c r="Q2791">
        <v>-240.898438</v>
      </c>
      <c r="R2791">
        <v>-6.78E-4</v>
      </c>
      <c r="S2791">
        <v>2.261441</v>
      </c>
      <c r="T2791">
        <v>6.7850000000000002E-3</v>
      </c>
    </row>
    <row r="2792" spans="1:20" x14ac:dyDescent="0.25">
      <c r="A2792">
        <v>2790</v>
      </c>
      <c r="B2792">
        <v>3</v>
      </c>
      <c r="C2792" t="s">
        <v>187</v>
      </c>
      <c r="D2792" t="s">
        <v>187</v>
      </c>
      <c r="E2792" t="s">
        <v>80</v>
      </c>
      <c r="F2792">
        <v>6.1053999999999997E-2</v>
      </c>
      <c r="G2792">
        <v>401.74099999999999</v>
      </c>
      <c r="H2792">
        <v>471.25700000000001</v>
      </c>
      <c r="I2792">
        <v>2.3854009999999999</v>
      </c>
      <c r="J2792">
        <v>0</v>
      </c>
      <c r="K2792">
        <v>8.0651060000000001</v>
      </c>
      <c r="L2792">
        <v>5.2509999999999996E-3</v>
      </c>
      <c r="M2792">
        <v>90.706556000000006</v>
      </c>
      <c r="N2792">
        <v>-240.92111399999999</v>
      </c>
      <c r="O2792">
        <v>8.149E-3</v>
      </c>
      <c r="P2792">
        <v>90.753356999999994</v>
      </c>
      <c r="Q2792">
        <v>-240.89894100000001</v>
      </c>
      <c r="R2792">
        <v>-6.1799999999999995E-4</v>
      </c>
      <c r="S2792">
        <v>5.1788030000000003</v>
      </c>
      <c r="T2792">
        <v>7.5319999999999996E-3</v>
      </c>
    </row>
    <row r="2793" spans="1:20" x14ac:dyDescent="0.25">
      <c r="A2793">
        <v>2791</v>
      </c>
      <c r="B2793">
        <v>2</v>
      </c>
      <c r="C2793" t="s">
        <v>188</v>
      </c>
      <c r="D2793" t="s">
        <v>188</v>
      </c>
      <c r="E2793" t="s">
        <v>80</v>
      </c>
      <c r="F2793">
        <v>6.93E-2</v>
      </c>
      <c r="G2793">
        <v>274.13299999999998</v>
      </c>
      <c r="H2793">
        <v>363.76799999999997</v>
      </c>
      <c r="I2793">
        <v>1.8963380000000001</v>
      </c>
      <c r="J2793">
        <v>0</v>
      </c>
      <c r="K2793">
        <v>8.0651080000000004</v>
      </c>
      <c r="L2793">
        <v>4.5760000000000002E-3</v>
      </c>
      <c r="M2793">
        <v>91.749442999999999</v>
      </c>
      <c r="N2793">
        <v>-240.89876699999999</v>
      </c>
      <c r="O2793">
        <v>-7.8230000000000001E-3</v>
      </c>
      <c r="P2793">
        <v>91.721207000000007</v>
      </c>
      <c r="Q2793">
        <v>-240.89956699999999</v>
      </c>
      <c r="R2793">
        <v>-5.9699999999999998E-4</v>
      </c>
      <c r="S2793">
        <v>2.824786</v>
      </c>
      <c r="T2793">
        <v>7.2249999999999997E-3</v>
      </c>
    </row>
    <row r="2794" spans="1:20" x14ac:dyDescent="0.25">
      <c r="A2794">
        <v>2792</v>
      </c>
      <c r="B2794">
        <v>2</v>
      </c>
      <c r="C2794" t="s">
        <v>188</v>
      </c>
      <c r="D2794" t="s">
        <v>188</v>
      </c>
      <c r="E2794" t="s">
        <v>80</v>
      </c>
      <c r="F2794">
        <v>5.9550000000000002E-3</v>
      </c>
      <c r="G2794">
        <v>245.06299999999999</v>
      </c>
      <c r="H2794">
        <v>440.61599999999999</v>
      </c>
      <c r="I2794">
        <v>1.84365</v>
      </c>
      <c r="J2794">
        <v>0</v>
      </c>
      <c r="K2794">
        <v>8.0651080000000004</v>
      </c>
      <c r="L2794">
        <v>4.7600000000000003E-3</v>
      </c>
      <c r="M2794">
        <v>92.710393999999994</v>
      </c>
      <c r="N2794">
        <v>-240.918857</v>
      </c>
      <c r="O2794">
        <v>2.3470000000000001E-3</v>
      </c>
      <c r="P2794">
        <v>92.689064000000002</v>
      </c>
      <c r="Q2794">
        <v>-240.90014600000001</v>
      </c>
      <c r="R2794">
        <v>-5.6899999999999995E-4</v>
      </c>
      <c r="S2794">
        <v>2.8372899999999999</v>
      </c>
      <c r="T2794">
        <v>1.7780000000000001E-3</v>
      </c>
    </row>
    <row r="2795" spans="1:20" x14ac:dyDescent="0.25">
      <c r="A2795">
        <v>2793</v>
      </c>
      <c r="B2795">
        <v>2</v>
      </c>
      <c r="C2795" t="s">
        <v>188</v>
      </c>
      <c r="D2795" t="s">
        <v>188</v>
      </c>
      <c r="E2795" t="s">
        <v>80</v>
      </c>
      <c r="F2795">
        <v>9.0106000000000006E-2</v>
      </c>
      <c r="G2795">
        <v>190.24700000000001</v>
      </c>
      <c r="H2795">
        <v>326.05599999999998</v>
      </c>
      <c r="I2795">
        <v>1.1306970000000001</v>
      </c>
      <c r="J2795">
        <v>0</v>
      </c>
      <c r="K2795">
        <v>8.0651080000000004</v>
      </c>
      <c r="L2795">
        <v>-4.4799999999999996E-3</v>
      </c>
      <c r="M2795">
        <v>93.293660000000003</v>
      </c>
      <c r="N2795">
        <v>-241.03606400000001</v>
      </c>
      <c r="O2795">
        <v>-5.8180000000000003E-3</v>
      </c>
      <c r="P2795">
        <v>93.414947999999995</v>
      </c>
      <c r="Q2795">
        <v>-240.900497</v>
      </c>
      <c r="R2795">
        <v>-6.0400000000000004E-4</v>
      </c>
      <c r="S2795">
        <v>18.190349000000001</v>
      </c>
      <c r="T2795">
        <v>5.2139999999999999E-3</v>
      </c>
    </row>
    <row r="2796" spans="1:20" x14ac:dyDescent="0.25">
      <c r="A2796">
        <v>2794</v>
      </c>
      <c r="B2796">
        <v>2</v>
      </c>
      <c r="C2796" t="s">
        <v>188</v>
      </c>
      <c r="D2796" t="s">
        <v>188</v>
      </c>
      <c r="E2796" t="s">
        <v>80</v>
      </c>
      <c r="F2796">
        <v>8.0470000000000003E-3</v>
      </c>
      <c r="G2796">
        <v>157.999</v>
      </c>
      <c r="H2796">
        <v>288.02999999999997</v>
      </c>
      <c r="I2796">
        <v>2.3320810000000001</v>
      </c>
      <c r="J2796">
        <v>0</v>
      </c>
      <c r="K2796">
        <v>8.0651060000000001</v>
      </c>
      <c r="L2796">
        <v>-4.5230000000000001E-3</v>
      </c>
      <c r="M2796">
        <v>94.408822999999998</v>
      </c>
      <c r="N2796">
        <v>-240.84384600000001</v>
      </c>
      <c r="O2796">
        <v>-2.2239999999999998E-3</v>
      </c>
      <c r="P2796">
        <v>94.382796999999997</v>
      </c>
      <c r="Q2796">
        <v>-240.90097</v>
      </c>
      <c r="R2796">
        <v>-6.02E-4</v>
      </c>
      <c r="S2796">
        <v>6.2773820000000002</v>
      </c>
      <c r="T2796">
        <v>1.622E-3</v>
      </c>
    </row>
    <row r="2797" spans="1:20" x14ac:dyDescent="0.25">
      <c r="A2797">
        <v>2795</v>
      </c>
      <c r="B2797">
        <v>2</v>
      </c>
      <c r="C2797" t="s">
        <v>188</v>
      </c>
      <c r="D2797" t="s">
        <v>188</v>
      </c>
      <c r="E2797" t="s">
        <v>80</v>
      </c>
      <c r="F2797">
        <v>8.3940000000000004E-3</v>
      </c>
      <c r="G2797">
        <v>196.46799999999999</v>
      </c>
      <c r="H2797">
        <v>564.73900000000003</v>
      </c>
      <c r="I2797">
        <v>1.545326</v>
      </c>
      <c r="J2797">
        <v>0</v>
      </c>
      <c r="K2797">
        <v>8.0651060000000001</v>
      </c>
      <c r="L2797">
        <v>4.5310000000000003E-3</v>
      </c>
      <c r="M2797">
        <v>95.179243</v>
      </c>
      <c r="N2797">
        <v>-240.83179100000001</v>
      </c>
      <c r="O2797">
        <v>1.1E-4</v>
      </c>
      <c r="P2797">
        <v>95.108688000000001</v>
      </c>
      <c r="Q2797">
        <v>-240.90133700000001</v>
      </c>
      <c r="R2797">
        <v>-5.5699999999999999E-4</v>
      </c>
      <c r="S2797">
        <v>9.9068079999999998</v>
      </c>
      <c r="T2797">
        <v>4.46E-4</v>
      </c>
    </row>
    <row r="2798" spans="1:20" x14ac:dyDescent="0.25">
      <c r="A2798">
        <v>2796</v>
      </c>
      <c r="B2798">
        <v>2</v>
      </c>
      <c r="C2798" t="s">
        <v>188</v>
      </c>
      <c r="D2798" t="s">
        <v>188</v>
      </c>
      <c r="E2798" t="s">
        <v>80</v>
      </c>
      <c r="F2798">
        <v>3.2000000000000002E-3</v>
      </c>
      <c r="G2798">
        <v>194.34800000000001</v>
      </c>
      <c r="H2798">
        <v>329.29199999999997</v>
      </c>
      <c r="I2798">
        <v>1.7203539999999999</v>
      </c>
      <c r="J2798">
        <v>0</v>
      </c>
      <c r="K2798">
        <v>8.0651039999999998</v>
      </c>
      <c r="L2798">
        <v>4.5300000000000002E-3</v>
      </c>
      <c r="M2798">
        <v>96.032698999999994</v>
      </c>
      <c r="N2798">
        <v>-240.948767</v>
      </c>
      <c r="O2798">
        <v>-2.4000000000000001E-4</v>
      </c>
      <c r="P2798">
        <v>96.076537999999999</v>
      </c>
      <c r="Q2798">
        <v>-240.90181000000001</v>
      </c>
      <c r="R2798">
        <v>-5.5699999999999999E-4</v>
      </c>
      <c r="S2798">
        <v>6.4241190000000001</v>
      </c>
      <c r="T2798">
        <v>3.1700000000000001E-4</v>
      </c>
    </row>
    <row r="2799" spans="1:20" x14ac:dyDescent="0.25">
      <c r="A2799">
        <v>2797</v>
      </c>
      <c r="B2799">
        <v>2</v>
      </c>
      <c r="C2799" t="s">
        <v>188</v>
      </c>
      <c r="D2799" t="s">
        <v>188</v>
      </c>
      <c r="E2799" t="s">
        <v>80</v>
      </c>
      <c r="F2799">
        <v>1.7680000000000001E-2</v>
      </c>
      <c r="G2799">
        <v>157.83799999999999</v>
      </c>
      <c r="H2799">
        <v>249.58799999999999</v>
      </c>
      <c r="I2799">
        <v>2.237447</v>
      </c>
      <c r="J2799">
        <v>0</v>
      </c>
      <c r="K2799">
        <v>8.0651060000000001</v>
      </c>
      <c r="L2799">
        <v>4.3959999999999997E-3</v>
      </c>
      <c r="M2799">
        <v>97.073418000000004</v>
      </c>
      <c r="N2799">
        <v>-240.829387</v>
      </c>
      <c r="O2799">
        <v>-3.1649999999999998E-3</v>
      </c>
      <c r="P2799">
        <v>97.044394999999994</v>
      </c>
      <c r="Q2799">
        <v>-240.902435</v>
      </c>
      <c r="R2799">
        <v>-5.8799999999999998E-4</v>
      </c>
      <c r="S2799">
        <v>7.8602290000000004</v>
      </c>
      <c r="T2799">
        <v>2.5769999999999999E-3</v>
      </c>
    </row>
    <row r="2800" spans="1:20" x14ac:dyDescent="0.25">
      <c r="A2800">
        <v>2798</v>
      </c>
      <c r="B2800">
        <v>3</v>
      </c>
      <c r="C2800" t="s">
        <v>189</v>
      </c>
      <c r="D2800" t="s">
        <v>189</v>
      </c>
      <c r="E2800" t="s">
        <v>80</v>
      </c>
      <c r="F2800">
        <v>0.44977</v>
      </c>
      <c r="G2800">
        <v>333.995</v>
      </c>
      <c r="H2800">
        <v>329.75200000000001</v>
      </c>
      <c r="I2800">
        <v>2.3873160000000002</v>
      </c>
      <c r="J2800">
        <v>0</v>
      </c>
      <c r="K2800">
        <v>8.0651080000000004</v>
      </c>
      <c r="L2800">
        <v>-4.5570000000000003E-3</v>
      </c>
      <c r="M2800">
        <v>97.769204000000002</v>
      </c>
      <c r="N2800">
        <v>-240.898537</v>
      </c>
      <c r="O2800">
        <v>-7.1970000000000003E-3</v>
      </c>
      <c r="P2800">
        <v>97.770279000000002</v>
      </c>
      <c r="Q2800">
        <v>-240.902939</v>
      </c>
      <c r="R2800">
        <v>-6.3900000000000003E-4</v>
      </c>
      <c r="S2800">
        <v>0.45309199999999999</v>
      </c>
      <c r="T2800">
        <v>6.5579999999999996E-3</v>
      </c>
    </row>
    <row r="2801" spans="1:20" x14ac:dyDescent="0.25">
      <c r="A2801">
        <v>2799</v>
      </c>
      <c r="B2801">
        <v>3</v>
      </c>
      <c r="C2801" t="s">
        <v>189</v>
      </c>
      <c r="D2801" t="s">
        <v>189</v>
      </c>
      <c r="E2801" t="s">
        <v>80</v>
      </c>
      <c r="F2801">
        <v>3.0158000000000001E-2</v>
      </c>
      <c r="G2801">
        <v>232.709</v>
      </c>
      <c r="H2801">
        <v>594.38699999999994</v>
      </c>
      <c r="I2801">
        <v>3.3829729999999998</v>
      </c>
      <c r="J2801">
        <v>0</v>
      </c>
      <c r="K2801">
        <v>8.0651089999999996</v>
      </c>
      <c r="L2801">
        <v>-4.5329999999999997E-3</v>
      </c>
      <c r="M2801">
        <v>98.877008000000004</v>
      </c>
      <c r="N2801">
        <v>-240.752218</v>
      </c>
      <c r="O2801">
        <v>-1.6789999999999999E-3</v>
      </c>
      <c r="P2801">
        <v>98.738135999999997</v>
      </c>
      <c r="Q2801">
        <v>-240.90364099999999</v>
      </c>
      <c r="R2801">
        <v>-6.4000000000000005E-4</v>
      </c>
      <c r="S2801">
        <v>20.546094</v>
      </c>
      <c r="T2801">
        <v>1.039E-3</v>
      </c>
    </row>
    <row r="2802" spans="1:20" x14ac:dyDescent="0.25">
      <c r="A2802">
        <v>2800</v>
      </c>
      <c r="B2802">
        <v>3</v>
      </c>
      <c r="C2802" t="s">
        <v>189</v>
      </c>
      <c r="D2802" t="s">
        <v>189</v>
      </c>
      <c r="E2802" t="s">
        <v>80</v>
      </c>
      <c r="F2802">
        <v>5.9082999999999997E-2</v>
      </c>
      <c r="G2802">
        <v>277.47899999999998</v>
      </c>
      <c r="H2802">
        <v>324.226</v>
      </c>
      <c r="I2802">
        <v>1.662507</v>
      </c>
      <c r="J2802">
        <v>0</v>
      </c>
      <c r="K2802">
        <v>8.0651080000000004</v>
      </c>
      <c r="L2802">
        <v>4.6620000000000003E-3</v>
      </c>
      <c r="M2802">
        <v>99.392245000000003</v>
      </c>
      <c r="N2802">
        <v>-240.91895700000001</v>
      </c>
      <c r="O2802">
        <v>-3.9680000000000002E-3</v>
      </c>
      <c r="P2802">
        <v>99.464020000000005</v>
      </c>
      <c r="Q2802">
        <v>-240.90403699999999</v>
      </c>
      <c r="R2802">
        <v>-5.6400000000000005E-4</v>
      </c>
      <c r="S2802">
        <v>7.3308650000000002</v>
      </c>
      <c r="T2802">
        <v>3.405E-3</v>
      </c>
    </row>
    <row r="2803" spans="1:20" x14ac:dyDescent="0.25">
      <c r="A2803">
        <v>2801</v>
      </c>
      <c r="B2803">
        <v>3</v>
      </c>
      <c r="C2803" t="s">
        <v>189</v>
      </c>
      <c r="D2803" t="s">
        <v>189</v>
      </c>
      <c r="E2803" t="s">
        <v>80</v>
      </c>
      <c r="F2803">
        <v>1.6036000000000002E-2</v>
      </c>
      <c r="G2803">
        <v>397.36599999999999</v>
      </c>
      <c r="H2803">
        <v>385.77199999999999</v>
      </c>
      <c r="I2803">
        <v>3.0320079999999998</v>
      </c>
      <c r="J2803">
        <v>0</v>
      </c>
      <c r="K2803">
        <v>8.0651060000000001</v>
      </c>
      <c r="L2803">
        <v>4.5459999999999997E-3</v>
      </c>
      <c r="M2803">
        <v>100.466666</v>
      </c>
      <c r="N2803">
        <v>-240.87044700000001</v>
      </c>
      <c r="O2803">
        <v>-1.8680000000000001E-3</v>
      </c>
      <c r="P2803">
        <v>100.43187</v>
      </c>
      <c r="Q2803">
        <v>-240.90450999999999</v>
      </c>
      <c r="R2803">
        <v>-5.5699999999999999E-4</v>
      </c>
      <c r="S2803">
        <v>4.8693939999999998</v>
      </c>
      <c r="T2803">
        <v>1.3110000000000001E-3</v>
      </c>
    </row>
    <row r="2804" spans="1:20" x14ac:dyDescent="0.25">
      <c r="A2804">
        <v>2802</v>
      </c>
      <c r="B2804">
        <v>3</v>
      </c>
      <c r="C2804" t="s">
        <v>189</v>
      </c>
      <c r="D2804" t="s">
        <v>189</v>
      </c>
      <c r="E2804" t="s">
        <v>80</v>
      </c>
      <c r="F2804">
        <v>4.5601999999999997E-2</v>
      </c>
      <c r="G2804">
        <v>363.90199999999999</v>
      </c>
      <c r="H2804">
        <v>659.23199999999997</v>
      </c>
      <c r="I2804">
        <v>2.93587</v>
      </c>
      <c r="J2804">
        <v>0</v>
      </c>
      <c r="K2804">
        <v>8.0651060000000001</v>
      </c>
      <c r="L2804">
        <v>4.3990000000000001E-3</v>
      </c>
      <c r="M2804">
        <v>101.380354</v>
      </c>
      <c r="N2804">
        <v>-240.76373599999999</v>
      </c>
      <c r="O2804">
        <v>-1.2824E-2</v>
      </c>
      <c r="P2804">
        <v>101.399727</v>
      </c>
      <c r="Q2804">
        <v>-240.905136</v>
      </c>
      <c r="R2804">
        <v>-5.8799999999999998E-4</v>
      </c>
      <c r="S2804">
        <v>14.272097</v>
      </c>
      <c r="T2804">
        <v>1.2236E-2</v>
      </c>
    </row>
    <row r="2805" spans="1:20" x14ac:dyDescent="0.25">
      <c r="A2805">
        <v>2803</v>
      </c>
      <c r="B2805">
        <v>4</v>
      </c>
      <c r="C2805" t="s">
        <v>190</v>
      </c>
      <c r="D2805" t="s">
        <v>190</v>
      </c>
      <c r="E2805" t="s">
        <v>80</v>
      </c>
      <c r="F2805">
        <v>2.9829999999999999E-2</v>
      </c>
      <c r="G2805">
        <v>331.63799999999998</v>
      </c>
      <c r="H2805">
        <v>332.58</v>
      </c>
      <c r="I2805">
        <v>3.172323</v>
      </c>
      <c r="J2805">
        <v>0</v>
      </c>
      <c r="K2805">
        <v>8.0651060000000001</v>
      </c>
      <c r="L2805">
        <v>-3.9649999999999998E-3</v>
      </c>
      <c r="M2805">
        <v>102.1782</v>
      </c>
      <c r="N2805">
        <v>-240.85815199999999</v>
      </c>
      <c r="O2805">
        <v>-3.1300000000000002E-4</v>
      </c>
      <c r="P2805">
        <v>102.12560999999999</v>
      </c>
      <c r="Q2805">
        <v>-240.90559400000001</v>
      </c>
      <c r="R2805">
        <v>-6.5499999999999998E-4</v>
      </c>
      <c r="S2805">
        <v>7.0826650000000004</v>
      </c>
      <c r="T2805">
        <v>3.4099999999999999E-4</v>
      </c>
    </row>
    <row r="2806" spans="1:20" x14ac:dyDescent="0.25">
      <c r="A2806">
        <v>2804</v>
      </c>
      <c r="B2806">
        <v>4</v>
      </c>
      <c r="C2806" t="s">
        <v>190</v>
      </c>
      <c r="D2806" t="s">
        <v>190</v>
      </c>
      <c r="E2806" t="s">
        <v>80</v>
      </c>
      <c r="F2806">
        <v>3.4941E-2</v>
      </c>
      <c r="G2806">
        <v>421.59899999999999</v>
      </c>
      <c r="H2806">
        <v>283.63</v>
      </c>
      <c r="I2806">
        <v>3.8674659999999998</v>
      </c>
      <c r="J2806">
        <v>0</v>
      </c>
      <c r="K2806">
        <v>8.0651060000000001</v>
      </c>
      <c r="L2806">
        <v>-5.2269999999999999E-3</v>
      </c>
      <c r="M2806">
        <v>103.091978</v>
      </c>
      <c r="N2806">
        <v>-240.92116799999999</v>
      </c>
      <c r="O2806">
        <v>4.4099999999999999E-4</v>
      </c>
      <c r="P2806">
        <v>103.093468</v>
      </c>
      <c r="Q2806">
        <v>-240.90625</v>
      </c>
      <c r="R2806">
        <v>-6.5700000000000003E-4</v>
      </c>
      <c r="S2806">
        <v>1.4992209999999999</v>
      </c>
      <c r="T2806">
        <v>2.1599999999999999E-4</v>
      </c>
    </row>
    <row r="2807" spans="1:20" x14ac:dyDescent="0.25">
      <c r="A2807">
        <v>2805</v>
      </c>
      <c r="B2807">
        <v>4</v>
      </c>
      <c r="C2807" t="s">
        <v>190</v>
      </c>
      <c r="D2807" t="s">
        <v>190</v>
      </c>
      <c r="E2807" t="s">
        <v>80</v>
      </c>
      <c r="F2807">
        <v>4.3423999999999997E-2</v>
      </c>
      <c r="G2807">
        <v>412.87599999999998</v>
      </c>
      <c r="H2807">
        <v>388.149</v>
      </c>
      <c r="I2807">
        <v>3.619164</v>
      </c>
      <c r="J2807">
        <v>0</v>
      </c>
      <c r="K2807">
        <v>8.0651069999999994</v>
      </c>
      <c r="L2807">
        <v>-4.5729999999999998E-3</v>
      </c>
      <c r="M2807">
        <v>104.08639100000001</v>
      </c>
      <c r="N2807">
        <v>-240.902098</v>
      </c>
      <c r="O2807">
        <v>6.1600000000000001E-4</v>
      </c>
      <c r="P2807">
        <v>104.061317</v>
      </c>
      <c r="Q2807">
        <v>-240.90695199999999</v>
      </c>
      <c r="R2807">
        <v>-6.7599999999999995E-4</v>
      </c>
      <c r="S2807">
        <v>2.5538880000000002</v>
      </c>
      <c r="T2807">
        <v>6.0000000000000002E-5</v>
      </c>
    </row>
    <row r="2808" spans="1:20" x14ac:dyDescent="0.25">
      <c r="A2808">
        <v>2806</v>
      </c>
      <c r="B2808">
        <v>4</v>
      </c>
      <c r="C2808" t="s">
        <v>190</v>
      </c>
      <c r="D2808" t="s">
        <v>190</v>
      </c>
      <c r="E2808" t="s">
        <v>80</v>
      </c>
      <c r="F2808">
        <v>4.5179999999999998E-2</v>
      </c>
      <c r="G2808">
        <v>391.61599999999999</v>
      </c>
      <c r="H2808">
        <v>316.67899999999997</v>
      </c>
      <c r="I2808">
        <v>3.2152240000000001</v>
      </c>
      <c r="J2808">
        <v>0</v>
      </c>
      <c r="K2808">
        <v>8.0651080000000004</v>
      </c>
      <c r="L2808">
        <v>5.2440000000000004E-3</v>
      </c>
      <c r="M2808">
        <v>104.83498299999999</v>
      </c>
      <c r="N2808">
        <v>-240.914884</v>
      </c>
      <c r="O2808">
        <v>4.4799999999999996E-3</v>
      </c>
      <c r="P2808">
        <v>104.787201</v>
      </c>
      <c r="Q2808">
        <v>-240.907455</v>
      </c>
      <c r="R2808">
        <v>-6.1700000000000004E-4</v>
      </c>
      <c r="S2808">
        <v>4.8355860000000002</v>
      </c>
      <c r="T2808">
        <v>3.862E-3</v>
      </c>
    </row>
    <row r="2809" spans="1:20" x14ac:dyDescent="0.25">
      <c r="A2809">
        <v>2807</v>
      </c>
      <c r="B2809">
        <v>4</v>
      </c>
      <c r="C2809" t="s">
        <v>190</v>
      </c>
      <c r="D2809" t="s">
        <v>190</v>
      </c>
      <c r="E2809" t="s">
        <v>80</v>
      </c>
      <c r="F2809">
        <v>6.6127000000000005E-2</v>
      </c>
      <c r="G2809">
        <v>274.77199999999999</v>
      </c>
      <c r="H2809">
        <v>352.68700000000001</v>
      </c>
      <c r="I2809">
        <v>3.1395300000000002</v>
      </c>
      <c r="J2809">
        <v>0</v>
      </c>
      <c r="K2809">
        <v>8.0643159999999998</v>
      </c>
      <c r="L2809">
        <v>5.3E-3</v>
      </c>
      <c r="M2809">
        <v>105.63577600000001</v>
      </c>
      <c r="N2809">
        <v>-241.09258399999999</v>
      </c>
      <c r="O2809">
        <v>5.0350000000000004E-3</v>
      </c>
      <c r="P2809">
        <v>105.75503500000001</v>
      </c>
      <c r="Q2809">
        <v>-240.90801999999999</v>
      </c>
      <c r="R2809">
        <v>-5.8200000000000005E-4</v>
      </c>
      <c r="S2809">
        <v>21.974221</v>
      </c>
      <c r="T2809">
        <v>4.4530000000000004E-3</v>
      </c>
    </row>
    <row r="2810" spans="1:20" x14ac:dyDescent="0.25">
      <c r="A2810">
        <v>2808</v>
      </c>
      <c r="B2810">
        <v>4</v>
      </c>
      <c r="C2810" t="s">
        <v>190</v>
      </c>
      <c r="D2810" t="s">
        <v>190</v>
      </c>
      <c r="E2810" t="s">
        <v>80</v>
      </c>
      <c r="F2810">
        <v>5.6769E-2</v>
      </c>
      <c r="G2810">
        <v>272.66699999999997</v>
      </c>
      <c r="H2810">
        <v>348.78899999999999</v>
      </c>
      <c r="I2810">
        <v>4.6933850000000001</v>
      </c>
      <c r="J2810">
        <v>0</v>
      </c>
      <c r="K2810">
        <v>8.0171650000000003</v>
      </c>
      <c r="L2810">
        <v>4.7660000000000003E-3</v>
      </c>
      <c r="M2810">
        <v>106.675192</v>
      </c>
      <c r="N2810">
        <v>-240.84752900000001</v>
      </c>
      <c r="O2810">
        <v>-9.7350000000000006E-3</v>
      </c>
      <c r="P2810">
        <v>106.720573</v>
      </c>
      <c r="Q2810">
        <v>-240.90850800000001</v>
      </c>
      <c r="R2810">
        <v>-5.2499999999999997E-4</v>
      </c>
      <c r="S2810">
        <v>7.6012940000000002</v>
      </c>
      <c r="T2810">
        <v>9.2110000000000004E-3</v>
      </c>
    </row>
    <row r="2811" spans="1:20" x14ac:dyDescent="0.25">
      <c r="A2811">
        <v>2809</v>
      </c>
      <c r="B2811">
        <v>5</v>
      </c>
      <c r="C2811" t="s">
        <v>191</v>
      </c>
      <c r="D2811" t="s">
        <v>191</v>
      </c>
      <c r="E2811" t="s">
        <v>80</v>
      </c>
      <c r="F2811">
        <v>9.3371999999999997E-2</v>
      </c>
      <c r="G2811">
        <v>506.30900000000003</v>
      </c>
      <c r="H2811">
        <v>308.68099999999998</v>
      </c>
      <c r="I2811">
        <v>3.3410929999999999</v>
      </c>
      <c r="J2811">
        <v>0</v>
      </c>
      <c r="K2811">
        <v>7.9219910000000002</v>
      </c>
      <c r="L2811">
        <v>-5.1729999999999996E-3</v>
      </c>
      <c r="M2811">
        <v>107.373632</v>
      </c>
      <c r="N2811">
        <v>-240.961603</v>
      </c>
      <c r="O2811">
        <v>-1.4139999999999999E-3</v>
      </c>
      <c r="P2811">
        <v>107.43765999999999</v>
      </c>
      <c r="Q2811">
        <v>-240.908997</v>
      </c>
      <c r="R2811">
        <v>-6.2299999999999996E-4</v>
      </c>
      <c r="S2811">
        <v>8.2868200000000005</v>
      </c>
      <c r="T2811">
        <v>7.9100000000000004E-4</v>
      </c>
    </row>
    <row r="2812" spans="1:20" x14ac:dyDescent="0.25">
      <c r="A2812">
        <v>2810</v>
      </c>
      <c r="B2812">
        <v>5</v>
      </c>
      <c r="C2812" t="s">
        <v>191</v>
      </c>
      <c r="D2812" t="s">
        <v>191</v>
      </c>
      <c r="E2812" t="s">
        <v>80</v>
      </c>
      <c r="F2812">
        <v>4.4248000000000003E-2</v>
      </c>
      <c r="G2812">
        <v>338.613</v>
      </c>
      <c r="H2812">
        <v>383.04899999999998</v>
      </c>
      <c r="I2812">
        <v>4.4855289999999997</v>
      </c>
      <c r="J2812">
        <v>0</v>
      </c>
      <c r="K2812">
        <v>7.7518960000000003</v>
      </c>
      <c r="L2812">
        <v>-5.0010000000000002E-3</v>
      </c>
      <c r="M2812">
        <v>108.372783</v>
      </c>
      <c r="N2812">
        <v>-240.92843300000001</v>
      </c>
      <c r="O2812">
        <v>-1.328E-3</v>
      </c>
      <c r="P2812">
        <v>108.377411</v>
      </c>
      <c r="Q2812">
        <v>-240.90947</v>
      </c>
      <c r="R2812">
        <v>-6.0700000000000001E-4</v>
      </c>
      <c r="S2812">
        <v>1.9519740000000001</v>
      </c>
      <c r="T2812">
        <v>7.2099999999999996E-4</v>
      </c>
    </row>
    <row r="2813" spans="1:20" x14ac:dyDescent="0.25">
      <c r="A2813">
        <v>2811</v>
      </c>
      <c r="B2813">
        <v>6</v>
      </c>
      <c r="C2813" t="s">
        <v>192</v>
      </c>
      <c r="D2813" t="s">
        <v>192</v>
      </c>
      <c r="E2813" t="s">
        <v>80</v>
      </c>
      <c r="F2813">
        <v>8.1526000000000001E-2</v>
      </c>
      <c r="G2813">
        <v>437.72</v>
      </c>
      <c r="H2813">
        <v>267.49599999999998</v>
      </c>
      <c r="I2813">
        <v>4.750006</v>
      </c>
      <c r="J2813">
        <v>0</v>
      </c>
      <c r="K2813">
        <v>7.6293030000000002</v>
      </c>
      <c r="L2813">
        <v>3.9789999999999999E-3</v>
      </c>
      <c r="M2813">
        <v>109.088904</v>
      </c>
      <c r="N2813">
        <v>-240.845001</v>
      </c>
      <c r="O2813">
        <v>-4.6169999999999996E-3</v>
      </c>
      <c r="P2813">
        <v>109.068794</v>
      </c>
      <c r="Q2813">
        <v>-240.90991199999999</v>
      </c>
      <c r="R2813">
        <v>-5.71E-4</v>
      </c>
      <c r="S2813">
        <v>6.7955300000000003</v>
      </c>
      <c r="T2813">
        <v>4.0460000000000001E-3</v>
      </c>
    </row>
    <row r="2814" spans="1:20" x14ac:dyDescent="0.25">
      <c r="A2814">
        <v>2812</v>
      </c>
      <c r="B2814">
        <v>6</v>
      </c>
      <c r="C2814" t="s">
        <v>192</v>
      </c>
      <c r="D2814" t="s">
        <v>192</v>
      </c>
      <c r="E2814" t="s">
        <v>80</v>
      </c>
      <c r="F2814">
        <v>0.11594500000000001</v>
      </c>
      <c r="G2814">
        <v>360.27</v>
      </c>
      <c r="H2814">
        <v>259.76600000000002</v>
      </c>
      <c r="I2814">
        <v>5.2627920000000001</v>
      </c>
      <c r="J2814">
        <v>0</v>
      </c>
      <c r="K2814">
        <v>7.5013319999999997</v>
      </c>
      <c r="L2814">
        <v>4.9189999999999998E-3</v>
      </c>
      <c r="M2814">
        <v>109.902343</v>
      </c>
      <c r="N2814">
        <v>-240.93838500000001</v>
      </c>
      <c r="O2814">
        <v>-6.5680000000000001E-3</v>
      </c>
      <c r="P2814">
        <v>109.975555</v>
      </c>
      <c r="Q2814">
        <v>-240.91047699999999</v>
      </c>
      <c r="R2814">
        <v>-6.0300000000000002E-4</v>
      </c>
      <c r="S2814">
        <v>7.835134</v>
      </c>
      <c r="T2814">
        <v>5.9659999999999999E-3</v>
      </c>
    </row>
    <row r="2815" spans="1:20" x14ac:dyDescent="0.25">
      <c r="A2815">
        <v>2813</v>
      </c>
      <c r="B2815">
        <v>6</v>
      </c>
      <c r="C2815" t="s">
        <v>192</v>
      </c>
      <c r="D2815" t="s">
        <v>192</v>
      </c>
      <c r="E2815" t="s">
        <v>80</v>
      </c>
      <c r="F2815">
        <v>0.116535</v>
      </c>
      <c r="G2815">
        <v>585.69200000000001</v>
      </c>
      <c r="H2815">
        <v>285.30700000000002</v>
      </c>
      <c r="I2815">
        <v>6.8550610000000001</v>
      </c>
      <c r="J2815">
        <v>0</v>
      </c>
      <c r="K2815">
        <v>7.4054130000000002</v>
      </c>
      <c r="L2815">
        <v>4.9959999999999996E-3</v>
      </c>
      <c r="M2815">
        <v>110.94293500000001</v>
      </c>
      <c r="N2815">
        <v>-240.93283199999999</v>
      </c>
      <c r="O2815">
        <v>7.8709999999999995E-3</v>
      </c>
      <c r="P2815">
        <v>110.86930099999999</v>
      </c>
      <c r="Q2815">
        <v>-240.91095000000001</v>
      </c>
      <c r="R2815">
        <v>-6.0599999999999998E-4</v>
      </c>
      <c r="S2815">
        <v>7.6816700000000004</v>
      </c>
      <c r="T2815">
        <v>7.2649999999999998E-3</v>
      </c>
    </row>
    <row r="2816" spans="1:20" x14ac:dyDescent="0.25">
      <c r="A2816">
        <v>2814</v>
      </c>
      <c r="B2816">
        <v>6</v>
      </c>
      <c r="C2816" t="s">
        <v>192</v>
      </c>
      <c r="D2816" t="s">
        <v>192</v>
      </c>
      <c r="E2816" t="s">
        <v>80</v>
      </c>
      <c r="F2816">
        <v>8.9277999999999996E-2</v>
      </c>
      <c r="G2816">
        <v>469.392</v>
      </c>
      <c r="H2816">
        <v>372.79</v>
      </c>
      <c r="I2816">
        <v>4.4106699999999996</v>
      </c>
      <c r="J2816">
        <v>0</v>
      </c>
      <c r="K2816">
        <v>7.3361499999999999</v>
      </c>
      <c r="L2816">
        <v>-4.7359999999999998E-3</v>
      </c>
      <c r="M2816">
        <v>111.432241</v>
      </c>
      <c r="N2816">
        <v>-240.96191099999999</v>
      </c>
      <c r="O2816">
        <v>-5.8139999999999997E-3</v>
      </c>
      <c r="P2816">
        <v>111.532372</v>
      </c>
      <c r="Q2816">
        <v>-240.91130100000001</v>
      </c>
      <c r="R2816">
        <v>-6.0300000000000002E-4</v>
      </c>
      <c r="S2816">
        <v>11.219419</v>
      </c>
      <c r="T2816">
        <v>5.2110000000000004E-3</v>
      </c>
    </row>
    <row r="2817" spans="1:20" x14ac:dyDescent="0.25">
      <c r="A2817">
        <v>2815</v>
      </c>
      <c r="B2817">
        <v>6</v>
      </c>
      <c r="C2817" t="s">
        <v>192</v>
      </c>
      <c r="D2817" t="s">
        <v>192</v>
      </c>
      <c r="E2817" t="s">
        <v>80</v>
      </c>
      <c r="F2817">
        <v>0.26030399999999998</v>
      </c>
      <c r="G2817">
        <v>745.78800000000001</v>
      </c>
      <c r="H2817">
        <v>273.779</v>
      </c>
      <c r="I2817">
        <v>7.6567959999999999</v>
      </c>
      <c r="J2817">
        <v>0</v>
      </c>
      <c r="K2817">
        <v>7.2301739999999999</v>
      </c>
      <c r="L2817">
        <v>-5.1260000000000003E-3</v>
      </c>
      <c r="M2817">
        <v>112.500602</v>
      </c>
      <c r="N2817">
        <v>-240.78402399999999</v>
      </c>
      <c r="O2817">
        <v>-4.8789999999999997E-3</v>
      </c>
      <c r="P2817">
        <v>112.405991</v>
      </c>
      <c r="Q2817">
        <v>-240.91177400000001</v>
      </c>
      <c r="R2817">
        <v>-5.8900000000000001E-4</v>
      </c>
      <c r="S2817">
        <v>15.896967</v>
      </c>
      <c r="T2817">
        <v>4.2900000000000004E-3</v>
      </c>
    </row>
    <row r="2818" spans="1:20" x14ac:dyDescent="0.25">
      <c r="A2818">
        <v>2816</v>
      </c>
      <c r="B2818">
        <v>6</v>
      </c>
      <c r="C2818" t="s">
        <v>192</v>
      </c>
      <c r="D2818" t="s">
        <v>192</v>
      </c>
      <c r="E2818" t="s">
        <v>80</v>
      </c>
      <c r="F2818">
        <v>8.1145999999999996E-2</v>
      </c>
      <c r="G2818">
        <v>361.01</v>
      </c>
      <c r="H2818">
        <v>241.52199999999999</v>
      </c>
      <c r="I2818">
        <v>4.4767809999999999</v>
      </c>
      <c r="J2818">
        <v>0</v>
      </c>
      <c r="K2818">
        <v>7.1101479999999997</v>
      </c>
      <c r="L2818">
        <v>-5.3239999999999997E-3</v>
      </c>
      <c r="M2818">
        <v>113.29132</v>
      </c>
      <c r="N2818">
        <v>-240.903941</v>
      </c>
      <c r="O2818">
        <v>-2.2330000000000002E-3</v>
      </c>
      <c r="P2818">
        <v>113.2659</v>
      </c>
      <c r="Q2818">
        <v>-240.912262</v>
      </c>
      <c r="R2818">
        <v>-6.1899999999999998E-4</v>
      </c>
      <c r="S2818">
        <v>2.6747830000000001</v>
      </c>
      <c r="T2818">
        <v>1.614E-3</v>
      </c>
    </row>
    <row r="2819" spans="1:20" x14ac:dyDescent="0.25">
      <c r="A2819">
        <v>2817</v>
      </c>
      <c r="B2819">
        <v>6</v>
      </c>
      <c r="C2819" t="s">
        <v>192</v>
      </c>
      <c r="D2819" t="s">
        <v>192</v>
      </c>
      <c r="E2819" t="s">
        <v>80</v>
      </c>
      <c r="F2819">
        <v>0.104669</v>
      </c>
      <c r="G2819">
        <v>522.24800000000005</v>
      </c>
      <c r="H2819">
        <v>331.00599999999997</v>
      </c>
      <c r="I2819">
        <v>3.682407</v>
      </c>
      <c r="J2819">
        <v>0</v>
      </c>
      <c r="K2819">
        <v>7.0193469999999998</v>
      </c>
      <c r="L2819">
        <v>5.2880000000000002E-3</v>
      </c>
      <c r="M2819">
        <v>113.89621099999999</v>
      </c>
      <c r="N2819">
        <v>-240.9323</v>
      </c>
      <c r="O2819">
        <v>4.4790000000000003E-3</v>
      </c>
      <c r="P2819">
        <v>113.90123699999999</v>
      </c>
      <c r="Q2819">
        <v>-240.91261299999999</v>
      </c>
      <c r="R2819">
        <v>-5.6899999999999995E-4</v>
      </c>
      <c r="S2819">
        <v>2.031847</v>
      </c>
      <c r="T2819">
        <v>3.9100000000000003E-3</v>
      </c>
    </row>
    <row r="2820" spans="1:20" x14ac:dyDescent="0.25">
      <c r="A2820">
        <v>2818</v>
      </c>
      <c r="B2820">
        <v>6</v>
      </c>
      <c r="C2820" t="s">
        <v>192</v>
      </c>
      <c r="D2820" t="s">
        <v>192</v>
      </c>
      <c r="E2820" t="s">
        <v>80</v>
      </c>
      <c r="F2820">
        <v>4.4052000000000001E-2</v>
      </c>
      <c r="G2820">
        <v>432.52</v>
      </c>
      <c r="H2820">
        <v>345.02</v>
      </c>
      <c r="I2820">
        <v>5.2403370000000002</v>
      </c>
      <c r="J2820">
        <v>0</v>
      </c>
      <c r="K2820">
        <v>6.9063639999999999</v>
      </c>
      <c r="L2820">
        <v>5.339E-3</v>
      </c>
      <c r="M2820">
        <v>114.702596</v>
      </c>
      <c r="N2820">
        <v>-240.94776300000001</v>
      </c>
      <c r="O2820">
        <v>-1.2769999999999999E-3</v>
      </c>
      <c r="P2820">
        <v>114.736115</v>
      </c>
      <c r="Q2820">
        <v>-240.91308599999999</v>
      </c>
      <c r="R2820">
        <v>-5.6999999999999998E-4</v>
      </c>
      <c r="S2820">
        <v>4.8228629999999999</v>
      </c>
      <c r="T2820">
        <v>7.0699999999999995E-4</v>
      </c>
    </row>
    <row r="2821" spans="1:20" x14ac:dyDescent="0.25">
      <c r="A2821">
        <v>2819</v>
      </c>
      <c r="B2821">
        <v>5</v>
      </c>
      <c r="C2821" t="s">
        <v>193</v>
      </c>
      <c r="D2821" t="s">
        <v>193</v>
      </c>
      <c r="E2821" t="s">
        <v>80</v>
      </c>
      <c r="F2821">
        <v>9.7564999999999999E-2</v>
      </c>
      <c r="G2821">
        <v>611.03399999999999</v>
      </c>
      <c r="H2821">
        <v>427.11</v>
      </c>
      <c r="I2821">
        <v>3.1966489999999999</v>
      </c>
      <c r="J2821">
        <v>0</v>
      </c>
      <c r="K2821">
        <v>6.8284120000000001</v>
      </c>
      <c r="L2821">
        <v>-5.3749999999999996E-3</v>
      </c>
      <c r="M2821">
        <v>115.220038</v>
      </c>
      <c r="N2821">
        <v>-241.02207999999999</v>
      </c>
      <c r="O2821">
        <v>-3.3310000000000002E-3</v>
      </c>
      <c r="P2821">
        <v>115.353745</v>
      </c>
      <c r="Q2821">
        <v>-240.91343699999999</v>
      </c>
      <c r="R2821">
        <v>-6.2399999999999999E-4</v>
      </c>
      <c r="S2821">
        <v>17.22814</v>
      </c>
      <c r="T2821">
        <v>2.7070000000000002E-3</v>
      </c>
    </row>
    <row r="2822" spans="1:20" x14ac:dyDescent="0.25">
      <c r="A2822">
        <v>2820</v>
      </c>
      <c r="B2822">
        <v>5</v>
      </c>
      <c r="C2822" t="s">
        <v>193</v>
      </c>
      <c r="D2822" t="s">
        <v>193</v>
      </c>
      <c r="E2822" t="s">
        <v>80</v>
      </c>
      <c r="F2822">
        <v>8.1022999999999998E-2</v>
      </c>
      <c r="G2822">
        <v>594.78</v>
      </c>
      <c r="H2822">
        <v>364.77600000000001</v>
      </c>
      <c r="I2822">
        <v>3.6777380000000002</v>
      </c>
      <c r="J2822">
        <v>0</v>
      </c>
      <c r="K2822">
        <v>6.7285069999999996</v>
      </c>
      <c r="L2822">
        <v>-5.4299999999999999E-3</v>
      </c>
      <c r="M2822">
        <v>116.06073600000001</v>
      </c>
      <c r="N2822">
        <v>-241.13267400000001</v>
      </c>
      <c r="O2822">
        <v>7.9989999999999992E-3</v>
      </c>
      <c r="P2822">
        <v>116.166664</v>
      </c>
      <c r="Q2822">
        <v>-240.913895</v>
      </c>
      <c r="R2822">
        <v>-6.2399999999999999E-4</v>
      </c>
      <c r="S2822">
        <v>24.307444</v>
      </c>
      <c r="T2822">
        <v>7.3749999999999996E-3</v>
      </c>
    </row>
    <row r="2823" spans="1:20" x14ac:dyDescent="0.25">
      <c r="A2823">
        <v>2821</v>
      </c>
      <c r="B2823">
        <v>5</v>
      </c>
      <c r="C2823" t="s">
        <v>193</v>
      </c>
      <c r="D2823" t="s">
        <v>193</v>
      </c>
      <c r="E2823" t="s">
        <v>80</v>
      </c>
      <c r="F2823">
        <v>2.3442999999999999E-2</v>
      </c>
      <c r="G2823">
        <v>358.6</v>
      </c>
      <c r="H2823">
        <v>348.65699999999998</v>
      </c>
      <c r="I2823">
        <v>4.3307330000000004</v>
      </c>
      <c r="J2823">
        <v>0</v>
      </c>
      <c r="K2823">
        <v>6.6528549999999997</v>
      </c>
      <c r="L2823">
        <v>5.4770000000000001E-3</v>
      </c>
      <c r="M2823">
        <v>116.73983</v>
      </c>
      <c r="N2823">
        <v>-240.925793</v>
      </c>
      <c r="O2823">
        <v>-1.508E-3</v>
      </c>
      <c r="P2823">
        <v>116.768463</v>
      </c>
      <c r="Q2823">
        <v>-240.91424599999999</v>
      </c>
      <c r="R2823">
        <v>-5.6999999999999998E-4</v>
      </c>
      <c r="S2823">
        <v>3.0873840000000001</v>
      </c>
      <c r="T2823">
        <v>9.3899999999999995E-4</v>
      </c>
    </row>
    <row r="2824" spans="1:20" x14ac:dyDescent="0.25">
      <c r="A2824">
        <v>2822</v>
      </c>
      <c r="B2824">
        <v>5</v>
      </c>
      <c r="C2824" t="s">
        <v>193</v>
      </c>
      <c r="D2824" t="s">
        <v>193</v>
      </c>
      <c r="E2824" t="s">
        <v>80</v>
      </c>
      <c r="F2824">
        <v>6.2958E-2</v>
      </c>
      <c r="G2824">
        <v>416.125</v>
      </c>
      <c r="H2824">
        <v>273.08600000000001</v>
      </c>
      <c r="I2824">
        <v>3.4680599999999999</v>
      </c>
      <c r="J2824">
        <v>0</v>
      </c>
      <c r="K2824">
        <v>6.549315</v>
      </c>
      <c r="L2824">
        <v>5.5449999999999996E-3</v>
      </c>
      <c r="M2824">
        <v>117.554996</v>
      </c>
      <c r="N2824">
        <v>-240.924556</v>
      </c>
      <c r="O2824">
        <v>1.446E-3</v>
      </c>
      <c r="P2824">
        <v>117.560081</v>
      </c>
      <c r="Q2824">
        <v>-240.91471899999999</v>
      </c>
      <c r="R2824">
        <v>-5.6999999999999998E-4</v>
      </c>
      <c r="S2824">
        <v>1.10737</v>
      </c>
      <c r="T2824">
        <v>8.7600000000000004E-4</v>
      </c>
    </row>
    <row r="2825" spans="1:20" x14ac:dyDescent="0.25">
      <c r="A2825">
        <v>2823</v>
      </c>
      <c r="B2825">
        <v>5</v>
      </c>
      <c r="C2825" t="s">
        <v>193</v>
      </c>
      <c r="D2825" t="s">
        <v>193</v>
      </c>
      <c r="E2825" t="s">
        <v>80</v>
      </c>
      <c r="F2825">
        <v>9.7445000000000004E-2</v>
      </c>
      <c r="G2825">
        <v>357.09800000000001</v>
      </c>
      <c r="H2825">
        <v>324.73700000000002</v>
      </c>
      <c r="I2825">
        <v>4.145327</v>
      </c>
      <c r="J2825">
        <v>0</v>
      </c>
      <c r="K2825">
        <v>6.4710650000000003</v>
      </c>
      <c r="L2825">
        <v>-5.5929999999999999E-3</v>
      </c>
      <c r="M2825">
        <v>118.141717</v>
      </c>
      <c r="N2825">
        <v>-240.92115899999999</v>
      </c>
      <c r="O2825">
        <v>5.3300000000000005E-4</v>
      </c>
      <c r="P2825">
        <v>118.14561500000001</v>
      </c>
      <c r="Q2825">
        <v>-240.91506999999999</v>
      </c>
      <c r="R2825">
        <v>-6.2500000000000001E-4</v>
      </c>
      <c r="S2825">
        <v>0.72294999999999998</v>
      </c>
      <c r="T2825">
        <v>9.2999999999999997E-5</v>
      </c>
    </row>
    <row r="2826" spans="1:20" x14ac:dyDescent="0.25">
      <c r="A2826">
        <v>2824</v>
      </c>
      <c r="B2826">
        <v>5</v>
      </c>
      <c r="C2826" t="s">
        <v>193</v>
      </c>
      <c r="D2826" t="s">
        <v>193</v>
      </c>
      <c r="E2826" t="s">
        <v>80</v>
      </c>
      <c r="F2826">
        <v>6.6569999999999997E-3</v>
      </c>
      <c r="G2826">
        <v>342.33100000000002</v>
      </c>
      <c r="H2826">
        <v>251.102</v>
      </c>
      <c r="I2826">
        <v>3.8899900000000001</v>
      </c>
      <c r="J2826">
        <v>0</v>
      </c>
      <c r="K2826">
        <v>6.368919</v>
      </c>
      <c r="L2826">
        <v>-5.6449999999999998E-3</v>
      </c>
      <c r="M2826">
        <v>118.894188</v>
      </c>
      <c r="N2826">
        <v>-240.93509900000001</v>
      </c>
      <c r="O2826">
        <v>-7.3399999999999995E-4</v>
      </c>
      <c r="P2826">
        <v>118.915474</v>
      </c>
      <c r="Q2826">
        <v>-240.91554300000001</v>
      </c>
      <c r="R2826">
        <v>-6.2600000000000004E-4</v>
      </c>
      <c r="S2826">
        <v>2.890603</v>
      </c>
      <c r="T2826">
        <v>1.08E-4</v>
      </c>
    </row>
    <row r="2827" spans="1:20" x14ac:dyDescent="0.25">
      <c r="A2827">
        <v>2825</v>
      </c>
      <c r="B2827">
        <v>5</v>
      </c>
      <c r="C2827" t="s">
        <v>193</v>
      </c>
      <c r="D2827" t="s">
        <v>193</v>
      </c>
      <c r="E2827" t="s">
        <v>80</v>
      </c>
      <c r="F2827">
        <v>8.5470000000000008E-3</v>
      </c>
      <c r="G2827">
        <v>646.79999999999995</v>
      </c>
      <c r="H2827">
        <v>407.714</v>
      </c>
      <c r="I2827">
        <v>4.0727830000000003</v>
      </c>
      <c r="J2827">
        <v>0</v>
      </c>
      <c r="K2827">
        <v>6.2706900000000001</v>
      </c>
      <c r="L2827">
        <v>-5.8900000000000003E-3</v>
      </c>
      <c r="M2827">
        <v>119.684827</v>
      </c>
      <c r="N2827">
        <v>-240.905742</v>
      </c>
      <c r="O2827">
        <v>-2.7999999999999998E-4</v>
      </c>
      <c r="P2827">
        <v>119.673317</v>
      </c>
      <c r="Q2827">
        <v>-240.91604599999999</v>
      </c>
      <c r="R2827">
        <v>-6.9099999999999999E-4</v>
      </c>
      <c r="S2827">
        <v>1.544845</v>
      </c>
      <c r="T2827">
        <v>4.1100000000000002E-4</v>
      </c>
    </row>
    <row r="2828" spans="1:20" x14ac:dyDescent="0.25">
      <c r="A2828">
        <v>2826</v>
      </c>
      <c r="B2828">
        <v>5</v>
      </c>
      <c r="C2828" t="s">
        <v>193</v>
      </c>
      <c r="D2828" t="s">
        <v>193</v>
      </c>
      <c r="E2828" t="s">
        <v>80</v>
      </c>
      <c r="F2828">
        <v>4.4805999999999999E-2</v>
      </c>
      <c r="G2828">
        <v>626.41099999999994</v>
      </c>
      <c r="H2828">
        <v>370.166</v>
      </c>
      <c r="I2828">
        <v>3.320659</v>
      </c>
      <c r="J2828">
        <v>0</v>
      </c>
      <c r="K2828">
        <v>6.1988139999999996</v>
      </c>
      <c r="L2828">
        <v>1.6785999999999999E-2</v>
      </c>
      <c r="M2828">
        <v>120.255618</v>
      </c>
      <c r="N2828">
        <v>-240.89966799999999</v>
      </c>
      <c r="O2828">
        <v>1.137E-3</v>
      </c>
      <c r="P2828">
        <v>120.234093</v>
      </c>
      <c r="Q2828">
        <v>-240.91618299999999</v>
      </c>
      <c r="R2828">
        <v>-4.0499999999999998E-4</v>
      </c>
      <c r="S2828">
        <v>2.7131219999999998</v>
      </c>
      <c r="T2828">
        <v>7.3200000000000001E-4</v>
      </c>
    </row>
    <row r="2829" spans="1:20" x14ac:dyDescent="0.25">
      <c r="A2829">
        <v>2827</v>
      </c>
      <c r="B2829">
        <v>5</v>
      </c>
      <c r="C2829" t="s">
        <v>193</v>
      </c>
      <c r="D2829" t="s">
        <v>193</v>
      </c>
      <c r="E2829" t="s">
        <v>80</v>
      </c>
      <c r="F2829">
        <v>4.6872999999999998E-2</v>
      </c>
      <c r="G2829">
        <v>345.07600000000002</v>
      </c>
      <c r="H2829">
        <v>354.464</v>
      </c>
      <c r="I2829">
        <v>4.1662559999999997</v>
      </c>
      <c r="J2829">
        <v>0</v>
      </c>
      <c r="K2829">
        <v>6.1041340000000002</v>
      </c>
      <c r="L2829">
        <v>2.0409E-2</v>
      </c>
      <c r="M2829">
        <v>120.965052</v>
      </c>
      <c r="N2829">
        <v>-240.90797000000001</v>
      </c>
      <c r="O2829">
        <v>4.4999999999999999E-4</v>
      </c>
      <c r="P2829">
        <v>120.971794</v>
      </c>
      <c r="Q2829">
        <v>-240.914276</v>
      </c>
      <c r="R2829">
        <v>1.3179999999999999E-3</v>
      </c>
      <c r="S2829">
        <v>0.92321900000000001</v>
      </c>
      <c r="T2829">
        <v>8.6700000000000004E-4</v>
      </c>
    </row>
    <row r="2830" spans="1:20" x14ac:dyDescent="0.25">
      <c r="A2830">
        <v>2828</v>
      </c>
      <c r="B2830">
        <v>5</v>
      </c>
      <c r="C2830" t="s">
        <v>193</v>
      </c>
      <c r="D2830" t="s">
        <v>193</v>
      </c>
      <c r="E2830" t="s">
        <v>80</v>
      </c>
      <c r="F2830">
        <v>5.3747999999999997E-2</v>
      </c>
      <c r="G2830">
        <v>551.71100000000001</v>
      </c>
      <c r="H2830">
        <v>369.47</v>
      </c>
      <c r="I2830">
        <v>3.192469</v>
      </c>
      <c r="J2830">
        <v>0</v>
      </c>
      <c r="K2830">
        <v>6.0098000000000003</v>
      </c>
      <c r="L2830">
        <v>1.6995E-2</v>
      </c>
      <c r="M2830">
        <v>121.71162099999999</v>
      </c>
      <c r="N2830">
        <v>-240.89961199999999</v>
      </c>
      <c r="O2830">
        <v>7.6199999999999998E-4</v>
      </c>
      <c r="P2830">
        <v>121.69813499999999</v>
      </c>
      <c r="Q2830">
        <v>-240.91134600000001</v>
      </c>
      <c r="R2830">
        <v>2.846E-3</v>
      </c>
      <c r="S2830">
        <v>1.7875920000000001</v>
      </c>
      <c r="T2830">
        <v>2.085E-3</v>
      </c>
    </row>
    <row r="2831" spans="1:20" x14ac:dyDescent="0.25">
      <c r="A2831">
        <v>2829</v>
      </c>
      <c r="B2831">
        <v>5</v>
      </c>
      <c r="C2831" t="s">
        <v>193</v>
      </c>
      <c r="D2831" t="s">
        <v>193</v>
      </c>
      <c r="E2831" t="s">
        <v>80</v>
      </c>
      <c r="F2831">
        <v>3.5019000000000002E-2</v>
      </c>
      <c r="G2831">
        <v>443.18200000000002</v>
      </c>
      <c r="H2831">
        <v>429.70400000000001</v>
      </c>
      <c r="I2831">
        <v>2.2343310000000001</v>
      </c>
      <c r="J2831">
        <v>0</v>
      </c>
      <c r="K2831">
        <v>5.939432</v>
      </c>
      <c r="L2831">
        <v>2.7850000000000001E-3</v>
      </c>
      <c r="M2831">
        <v>122.23157500000001</v>
      </c>
      <c r="N2831">
        <v>-240.91224299999999</v>
      </c>
      <c r="O2831">
        <v>3.8639999999999998E-3</v>
      </c>
      <c r="P2831">
        <v>122.235497</v>
      </c>
      <c r="Q2831">
        <v>-240.90876800000001</v>
      </c>
      <c r="R2831">
        <v>3.6579999999999998E-3</v>
      </c>
      <c r="S2831">
        <v>0.52400100000000005</v>
      </c>
      <c r="T2831">
        <v>2.0599999999999999E-4</v>
      </c>
    </row>
    <row r="2832" spans="1:20" x14ac:dyDescent="0.25">
      <c r="A2832">
        <v>2830</v>
      </c>
      <c r="B2832">
        <v>5</v>
      </c>
      <c r="C2832" t="s">
        <v>193</v>
      </c>
      <c r="D2832" t="s">
        <v>193</v>
      </c>
      <c r="E2832" t="s">
        <v>80</v>
      </c>
      <c r="F2832">
        <v>0.21654300000000001</v>
      </c>
      <c r="G2832">
        <v>365.916</v>
      </c>
      <c r="H2832">
        <v>271.709</v>
      </c>
      <c r="I2832">
        <v>3.5027330000000001</v>
      </c>
      <c r="J2832">
        <v>0</v>
      </c>
      <c r="K2832">
        <v>5.8469249999999997</v>
      </c>
      <c r="L2832">
        <v>1.8900000000000001E-4</v>
      </c>
      <c r="M2832">
        <v>122.952659</v>
      </c>
      <c r="N2832">
        <v>-240.88603000000001</v>
      </c>
      <c r="O2832">
        <v>7.3070000000000001E-3</v>
      </c>
      <c r="P2832">
        <v>122.942184</v>
      </c>
      <c r="Q2832">
        <v>-240.90505999999999</v>
      </c>
      <c r="R2832">
        <v>4.5250000000000004E-3</v>
      </c>
      <c r="S2832">
        <v>2.172256</v>
      </c>
      <c r="T2832">
        <v>2.7829999999999999E-3</v>
      </c>
    </row>
    <row r="2833" spans="1:20" x14ac:dyDescent="0.25">
      <c r="A2833">
        <v>2831</v>
      </c>
      <c r="B2833">
        <v>6</v>
      </c>
      <c r="C2833" t="s">
        <v>194</v>
      </c>
      <c r="D2833" t="s">
        <v>194</v>
      </c>
      <c r="E2833" t="s">
        <v>80</v>
      </c>
      <c r="F2833">
        <v>3.7845999999999998E-2</v>
      </c>
      <c r="G2833">
        <v>358.16300000000001</v>
      </c>
      <c r="H2833">
        <v>276.60399999999998</v>
      </c>
      <c r="I2833">
        <v>4.6660550000000001</v>
      </c>
      <c r="J2833">
        <v>0</v>
      </c>
      <c r="K2833">
        <v>5.7565549999999996</v>
      </c>
      <c r="L2833">
        <v>-1.6410000000000001E-3</v>
      </c>
      <c r="M2833">
        <v>123.650732</v>
      </c>
      <c r="N2833">
        <v>-240.88515200000001</v>
      </c>
      <c r="O2833">
        <v>4.6239999999999996E-3</v>
      </c>
      <c r="P2833">
        <v>123.637917</v>
      </c>
      <c r="Q2833">
        <v>-240.90103099999999</v>
      </c>
      <c r="R2833">
        <v>5.1380000000000002E-3</v>
      </c>
      <c r="S2833">
        <v>2.0405899999999999</v>
      </c>
      <c r="T2833">
        <v>5.13E-4</v>
      </c>
    </row>
    <row r="2834" spans="1:20" x14ac:dyDescent="0.25">
      <c r="A2834">
        <v>2832</v>
      </c>
      <c r="B2834">
        <v>6</v>
      </c>
      <c r="C2834" t="s">
        <v>194</v>
      </c>
      <c r="D2834" t="s">
        <v>194</v>
      </c>
      <c r="E2834" t="s">
        <v>80</v>
      </c>
      <c r="F2834">
        <v>5.9651000000000003E-2</v>
      </c>
      <c r="G2834">
        <v>379.61399999999998</v>
      </c>
      <c r="H2834">
        <v>248.16800000000001</v>
      </c>
      <c r="I2834">
        <v>3.9187189999999998</v>
      </c>
      <c r="J2834">
        <v>0</v>
      </c>
      <c r="K2834">
        <v>5.6900979999999999</v>
      </c>
      <c r="L2834">
        <v>9.5289999999999993E-3</v>
      </c>
      <c r="M2834">
        <v>124.248195</v>
      </c>
      <c r="N2834">
        <v>-240.808358</v>
      </c>
      <c r="O2834">
        <v>9.2829999999999996E-3</v>
      </c>
      <c r="P2834">
        <v>124.15267900000001</v>
      </c>
      <c r="Q2834">
        <v>-240.89799500000001</v>
      </c>
      <c r="R2834">
        <v>5.5399999999999998E-3</v>
      </c>
      <c r="S2834">
        <v>13.098893</v>
      </c>
      <c r="T2834">
        <v>3.7429999999999998E-3</v>
      </c>
    </row>
    <row r="2835" spans="1:20" x14ac:dyDescent="0.25">
      <c r="A2835">
        <v>2833</v>
      </c>
      <c r="B2835">
        <v>6</v>
      </c>
      <c r="C2835" t="s">
        <v>194</v>
      </c>
      <c r="D2835" t="s">
        <v>194</v>
      </c>
      <c r="E2835" t="s">
        <v>80</v>
      </c>
      <c r="F2835">
        <v>3.9385999999999997E-2</v>
      </c>
      <c r="G2835">
        <v>470.87900000000002</v>
      </c>
      <c r="H2835">
        <v>246.81700000000001</v>
      </c>
      <c r="I2835">
        <v>4.1162409999999996</v>
      </c>
      <c r="J2835">
        <v>0</v>
      </c>
      <c r="K2835">
        <v>5.6028380000000002</v>
      </c>
      <c r="L2835">
        <v>8.6309999999999998E-3</v>
      </c>
      <c r="M2835">
        <v>124.83948599999999</v>
      </c>
      <c r="N2835">
        <v>-240.88601499999999</v>
      </c>
      <c r="O2835">
        <v>6.0369999999999998E-3</v>
      </c>
      <c r="P2835">
        <v>124.829803</v>
      </c>
      <c r="Q2835">
        <v>-240.89385999999999</v>
      </c>
      <c r="R2835">
        <v>5.8919999999999997E-3</v>
      </c>
      <c r="S2835">
        <v>1.2461500000000001</v>
      </c>
      <c r="T2835">
        <v>1.45E-4</v>
      </c>
    </row>
    <row r="2836" spans="1:20" x14ac:dyDescent="0.25">
      <c r="A2836">
        <v>2834</v>
      </c>
      <c r="B2836">
        <v>6</v>
      </c>
      <c r="C2836" t="s">
        <v>194</v>
      </c>
      <c r="D2836" t="s">
        <v>194</v>
      </c>
      <c r="E2836" t="s">
        <v>80</v>
      </c>
      <c r="F2836">
        <v>3.065E-2</v>
      </c>
      <c r="G2836">
        <v>458.23099999999999</v>
      </c>
      <c r="H2836">
        <v>227.47900000000001</v>
      </c>
      <c r="I2836">
        <v>3.8264360000000002</v>
      </c>
      <c r="J2836">
        <v>0</v>
      </c>
      <c r="K2836">
        <v>5.5101310000000003</v>
      </c>
      <c r="L2836">
        <v>9.3423000000000006E-2</v>
      </c>
      <c r="M2836">
        <v>125.493481</v>
      </c>
      <c r="N2836">
        <v>-240.889599</v>
      </c>
      <c r="O2836">
        <v>1.1214999999999999E-2</v>
      </c>
      <c r="P2836">
        <v>125.496269</v>
      </c>
      <c r="Q2836">
        <v>-240.88609299999999</v>
      </c>
      <c r="R2836">
        <v>9.3139999999999994E-3</v>
      </c>
      <c r="S2836">
        <v>0.44796599999999998</v>
      </c>
      <c r="T2836">
        <v>1.902E-3</v>
      </c>
    </row>
    <row r="2837" spans="1:20" x14ac:dyDescent="0.25">
      <c r="A2837">
        <v>2835</v>
      </c>
      <c r="B2837">
        <v>7</v>
      </c>
      <c r="C2837" t="s">
        <v>195</v>
      </c>
      <c r="D2837" t="s">
        <v>195</v>
      </c>
      <c r="E2837" t="s">
        <v>80</v>
      </c>
      <c r="F2837">
        <v>4.0162999999999997E-2</v>
      </c>
      <c r="G2837">
        <v>503.09699999999998</v>
      </c>
      <c r="H2837">
        <v>210.864</v>
      </c>
      <c r="I2837">
        <v>3.9824199999999998</v>
      </c>
      <c r="J2837">
        <v>0</v>
      </c>
      <c r="K2837">
        <v>5.4292170000000004</v>
      </c>
      <c r="L2837">
        <v>0.116366</v>
      </c>
      <c r="M2837">
        <v>126.148517</v>
      </c>
      <c r="N2837">
        <v>-240.862481</v>
      </c>
      <c r="O2837">
        <v>2.2064E-2</v>
      </c>
      <c r="P2837">
        <v>126.15173299999999</v>
      </c>
      <c r="Q2837">
        <v>-240.86325099999999</v>
      </c>
      <c r="R2837">
        <v>2.2304000000000001E-2</v>
      </c>
      <c r="S2837">
        <v>0.33069700000000002</v>
      </c>
      <c r="T2837">
        <v>2.4000000000000001E-4</v>
      </c>
    </row>
    <row r="2838" spans="1:20" x14ac:dyDescent="0.25">
      <c r="A2838">
        <v>2836</v>
      </c>
      <c r="B2838">
        <v>7</v>
      </c>
      <c r="C2838" t="s">
        <v>195</v>
      </c>
      <c r="D2838" t="s">
        <v>195</v>
      </c>
      <c r="E2838" t="s">
        <v>80</v>
      </c>
      <c r="F2838">
        <v>6.8953E-2</v>
      </c>
      <c r="G2838">
        <v>443.959</v>
      </c>
      <c r="H2838">
        <v>289.56900000000002</v>
      </c>
      <c r="I2838">
        <v>2.6760630000000001</v>
      </c>
      <c r="J2838">
        <v>0</v>
      </c>
      <c r="K2838">
        <v>5.3889990000000001</v>
      </c>
      <c r="L2838">
        <v>0.22470399999999999</v>
      </c>
      <c r="M2838">
        <v>126.61773599999999</v>
      </c>
      <c r="N2838">
        <v>-240.853928</v>
      </c>
      <c r="O2838">
        <v>3.9018999999999998E-2</v>
      </c>
      <c r="P2838">
        <v>126.63679500000001</v>
      </c>
      <c r="Q2838">
        <v>-240.83239699999999</v>
      </c>
      <c r="R2838">
        <v>3.8899000000000003E-2</v>
      </c>
      <c r="S2838">
        <v>2.8754240000000002</v>
      </c>
      <c r="T2838">
        <v>1.21E-4</v>
      </c>
    </row>
    <row r="2839" spans="1:20" x14ac:dyDescent="0.25">
      <c r="A2839">
        <v>2837</v>
      </c>
      <c r="B2839">
        <v>7</v>
      </c>
      <c r="C2839" t="s">
        <v>195</v>
      </c>
      <c r="D2839" t="s">
        <v>195</v>
      </c>
      <c r="E2839" t="s">
        <v>80</v>
      </c>
      <c r="F2839">
        <v>0.11434900000000001</v>
      </c>
      <c r="G2839">
        <v>621.00699999999995</v>
      </c>
      <c r="H2839">
        <v>369.94900000000001</v>
      </c>
      <c r="I2839">
        <v>4.6003959999999999</v>
      </c>
      <c r="J2839">
        <v>0</v>
      </c>
      <c r="K2839">
        <v>5.6238760000000001</v>
      </c>
      <c r="L2839">
        <v>0.27781400000000001</v>
      </c>
      <c r="M2839">
        <v>127.300893</v>
      </c>
      <c r="N2839">
        <v>-240.76730599999999</v>
      </c>
      <c r="O2839">
        <v>6.6456000000000001E-2</v>
      </c>
      <c r="P2839">
        <v>127.293251</v>
      </c>
      <c r="Q2839">
        <v>-240.76786799999999</v>
      </c>
      <c r="R2839">
        <v>6.7910999999999999E-2</v>
      </c>
      <c r="S2839">
        <v>0.76622999999999997</v>
      </c>
      <c r="T2839">
        <v>1.4549999999999999E-3</v>
      </c>
    </row>
    <row r="2840" spans="1:20" x14ac:dyDescent="0.25">
      <c r="A2840">
        <v>2838</v>
      </c>
      <c r="B2840">
        <v>7</v>
      </c>
      <c r="C2840" t="s">
        <v>195</v>
      </c>
      <c r="D2840" t="s">
        <v>195</v>
      </c>
      <c r="E2840" t="s">
        <v>80</v>
      </c>
      <c r="F2840">
        <v>7.0826E-2</v>
      </c>
      <c r="G2840">
        <v>545.53099999999995</v>
      </c>
      <c r="H2840">
        <v>259.56400000000002</v>
      </c>
      <c r="I2840">
        <v>3.7907929999999999</v>
      </c>
      <c r="J2840">
        <v>0</v>
      </c>
      <c r="K2840">
        <v>5.9767960000000002</v>
      </c>
      <c r="L2840">
        <v>0.30955199999999999</v>
      </c>
      <c r="M2840">
        <v>127.770008</v>
      </c>
      <c r="N2840">
        <v>-240.751553</v>
      </c>
      <c r="O2840">
        <v>9.5546000000000006E-2</v>
      </c>
      <c r="P2840">
        <v>127.812134</v>
      </c>
      <c r="Q2840">
        <v>-240.69721999999999</v>
      </c>
      <c r="R2840">
        <v>9.5150999999999999E-2</v>
      </c>
      <c r="S2840">
        <v>6.8750780000000002</v>
      </c>
      <c r="T2840">
        <v>3.9500000000000001E-4</v>
      </c>
    </row>
    <row r="2841" spans="1:20" x14ac:dyDescent="0.25">
      <c r="A2841">
        <v>2839</v>
      </c>
      <c r="B2841">
        <v>7</v>
      </c>
      <c r="C2841" t="s">
        <v>195</v>
      </c>
      <c r="D2841" t="s">
        <v>195</v>
      </c>
      <c r="E2841" t="s">
        <v>80</v>
      </c>
      <c r="F2841">
        <v>4.2731999999999999E-2</v>
      </c>
      <c r="G2841">
        <v>527.94299999999998</v>
      </c>
      <c r="H2841">
        <v>266.25400000000002</v>
      </c>
      <c r="I2841">
        <v>4.6758499999999996</v>
      </c>
      <c r="J2841">
        <v>0</v>
      </c>
      <c r="K2841">
        <v>6.6141740000000002</v>
      </c>
      <c r="L2841">
        <v>0.32412099999999999</v>
      </c>
      <c r="M2841">
        <v>128.55609899999999</v>
      </c>
      <c r="N2841">
        <v>-240.57967300000001</v>
      </c>
      <c r="O2841">
        <v>0.130465</v>
      </c>
      <c r="P2841">
        <v>128.559845</v>
      </c>
      <c r="Q2841">
        <v>-240.575287</v>
      </c>
      <c r="R2841">
        <v>0.13039999999999999</v>
      </c>
      <c r="S2841">
        <v>0.57681899999999997</v>
      </c>
      <c r="T2841">
        <v>6.4999999999999994E-5</v>
      </c>
    </row>
    <row r="2842" spans="1:20" x14ac:dyDescent="0.25">
      <c r="A2842">
        <v>2840</v>
      </c>
      <c r="B2842">
        <v>7</v>
      </c>
      <c r="C2842" t="s">
        <v>195</v>
      </c>
      <c r="D2842" t="s">
        <v>195</v>
      </c>
      <c r="E2842" t="s">
        <v>80</v>
      </c>
      <c r="F2842">
        <v>2.4062E-2</v>
      </c>
      <c r="G2842">
        <v>443.435</v>
      </c>
      <c r="H2842">
        <v>431.97</v>
      </c>
      <c r="I2842">
        <v>5.6600650000000003</v>
      </c>
      <c r="J2842">
        <v>0</v>
      </c>
      <c r="K2842">
        <v>7.2071300000000003</v>
      </c>
      <c r="L2842">
        <v>0.52073100000000005</v>
      </c>
      <c r="M2842">
        <v>129.370068</v>
      </c>
      <c r="N2842">
        <v>-240.394766</v>
      </c>
      <c r="O2842">
        <v>0.187028</v>
      </c>
      <c r="P2842">
        <v>129.371689</v>
      </c>
      <c r="Q2842">
        <v>-240.38973999999999</v>
      </c>
      <c r="R2842">
        <v>0.186949</v>
      </c>
      <c r="S2842">
        <v>0.52810400000000002</v>
      </c>
      <c r="T2842">
        <v>7.7999999999999999E-5</v>
      </c>
    </row>
    <row r="2843" spans="1:20" x14ac:dyDescent="0.25">
      <c r="A2843">
        <v>2841</v>
      </c>
      <c r="B2843">
        <v>7</v>
      </c>
      <c r="C2843" t="s">
        <v>195</v>
      </c>
      <c r="D2843" t="s">
        <v>195</v>
      </c>
      <c r="E2843" t="s">
        <v>80</v>
      </c>
      <c r="F2843">
        <v>0.13031699999999999</v>
      </c>
      <c r="G2843">
        <v>597.29300000000001</v>
      </c>
      <c r="H2843">
        <v>339.358</v>
      </c>
      <c r="I2843">
        <v>5.596978</v>
      </c>
      <c r="J2843">
        <v>0</v>
      </c>
      <c r="K2843">
        <v>7.6402729999999996</v>
      </c>
      <c r="L2843">
        <v>0.64255099999999998</v>
      </c>
      <c r="M2843">
        <v>130.02745200000001</v>
      </c>
      <c r="N2843">
        <v>-240.20604399999999</v>
      </c>
      <c r="O2843">
        <v>0.239151</v>
      </c>
      <c r="P2843">
        <v>130.018066</v>
      </c>
      <c r="Q2843">
        <v>-240.20336900000001</v>
      </c>
      <c r="R2843">
        <v>0.23660100000000001</v>
      </c>
      <c r="S2843">
        <v>0.97594700000000001</v>
      </c>
      <c r="T2843">
        <v>2.5500000000000002E-3</v>
      </c>
    </row>
    <row r="2844" spans="1:20" x14ac:dyDescent="0.25">
      <c r="A2844">
        <v>2842</v>
      </c>
      <c r="B2844">
        <v>7</v>
      </c>
      <c r="C2844" t="s">
        <v>195</v>
      </c>
      <c r="D2844" t="s">
        <v>195</v>
      </c>
      <c r="E2844" t="s">
        <v>80</v>
      </c>
      <c r="F2844">
        <v>5.7603000000000001E-2</v>
      </c>
      <c r="G2844">
        <v>590.25099999999998</v>
      </c>
      <c r="H2844">
        <v>416.06099999999998</v>
      </c>
      <c r="I2844">
        <v>8.7073060000000009</v>
      </c>
      <c r="J2844">
        <v>0</v>
      </c>
      <c r="K2844">
        <v>8.1031669999999991</v>
      </c>
      <c r="L2844">
        <v>0.77069500000000002</v>
      </c>
      <c r="M2844">
        <v>130.89288199999999</v>
      </c>
      <c r="N2844">
        <v>-239.90348</v>
      </c>
      <c r="O2844">
        <v>0.32211699999999999</v>
      </c>
      <c r="P2844">
        <v>130.910065</v>
      </c>
      <c r="Q2844">
        <v>-239.868439</v>
      </c>
      <c r="R2844">
        <v>0.32259300000000002</v>
      </c>
      <c r="S2844">
        <v>3.902692</v>
      </c>
      <c r="T2844">
        <v>4.7600000000000002E-4</v>
      </c>
    </row>
    <row r="2845" spans="1:20" x14ac:dyDescent="0.25">
      <c r="A2845">
        <v>2843</v>
      </c>
      <c r="B2845">
        <v>7</v>
      </c>
      <c r="C2845" t="s">
        <v>195</v>
      </c>
      <c r="D2845" t="s">
        <v>195</v>
      </c>
      <c r="E2845" t="s">
        <v>80</v>
      </c>
      <c r="F2845">
        <v>0.19725500000000001</v>
      </c>
      <c r="G2845">
        <v>558.33100000000002</v>
      </c>
      <c r="H2845">
        <v>406.96</v>
      </c>
      <c r="I2845">
        <v>8.9024180000000008</v>
      </c>
      <c r="J2845">
        <v>0</v>
      </c>
      <c r="K2845">
        <v>8.1831770000000006</v>
      </c>
      <c r="L2845">
        <v>0.85355999999999999</v>
      </c>
      <c r="M2845">
        <v>131.768666</v>
      </c>
      <c r="N2845">
        <v>-239.48024100000001</v>
      </c>
      <c r="O2845">
        <v>0.41896499999999998</v>
      </c>
      <c r="P2845">
        <v>131.79598999999999</v>
      </c>
      <c r="Q2845">
        <v>-239.44096400000001</v>
      </c>
      <c r="R2845">
        <v>0.41977300000000001</v>
      </c>
      <c r="S2845">
        <v>4.7847160000000004</v>
      </c>
      <c r="T2845">
        <v>8.0800000000000002E-4</v>
      </c>
    </row>
    <row r="2846" spans="1:20" x14ac:dyDescent="0.25">
      <c r="A2846">
        <v>2844</v>
      </c>
      <c r="B2846">
        <v>7</v>
      </c>
      <c r="C2846" t="s">
        <v>195</v>
      </c>
      <c r="D2846" t="s">
        <v>195</v>
      </c>
      <c r="E2846" t="s">
        <v>80</v>
      </c>
      <c r="F2846">
        <v>0.206155</v>
      </c>
      <c r="G2846">
        <v>503.88499999999999</v>
      </c>
      <c r="H2846">
        <v>360.964</v>
      </c>
      <c r="I2846">
        <v>8.8928989999999999</v>
      </c>
      <c r="J2846">
        <v>0</v>
      </c>
      <c r="K2846">
        <v>8.0668919999999993</v>
      </c>
      <c r="L2846">
        <v>0.90107099999999996</v>
      </c>
      <c r="M2846">
        <v>132.411025</v>
      </c>
      <c r="N2846">
        <v>-239.05428000000001</v>
      </c>
      <c r="O2846">
        <v>0.50251699999999999</v>
      </c>
      <c r="P2846">
        <v>132.42549099999999</v>
      </c>
      <c r="Q2846">
        <v>-239.06523100000001</v>
      </c>
      <c r="R2846">
        <v>0.49830600000000003</v>
      </c>
      <c r="S2846">
        <v>1.8143800000000001</v>
      </c>
      <c r="T2846">
        <v>4.2110000000000003E-3</v>
      </c>
    </row>
    <row r="2847" spans="1:20" x14ac:dyDescent="0.25">
      <c r="A2847">
        <v>2845</v>
      </c>
      <c r="B2847">
        <v>8</v>
      </c>
      <c r="C2847" t="s">
        <v>196</v>
      </c>
      <c r="D2847" t="s">
        <v>196</v>
      </c>
      <c r="E2847" t="s">
        <v>80</v>
      </c>
      <c r="F2847">
        <v>9.3020000000000005E-2</v>
      </c>
      <c r="G2847">
        <v>921.56200000000001</v>
      </c>
      <c r="H2847">
        <v>435.93599999999998</v>
      </c>
      <c r="I2847">
        <v>14.535042000000001</v>
      </c>
      <c r="J2847">
        <v>0</v>
      </c>
      <c r="K2847">
        <v>7.9080459999999997</v>
      </c>
      <c r="L2847">
        <v>0.92130000000000001</v>
      </c>
      <c r="M2847">
        <v>133.191497</v>
      </c>
      <c r="N2847">
        <v>-238.496037</v>
      </c>
      <c r="O2847">
        <v>0.607437</v>
      </c>
      <c r="P2847">
        <v>133.19686899999999</v>
      </c>
      <c r="Q2847">
        <v>-238.49588</v>
      </c>
      <c r="R2847">
        <v>0.60818499999999998</v>
      </c>
      <c r="S2847">
        <v>0.53742000000000001</v>
      </c>
      <c r="T2847">
        <v>7.4799999999999997E-4</v>
      </c>
    </row>
    <row r="2848" spans="1:20" x14ac:dyDescent="0.25">
      <c r="A2848">
        <v>2846</v>
      </c>
      <c r="B2848">
        <v>7</v>
      </c>
      <c r="C2848" t="s">
        <v>197</v>
      </c>
      <c r="D2848" t="s">
        <v>197</v>
      </c>
      <c r="E2848" t="s">
        <v>80</v>
      </c>
      <c r="F2848">
        <v>4.1160000000000002E-2</v>
      </c>
      <c r="G2848">
        <v>627.78499999999997</v>
      </c>
      <c r="H2848">
        <v>379.55900000000003</v>
      </c>
      <c r="I2848">
        <v>8.6935520000000004</v>
      </c>
      <c r="J2848">
        <v>0</v>
      </c>
      <c r="K2848">
        <v>7.8153110000000003</v>
      </c>
      <c r="L2848">
        <v>1.0280940000000001</v>
      </c>
      <c r="M2848">
        <v>133.71195900000001</v>
      </c>
      <c r="N2848">
        <v>-238.039446</v>
      </c>
      <c r="O2848">
        <v>0.69511000000000001</v>
      </c>
      <c r="P2848">
        <v>133.71745300000001</v>
      </c>
      <c r="Q2848">
        <v>-238.015839</v>
      </c>
      <c r="R2848">
        <v>0.69709600000000005</v>
      </c>
      <c r="S2848">
        <v>2.4238580000000001</v>
      </c>
      <c r="T2848">
        <v>1.9859999999999999E-3</v>
      </c>
    </row>
    <row r="2849" spans="1:20" x14ac:dyDescent="0.25">
      <c r="A2849">
        <v>2847</v>
      </c>
      <c r="B2849">
        <v>7</v>
      </c>
      <c r="C2849" t="s">
        <v>197</v>
      </c>
      <c r="D2849" t="s">
        <v>197</v>
      </c>
      <c r="E2849" t="s">
        <v>80</v>
      </c>
      <c r="F2849">
        <v>5.5184999999999998E-2</v>
      </c>
      <c r="G2849">
        <v>798.67499999999995</v>
      </c>
      <c r="H2849">
        <v>467.702</v>
      </c>
      <c r="I2849">
        <v>11.929448000000001</v>
      </c>
      <c r="J2849">
        <v>0</v>
      </c>
      <c r="K2849">
        <v>7.9273930000000004</v>
      </c>
      <c r="L2849">
        <v>0.98233300000000001</v>
      </c>
      <c r="M2849">
        <v>134.34669500000001</v>
      </c>
      <c r="N2849">
        <v>-237.292753</v>
      </c>
      <c r="O2849">
        <v>0.81571700000000003</v>
      </c>
      <c r="P2849">
        <v>134.342285</v>
      </c>
      <c r="Q2849">
        <v>-237.30287200000001</v>
      </c>
      <c r="R2849">
        <v>0.81539399999999995</v>
      </c>
      <c r="S2849">
        <v>1.1038140000000001</v>
      </c>
      <c r="T2849">
        <v>3.2299999999999999E-4</v>
      </c>
    </row>
    <row r="2850" spans="1:20" x14ac:dyDescent="0.25">
      <c r="A2850">
        <v>2848</v>
      </c>
      <c r="B2850">
        <v>7</v>
      </c>
      <c r="C2850" t="s">
        <v>197</v>
      </c>
      <c r="D2850" t="s">
        <v>197</v>
      </c>
      <c r="E2850" t="s">
        <v>80</v>
      </c>
      <c r="F2850">
        <v>7.9523999999999997E-2</v>
      </c>
      <c r="G2850">
        <v>813.72799999999995</v>
      </c>
      <c r="H2850">
        <v>413.05</v>
      </c>
      <c r="I2850">
        <v>10.744401</v>
      </c>
      <c r="J2850">
        <v>0</v>
      </c>
      <c r="K2850">
        <v>7.9785750000000002</v>
      </c>
      <c r="L2850">
        <v>1.025163</v>
      </c>
      <c r="M2850">
        <v>134.75132600000001</v>
      </c>
      <c r="N2850">
        <v>-236.69425100000001</v>
      </c>
      <c r="O2850">
        <v>0.90811799999999998</v>
      </c>
      <c r="P2850">
        <v>134.753906</v>
      </c>
      <c r="Q2850">
        <v>-236.714844</v>
      </c>
      <c r="R2850">
        <v>0.90776000000000001</v>
      </c>
      <c r="S2850">
        <v>2.075358</v>
      </c>
      <c r="T2850">
        <v>3.59E-4</v>
      </c>
    </row>
    <row r="2851" spans="1:20" x14ac:dyDescent="0.25">
      <c r="A2851">
        <v>2849</v>
      </c>
      <c r="B2851">
        <v>7</v>
      </c>
      <c r="C2851" t="s">
        <v>197</v>
      </c>
      <c r="D2851" t="s">
        <v>197</v>
      </c>
      <c r="E2851" t="s">
        <v>80</v>
      </c>
      <c r="F2851">
        <v>0.13020000000000001</v>
      </c>
      <c r="G2851">
        <v>417.29</v>
      </c>
      <c r="H2851">
        <v>305.44799999999998</v>
      </c>
      <c r="I2851">
        <v>13.233177</v>
      </c>
      <c r="J2851">
        <v>0</v>
      </c>
      <c r="K2851">
        <v>8.0113289999999999</v>
      </c>
      <c r="L2851">
        <v>1.0153319999999999</v>
      </c>
      <c r="M2851">
        <v>135.17893000000001</v>
      </c>
      <c r="N2851">
        <v>-235.86920599999999</v>
      </c>
      <c r="O2851">
        <v>1.0232829999999999</v>
      </c>
      <c r="P2851">
        <v>135.22671500000001</v>
      </c>
      <c r="Q2851">
        <v>-235.87313800000001</v>
      </c>
      <c r="R2851">
        <v>1.026184</v>
      </c>
      <c r="S2851">
        <v>4.7946809999999997</v>
      </c>
      <c r="T2851">
        <v>2.9020000000000001E-3</v>
      </c>
    </row>
    <row r="2852" spans="1:20" x14ac:dyDescent="0.25">
      <c r="A2852">
        <v>2850</v>
      </c>
      <c r="B2852">
        <v>7</v>
      </c>
      <c r="C2852" t="s">
        <v>197</v>
      </c>
      <c r="D2852" t="s">
        <v>197</v>
      </c>
      <c r="E2852" t="s">
        <v>80</v>
      </c>
      <c r="F2852">
        <v>9.8187999999999998E-2</v>
      </c>
      <c r="G2852">
        <v>681.24699999999996</v>
      </c>
      <c r="H2852">
        <v>263.33999999999997</v>
      </c>
      <c r="I2852">
        <v>11.452832000000001</v>
      </c>
      <c r="J2852">
        <v>0</v>
      </c>
      <c r="K2852">
        <v>7.9553570000000002</v>
      </c>
      <c r="L2852">
        <v>1.0571870000000001</v>
      </c>
      <c r="M2852">
        <v>135.52218500000001</v>
      </c>
      <c r="N2852">
        <v>-235.17011099999999</v>
      </c>
      <c r="O2852">
        <v>1.1266879999999999</v>
      </c>
      <c r="P2852">
        <v>135.508453</v>
      </c>
      <c r="Q2852">
        <v>-235.209778</v>
      </c>
      <c r="R2852">
        <v>1.119739</v>
      </c>
      <c r="S2852">
        <v>4.1976370000000003</v>
      </c>
      <c r="T2852">
        <v>6.9480000000000002E-3</v>
      </c>
    </row>
    <row r="2853" spans="1:20" x14ac:dyDescent="0.25">
      <c r="A2853">
        <v>2851</v>
      </c>
      <c r="B2853">
        <v>7</v>
      </c>
      <c r="C2853" t="s">
        <v>197</v>
      </c>
      <c r="D2853" t="s">
        <v>197</v>
      </c>
      <c r="E2853" t="s">
        <v>80</v>
      </c>
      <c r="F2853">
        <v>0.104687</v>
      </c>
      <c r="G2853">
        <v>454.09899999999999</v>
      </c>
      <c r="H2853">
        <v>393.464</v>
      </c>
      <c r="I2853">
        <v>12.696602</v>
      </c>
      <c r="J2853">
        <v>0</v>
      </c>
      <c r="K2853">
        <v>7.980003</v>
      </c>
      <c r="L2853">
        <v>0.94018999999999997</v>
      </c>
      <c r="M2853">
        <v>135.81055799999999</v>
      </c>
      <c r="N2853">
        <v>-234.312534</v>
      </c>
      <c r="O2853">
        <v>1.2393400000000001</v>
      </c>
      <c r="P2853">
        <v>135.79243500000001</v>
      </c>
      <c r="Q2853">
        <v>-234.29376199999999</v>
      </c>
      <c r="R2853">
        <v>1.237946</v>
      </c>
      <c r="S2853">
        <v>2.6092930000000001</v>
      </c>
      <c r="T2853">
        <v>1.3940000000000001E-3</v>
      </c>
    </row>
    <row r="2854" spans="1:20" x14ac:dyDescent="0.25">
      <c r="A2854">
        <v>2852</v>
      </c>
      <c r="B2854">
        <v>7</v>
      </c>
      <c r="C2854" t="s">
        <v>197</v>
      </c>
      <c r="D2854" t="s">
        <v>197</v>
      </c>
      <c r="E2854" t="s">
        <v>80</v>
      </c>
      <c r="F2854">
        <v>6.2113000000000002E-2</v>
      </c>
      <c r="G2854">
        <v>446.464</v>
      </c>
      <c r="H2854">
        <v>420.42599999999999</v>
      </c>
      <c r="I2854">
        <v>8.6062399999999997</v>
      </c>
      <c r="J2854">
        <v>0</v>
      </c>
      <c r="K2854">
        <v>8.0237359999999995</v>
      </c>
      <c r="L2854">
        <v>0.810751</v>
      </c>
      <c r="M2854">
        <v>135.97543400000001</v>
      </c>
      <c r="N2854">
        <v>-233.637686</v>
      </c>
      <c r="O2854">
        <v>1.3138879999999999</v>
      </c>
      <c r="P2854">
        <v>135.94615200000001</v>
      </c>
      <c r="Q2854">
        <v>-233.58839399999999</v>
      </c>
      <c r="R2854">
        <v>1.3161499999999999</v>
      </c>
      <c r="S2854">
        <v>5.7333290000000003</v>
      </c>
      <c r="T2854">
        <v>2.2620000000000001E-3</v>
      </c>
    </row>
    <row r="2855" spans="1:20" x14ac:dyDescent="0.25">
      <c r="A2855">
        <v>2853</v>
      </c>
      <c r="B2855">
        <v>7</v>
      </c>
      <c r="C2855" t="s">
        <v>197</v>
      </c>
      <c r="D2855" t="s">
        <v>197</v>
      </c>
      <c r="E2855" t="s">
        <v>80</v>
      </c>
      <c r="F2855">
        <v>6.9697999999999996E-2</v>
      </c>
      <c r="G2855">
        <v>449.96600000000001</v>
      </c>
      <c r="H2855">
        <v>282.68299999999999</v>
      </c>
      <c r="I2855">
        <v>11.182518999999999</v>
      </c>
      <c r="J2855">
        <v>0</v>
      </c>
      <c r="K2855">
        <v>8.0532590000000006</v>
      </c>
      <c r="L2855">
        <v>0.67349800000000004</v>
      </c>
      <c r="M2855">
        <v>136.08270899999999</v>
      </c>
      <c r="N2855">
        <v>-232.60306700000001</v>
      </c>
      <c r="O2855">
        <v>1.4079010000000001</v>
      </c>
      <c r="P2855">
        <v>136.08453399999999</v>
      </c>
      <c r="Q2855">
        <v>-232.63200399999999</v>
      </c>
      <c r="R2855">
        <v>1.404601</v>
      </c>
      <c r="S2855">
        <v>2.8993859999999998</v>
      </c>
      <c r="T2855">
        <v>3.3E-3</v>
      </c>
    </row>
    <row r="2856" spans="1:20" x14ac:dyDescent="0.25">
      <c r="A2856">
        <v>2854</v>
      </c>
      <c r="B2856">
        <v>7</v>
      </c>
      <c r="C2856" t="s">
        <v>197</v>
      </c>
      <c r="D2856" t="s">
        <v>197</v>
      </c>
      <c r="E2856" t="s">
        <v>80</v>
      </c>
      <c r="F2856">
        <v>3.2823999999999999E-2</v>
      </c>
      <c r="G2856">
        <v>640.60599999999999</v>
      </c>
      <c r="H2856">
        <v>344.65899999999999</v>
      </c>
      <c r="I2856">
        <v>6.2489480000000004</v>
      </c>
      <c r="J2856">
        <v>0</v>
      </c>
      <c r="K2856">
        <v>8.0729019999999991</v>
      </c>
      <c r="L2856">
        <v>0.51476299999999997</v>
      </c>
      <c r="M2856">
        <v>136.15055699999999</v>
      </c>
      <c r="N2856">
        <v>-231.90407999999999</v>
      </c>
      <c r="O2856">
        <v>1.457546</v>
      </c>
      <c r="P2856">
        <v>136.148697</v>
      </c>
      <c r="Q2856">
        <v>-231.90821800000001</v>
      </c>
      <c r="R2856">
        <v>1.457101</v>
      </c>
      <c r="S2856">
        <v>0.45375399999999999</v>
      </c>
      <c r="T2856">
        <v>4.4499999999999997E-4</v>
      </c>
    </row>
    <row r="2857" spans="1:20" x14ac:dyDescent="0.25">
      <c r="A2857">
        <v>2855</v>
      </c>
      <c r="B2857">
        <v>7</v>
      </c>
      <c r="C2857" t="s">
        <v>197</v>
      </c>
      <c r="D2857" t="s">
        <v>197</v>
      </c>
      <c r="E2857" t="s">
        <v>80</v>
      </c>
      <c r="F2857">
        <v>3.9555E-2</v>
      </c>
      <c r="G2857">
        <v>620.66099999999994</v>
      </c>
      <c r="H2857">
        <v>451.40300000000002</v>
      </c>
      <c r="I2857">
        <v>8.0111450000000008</v>
      </c>
      <c r="J2857">
        <v>0</v>
      </c>
      <c r="K2857">
        <v>8.0694820000000007</v>
      </c>
      <c r="L2857">
        <v>0.34378300000000001</v>
      </c>
      <c r="M2857">
        <v>136.19946899999999</v>
      </c>
      <c r="N2857">
        <v>-230.94474500000001</v>
      </c>
      <c r="O2857">
        <v>1.5063200000000001</v>
      </c>
      <c r="P2857">
        <v>136.1987</v>
      </c>
      <c r="Q2857">
        <v>-230.94030799999999</v>
      </c>
      <c r="R2857">
        <v>1.5075480000000001</v>
      </c>
      <c r="S2857">
        <v>0.45034400000000002</v>
      </c>
      <c r="T2857">
        <v>1.227E-3</v>
      </c>
    </row>
    <row r="2858" spans="1:20" x14ac:dyDescent="0.25">
      <c r="A2858">
        <v>2856</v>
      </c>
      <c r="B2858">
        <v>7</v>
      </c>
      <c r="C2858" t="s">
        <v>197</v>
      </c>
      <c r="D2858" t="s">
        <v>197</v>
      </c>
      <c r="E2858" t="s">
        <v>80</v>
      </c>
      <c r="F2858">
        <v>0.109511</v>
      </c>
      <c r="G2858">
        <v>703.26400000000001</v>
      </c>
      <c r="H2858">
        <v>355.90300000000002</v>
      </c>
      <c r="I2858">
        <v>7.3190460000000002</v>
      </c>
      <c r="J2858">
        <v>0</v>
      </c>
      <c r="K2858">
        <v>8.0557829999999999</v>
      </c>
      <c r="L2858">
        <v>0.22502800000000001</v>
      </c>
      <c r="M2858">
        <v>136.22098299999999</v>
      </c>
      <c r="N2858">
        <v>-229.99952999999999</v>
      </c>
      <c r="O2858">
        <v>1.5376700000000001</v>
      </c>
      <c r="P2858">
        <v>136.220383</v>
      </c>
      <c r="Q2858">
        <v>-229.973007</v>
      </c>
      <c r="R2858">
        <v>1.5410079999999999</v>
      </c>
      <c r="S2858">
        <v>2.6529159999999998</v>
      </c>
      <c r="T2858">
        <v>3.3379999999999998E-3</v>
      </c>
    </row>
    <row r="2859" spans="1:20" x14ac:dyDescent="0.25">
      <c r="A2859">
        <v>2857</v>
      </c>
      <c r="B2859">
        <v>7</v>
      </c>
      <c r="C2859" t="s">
        <v>197</v>
      </c>
      <c r="D2859" t="s">
        <v>197</v>
      </c>
      <c r="E2859" t="s">
        <v>80</v>
      </c>
      <c r="F2859">
        <v>9.8740999999999995E-2</v>
      </c>
      <c r="G2859">
        <v>539.49400000000003</v>
      </c>
      <c r="H2859">
        <v>320.15199999999999</v>
      </c>
      <c r="I2859">
        <v>6.2054869999999998</v>
      </c>
      <c r="J2859">
        <v>0</v>
      </c>
      <c r="K2859">
        <v>8.0534759999999999</v>
      </c>
      <c r="L2859">
        <v>0.13858400000000001</v>
      </c>
      <c r="M2859">
        <v>136.19575699999999</v>
      </c>
      <c r="N2859">
        <v>-229.24574699999999</v>
      </c>
      <c r="O2859">
        <v>1.5592509999999999</v>
      </c>
      <c r="P2859">
        <v>136.22659300000001</v>
      </c>
      <c r="Q2859">
        <v>-229.248108</v>
      </c>
      <c r="R2859">
        <v>1.5561739999999999</v>
      </c>
      <c r="S2859">
        <v>3.0926260000000001</v>
      </c>
      <c r="T2859">
        <v>3.0760000000000002E-3</v>
      </c>
    </row>
    <row r="2860" spans="1:20" x14ac:dyDescent="0.25">
      <c r="A2860">
        <v>2858</v>
      </c>
      <c r="B2860">
        <v>7</v>
      </c>
      <c r="C2860" t="s">
        <v>197</v>
      </c>
      <c r="D2860" t="s">
        <v>197</v>
      </c>
      <c r="E2860" t="s">
        <v>80</v>
      </c>
      <c r="F2860">
        <v>4.4713000000000003E-2</v>
      </c>
      <c r="G2860">
        <v>402.8</v>
      </c>
      <c r="H2860">
        <v>262.40800000000002</v>
      </c>
      <c r="I2860">
        <v>6.9484389999999996</v>
      </c>
      <c r="J2860">
        <v>0</v>
      </c>
      <c r="K2860">
        <v>8.0587680000000006</v>
      </c>
      <c r="L2860">
        <v>8.0027000000000001E-2</v>
      </c>
      <c r="M2860">
        <v>136.229367</v>
      </c>
      <c r="N2860">
        <v>-228.29242600000001</v>
      </c>
      <c r="O2860">
        <v>1.566646</v>
      </c>
      <c r="P2860">
        <v>136.22718800000001</v>
      </c>
      <c r="Q2860">
        <v>-228.28140300000001</v>
      </c>
      <c r="R2860">
        <v>1.568004</v>
      </c>
      <c r="S2860">
        <v>1.123694</v>
      </c>
      <c r="T2860">
        <v>1.3569999999999999E-3</v>
      </c>
    </row>
    <row r="2861" spans="1:20" x14ac:dyDescent="0.25">
      <c r="A2861">
        <v>2859</v>
      </c>
      <c r="B2861">
        <v>7</v>
      </c>
      <c r="C2861" t="s">
        <v>197</v>
      </c>
      <c r="D2861" t="s">
        <v>197</v>
      </c>
      <c r="E2861" t="s">
        <v>80</v>
      </c>
      <c r="F2861">
        <v>9.7259999999999999E-2</v>
      </c>
      <c r="G2861">
        <v>445.34300000000002</v>
      </c>
      <c r="H2861">
        <v>264.75</v>
      </c>
      <c r="I2861">
        <v>4.8843690000000004</v>
      </c>
      <c r="J2861">
        <v>0</v>
      </c>
      <c r="K2861">
        <v>8.0652869999999997</v>
      </c>
      <c r="L2861">
        <v>4.6212000000000003E-2</v>
      </c>
      <c r="M2861">
        <v>136.23873900000001</v>
      </c>
      <c r="N2861">
        <v>-227.57065800000001</v>
      </c>
      <c r="O2861">
        <v>1.573455</v>
      </c>
      <c r="P2861">
        <v>136.223724</v>
      </c>
      <c r="Q2861">
        <v>-227.55577099999999</v>
      </c>
      <c r="R2861">
        <v>1.573413</v>
      </c>
      <c r="S2861">
        <v>2.1144099999999999</v>
      </c>
      <c r="T2861">
        <v>4.1999999999999998E-5</v>
      </c>
    </row>
    <row r="2862" spans="1:20" x14ac:dyDescent="0.25">
      <c r="A2862">
        <v>2860</v>
      </c>
      <c r="B2862">
        <v>8</v>
      </c>
      <c r="C2862" t="s">
        <v>198</v>
      </c>
      <c r="D2862" t="s">
        <v>198</v>
      </c>
      <c r="E2862" t="s">
        <v>80</v>
      </c>
      <c r="F2862">
        <v>8.9587E-2</v>
      </c>
      <c r="G2862">
        <v>872.74900000000002</v>
      </c>
      <c r="H2862">
        <v>386.71800000000002</v>
      </c>
      <c r="I2862">
        <v>7.6640569999999997</v>
      </c>
      <c r="J2862">
        <v>0</v>
      </c>
      <c r="K2862">
        <v>8.0697089999999996</v>
      </c>
      <c r="L2862">
        <v>2.6134999999999999E-2</v>
      </c>
      <c r="M2862">
        <v>136.29089099999999</v>
      </c>
      <c r="N2862">
        <v>-226.64331300000001</v>
      </c>
      <c r="O2862">
        <v>1.5795300000000001</v>
      </c>
      <c r="P2862">
        <v>136.21577500000001</v>
      </c>
      <c r="Q2862">
        <v>-226.58763099999999</v>
      </c>
      <c r="R2862">
        <v>1.5780730000000001</v>
      </c>
      <c r="S2862">
        <v>9.3503340000000001</v>
      </c>
      <c r="T2862">
        <v>1.457E-3</v>
      </c>
    </row>
    <row r="2863" spans="1:20" x14ac:dyDescent="0.25">
      <c r="A2863">
        <v>2861</v>
      </c>
      <c r="B2863">
        <v>9</v>
      </c>
      <c r="C2863" t="s">
        <v>199</v>
      </c>
      <c r="D2863" t="s">
        <v>199</v>
      </c>
      <c r="E2863" t="s">
        <v>80</v>
      </c>
      <c r="F2863">
        <v>0.17150199999999999</v>
      </c>
      <c r="G2863">
        <v>602.00300000000004</v>
      </c>
      <c r="H2863">
        <v>278.863</v>
      </c>
      <c r="I2863">
        <v>7.1887470000000002</v>
      </c>
      <c r="J2863">
        <v>0</v>
      </c>
      <c r="K2863">
        <v>8.0687449999999998</v>
      </c>
      <c r="L2863">
        <v>2.589E-2</v>
      </c>
      <c r="M2863">
        <v>136.22471200000001</v>
      </c>
      <c r="N2863">
        <v>-225.867008</v>
      </c>
      <c r="O2863">
        <v>1.580946</v>
      </c>
      <c r="P2863">
        <v>136.208145</v>
      </c>
      <c r="Q2863">
        <v>-225.861481</v>
      </c>
      <c r="R2863">
        <v>1.5803750000000001</v>
      </c>
      <c r="S2863">
        <v>1.7464219999999999</v>
      </c>
      <c r="T2863">
        <v>5.6999999999999998E-4</v>
      </c>
    </row>
    <row r="2864" spans="1:20" x14ac:dyDescent="0.25">
      <c r="A2864">
        <v>2862</v>
      </c>
      <c r="B2864">
        <v>9</v>
      </c>
      <c r="C2864" t="s">
        <v>199</v>
      </c>
      <c r="D2864" t="s">
        <v>199</v>
      </c>
      <c r="E2864" t="s">
        <v>80</v>
      </c>
      <c r="F2864">
        <v>0.111765</v>
      </c>
      <c r="G2864">
        <v>939.76599999999996</v>
      </c>
      <c r="H2864">
        <v>318.63499999999999</v>
      </c>
      <c r="I2864">
        <v>9.9946920000000006</v>
      </c>
      <c r="J2864">
        <v>0</v>
      </c>
      <c r="K2864">
        <v>8.0649580000000007</v>
      </c>
      <c r="L2864">
        <v>1.8630000000000001E-3</v>
      </c>
      <c r="M2864">
        <v>136.20359400000001</v>
      </c>
      <c r="N2864">
        <v>-224.89824999999999</v>
      </c>
      <c r="O2864">
        <v>1.582498</v>
      </c>
      <c r="P2864">
        <v>136.19693000000001</v>
      </c>
      <c r="Q2864">
        <v>-224.89352400000001</v>
      </c>
      <c r="R2864">
        <v>1.582025</v>
      </c>
      <c r="S2864">
        <v>0.81690499999999999</v>
      </c>
      <c r="T2864">
        <v>4.73E-4</v>
      </c>
    </row>
    <row r="2865" spans="1:20" x14ac:dyDescent="0.25">
      <c r="A2865">
        <v>2863</v>
      </c>
      <c r="B2865">
        <v>9</v>
      </c>
      <c r="C2865" t="s">
        <v>199</v>
      </c>
      <c r="D2865" t="s">
        <v>199</v>
      </c>
      <c r="E2865" t="s">
        <v>80</v>
      </c>
      <c r="F2865">
        <v>6.9863999999999996E-2</v>
      </c>
      <c r="G2865">
        <v>596.58100000000002</v>
      </c>
      <c r="H2865">
        <v>329.58499999999998</v>
      </c>
      <c r="I2865">
        <v>6.7955579999999998</v>
      </c>
      <c r="J2865">
        <v>0</v>
      </c>
      <c r="K2865">
        <v>8.0630310000000005</v>
      </c>
      <c r="L2865">
        <v>-1.7998E-2</v>
      </c>
      <c r="M2865">
        <v>136.15965600000001</v>
      </c>
      <c r="N2865">
        <v>-224.13573299999999</v>
      </c>
      <c r="O2865">
        <v>1.5818559999999999</v>
      </c>
      <c r="P2865">
        <v>136.190079</v>
      </c>
      <c r="Q2865">
        <v>-224.16784699999999</v>
      </c>
      <c r="R2865">
        <v>1.5810489999999999</v>
      </c>
      <c r="S2865">
        <v>4.423578</v>
      </c>
      <c r="T2865">
        <v>8.0599999999999997E-4</v>
      </c>
    </row>
    <row r="2866" spans="1:20" x14ac:dyDescent="0.25">
      <c r="A2866">
        <v>2864</v>
      </c>
      <c r="B2866">
        <v>9</v>
      </c>
      <c r="C2866" t="s">
        <v>199</v>
      </c>
      <c r="D2866" t="s">
        <v>199</v>
      </c>
      <c r="E2866" t="s">
        <v>80</v>
      </c>
      <c r="F2866">
        <v>8.7049000000000001E-2</v>
      </c>
      <c r="G2866">
        <v>860.46100000000001</v>
      </c>
      <c r="H2866">
        <v>434.82499999999999</v>
      </c>
      <c r="I2866">
        <v>7.7634449999999999</v>
      </c>
      <c r="J2866">
        <v>0</v>
      </c>
      <c r="K2866">
        <v>8.0633160000000004</v>
      </c>
      <c r="L2866">
        <v>-1.6528000000000001E-2</v>
      </c>
      <c r="M2866">
        <v>136.155439</v>
      </c>
      <c r="N2866">
        <v>-223.221248</v>
      </c>
      <c r="O2866">
        <v>1.5846480000000001</v>
      </c>
      <c r="P2866">
        <v>136.18222</v>
      </c>
      <c r="Q2866">
        <v>-223.20034799999999</v>
      </c>
      <c r="R2866">
        <v>1.579469</v>
      </c>
      <c r="S2866">
        <v>3.3971149999999999</v>
      </c>
      <c r="T2866">
        <v>5.1799999999999997E-3</v>
      </c>
    </row>
    <row r="2867" spans="1:20" x14ac:dyDescent="0.25">
      <c r="A2867">
        <v>2865</v>
      </c>
      <c r="B2867">
        <v>9</v>
      </c>
      <c r="C2867" t="s">
        <v>199</v>
      </c>
      <c r="D2867" t="s">
        <v>199</v>
      </c>
      <c r="E2867" t="s">
        <v>80</v>
      </c>
      <c r="F2867">
        <v>6.1978999999999999E-2</v>
      </c>
      <c r="G2867">
        <v>526.15800000000002</v>
      </c>
      <c r="H2867">
        <v>487.95400000000001</v>
      </c>
      <c r="I2867">
        <v>7.6129870000000004</v>
      </c>
      <c r="J2867">
        <v>0</v>
      </c>
      <c r="K2867">
        <v>8.0646880000000003</v>
      </c>
      <c r="L2867">
        <v>-4.326E-3</v>
      </c>
      <c r="M2867">
        <v>136.18493699999999</v>
      </c>
      <c r="N2867">
        <v>-222.48410200000001</v>
      </c>
      <c r="O2867">
        <v>1.577661</v>
      </c>
      <c r="P2867">
        <v>136.17695599999999</v>
      </c>
      <c r="Q2867">
        <v>-222.47457900000001</v>
      </c>
      <c r="R2867">
        <v>1.5785899999999999</v>
      </c>
      <c r="S2867">
        <v>1.2424809999999999</v>
      </c>
      <c r="T2867">
        <v>9.2900000000000003E-4</v>
      </c>
    </row>
    <row r="2868" spans="1:20" x14ac:dyDescent="0.25">
      <c r="A2868">
        <v>2866</v>
      </c>
      <c r="B2868">
        <v>8</v>
      </c>
      <c r="C2868" t="s">
        <v>200</v>
      </c>
      <c r="D2868" t="s">
        <v>200</v>
      </c>
      <c r="E2868" t="s">
        <v>80</v>
      </c>
      <c r="F2868">
        <v>0.2949</v>
      </c>
      <c r="G2868">
        <v>527.82500000000005</v>
      </c>
      <c r="H2868">
        <v>324.49599999999998</v>
      </c>
      <c r="I2868">
        <v>8.6340199999999996</v>
      </c>
      <c r="J2868">
        <v>0</v>
      </c>
      <c r="K2868">
        <v>8.0660270000000001</v>
      </c>
      <c r="L2868">
        <v>-1.2650000000000001E-3</v>
      </c>
      <c r="M2868">
        <v>136.18434199999999</v>
      </c>
      <c r="N2868">
        <v>-221.51595900000001</v>
      </c>
      <c r="O2868">
        <v>1.5843799999999999</v>
      </c>
      <c r="P2868">
        <v>136.17044100000001</v>
      </c>
      <c r="Q2868">
        <v>-221.50672900000001</v>
      </c>
      <c r="R2868">
        <v>1.577747</v>
      </c>
      <c r="S2868">
        <v>1.6686319999999999</v>
      </c>
      <c r="T2868">
        <v>6.633E-3</v>
      </c>
    </row>
    <row r="2869" spans="1:20" x14ac:dyDescent="0.25">
      <c r="A2869">
        <v>2867</v>
      </c>
      <c r="B2869">
        <v>8</v>
      </c>
      <c r="C2869" t="s">
        <v>200</v>
      </c>
      <c r="D2869" t="s">
        <v>200</v>
      </c>
      <c r="E2869" t="s">
        <v>80</v>
      </c>
      <c r="F2869">
        <v>0.107682</v>
      </c>
      <c r="G2869">
        <v>567.69000000000005</v>
      </c>
      <c r="H2869">
        <v>270.17099999999999</v>
      </c>
      <c r="I2869">
        <v>8.3819269999999992</v>
      </c>
      <c r="J2869">
        <v>0</v>
      </c>
      <c r="K2869">
        <v>8.0659500000000008</v>
      </c>
      <c r="L2869">
        <v>1.2780000000000001E-3</v>
      </c>
      <c r="M2869">
        <v>136.16077300000001</v>
      </c>
      <c r="N2869">
        <v>-220.535436</v>
      </c>
      <c r="O2869">
        <v>1.578041</v>
      </c>
      <c r="P2869">
        <v>136.16435200000001</v>
      </c>
      <c r="Q2869">
        <v>-220.538757</v>
      </c>
      <c r="R2869">
        <v>1.577218</v>
      </c>
      <c r="S2869">
        <v>0.48830200000000001</v>
      </c>
      <c r="T2869">
        <v>8.2200000000000003E-4</v>
      </c>
    </row>
    <row r="2870" spans="1:20" x14ac:dyDescent="0.25">
      <c r="A2870">
        <v>2868</v>
      </c>
      <c r="B2870">
        <v>8</v>
      </c>
      <c r="C2870" t="s">
        <v>200</v>
      </c>
      <c r="D2870" t="s">
        <v>200</v>
      </c>
      <c r="E2870" t="s">
        <v>80</v>
      </c>
      <c r="F2870">
        <v>8.1842999999999999E-2</v>
      </c>
      <c r="G2870">
        <v>676.80899999999997</v>
      </c>
      <c r="H2870">
        <v>369.34199999999998</v>
      </c>
      <c r="I2870">
        <v>6.5114660000000004</v>
      </c>
      <c r="J2870">
        <v>0</v>
      </c>
      <c r="K2870">
        <v>8.0652799999999996</v>
      </c>
      <c r="L2870">
        <v>-1.4076E-2</v>
      </c>
      <c r="M2870">
        <v>136.16819699999999</v>
      </c>
      <c r="N2870">
        <v>-219.821111</v>
      </c>
      <c r="O2870">
        <v>1.5766</v>
      </c>
      <c r="P2870">
        <v>136.16014100000001</v>
      </c>
      <c r="Q2870">
        <v>-219.81286600000001</v>
      </c>
      <c r="R2870">
        <v>1.5767690000000001</v>
      </c>
      <c r="S2870">
        <v>1.152733</v>
      </c>
      <c r="T2870">
        <v>1.6899999999999999E-4</v>
      </c>
    </row>
    <row r="2871" spans="1:20" x14ac:dyDescent="0.25">
      <c r="A2871">
        <v>2869</v>
      </c>
      <c r="B2871">
        <v>7</v>
      </c>
      <c r="C2871" t="s">
        <v>201</v>
      </c>
      <c r="D2871" t="s">
        <v>201</v>
      </c>
      <c r="E2871" t="s">
        <v>80</v>
      </c>
      <c r="F2871">
        <v>0.103154</v>
      </c>
      <c r="G2871">
        <v>443.50299999999999</v>
      </c>
      <c r="H2871">
        <v>271.94400000000002</v>
      </c>
      <c r="I2871">
        <v>6.0324920000000004</v>
      </c>
      <c r="J2871">
        <v>0</v>
      </c>
      <c r="K2871">
        <v>8.0646430000000002</v>
      </c>
      <c r="L2871">
        <v>-1.5834999999999998E-2</v>
      </c>
      <c r="M2871">
        <v>136.17044899999999</v>
      </c>
      <c r="N2871">
        <v>-218.84879699999999</v>
      </c>
      <c r="O2871">
        <v>1.574201</v>
      </c>
      <c r="P2871">
        <v>136.15606700000001</v>
      </c>
      <c r="Q2871">
        <v>-218.84513899999999</v>
      </c>
      <c r="R2871">
        <v>1.5753980000000001</v>
      </c>
      <c r="S2871">
        <v>1.484048</v>
      </c>
      <c r="T2871">
        <v>1.1969999999999999E-3</v>
      </c>
    </row>
    <row r="2872" spans="1:20" x14ac:dyDescent="0.25">
      <c r="A2872">
        <v>2870</v>
      </c>
      <c r="B2872">
        <v>6</v>
      </c>
      <c r="C2872" t="s">
        <v>202</v>
      </c>
      <c r="D2872" t="s">
        <v>202</v>
      </c>
      <c r="E2872" t="s">
        <v>80</v>
      </c>
      <c r="F2872">
        <v>0.160165</v>
      </c>
      <c r="G2872">
        <v>460.61799999999999</v>
      </c>
      <c r="H2872">
        <v>310.14499999999998</v>
      </c>
      <c r="I2872">
        <v>5.0930960000000001</v>
      </c>
      <c r="J2872">
        <v>0</v>
      </c>
      <c r="K2872">
        <v>8.0641090000000002</v>
      </c>
      <c r="L2872">
        <v>-4.2069999999999998E-3</v>
      </c>
      <c r="M2872">
        <v>136.17006499999999</v>
      </c>
      <c r="N2872">
        <v>-218.13653400000001</v>
      </c>
      <c r="O2872">
        <v>1.5722700000000001</v>
      </c>
      <c r="P2872">
        <v>136.15373199999999</v>
      </c>
      <c r="Q2872">
        <v>-218.11932400000001</v>
      </c>
      <c r="R2872">
        <v>1.574554</v>
      </c>
      <c r="S2872">
        <v>2.3726790000000002</v>
      </c>
      <c r="T2872">
        <v>2.284E-3</v>
      </c>
    </row>
    <row r="2873" spans="1:20" x14ac:dyDescent="0.25">
      <c r="A2873">
        <v>2871</v>
      </c>
      <c r="B2873">
        <v>6</v>
      </c>
      <c r="C2873" t="s">
        <v>202</v>
      </c>
      <c r="D2873" t="s">
        <v>202</v>
      </c>
      <c r="E2873" t="s">
        <v>80</v>
      </c>
      <c r="F2873">
        <v>0.16136600000000001</v>
      </c>
      <c r="G2873">
        <v>617.89400000000001</v>
      </c>
      <c r="H2873">
        <v>331.28100000000001</v>
      </c>
      <c r="I2873">
        <v>6.3860349999999997</v>
      </c>
      <c r="J2873">
        <v>0</v>
      </c>
      <c r="K2873">
        <v>8.0233170000000005</v>
      </c>
      <c r="L2873">
        <v>-9.3800000000000003E-4</v>
      </c>
      <c r="M2873">
        <v>136.125486</v>
      </c>
      <c r="N2873">
        <v>-217.13508100000001</v>
      </c>
      <c r="O2873">
        <v>1.5740769999999999</v>
      </c>
      <c r="P2873">
        <v>136.15112300000001</v>
      </c>
      <c r="Q2873">
        <v>-217.15348800000001</v>
      </c>
      <c r="R2873">
        <v>1.5737220000000001</v>
      </c>
      <c r="S2873">
        <v>3.1560359999999998</v>
      </c>
      <c r="T2873">
        <v>3.5500000000000001E-4</v>
      </c>
    </row>
    <row r="2874" spans="1:20" x14ac:dyDescent="0.25">
      <c r="A2874">
        <v>2872</v>
      </c>
      <c r="B2874">
        <v>6</v>
      </c>
      <c r="C2874" t="s">
        <v>202</v>
      </c>
      <c r="D2874" t="s">
        <v>202</v>
      </c>
      <c r="E2874" t="s">
        <v>80</v>
      </c>
      <c r="F2874">
        <v>7.554E-3</v>
      </c>
      <c r="G2874">
        <v>580.16</v>
      </c>
      <c r="H2874">
        <v>366.541</v>
      </c>
      <c r="I2874">
        <v>5.6199149999999998</v>
      </c>
      <c r="J2874">
        <v>0</v>
      </c>
      <c r="K2874">
        <v>7.8942209999999999</v>
      </c>
      <c r="L2874">
        <v>1.663E-3</v>
      </c>
      <c r="M2874">
        <v>136.142742</v>
      </c>
      <c r="N2874">
        <v>-216.195764</v>
      </c>
      <c r="O2874">
        <v>1.5746</v>
      </c>
      <c r="P2874">
        <v>136.14897199999999</v>
      </c>
      <c r="Q2874">
        <v>-216.19837999999999</v>
      </c>
      <c r="R2874">
        <v>1.5731999999999999</v>
      </c>
      <c r="S2874">
        <v>0.67563700000000004</v>
      </c>
      <c r="T2874">
        <v>1.4E-3</v>
      </c>
    </row>
    <row r="2875" spans="1:20" x14ac:dyDescent="0.25">
      <c r="A2875">
        <v>2873</v>
      </c>
      <c r="B2875">
        <v>6</v>
      </c>
      <c r="C2875" t="s">
        <v>202</v>
      </c>
      <c r="D2875" t="s">
        <v>202</v>
      </c>
      <c r="E2875" t="s">
        <v>80</v>
      </c>
      <c r="F2875">
        <v>4.1023999999999998E-2</v>
      </c>
      <c r="G2875">
        <v>415.84699999999998</v>
      </c>
      <c r="H2875">
        <v>290.30599999999998</v>
      </c>
      <c r="I2875">
        <v>4.3042939999999996</v>
      </c>
      <c r="J2875">
        <v>0</v>
      </c>
      <c r="K2875">
        <v>7.7653920000000003</v>
      </c>
      <c r="L2875">
        <v>-7.515E-3</v>
      </c>
      <c r="M2875">
        <v>136.10046299999999</v>
      </c>
      <c r="N2875">
        <v>-215.465767</v>
      </c>
      <c r="O2875">
        <v>1.5762039999999999</v>
      </c>
      <c r="P2875">
        <v>136.14755199999999</v>
      </c>
      <c r="Q2875">
        <v>-215.494293</v>
      </c>
      <c r="R2875">
        <v>1.5728930000000001</v>
      </c>
      <c r="S2875">
        <v>5.5055779999999999</v>
      </c>
      <c r="T2875">
        <v>3.3110000000000001E-3</v>
      </c>
    </row>
    <row r="2876" spans="1:20" x14ac:dyDescent="0.25">
      <c r="A2876">
        <v>2874</v>
      </c>
      <c r="B2876">
        <v>6</v>
      </c>
      <c r="C2876" t="s">
        <v>202</v>
      </c>
      <c r="D2876" t="s">
        <v>202</v>
      </c>
      <c r="E2876" t="s">
        <v>80</v>
      </c>
      <c r="F2876">
        <v>3.6000999999999998E-2</v>
      </c>
      <c r="G2876">
        <v>368.267</v>
      </c>
      <c r="H2876">
        <v>343.03399999999999</v>
      </c>
      <c r="I2876">
        <v>5.8241149999999999</v>
      </c>
      <c r="J2876">
        <v>0</v>
      </c>
      <c r="K2876">
        <v>7.6042360000000002</v>
      </c>
      <c r="L2876">
        <v>-1.0042000000000001E-2</v>
      </c>
      <c r="M2876">
        <v>136.176985</v>
      </c>
      <c r="N2876">
        <v>-214.60319799999999</v>
      </c>
      <c r="O2876">
        <v>1.5726199999999999</v>
      </c>
      <c r="P2876">
        <v>136.146027</v>
      </c>
      <c r="Q2876">
        <v>-214.573273</v>
      </c>
      <c r="R2876">
        <v>1.5725</v>
      </c>
      <c r="S2876">
        <v>4.3057689999999997</v>
      </c>
      <c r="T2876">
        <v>1.2E-4</v>
      </c>
    </row>
    <row r="2877" spans="1:20" x14ac:dyDescent="0.25">
      <c r="A2877">
        <v>2875</v>
      </c>
      <c r="B2877">
        <v>7</v>
      </c>
      <c r="C2877" t="s">
        <v>203</v>
      </c>
      <c r="D2877" t="s">
        <v>203</v>
      </c>
      <c r="E2877" t="s">
        <v>80</v>
      </c>
      <c r="F2877">
        <v>6.2510999999999997E-2</v>
      </c>
      <c r="G2877">
        <v>558.34100000000001</v>
      </c>
      <c r="H2877">
        <v>354.33300000000003</v>
      </c>
      <c r="I2877">
        <v>4.2985480000000003</v>
      </c>
      <c r="J2877">
        <v>0</v>
      </c>
      <c r="K2877">
        <v>7.5098019999999996</v>
      </c>
      <c r="L2877">
        <v>5.4699999999999996E-4</v>
      </c>
      <c r="M2877">
        <v>136.141186</v>
      </c>
      <c r="N2877">
        <v>-213.88908599999999</v>
      </c>
      <c r="O2877">
        <v>1.5706439999999999</v>
      </c>
      <c r="P2877">
        <v>136.145355</v>
      </c>
      <c r="Q2877">
        <v>-213.89378400000001</v>
      </c>
      <c r="R2877">
        <v>1.5721179999999999</v>
      </c>
      <c r="S2877">
        <v>0.62811099999999997</v>
      </c>
      <c r="T2877">
        <v>1.474E-3</v>
      </c>
    </row>
    <row r="2878" spans="1:20" x14ac:dyDescent="0.25">
      <c r="A2878">
        <v>2876</v>
      </c>
      <c r="B2878">
        <v>7</v>
      </c>
      <c r="C2878" t="s">
        <v>203</v>
      </c>
      <c r="D2878" t="s">
        <v>203</v>
      </c>
      <c r="E2878" t="s">
        <v>80</v>
      </c>
      <c r="F2878">
        <v>0.12584999999999999</v>
      </c>
      <c r="G2878">
        <v>431.166</v>
      </c>
      <c r="H2878">
        <v>262.59800000000001</v>
      </c>
      <c r="I2878">
        <v>7.6263959999999997</v>
      </c>
      <c r="J2878">
        <v>0</v>
      </c>
      <c r="K2878">
        <v>7.4121819999999996</v>
      </c>
      <c r="L2878">
        <v>1.82E-3</v>
      </c>
      <c r="M2878">
        <v>136.05798799999999</v>
      </c>
      <c r="N2878">
        <v>-212.92097200000001</v>
      </c>
      <c r="O2878">
        <v>1.5740719999999999</v>
      </c>
      <c r="P2878">
        <v>136.144745</v>
      </c>
      <c r="Q2878">
        <v>-212.99911499999999</v>
      </c>
      <c r="R2878">
        <v>1.5716669999999999</v>
      </c>
      <c r="S2878">
        <v>11.676080000000001</v>
      </c>
      <c r="T2878">
        <v>2.405E-3</v>
      </c>
    </row>
    <row r="2879" spans="1:20" x14ac:dyDescent="0.25">
      <c r="A2879">
        <v>2877</v>
      </c>
      <c r="B2879">
        <v>8</v>
      </c>
      <c r="C2879" t="s">
        <v>204</v>
      </c>
      <c r="D2879" t="s">
        <v>204</v>
      </c>
      <c r="E2879" t="s">
        <v>80</v>
      </c>
      <c r="F2879">
        <v>0.15596599999999999</v>
      </c>
      <c r="G2879">
        <v>513.601</v>
      </c>
      <c r="H2879">
        <v>306.57600000000002</v>
      </c>
      <c r="I2879">
        <v>5.512518</v>
      </c>
      <c r="J2879">
        <v>0</v>
      </c>
      <c r="K2879">
        <v>7.343305</v>
      </c>
      <c r="L2879">
        <v>-7.4149999999999997E-3</v>
      </c>
      <c r="M2879">
        <v>136.13823400000001</v>
      </c>
      <c r="N2879">
        <v>-212.33400399999999</v>
      </c>
      <c r="O2879">
        <v>1.5703210000000001</v>
      </c>
      <c r="P2879">
        <v>136.14445499999999</v>
      </c>
      <c r="Q2879">
        <v>-212.335419</v>
      </c>
      <c r="R2879">
        <v>1.571366</v>
      </c>
      <c r="S2879">
        <v>0.63801200000000002</v>
      </c>
      <c r="T2879">
        <v>1.044E-3</v>
      </c>
    </row>
    <row r="2880" spans="1:20" x14ac:dyDescent="0.25">
      <c r="A2880">
        <v>2878</v>
      </c>
      <c r="B2880">
        <v>7</v>
      </c>
      <c r="C2880" t="s">
        <v>205</v>
      </c>
      <c r="D2880" t="s">
        <v>205</v>
      </c>
      <c r="E2880" t="s">
        <v>80</v>
      </c>
      <c r="F2880">
        <v>8.5372000000000003E-2</v>
      </c>
      <c r="G2880">
        <v>466.63</v>
      </c>
      <c r="H2880">
        <v>314.84800000000001</v>
      </c>
      <c r="I2880">
        <v>6.7787319999999998</v>
      </c>
      <c r="J2880">
        <v>0</v>
      </c>
      <c r="K2880">
        <v>7.2387600000000001</v>
      </c>
      <c r="L2880">
        <v>-6.5360000000000001E-3</v>
      </c>
      <c r="M2880">
        <v>136.125045</v>
      </c>
      <c r="N2880">
        <v>-211.44197299999999</v>
      </c>
      <c r="O2880">
        <v>1.5712790000000001</v>
      </c>
      <c r="P2880">
        <v>136.14413500000001</v>
      </c>
      <c r="Q2880">
        <v>-211.46083100000001</v>
      </c>
      <c r="R2880">
        <v>1.5711850000000001</v>
      </c>
      <c r="S2880">
        <v>2.683335</v>
      </c>
      <c r="T2880">
        <v>9.3999999999999994E-5</v>
      </c>
    </row>
    <row r="2881" spans="1:20" x14ac:dyDescent="0.25">
      <c r="A2881">
        <v>2879</v>
      </c>
      <c r="B2881">
        <v>7</v>
      </c>
      <c r="C2881" t="s">
        <v>205</v>
      </c>
      <c r="D2881" t="s">
        <v>205</v>
      </c>
      <c r="E2881" t="s">
        <v>80</v>
      </c>
      <c r="F2881">
        <v>9.4388E-2</v>
      </c>
      <c r="G2881">
        <v>749.19100000000003</v>
      </c>
      <c r="H2881">
        <v>415.92200000000003</v>
      </c>
      <c r="I2881">
        <v>5.4564260000000004</v>
      </c>
      <c r="J2881">
        <v>0</v>
      </c>
      <c r="K2881">
        <v>7.1194959999999998</v>
      </c>
      <c r="L2881">
        <v>-6.411E-3</v>
      </c>
      <c r="M2881">
        <v>136.171886</v>
      </c>
      <c r="N2881">
        <v>-210.63069400000001</v>
      </c>
      <c r="O2881">
        <v>1.570368</v>
      </c>
      <c r="P2881">
        <v>136.143967</v>
      </c>
      <c r="Q2881">
        <v>-210.59989899999999</v>
      </c>
      <c r="R2881">
        <v>1.5710409999999999</v>
      </c>
      <c r="S2881">
        <v>4.1566720000000004</v>
      </c>
      <c r="T2881">
        <v>6.7299999999999999E-4</v>
      </c>
    </row>
    <row r="2882" spans="1:20" x14ac:dyDescent="0.25">
      <c r="A2882">
        <v>2880</v>
      </c>
      <c r="B2882">
        <v>7</v>
      </c>
      <c r="C2882" t="s">
        <v>205</v>
      </c>
      <c r="D2882" t="s">
        <v>205</v>
      </c>
      <c r="E2882" t="s">
        <v>80</v>
      </c>
      <c r="F2882">
        <v>4.0322999999999998E-2</v>
      </c>
      <c r="G2882">
        <v>499.02800000000002</v>
      </c>
      <c r="H2882">
        <v>291.57799999999997</v>
      </c>
      <c r="I2882">
        <v>3.7280859999999998</v>
      </c>
      <c r="J2882">
        <v>0</v>
      </c>
      <c r="K2882">
        <v>7.0284620000000002</v>
      </c>
      <c r="L2882">
        <v>3.5430000000000001E-3</v>
      </c>
      <c r="M2882">
        <v>136.253557</v>
      </c>
      <c r="N2882">
        <v>-210.070797</v>
      </c>
      <c r="O2882">
        <v>1.5701529999999999</v>
      </c>
      <c r="P2882">
        <v>136.14392100000001</v>
      </c>
      <c r="Q2882">
        <v>-209.963684</v>
      </c>
      <c r="R2882">
        <v>1.570997</v>
      </c>
      <c r="S2882">
        <v>15.327553999999999</v>
      </c>
      <c r="T2882">
        <v>8.4400000000000002E-4</v>
      </c>
    </row>
    <row r="2883" spans="1:20" x14ac:dyDescent="0.25">
      <c r="A2883">
        <v>2881</v>
      </c>
      <c r="B2883">
        <v>7</v>
      </c>
      <c r="C2883" t="s">
        <v>205</v>
      </c>
      <c r="D2883" t="s">
        <v>205</v>
      </c>
      <c r="E2883" t="s">
        <v>80</v>
      </c>
      <c r="F2883">
        <v>7.2706000000000007E-2</v>
      </c>
      <c r="G2883">
        <v>517.44200000000001</v>
      </c>
      <c r="H2883">
        <v>305.81799999999998</v>
      </c>
      <c r="I2883">
        <v>7.5907549999999997</v>
      </c>
      <c r="J2883">
        <v>0</v>
      </c>
      <c r="K2883">
        <v>6.9146210000000004</v>
      </c>
      <c r="L2883">
        <v>3.3319999999999999E-3</v>
      </c>
      <c r="M2883">
        <v>136.12426400000001</v>
      </c>
      <c r="N2883">
        <v>-209.08268699999999</v>
      </c>
      <c r="O2883">
        <v>1.5751219999999999</v>
      </c>
      <c r="P2883">
        <v>136.14408900000001</v>
      </c>
      <c r="Q2883">
        <v>-209.12776199999999</v>
      </c>
      <c r="R2883">
        <v>1.5707500000000001</v>
      </c>
      <c r="S2883">
        <v>4.9241380000000001</v>
      </c>
      <c r="T2883">
        <v>4.372E-3</v>
      </c>
    </row>
    <row r="2884" spans="1:20" x14ac:dyDescent="0.25">
      <c r="A2884">
        <v>2882</v>
      </c>
      <c r="B2884">
        <v>7</v>
      </c>
      <c r="C2884" t="s">
        <v>205</v>
      </c>
      <c r="D2884" t="s">
        <v>205</v>
      </c>
      <c r="E2884" t="s">
        <v>80</v>
      </c>
      <c r="F2884">
        <v>6.9557999999999995E-2</v>
      </c>
      <c r="G2884">
        <v>511.04399999999998</v>
      </c>
      <c r="H2884">
        <v>312.72000000000003</v>
      </c>
      <c r="I2884">
        <v>5.3772690000000001</v>
      </c>
      <c r="J2884">
        <v>0</v>
      </c>
      <c r="K2884">
        <v>6.8108760000000004</v>
      </c>
      <c r="L2884">
        <v>3.9839999999999997E-3</v>
      </c>
      <c r="M2884">
        <v>136.18845999999999</v>
      </c>
      <c r="N2884">
        <v>-208.32946999999999</v>
      </c>
      <c r="O2884">
        <v>1.568621</v>
      </c>
      <c r="P2884">
        <v>136.144363</v>
      </c>
      <c r="Q2884">
        <v>-208.30484000000001</v>
      </c>
      <c r="R2884">
        <v>1.570578</v>
      </c>
      <c r="S2884">
        <v>5.0508980000000001</v>
      </c>
      <c r="T2884">
        <v>1.957E-3</v>
      </c>
    </row>
    <row r="2885" spans="1:20" x14ac:dyDescent="0.25">
      <c r="A2885">
        <v>2883</v>
      </c>
      <c r="B2885">
        <v>9</v>
      </c>
      <c r="C2885" t="s">
        <v>207</v>
      </c>
      <c r="D2885" t="s">
        <v>207</v>
      </c>
      <c r="E2885" t="s">
        <v>80</v>
      </c>
      <c r="F2885">
        <v>4.8430000000000001E-2</v>
      </c>
      <c r="G2885">
        <v>712.82299999999998</v>
      </c>
      <c r="H2885">
        <v>376.209</v>
      </c>
      <c r="I2885">
        <v>5.6079819999999998</v>
      </c>
      <c r="J2885">
        <v>0</v>
      </c>
      <c r="K2885">
        <v>6.7360559999999996</v>
      </c>
      <c r="L2885">
        <v>-5.9459999999999999E-3</v>
      </c>
      <c r="M2885">
        <v>136.16116400000001</v>
      </c>
      <c r="N2885">
        <v>-207.670976</v>
      </c>
      <c r="O2885">
        <v>1.571823</v>
      </c>
      <c r="P2885">
        <v>136.144623</v>
      </c>
      <c r="Q2885">
        <v>-207.69560200000001</v>
      </c>
      <c r="R2885">
        <v>1.570419</v>
      </c>
      <c r="S2885">
        <v>2.966618</v>
      </c>
      <c r="T2885">
        <v>1.403E-3</v>
      </c>
    </row>
    <row r="2886" spans="1:20" x14ac:dyDescent="0.25">
      <c r="A2886">
        <v>2884</v>
      </c>
      <c r="B2886">
        <v>9</v>
      </c>
      <c r="C2886" t="s">
        <v>207</v>
      </c>
      <c r="D2886" t="s">
        <v>207</v>
      </c>
      <c r="E2886" t="s">
        <v>80</v>
      </c>
      <c r="F2886">
        <v>7.2974999999999998E-2</v>
      </c>
      <c r="G2886">
        <v>732.33699999999999</v>
      </c>
      <c r="H2886">
        <v>391.55</v>
      </c>
      <c r="I2886">
        <v>5.5638719999999999</v>
      </c>
      <c r="J2886">
        <v>0</v>
      </c>
      <c r="K2886">
        <v>6.660571</v>
      </c>
      <c r="L2886">
        <v>5.2659999999999998E-3</v>
      </c>
      <c r="M2886">
        <v>136.093245</v>
      </c>
      <c r="N2886">
        <v>-207.12271699999999</v>
      </c>
      <c r="O2886">
        <v>1.564813</v>
      </c>
      <c r="P2886">
        <v>136.14489699999999</v>
      </c>
      <c r="Q2886">
        <v>-207.09309400000001</v>
      </c>
      <c r="R2886">
        <v>1.570425</v>
      </c>
      <c r="S2886">
        <v>5.954358</v>
      </c>
      <c r="T2886">
        <v>5.6119999999999998E-3</v>
      </c>
    </row>
    <row r="2887" spans="1:20" x14ac:dyDescent="0.25">
      <c r="A2887">
        <v>2885</v>
      </c>
      <c r="B2887">
        <v>9</v>
      </c>
      <c r="C2887" t="s">
        <v>207</v>
      </c>
      <c r="D2887" t="s">
        <v>207</v>
      </c>
      <c r="E2887" t="s">
        <v>80</v>
      </c>
      <c r="F2887">
        <v>0.30741299999999999</v>
      </c>
      <c r="G2887">
        <v>624.50699999999995</v>
      </c>
      <c r="H2887">
        <v>302.59500000000003</v>
      </c>
      <c r="I2887">
        <v>8.0426529999999996</v>
      </c>
      <c r="J2887">
        <v>0</v>
      </c>
      <c r="K2887">
        <v>6.5572540000000004</v>
      </c>
      <c r="L2887">
        <v>5.457E-3</v>
      </c>
      <c r="M2887">
        <v>136.14773299999999</v>
      </c>
      <c r="N2887">
        <v>-206.34338600000001</v>
      </c>
      <c r="O2887">
        <v>1.560597</v>
      </c>
      <c r="P2887">
        <v>136.145264</v>
      </c>
      <c r="Q2887">
        <v>-206.300522</v>
      </c>
      <c r="R2887">
        <v>1.5703879999999999</v>
      </c>
      <c r="S2887">
        <v>4.293539</v>
      </c>
      <c r="T2887">
        <v>9.7920000000000004E-3</v>
      </c>
    </row>
    <row r="2888" spans="1:20" x14ac:dyDescent="0.25">
      <c r="A2888">
        <v>2886</v>
      </c>
      <c r="B2888">
        <v>9</v>
      </c>
      <c r="C2888" t="s">
        <v>207</v>
      </c>
      <c r="D2888" t="s">
        <v>207</v>
      </c>
      <c r="E2888" t="s">
        <v>80</v>
      </c>
      <c r="F2888">
        <v>8.8423000000000002E-2</v>
      </c>
      <c r="G2888">
        <v>507.89800000000002</v>
      </c>
      <c r="H2888">
        <v>312.15499999999997</v>
      </c>
      <c r="I2888">
        <v>8.0673940000000002</v>
      </c>
      <c r="J2888">
        <v>0</v>
      </c>
      <c r="K2888">
        <v>6.4530709999999996</v>
      </c>
      <c r="L2888">
        <v>4.7590000000000002E-3</v>
      </c>
      <c r="M2888">
        <v>136.14187200000001</v>
      </c>
      <c r="N2888">
        <v>-205.516998</v>
      </c>
      <c r="O2888">
        <v>1.569156</v>
      </c>
      <c r="P2888">
        <v>136.14570599999999</v>
      </c>
      <c r="Q2888">
        <v>-205.52044699999999</v>
      </c>
      <c r="R2888">
        <v>1.5703050000000001</v>
      </c>
      <c r="S2888">
        <v>0.515706</v>
      </c>
      <c r="T2888">
        <v>1.1490000000000001E-3</v>
      </c>
    </row>
    <row r="2889" spans="1:20" x14ac:dyDescent="0.25">
      <c r="A2889">
        <v>2887</v>
      </c>
      <c r="B2889">
        <v>9</v>
      </c>
      <c r="C2889" t="s">
        <v>207</v>
      </c>
      <c r="D2889" t="s">
        <v>207</v>
      </c>
      <c r="E2889" t="s">
        <v>80</v>
      </c>
      <c r="F2889">
        <v>0.15325800000000001</v>
      </c>
      <c r="G2889">
        <v>698.04</v>
      </c>
      <c r="H2889">
        <v>329.15600000000001</v>
      </c>
      <c r="I2889">
        <v>5.9885039999999998</v>
      </c>
      <c r="J2889">
        <v>0</v>
      </c>
      <c r="K2889">
        <v>6.3765729999999996</v>
      </c>
      <c r="L2889">
        <v>-6.0150000000000004E-3</v>
      </c>
      <c r="M2889">
        <v>136.15477200000001</v>
      </c>
      <c r="N2889">
        <v>-204.935903</v>
      </c>
      <c r="O2889">
        <v>1.568719</v>
      </c>
      <c r="P2889">
        <v>136.146072</v>
      </c>
      <c r="Q2889">
        <v>-204.943512</v>
      </c>
      <c r="R2889">
        <v>1.570176</v>
      </c>
      <c r="S2889">
        <v>1.1557759999999999</v>
      </c>
      <c r="T2889">
        <v>1.4580000000000001E-3</v>
      </c>
    </row>
    <row r="2890" spans="1:20" x14ac:dyDescent="0.25">
      <c r="A2890">
        <v>2888</v>
      </c>
      <c r="B2890">
        <v>8</v>
      </c>
      <c r="C2890" t="s">
        <v>208</v>
      </c>
      <c r="D2890" t="s">
        <v>208</v>
      </c>
      <c r="E2890" t="s">
        <v>80</v>
      </c>
      <c r="F2890">
        <v>5.6232999999999998E-2</v>
      </c>
      <c r="G2890">
        <v>505.99599999999998</v>
      </c>
      <c r="H2890">
        <v>250.63900000000001</v>
      </c>
      <c r="I2890">
        <v>6.061426</v>
      </c>
      <c r="J2890">
        <v>0</v>
      </c>
      <c r="K2890">
        <v>6.2780440000000004</v>
      </c>
      <c r="L2890">
        <v>-5.4999999999999997E-3</v>
      </c>
      <c r="M2890">
        <v>136.14693399999999</v>
      </c>
      <c r="N2890">
        <v>-204.18608599999999</v>
      </c>
      <c r="O2890">
        <v>1.570667</v>
      </c>
      <c r="P2890">
        <v>136.146469</v>
      </c>
      <c r="Q2890">
        <v>-204.18476899999999</v>
      </c>
      <c r="R2890">
        <v>1.5702100000000001</v>
      </c>
      <c r="S2890">
        <v>0.13971800000000001</v>
      </c>
      <c r="T2890">
        <v>4.5600000000000003E-4</v>
      </c>
    </row>
    <row r="2891" spans="1:20" x14ac:dyDescent="0.25">
      <c r="A2891">
        <v>2889</v>
      </c>
      <c r="B2891">
        <v>8</v>
      </c>
      <c r="C2891" t="s">
        <v>208</v>
      </c>
      <c r="D2891" t="s">
        <v>208</v>
      </c>
      <c r="E2891" t="s">
        <v>80</v>
      </c>
      <c r="F2891">
        <v>5.0755000000000002E-2</v>
      </c>
      <c r="G2891">
        <v>631.82500000000005</v>
      </c>
      <c r="H2891">
        <v>447.34199999999998</v>
      </c>
      <c r="I2891">
        <v>4.7398759999999998</v>
      </c>
      <c r="J2891">
        <v>0</v>
      </c>
      <c r="K2891">
        <v>6.2061849999999996</v>
      </c>
      <c r="L2891">
        <v>5.8570000000000002E-3</v>
      </c>
      <c r="M2891">
        <v>136.13278299999999</v>
      </c>
      <c r="N2891">
        <v>-203.62344100000001</v>
      </c>
      <c r="O2891">
        <v>1.5721879999999999</v>
      </c>
      <c r="P2891">
        <v>136.146759</v>
      </c>
      <c r="Q2891">
        <v>-203.623322</v>
      </c>
      <c r="R2891">
        <v>1.5703</v>
      </c>
      <c r="S2891">
        <v>1.397613</v>
      </c>
      <c r="T2891">
        <v>1.8879999999999999E-3</v>
      </c>
    </row>
    <row r="2892" spans="1:20" x14ac:dyDescent="0.25">
      <c r="A2892">
        <v>2890</v>
      </c>
      <c r="B2892">
        <v>8</v>
      </c>
      <c r="C2892" t="s">
        <v>208</v>
      </c>
      <c r="D2892" t="s">
        <v>208</v>
      </c>
      <c r="E2892" t="s">
        <v>80</v>
      </c>
      <c r="F2892">
        <v>5.1930999999999998E-2</v>
      </c>
      <c r="G2892">
        <v>531.178</v>
      </c>
      <c r="H2892">
        <v>441.24200000000002</v>
      </c>
      <c r="I2892">
        <v>5.6166939999999999</v>
      </c>
      <c r="J2892">
        <v>0</v>
      </c>
      <c r="K2892">
        <v>6.111453</v>
      </c>
      <c r="L2892">
        <v>6.6249999999999998E-3</v>
      </c>
      <c r="M2892">
        <v>136.189831</v>
      </c>
      <c r="N2892">
        <v>-202.90812399999999</v>
      </c>
      <c r="O2892">
        <v>1.5680529999999999</v>
      </c>
      <c r="P2892">
        <v>136.14707899999999</v>
      </c>
      <c r="Q2892">
        <v>-202.884781</v>
      </c>
      <c r="R2892">
        <v>1.5703689999999999</v>
      </c>
      <c r="S2892">
        <v>4.8709790000000002</v>
      </c>
      <c r="T2892">
        <v>2.3159999999999999E-3</v>
      </c>
    </row>
    <row r="2893" spans="1:20" x14ac:dyDescent="0.25">
      <c r="A2893">
        <v>2891</v>
      </c>
      <c r="B2893">
        <v>8</v>
      </c>
      <c r="C2893" t="s">
        <v>208</v>
      </c>
      <c r="D2893" t="s">
        <v>208</v>
      </c>
      <c r="E2893" t="s">
        <v>80</v>
      </c>
      <c r="F2893">
        <v>0.22628100000000001</v>
      </c>
      <c r="G2893">
        <v>910.15700000000004</v>
      </c>
      <c r="H2893">
        <v>391.06400000000002</v>
      </c>
      <c r="I2893">
        <v>6.592123</v>
      </c>
      <c r="J2893">
        <v>0</v>
      </c>
      <c r="K2893">
        <v>6.0169560000000004</v>
      </c>
      <c r="L2893">
        <v>5.9820000000000003E-3</v>
      </c>
      <c r="M2893">
        <v>136.14414199999999</v>
      </c>
      <c r="N2893">
        <v>-202.15438</v>
      </c>
      <c r="O2893">
        <v>1.5706640000000001</v>
      </c>
      <c r="P2893">
        <v>136.14733899999999</v>
      </c>
      <c r="Q2893">
        <v>-202.15751599999999</v>
      </c>
      <c r="R2893">
        <v>1.570419</v>
      </c>
      <c r="S2893">
        <v>0.44782899999999998</v>
      </c>
      <c r="T2893">
        <v>2.4399999999999999E-4</v>
      </c>
    </row>
    <row r="2894" spans="1:20" x14ac:dyDescent="0.25">
      <c r="A2894">
        <v>2892</v>
      </c>
      <c r="B2894">
        <v>7</v>
      </c>
      <c r="C2894" t="s">
        <v>209</v>
      </c>
      <c r="D2894" t="s">
        <v>209</v>
      </c>
      <c r="E2894" t="s">
        <v>80</v>
      </c>
      <c r="F2894">
        <v>8.9052999999999993E-2</v>
      </c>
      <c r="G2894">
        <v>553.98</v>
      </c>
      <c r="H2894">
        <v>368.47500000000002</v>
      </c>
      <c r="I2894">
        <v>4.6543289999999997</v>
      </c>
      <c r="J2894">
        <v>0</v>
      </c>
      <c r="K2894">
        <v>5.9464509999999997</v>
      </c>
      <c r="L2894">
        <v>-5.7650000000000002E-3</v>
      </c>
      <c r="M2894">
        <v>136.11272</v>
      </c>
      <c r="N2894">
        <v>-201.561961</v>
      </c>
      <c r="O2894">
        <v>1.5670660000000001</v>
      </c>
      <c r="P2894">
        <v>136.14750699999999</v>
      </c>
      <c r="Q2894">
        <v>-201.61944600000001</v>
      </c>
      <c r="R2894">
        <v>1.57039</v>
      </c>
      <c r="S2894">
        <v>6.7191130000000001</v>
      </c>
      <c r="T2894">
        <v>3.3249999999999998E-3</v>
      </c>
    </row>
    <row r="2895" spans="1:20" x14ac:dyDescent="0.25">
      <c r="A2895">
        <v>2893</v>
      </c>
      <c r="B2895">
        <v>7</v>
      </c>
      <c r="C2895" t="s">
        <v>209</v>
      </c>
      <c r="D2895" t="s">
        <v>209</v>
      </c>
      <c r="E2895" t="s">
        <v>80</v>
      </c>
      <c r="F2895">
        <v>0.150976</v>
      </c>
      <c r="G2895">
        <v>604.68299999999999</v>
      </c>
      <c r="H2895">
        <v>284.25700000000001</v>
      </c>
      <c r="I2895">
        <v>6.0587090000000003</v>
      </c>
      <c r="J2895">
        <v>0</v>
      </c>
      <c r="K2895">
        <v>5.8538180000000004</v>
      </c>
      <c r="L2895">
        <v>-5.0800000000000003E-3</v>
      </c>
      <c r="M2895">
        <v>136.143877</v>
      </c>
      <c r="N2895">
        <v>-200.902041</v>
      </c>
      <c r="O2895">
        <v>1.5673820000000001</v>
      </c>
      <c r="P2895">
        <v>136.14771999999999</v>
      </c>
      <c r="Q2895">
        <v>-200.91186500000001</v>
      </c>
      <c r="R2895">
        <v>1.5704130000000001</v>
      </c>
      <c r="S2895">
        <v>1.0549550000000001</v>
      </c>
      <c r="T2895">
        <v>3.0309999999999998E-3</v>
      </c>
    </row>
    <row r="2896" spans="1:20" x14ac:dyDescent="0.25">
      <c r="A2896">
        <v>2894</v>
      </c>
      <c r="B2896">
        <v>7</v>
      </c>
      <c r="C2896" t="s">
        <v>209</v>
      </c>
      <c r="D2896" t="s">
        <v>209</v>
      </c>
      <c r="E2896" t="s">
        <v>80</v>
      </c>
      <c r="F2896">
        <v>2.3958E-2</v>
      </c>
      <c r="G2896">
        <v>802.48</v>
      </c>
      <c r="H2896">
        <v>405.52199999999999</v>
      </c>
      <c r="I2896">
        <v>3.5747580000000001</v>
      </c>
      <c r="J2896">
        <v>0</v>
      </c>
      <c r="K2896">
        <v>5.785755</v>
      </c>
      <c r="L2896">
        <v>7.1159999999999999E-3</v>
      </c>
      <c r="M2896">
        <v>136.14495400000001</v>
      </c>
      <c r="N2896">
        <v>-200.38751099999999</v>
      </c>
      <c r="O2896">
        <v>1.571402</v>
      </c>
      <c r="P2896">
        <v>136.14782700000001</v>
      </c>
      <c r="Q2896">
        <v>-200.38845800000001</v>
      </c>
      <c r="R2896">
        <v>1.5705560000000001</v>
      </c>
      <c r="S2896">
        <v>0.30255199999999999</v>
      </c>
      <c r="T2896">
        <v>8.4599999999999996E-4</v>
      </c>
    </row>
    <row r="2897" spans="1:20" x14ac:dyDescent="0.25">
      <c r="A2897">
        <v>2895</v>
      </c>
      <c r="B2897">
        <v>7</v>
      </c>
      <c r="C2897" t="s">
        <v>209</v>
      </c>
      <c r="D2897" t="s">
        <v>209</v>
      </c>
      <c r="E2897" t="s">
        <v>80</v>
      </c>
      <c r="F2897">
        <v>5.6272000000000003E-2</v>
      </c>
      <c r="G2897">
        <v>762.73500000000001</v>
      </c>
      <c r="H2897">
        <v>406.32900000000001</v>
      </c>
      <c r="I2897">
        <v>5.5808330000000002</v>
      </c>
      <c r="J2897">
        <v>0</v>
      </c>
      <c r="K2897">
        <v>5.6971369999999997</v>
      </c>
      <c r="L2897">
        <v>7.5159000000000004E-2</v>
      </c>
      <c r="M2897">
        <v>136.149248</v>
      </c>
      <c r="N2897">
        <v>-199.70872499999999</v>
      </c>
      <c r="O2897">
        <v>1.576843</v>
      </c>
      <c r="P2897">
        <v>136.14444</v>
      </c>
      <c r="Q2897">
        <v>-199.70005800000001</v>
      </c>
      <c r="R2897">
        <v>1.573707</v>
      </c>
      <c r="S2897">
        <v>0.99113099999999998</v>
      </c>
      <c r="T2897">
        <v>3.1350000000000002E-3</v>
      </c>
    </row>
    <row r="2898" spans="1:20" x14ac:dyDescent="0.25">
      <c r="A2898">
        <v>2896</v>
      </c>
      <c r="B2898">
        <v>7</v>
      </c>
      <c r="C2898" t="s">
        <v>209</v>
      </c>
      <c r="D2898" t="s">
        <v>209</v>
      </c>
      <c r="E2898" t="s">
        <v>80</v>
      </c>
      <c r="F2898">
        <v>1.4342000000000001E-2</v>
      </c>
      <c r="G2898">
        <v>409.91300000000001</v>
      </c>
      <c r="H2898">
        <v>307.25400000000002</v>
      </c>
      <c r="I2898">
        <v>5.2467439999999996</v>
      </c>
      <c r="J2898">
        <v>0</v>
      </c>
      <c r="K2898">
        <v>5.6506629999999998</v>
      </c>
      <c r="L2898">
        <v>7.8585000000000002E-2</v>
      </c>
      <c r="M2898">
        <v>136.12682899999999</v>
      </c>
      <c r="N2898">
        <v>-199.017447</v>
      </c>
      <c r="O2898">
        <v>1.5829059999999999</v>
      </c>
      <c r="P2898">
        <v>136.13081399999999</v>
      </c>
      <c r="Q2898">
        <v>-199.019745</v>
      </c>
      <c r="R2898">
        <v>1.582694</v>
      </c>
      <c r="S2898">
        <v>0.45995200000000003</v>
      </c>
      <c r="T2898">
        <v>2.12E-4</v>
      </c>
    </row>
    <row r="2899" spans="1:20" x14ac:dyDescent="0.25">
      <c r="A2899">
        <v>2897</v>
      </c>
      <c r="B2899">
        <v>7</v>
      </c>
      <c r="C2899" t="s">
        <v>209</v>
      </c>
      <c r="D2899" t="s">
        <v>209</v>
      </c>
      <c r="E2899" t="s">
        <v>80</v>
      </c>
      <c r="F2899">
        <v>5.2944999999999999E-2</v>
      </c>
      <c r="G2899">
        <v>449.33800000000002</v>
      </c>
      <c r="H2899">
        <v>394.55200000000002</v>
      </c>
      <c r="I2899">
        <v>3.8547769999999999</v>
      </c>
      <c r="J2899">
        <v>0</v>
      </c>
      <c r="K2899">
        <v>5.5979780000000003</v>
      </c>
      <c r="L2899">
        <v>0.182059</v>
      </c>
      <c r="M2899">
        <v>136.09608600000001</v>
      </c>
      <c r="N2899">
        <v>-198.49266299999999</v>
      </c>
      <c r="O2899">
        <v>1.598992</v>
      </c>
      <c r="P2899">
        <v>136.10908499999999</v>
      </c>
      <c r="Q2899">
        <v>-198.51411400000001</v>
      </c>
      <c r="R2899">
        <v>1.5957669999999999</v>
      </c>
      <c r="S2899">
        <v>2.5082740000000001</v>
      </c>
      <c r="T2899">
        <v>3.2239999999999999E-3</v>
      </c>
    </row>
    <row r="2900" spans="1:20" x14ac:dyDescent="0.25">
      <c r="A2900">
        <v>2898</v>
      </c>
      <c r="B2900">
        <v>7</v>
      </c>
      <c r="C2900" t="s">
        <v>209</v>
      </c>
      <c r="D2900" t="s">
        <v>209</v>
      </c>
      <c r="E2900" t="s">
        <v>80</v>
      </c>
      <c r="F2900">
        <v>0.16090599999999999</v>
      </c>
      <c r="G2900">
        <v>484.46899999999999</v>
      </c>
      <c r="H2900">
        <v>352.55200000000002</v>
      </c>
      <c r="I2900">
        <v>4.2665660000000001</v>
      </c>
      <c r="J2900">
        <v>0</v>
      </c>
      <c r="K2900">
        <v>5.5232070000000002</v>
      </c>
      <c r="L2900">
        <v>0.17099400000000001</v>
      </c>
      <c r="M2900">
        <v>136.03901999999999</v>
      </c>
      <c r="N2900">
        <v>-197.822788</v>
      </c>
      <c r="O2900">
        <v>1.61802</v>
      </c>
      <c r="P2900">
        <v>136.06294299999999</v>
      </c>
      <c r="Q2900">
        <v>-197.84831199999999</v>
      </c>
      <c r="R2900">
        <v>1.618295</v>
      </c>
      <c r="S2900">
        <v>3.4982510000000002</v>
      </c>
      <c r="T2900">
        <v>2.7500000000000002E-4</v>
      </c>
    </row>
    <row r="2901" spans="1:20" x14ac:dyDescent="0.25">
      <c r="A2901">
        <v>2899</v>
      </c>
      <c r="B2901">
        <v>7</v>
      </c>
      <c r="C2901" t="s">
        <v>209</v>
      </c>
      <c r="D2901" t="s">
        <v>209</v>
      </c>
      <c r="E2901" t="s">
        <v>80</v>
      </c>
      <c r="F2901">
        <v>3.8946000000000001E-2</v>
      </c>
      <c r="G2901">
        <v>547.92999999999995</v>
      </c>
      <c r="H2901">
        <v>370.64699999999999</v>
      </c>
      <c r="I2901">
        <v>3.5479620000000001</v>
      </c>
      <c r="J2901">
        <v>0</v>
      </c>
      <c r="K2901">
        <v>5.4805910000000004</v>
      </c>
      <c r="L2901">
        <v>0.15403</v>
      </c>
      <c r="M2901">
        <v>136.00331800000001</v>
      </c>
      <c r="N2901">
        <v>-197.35222400000001</v>
      </c>
      <c r="O2901">
        <v>1.634663</v>
      </c>
      <c r="P2901">
        <v>136.02165199999999</v>
      </c>
      <c r="Q2901">
        <v>-197.35543799999999</v>
      </c>
      <c r="R2901">
        <v>1.6327940000000001</v>
      </c>
      <c r="S2901">
        <v>1.861426</v>
      </c>
      <c r="T2901">
        <v>1.869E-3</v>
      </c>
    </row>
    <row r="2902" spans="1:20" x14ac:dyDescent="0.25">
      <c r="A2902">
        <v>2900</v>
      </c>
      <c r="B2902">
        <v>7</v>
      </c>
      <c r="C2902" t="s">
        <v>209</v>
      </c>
      <c r="D2902" t="s">
        <v>209</v>
      </c>
      <c r="E2902" t="s">
        <v>80</v>
      </c>
      <c r="F2902">
        <v>1.7845E-2</v>
      </c>
      <c r="G2902">
        <v>471.61700000000002</v>
      </c>
      <c r="H2902">
        <v>260.29300000000001</v>
      </c>
      <c r="I2902">
        <v>4.8146789999999999</v>
      </c>
      <c r="J2902">
        <v>0</v>
      </c>
      <c r="K2902">
        <v>5.6780039999999996</v>
      </c>
      <c r="L2902">
        <v>0.124167</v>
      </c>
      <c r="M2902">
        <v>135.94696300000001</v>
      </c>
      <c r="N2902">
        <v>-196.69153</v>
      </c>
      <c r="O2902">
        <v>1.650323</v>
      </c>
      <c r="P2902">
        <v>135.95910599999999</v>
      </c>
      <c r="Q2902">
        <v>-196.69111599999999</v>
      </c>
      <c r="R2902">
        <v>1.648414</v>
      </c>
      <c r="S2902">
        <v>1.2150080000000001</v>
      </c>
      <c r="T2902">
        <v>1.9090000000000001E-3</v>
      </c>
    </row>
    <row r="2903" spans="1:20" x14ac:dyDescent="0.25">
      <c r="A2903">
        <v>2901</v>
      </c>
      <c r="B2903">
        <v>7</v>
      </c>
      <c r="C2903" t="s">
        <v>209</v>
      </c>
      <c r="D2903" t="s">
        <v>209</v>
      </c>
      <c r="E2903" t="s">
        <v>80</v>
      </c>
      <c r="F2903">
        <v>4.7312E-2</v>
      </c>
      <c r="G2903">
        <v>606.43200000000002</v>
      </c>
      <c r="H2903">
        <v>416.56400000000002</v>
      </c>
      <c r="I2903">
        <v>4.9846640000000004</v>
      </c>
      <c r="J2903">
        <v>0</v>
      </c>
      <c r="K2903">
        <v>6.0995699999999999</v>
      </c>
      <c r="L2903">
        <v>0.36147800000000002</v>
      </c>
      <c r="M2903">
        <v>135.984026</v>
      </c>
      <c r="N2903">
        <v>-196.07955799999999</v>
      </c>
      <c r="O2903">
        <v>1.6718550000000001</v>
      </c>
      <c r="P2903">
        <v>135.87235999999999</v>
      </c>
      <c r="Q2903">
        <v>-195.987808</v>
      </c>
      <c r="R2903">
        <v>1.6730769999999999</v>
      </c>
      <c r="S2903">
        <v>14.452419000000001</v>
      </c>
      <c r="T2903">
        <v>1.222E-3</v>
      </c>
    </row>
    <row r="2904" spans="1:20" x14ac:dyDescent="0.25">
      <c r="A2904">
        <v>2902</v>
      </c>
      <c r="B2904">
        <v>7</v>
      </c>
      <c r="C2904" t="s">
        <v>209</v>
      </c>
      <c r="D2904" t="s">
        <v>209</v>
      </c>
      <c r="E2904" t="s">
        <v>80</v>
      </c>
      <c r="F2904">
        <v>0.228213</v>
      </c>
      <c r="G2904">
        <v>699.81100000000004</v>
      </c>
      <c r="H2904">
        <v>442.47500000000002</v>
      </c>
      <c r="I2904">
        <v>8.2925900000000006</v>
      </c>
      <c r="J2904">
        <v>0</v>
      </c>
      <c r="K2904">
        <v>6.5250360000000001</v>
      </c>
      <c r="L2904">
        <v>0.40209299999999998</v>
      </c>
      <c r="M2904">
        <v>135.65617800000001</v>
      </c>
      <c r="N2904">
        <v>-195.37517099999999</v>
      </c>
      <c r="O2904">
        <v>1.7156039999999999</v>
      </c>
      <c r="P2904">
        <v>135.768158</v>
      </c>
      <c r="Q2904">
        <v>-195.42681899999999</v>
      </c>
      <c r="R2904">
        <v>1.7091160000000001</v>
      </c>
      <c r="S2904">
        <v>12.331701000000001</v>
      </c>
      <c r="T2904">
        <v>6.4879999999999998E-3</v>
      </c>
    </row>
    <row r="2905" spans="1:20" x14ac:dyDescent="0.25">
      <c r="A2905">
        <v>2903</v>
      </c>
      <c r="B2905">
        <v>7</v>
      </c>
      <c r="C2905" t="s">
        <v>209</v>
      </c>
      <c r="D2905" t="s">
        <v>209</v>
      </c>
      <c r="E2905" t="s">
        <v>80</v>
      </c>
      <c r="F2905">
        <v>4.9561000000000001E-2</v>
      </c>
      <c r="G2905">
        <v>780.31200000000001</v>
      </c>
      <c r="H2905">
        <v>380.26299999999998</v>
      </c>
      <c r="I2905">
        <v>6.7704899999999997</v>
      </c>
      <c r="J2905">
        <v>0</v>
      </c>
      <c r="K2905">
        <v>7.1486499999999999</v>
      </c>
      <c r="L2905">
        <v>0.52227599999999996</v>
      </c>
      <c r="M2905">
        <v>135.551602</v>
      </c>
      <c r="N2905">
        <v>-194.627017</v>
      </c>
      <c r="O2905">
        <v>1.7653220000000001</v>
      </c>
      <c r="P2905">
        <v>135.58300800000001</v>
      </c>
      <c r="Q2905">
        <v>-194.62200899999999</v>
      </c>
      <c r="R2905">
        <v>1.76122</v>
      </c>
      <c r="S2905">
        <v>3.1802160000000002</v>
      </c>
      <c r="T2905">
        <v>4.1019999999999997E-3</v>
      </c>
    </row>
    <row r="2906" spans="1:20" x14ac:dyDescent="0.25">
      <c r="A2906">
        <v>2904</v>
      </c>
      <c r="B2906">
        <v>6</v>
      </c>
      <c r="C2906" t="s">
        <v>146</v>
      </c>
      <c r="D2906" t="s">
        <v>146</v>
      </c>
      <c r="E2906" t="s">
        <v>80</v>
      </c>
      <c r="F2906">
        <v>7.1956000000000006E-2</v>
      </c>
      <c r="G2906">
        <v>737.05200000000002</v>
      </c>
      <c r="H2906">
        <v>462.78500000000003</v>
      </c>
      <c r="I2906">
        <v>6.6831560000000003</v>
      </c>
      <c r="J2906">
        <v>0</v>
      </c>
      <c r="K2906">
        <v>7.7925620000000002</v>
      </c>
      <c r="L2906">
        <v>0.55604600000000004</v>
      </c>
      <c r="M2906">
        <v>135.219224</v>
      </c>
      <c r="N2906">
        <v>-193.709247</v>
      </c>
      <c r="O2906">
        <v>1.8282609999999999</v>
      </c>
      <c r="P2906">
        <v>135.32038900000001</v>
      </c>
      <c r="Q2906">
        <v>-193.76005599999999</v>
      </c>
      <c r="R2906">
        <v>1.829215</v>
      </c>
      <c r="S2906">
        <v>11.320728000000001</v>
      </c>
      <c r="T2906">
        <v>9.5299999999999996E-4</v>
      </c>
    </row>
    <row r="2907" spans="1:20" x14ac:dyDescent="0.25">
      <c r="A2907">
        <v>2905</v>
      </c>
      <c r="B2907">
        <v>6</v>
      </c>
      <c r="C2907" t="s">
        <v>146</v>
      </c>
      <c r="D2907" t="s">
        <v>146</v>
      </c>
      <c r="E2907" t="s">
        <v>80</v>
      </c>
      <c r="F2907">
        <v>9.3401999999999999E-2</v>
      </c>
      <c r="G2907">
        <v>736.38</v>
      </c>
      <c r="H2907">
        <v>453.65100000000001</v>
      </c>
      <c r="I2907">
        <v>4.7786989999999996</v>
      </c>
      <c r="J2907">
        <v>0</v>
      </c>
      <c r="K2907">
        <v>8.1856880000000007</v>
      </c>
      <c r="L2907">
        <v>0.62047300000000005</v>
      </c>
      <c r="M2907">
        <v>135.09321199999999</v>
      </c>
      <c r="N2907">
        <v>-193.13248999999999</v>
      </c>
      <c r="O2907">
        <v>1.8724259999999999</v>
      </c>
      <c r="P2907">
        <v>135.074341</v>
      </c>
      <c r="Q2907">
        <v>-193.07926900000001</v>
      </c>
      <c r="R2907">
        <v>1.8808229999999999</v>
      </c>
      <c r="S2907">
        <v>5.6467349999999996</v>
      </c>
      <c r="T2907">
        <v>8.397E-3</v>
      </c>
    </row>
    <row r="2908" spans="1:20" x14ac:dyDescent="0.25">
      <c r="A2908">
        <v>2906</v>
      </c>
      <c r="B2908">
        <v>6</v>
      </c>
      <c r="C2908" t="s">
        <v>146</v>
      </c>
      <c r="D2908" t="s">
        <v>146</v>
      </c>
      <c r="E2908" t="s">
        <v>80</v>
      </c>
      <c r="F2908">
        <v>8.7661000000000003E-2</v>
      </c>
      <c r="G2908">
        <v>550.68899999999996</v>
      </c>
      <c r="H2908">
        <v>372.86500000000001</v>
      </c>
      <c r="I2908">
        <v>8.4043240000000008</v>
      </c>
      <c r="J2908">
        <v>0</v>
      </c>
      <c r="K2908">
        <v>8.2772489999999994</v>
      </c>
      <c r="L2908">
        <v>0.71521400000000002</v>
      </c>
      <c r="M2908">
        <v>134.68374</v>
      </c>
      <c r="N2908">
        <v>-192.17711</v>
      </c>
      <c r="O2908">
        <v>1.9680219999999999</v>
      </c>
      <c r="P2908">
        <v>134.673813</v>
      </c>
      <c r="Q2908">
        <v>-192.16915900000001</v>
      </c>
      <c r="R2908">
        <v>1.961454</v>
      </c>
      <c r="S2908">
        <v>1.2718339999999999</v>
      </c>
      <c r="T2908">
        <v>6.5690000000000002E-3</v>
      </c>
    </row>
    <row r="2909" spans="1:20" x14ac:dyDescent="0.25">
      <c r="A2909">
        <v>2907</v>
      </c>
      <c r="B2909">
        <v>6</v>
      </c>
      <c r="C2909" t="s">
        <v>146</v>
      </c>
      <c r="D2909" t="s">
        <v>146</v>
      </c>
      <c r="E2909" t="s">
        <v>80</v>
      </c>
      <c r="F2909">
        <v>4.1811000000000001E-2</v>
      </c>
      <c r="G2909">
        <v>376.8</v>
      </c>
      <c r="H2909">
        <v>340.65699999999998</v>
      </c>
      <c r="I2909">
        <v>8.1459349999999997</v>
      </c>
      <c r="J2909">
        <v>0</v>
      </c>
      <c r="K2909">
        <v>8.0091090000000005</v>
      </c>
      <c r="L2909">
        <v>0.88638300000000003</v>
      </c>
      <c r="M2909">
        <v>134.21065999999999</v>
      </c>
      <c r="N2909">
        <v>-191.32353599999999</v>
      </c>
      <c r="O2909">
        <v>2.0570870000000001</v>
      </c>
      <c r="P2909">
        <v>134.19485499999999</v>
      </c>
      <c r="Q2909">
        <v>-191.31585699999999</v>
      </c>
      <c r="R2909">
        <v>2.0588630000000001</v>
      </c>
      <c r="S2909">
        <v>1.7571870000000001</v>
      </c>
      <c r="T2909">
        <v>1.7750000000000001E-3</v>
      </c>
    </row>
    <row r="2910" spans="1:20" x14ac:dyDescent="0.25">
      <c r="A2910">
        <v>2908</v>
      </c>
      <c r="B2910">
        <v>6</v>
      </c>
      <c r="C2910" t="s">
        <v>146</v>
      </c>
      <c r="D2910" t="s">
        <v>146</v>
      </c>
      <c r="E2910" t="s">
        <v>80</v>
      </c>
      <c r="F2910">
        <v>3.5993999999999998E-2</v>
      </c>
      <c r="G2910">
        <v>450.4</v>
      </c>
      <c r="H2910">
        <v>432.02</v>
      </c>
      <c r="I2910">
        <v>7.6029</v>
      </c>
      <c r="J2910">
        <v>0</v>
      </c>
      <c r="K2910">
        <v>7.8257750000000001</v>
      </c>
      <c r="L2910">
        <v>0.97832200000000002</v>
      </c>
      <c r="M2910">
        <v>133.78805800000001</v>
      </c>
      <c r="N2910">
        <v>-190.73880500000001</v>
      </c>
      <c r="O2910">
        <v>2.1412369999999998</v>
      </c>
      <c r="P2910">
        <v>133.784042</v>
      </c>
      <c r="Q2910">
        <v>-190.73242200000001</v>
      </c>
      <c r="R2910">
        <v>2.141718</v>
      </c>
      <c r="S2910">
        <v>0.75414499999999995</v>
      </c>
      <c r="T2910">
        <v>4.8099999999999998E-4</v>
      </c>
    </row>
    <row r="2911" spans="1:20" x14ac:dyDescent="0.25">
      <c r="A2911">
        <v>2909</v>
      </c>
      <c r="B2911">
        <v>6</v>
      </c>
      <c r="C2911" t="s">
        <v>146</v>
      </c>
      <c r="D2911" t="s">
        <v>146</v>
      </c>
      <c r="E2911" t="s">
        <v>80</v>
      </c>
      <c r="F2911">
        <v>5.6867000000000001E-2</v>
      </c>
      <c r="G2911">
        <v>411.88400000000001</v>
      </c>
      <c r="H2911">
        <v>325.39800000000002</v>
      </c>
      <c r="I2911">
        <v>9.189902</v>
      </c>
      <c r="J2911">
        <v>0</v>
      </c>
      <c r="K2911">
        <v>7.8601049999999999</v>
      </c>
      <c r="L2911">
        <v>0.90070399999999995</v>
      </c>
      <c r="M2911">
        <v>133.16215299999999</v>
      </c>
      <c r="N2911">
        <v>-190.02929800000001</v>
      </c>
      <c r="O2911">
        <v>2.2566350000000002</v>
      </c>
      <c r="P2911">
        <v>133.16426100000001</v>
      </c>
      <c r="Q2911">
        <v>-190.02507</v>
      </c>
      <c r="R2911">
        <v>2.2562639999999998</v>
      </c>
      <c r="S2911">
        <v>0.472416</v>
      </c>
      <c r="T2911">
        <v>3.7100000000000002E-4</v>
      </c>
    </row>
    <row r="2912" spans="1:20" x14ac:dyDescent="0.25">
      <c r="A2912">
        <v>2910</v>
      </c>
      <c r="B2912">
        <v>6</v>
      </c>
      <c r="C2912" t="s">
        <v>146</v>
      </c>
      <c r="D2912" t="s">
        <v>146</v>
      </c>
      <c r="E2912" t="s">
        <v>80</v>
      </c>
      <c r="F2912">
        <v>0.10044599999999999</v>
      </c>
      <c r="G2912">
        <v>429.00099999999998</v>
      </c>
      <c r="H2912">
        <v>300.654</v>
      </c>
      <c r="I2912">
        <v>10.234045999999999</v>
      </c>
      <c r="J2912">
        <v>0</v>
      </c>
      <c r="K2912">
        <v>7.9234229999999997</v>
      </c>
      <c r="L2912">
        <v>1.038395</v>
      </c>
      <c r="M2912">
        <v>132.49265199999999</v>
      </c>
      <c r="N2912">
        <v>-189.392808</v>
      </c>
      <c r="O2912">
        <v>2.370962</v>
      </c>
      <c r="P2912">
        <v>132.458832</v>
      </c>
      <c r="Q2912">
        <v>-189.38812300000001</v>
      </c>
      <c r="R2912">
        <v>2.3725049999999999</v>
      </c>
      <c r="S2912">
        <v>3.4143520000000001</v>
      </c>
      <c r="T2912">
        <v>1.5430000000000001E-3</v>
      </c>
    </row>
    <row r="2913" spans="1:20" x14ac:dyDescent="0.25">
      <c r="A2913">
        <v>2911</v>
      </c>
      <c r="B2913">
        <v>6</v>
      </c>
      <c r="C2913" t="s">
        <v>146</v>
      </c>
      <c r="D2913" t="s">
        <v>146</v>
      </c>
      <c r="E2913" t="s">
        <v>80</v>
      </c>
      <c r="F2913">
        <v>4.9348999999999997E-2</v>
      </c>
      <c r="G2913">
        <v>445.495</v>
      </c>
      <c r="H2913">
        <v>325.91000000000003</v>
      </c>
      <c r="I2913">
        <v>8.2828359999999996</v>
      </c>
      <c r="J2913">
        <v>0</v>
      </c>
      <c r="K2913">
        <v>7.9788990000000002</v>
      </c>
      <c r="L2913">
        <v>1.0713060000000001</v>
      </c>
      <c r="M2913">
        <v>131.89828199999999</v>
      </c>
      <c r="N2913">
        <v>-188.98227900000001</v>
      </c>
      <c r="O2913">
        <v>2.4703849999999998</v>
      </c>
      <c r="P2913">
        <v>131.87303199999999</v>
      </c>
      <c r="Q2913">
        <v>-188.97302199999999</v>
      </c>
      <c r="R2913">
        <v>2.4694029999999998</v>
      </c>
      <c r="S2913">
        <v>2.6893509999999998</v>
      </c>
      <c r="T2913">
        <v>9.8200000000000002E-4</v>
      </c>
    </row>
    <row r="2914" spans="1:20" x14ac:dyDescent="0.25">
      <c r="A2914">
        <v>2912</v>
      </c>
      <c r="B2914">
        <v>6</v>
      </c>
      <c r="C2914" t="s">
        <v>146</v>
      </c>
      <c r="D2914" t="s">
        <v>146</v>
      </c>
      <c r="E2914" t="s">
        <v>80</v>
      </c>
      <c r="F2914">
        <v>0.20269400000000001</v>
      </c>
      <c r="G2914">
        <v>638.85900000000004</v>
      </c>
      <c r="H2914">
        <v>323.83499999999998</v>
      </c>
      <c r="I2914">
        <v>10.115500000000001</v>
      </c>
      <c r="J2914">
        <v>0</v>
      </c>
      <c r="K2914">
        <v>8.016667</v>
      </c>
      <c r="L2914">
        <v>1.0369010000000001</v>
      </c>
      <c r="M2914">
        <v>131.04314600000001</v>
      </c>
      <c r="N2914">
        <v>-188.49431799999999</v>
      </c>
      <c r="O2914">
        <v>2.5921859999999999</v>
      </c>
      <c r="P2914">
        <v>131.032578</v>
      </c>
      <c r="Q2914">
        <v>-188.49726899999999</v>
      </c>
      <c r="R2914">
        <v>2.5923470000000002</v>
      </c>
      <c r="S2914">
        <v>1.0972770000000001</v>
      </c>
      <c r="T2914">
        <v>1.6200000000000001E-4</v>
      </c>
    </row>
    <row r="2915" spans="1:20" x14ac:dyDescent="0.25">
      <c r="A2915">
        <v>2913</v>
      </c>
      <c r="B2915">
        <v>6</v>
      </c>
      <c r="C2915" t="s">
        <v>146</v>
      </c>
      <c r="D2915" t="s">
        <v>146</v>
      </c>
      <c r="E2915" t="s">
        <v>80</v>
      </c>
      <c r="F2915">
        <v>4.6975000000000003E-2</v>
      </c>
      <c r="G2915">
        <v>469.77300000000002</v>
      </c>
      <c r="H2915">
        <v>386.26400000000001</v>
      </c>
      <c r="I2915">
        <v>8.054551</v>
      </c>
      <c r="J2915">
        <v>0</v>
      </c>
      <c r="K2915">
        <v>8.0172030000000003</v>
      </c>
      <c r="L2915">
        <v>0.96104000000000001</v>
      </c>
      <c r="M2915">
        <v>130.20871500000001</v>
      </c>
      <c r="N2915">
        <v>-188.27100999999999</v>
      </c>
      <c r="O2915">
        <v>2.6870240000000001</v>
      </c>
      <c r="P2915">
        <v>130.36958300000001</v>
      </c>
      <c r="Q2915">
        <v>-188.207626</v>
      </c>
      <c r="R2915">
        <v>2.6826690000000002</v>
      </c>
      <c r="S2915">
        <v>17.290427000000001</v>
      </c>
      <c r="T2915">
        <v>4.3550000000000004E-3</v>
      </c>
    </row>
    <row r="2916" spans="1:20" x14ac:dyDescent="0.25">
      <c r="A2916">
        <v>2914</v>
      </c>
      <c r="B2916">
        <v>7</v>
      </c>
      <c r="C2916" t="s">
        <v>147</v>
      </c>
      <c r="D2916" t="s">
        <v>147</v>
      </c>
      <c r="E2916" t="s">
        <v>80</v>
      </c>
      <c r="F2916">
        <v>6.1935999999999998E-2</v>
      </c>
      <c r="G2916">
        <v>430.185</v>
      </c>
      <c r="H2916">
        <v>376.04599999999999</v>
      </c>
      <c r="I2916">
        <v>11.693956999999999</v>
      </c>
      <c r="J2916">
        <v>0</v>
      </c>
      <c r="K2916">
        <v>7.9585280000000003</v>
      </c>
      <c r="L2916">
        <v>0.95633299999999999</v>
      </c>
      <c r="M2916">
        <v>129.50414699999999</v>
      </c>
      <c r="N2916">
        <v>-187.886999</v>
      </c>
      <c r="O2916">
        <v>2.7961619999999998</v>
      </c>
      <c r="P2916">
        <v>129.45632900000001</v>
      </c>
      <c r="Q2916">
        <v>-187.915054</v>
      </c>
      <c r="R2916">
        <v>2.8006099999999998</v>
      </c>
      <c r="S2916">
        <v>5.5440420000000001</v>
      </c>
      <c r="T2916">
        <v>4.4479999999999997E-3</v>
      </c>
    </row>
    <row r="2917" spans="1:20" x14ac:dyDescent="0.25">
      <c r="A2917">
        <v>2915</v>
      </c>
      <c r="B2917">
        <v>7</v>
      </c>
      <c r="C2917" t="s">
        <v>147</v>
      </c>
      <c r="D2917" t="s">
        <v>147</v>
      </c>
      <c r="E2917" t="s">
        <v>80</v>
      </c>
      <c r="F2917">
        <v>9.4662999999999997E-2</v>
      </c>
      <c r="G2917">
        <v>489.976</v>
      </c>
      <c r="H2917">
        <v>351.983</v>
      </c>
      <c r="I2917">
        <v>9.0412669999999995</v>
      </c>
      <c r="J2917">
        <v>0</v>
      </c>
      <c r="K2917">
        <v>7.9682120000000003</v>
      </c>
      <c r="L2917">
        <v>0.90050600000000003</v>
      </c>
      <c r="M2917">
        <v>128.78159600000001</v>
      </c>
      <c r="N2917">
        <v>-187.78267399999999</v>
      </c>
      <c r="O2917">
        <v>2.8803920000000001</v>
      </c>
      <c r="P2917">
        <v>128.75465399999999</v>
      </c>
      <c r="Q2917">
        <v>-187.76457199999999</v>
      </c>
      <c r="R2917">
        <v>2.8856190000000002</v>
      </c>
      <c r="S2917">
        <v>3.2458719999999999</v>
      </c>
      <c r="T2917">
        <v>5.2269999999999999E-3</v>
      </c>
    </row>
    <row r="2918" spans="1:20" x14ac:dyDescent="0.25">
      <c r="A2918">
        <v>2916</v>
      </c>
      <c r="B2918">
        <v>7</v>
      </c>
      <c r="C2918" t="s">
        <v>147</v>
      </c>
      <c r="D2918" t="s">
        <v>147</v>
      </c>
      <c r="E2918" t="s">
        <v>80</v>
      </c>
      <c r="F2918">
        <v>0.122735</v>
      </c>
      <c r="G2918">
        <v>420.43400000000003</v>
      </c>
      <c r="H2918">
        <v>297.62700000000001</v>
      </c>
      <c r="I2918">
        <v>11.435103</v>
      </c>
      <c r="J2918">
        <v>0</v>
      </c>
      <c r="K2918">
        <v>8.0609769999999994</v>
      </c>
      <c r="L2918">
        <v>0.67549599999999999</v>
      </c>
      <c r="M2918">
        <v>127.784133</v>
      </c>
      <c r="N2918">
        <v>-187.645636</v>
      </c>
      <c r="O2918">
        <v>2.9781620000000002</v>
      </c>
      <c r="P2918">
        <v>127.799683</v>
      </c>
      <c r="Q2918">
        <v>-187.63185100000001</v>
      </c>
      <c r="R2918">
        <v>2.9786299999999999</v>
      </c>
      <c r="S2918">
        <v>2.0779800000000002</v>
      </c>
      <c r="T2918">
        <v>4.6799999999999999E-4</v>
      </c>
    </row>
    <row r="2919" spans="1:20" x14ac:dyDescent="0.25">
      <c r="A2919">
        <v>2917</v>
      </c>
      <c r="B2919">
        <v>8</v>
      </c>
      <c r="C2919" t="s">
        <v>425</v>
      </c>
      <c r="D2919" t="s">
        <v>425</v>
      </c>
      <c r="E2919" t="s">
        <v>80</v>
      </c>
      <c r="F2919">
        <v>0.209648</v>
      </c>
      <c r="G2919">
        <v>570.89200000000005</v>
      </c>
      <c r="H2919">
        <v>322.60000000000002</v>
      </c>
      <c r="I2919">
        <v>9.6382320000000004</v>
      </c>
      <c r="J2919">
        <v>0</v>
      </c>
      <c r="K2919">
        <v>8.0944880000000001</v>
      </c>
      <c r="L2919">
        <v>0.51602000000000003</v>
      </c>
      <c r="M2919">
        <v>127.110602</v>
      </c>
      <c r="N2919">
        <v>-187.565969</v>
      </c>
      <c r="O2919">
        <v>3.0283920000000002</v>
      </c>
      <c r="P2919">
        <v>127.07415</v>
      </c>
      <c r="Q2919">
        <v>-187.56970200000001</v>
      </c>
      <c r="R2919">
        <v>3.0310969999999999</v>
      </c>
      <c r="S2919">
        <v>3.6642739999999998</v>
      </c>
      <c r="T2919">
        <v>2.7049999999999999E-3</v>
      </c>
    </row>
    <row r="2920" spans="1:20" x14ac:dyDescent="0.25">
      <c r="A2920">
        <v>2918</v>
      </c>
      <c r="B2920">
        <v>7</v>
      </c>
      <c r="C2920" t="s">
        <v>148</v>
      </c>
      <c r="D2920" t="s">
        <v>148</v>
      </c>
      <c r="E2920" t="s">
        <v>80</v>
      </c>
      <c r="F2920">
        <v>0.20017799999999999</v>
      </c>
      <c r="G2920">
        <v>633.22500000000002</v>
      </c>
      <c r="H2920">
        <v>328.01600000000002</v>
      </c>
      <c r="I2920">
        <v>6.7594960000000004</v>
      </c>
      <c r="J2920">
        <v>0</v>
      </c>
      <c r="K2920">
        <v>8.0815509999999993</v>
      </c>
      <c r="L2920">
        <v>0.361481</v>
      </c>
      <c r="M2920">
        <v>126.074842</v>
      </c>
      <c r="N2920">
        <v>-187.54476500000001</v>
      </c>
      <c r="O2920">
        <v>3.0832980000000001</v>
      </c>
      <c r="P2920">
        <v>126.10386699999999</v>
      </c>
      <c r="Q2920">
        <v>-187.52394100000001</v>
      </c>
      <c r="R2920">
        <v>3.0827300000000002</v>
      </c>
      <c r="S2920">
        <v>3.5721699999999998</v>
      </c>
      <c r="T2920">
        <v>5.6800000000000004E-4</v>
      </c>
    </row>
    <row r="2921" spans="1:20" x14ac:dyDescent="0.25">
      <c r="A2921">
        <v>2919</v>
      </c>
      <c r="B2921">
        <v>7</v>
      </c>
      <c r="C2921" t="s">
        <v>148</v>
      </c>
      <c r="D2921" t="s">
        <v>148</v>
      </c>
      <c r="E2921" t="s">
        <v>80</v>
      </c>
      <c r="F2921">
        <v>2.4997999999999999E-2</v>
      </c>
      <c r="G2921">
        <v>757.33799999999997</v>
      </c>
      <c r="H2921">
        <v>480.82600000000002</v>
      </c>
      <c r="I2921">
        <v>4.8699000000000003</v>
      </c>
      <c r="J2921">
        <v>0</v>
      </c>
      <c r="K2921">
        <v>8.060079</v>
      </c>
      <c r="L2921">
        <v>0.24810299999999999</v>
      </c>
      <c r="M2921">
        <v>125.38172900000001</v>
      </c>
      <c r="N2921">
        <v>-187.50907599999999</v>
      </c>
      <c r="O2921">
        <v>3.1102720000000001</v>
      </c>
      <c r="P2921">
        <v>125.37766999999999</v>
      </c>
      <c r="Q2921">
        <v>-187.51033000000001</v>
      </c>
      <c r="R2921">
        <v>3.1105040000000002</v>
      </c>
      <c r="S2921">
        <v>0.424846</v>
      </c>
      <c r="T2921">
        <v>2.32E-4</v>
      </c>
    </row>
    <row r="2922" spans="1:20" x14ac:dyDescent="0.25">
      <c r="A2922">
        <v>2920</v>
      </c>
      <c r="B2922">
        <v>7</v>
      </c>
      <c r="C2922" t="s">
        <v>148</v>
      </c>
      <c r="D2922" t="s">
        <v>148</v>
      </c>
      <c r="E2922" t="s">
        <v>80</v>
      </c>
      <c r="F2922">
        <v>9.9710999999999994E-2</v>
      </c>
      <c r="G2922">
        <v>487.64699999999999</v>
      </c>
      <c r="H2922">
        <v>275.51400000000001</v>
      </c>
      <c r="I2922">
        <v>7.0548400000000004</v>
      </c>
      <c r="J2922">
        <v>0</v>
      </c>
      <c r="K2922">
        <v>8.0446729999999995</v>
      </c>
      <c r="L2922">
        <v>0.13458899999999999</v>
      </c>
      <c r="M2922">
        <v>124.415729</v>
      </c>
      <c r="N2922">
        <v>-187.51414600000001</v>
      </c>
      <c r="O2922">
        <v>3.1301969999999999</v>
      </c>
      <c r="P2922">
        <v>124.41160600000001</v>
      </c>
      <c r="Q2922">
        <v>-187.50413499999999</v>
      </c>
      <c r="R2922">
        <v>3.1313330000000001</v>
      </c>
      <c r="S2922">
        <v>1.082665</v>
      </c>
      <c r="T2922">
        <v>1.1360000000000001E-3</v>
      </c>
    </row>
    <row r="2923" spans="1:20" x14ac:dyDescent="0.25">
      <c r="A2923">
        <v>2921</v>
      </c>
      <c r="B2923">
        <v>7</v>
      </c>
      <c r="C2923" t="s">
        <v>148</v>
      </c>
      <c r="D2923" t="s">
        <v>148</v>
      </c>
      <c r="E2923" t="s">
        <v>80</v>
      </c>
      <c r="F2923">
        <v>0.107292</v>
      </c>
      <c r="G2923">
        <v>837.19899999999996</v>
      </c>
      <c r="H2923">
        <v>384.00099999999998</v>
      </c>
      <c r="I2923">
        <v>6.0886649999999998</v>
      </c>
      <c r="J2923">
        <v>0</v>
      </c>
      <c r="K2923">
        <v>8.0520899999999997</v>
      </c>
      <c r="L2923">
        <v>8.1264000000000003E-2</v>
      </c>
      <c r="M2923">
        <v>123.45556999999999</v>
      </c>
      <c r="N2923">
        <v>-187.49923100000001</v>
      </c>
      <c r="O2923">
        <v>-3.1412309999999999</v>
      </c>
      <c r="P2923">
        <v>123.44592299999999</v>
      </c>
      <c r="Q2923">
        <v>-187.507645</v>
      </c>
      <c r="R2923">
        <v>-3.1401029999999999</v>
      </c>
      <c r="S2923">
        <v>1.280036</v>
      </c>
      <c r="T2923">
        <v>1.129E-3</v>
      </c>
    </row>
    <row r="2924" spans="1:20" x14ac:dyDescent="0.25">
      <c r="A2924">
        <v>2922</v>
      </c>
      <c r="B2924">
        <v>7</v>
      </c>
      <c r="C2924" t="s">
        <v>148</v>
      </c>
      <c r="D2924" t="s">
        <v>148</v>
      </c>
      <c r="E2924" t="s">
        <v>80</v>
      </c>
      <c r="F2924">
        <v>6.7917000000000005E-2</v>
      </c>
      <c r="G2924">
        <v>635.85900000000004</v>
      </c>
      <c r="H2924">
        <v>329.45600000000002</v>
      </c>
      <c r="I2924">
        <v>6.0064000000000002</v>
      </c>
      <c r="J2924">
        <v>0</v>
      </c>
      <c r="K2924">
        <v>8.0643159999999998</v>
      </c>
      <c r="L2924">
        <v>4.8984E-2</v>
      </c>
      <c r="M2924">
        <v>122.663858</v>
      </c>
      <c r="N2924">
        <v>-187.57772</v>
      </c>
      <c r="O2924">
        <v>-3.1311290000000001</v>
      </c>
      <c r="P2924">
        <v>122.720642</v>
      </c>
      <c r="Q2924">
        <v>-187.514511</v>
      </c>
      <c r="R2924">
        <v>-3.1344959999999999</v>
      </c>
      <c r="S2924">
        <v>8.4969339999999995</v>
      </c>
      <c r="T2924">
        <v>3.3679999999999999E-3</v>
      </c>
    </row>
    <row r="2925" spans="1:20" x14ac:dyDescent="0.25">
      <c r="A2925">
        <v>2923</v>
      </c>
      <c r="B2925">
        <v>7</v>
      </c>
      <c r="C2925" t="s">
        <v>148</v>
      </c>
      <c r="D2925" t="s">
        <v>148</v>
      </c>
      <c r="E2925" t="s">
        <v>80</v>
      </c>
      <c r="F2925">
        <v>0.12753</v>
      </c>
      <c r="G2925">
        <v>423.173</v>
      </c>
      <c r="H2925">
        <v>250.89599999999999</v>
      </c>
      <c r="I2925">
        <v>6.1815959999999999</v>
      </c>
      <c r="J2925">
        <v>0</v>
      </c>
      <c r="K2925">
        <v>8.0735670000000006</v>
      </c>
      <c r="L2925">
        <v>2.0699999999999999E-4</v>
      </c>
      <c r="M2925">
        <v>121.812816</v>
      </c>
      <c r="N2925">
        <v>-187.46112600000001</v>
      </c>
      <c r="O2925">
        <v>-3.1300979999999998</v>
      </c>
      <c r="P2925">
        <v>121.752235</v>
      </c>
      <c r="Q2925">
        <v>-187.52484100000001</v>
      </c>
      <c r="R2925">
        <v>-3.1314869999999999</v>
      </c>
      <c r="S2925">
        <v>8.7918450000000004</v>
      </c>
      <c r="T2925">
        <v>1.389E-3</v>
      </c>
    </row>
    <row r="2926" spans="1:20" x14ac:dyDescent="0.25">
      <c r="A2926">
        <v>2924</v>
      </c>
      <c r="B2926">
        <v>6</v>
      </c>
      <c r="C2926" t="s">
        <v>149</v>
      </c>
      <c r="D2926" t="s">
        <v>149</v>
      </c>
      <c r="E2926" t="s">
        <v>80</v>
      </c>
      <c r="F2926">
        <v>7.7790999999999999E-2</v>
      </c>
      <c r="G2926">
        <v>377.48700000000002</v>
      </c>
      <c r="H2926">
        <v>289.351</v>
      </c>
      <c r="I2926">
        <v>4.5428030000000001</v>
      </c>
      <c r="J2926">
        <v>0</v>
      </c>
      <c r="K2926">
        <v>8.0724750000000007</v>
      </c>
      <c r="L2926">
        <v>1.3780000000000001E-3</v>
      </c>
      <c r="M2926">
        <v>121.01473799999999</v>
      </c>
      <c r="N2926">
        <v>-187.49632</v>
      </c>
      <c r="O2926">
        <v>-3.1229619999999998</v>
      </c>
      <c r="P2926">
        <v>121.02565800000001</v>
      </c>
      <c r="Q2926">
        <v>-187.53183000000001</v>
      </c>
      <c r="R2926">
        <v>-3.1314929999999999</v>
      </c>
      <c r="S2926">
        <v>3.7151070000000002</v>
      </c>
      <c r="T2926">
        <v>8.5310000000000004E-3</v>
      </c>
    </row>
    <row r="2927" spans="1:20" x14ac:dyDescent="0.25">
      <c r="A2927">
        <v>2925</v>
      </c>
      <c r="B2927">
        <v>8</v>
      </c>
      <c r="C2927" t="s">
        <v>150</v>
      </c>
      <c r="D2927" t="s">
        <v>150</v>
      </c>
      <c r="E2927" t="s">
        <v>80</v>
      </c>
      <c r="F2927">
        <v>0.18803700000000001</v>
      </c>
      <c r="G2927">
        <v>551.23900000000003</v>
      </c>
      <c r="H2927">
        <v>337.38400000000001</v>
      </c>
      <c r="I2927">
        <v>7.7967880000000003</v>
      </c>
      <c r="J2927">
        <v>0</v>
      </c>
      <c r="K2927">
        <v>8.0657519999999998</v>
      </c>
      <c r="L2927">
        <v>2.22E-4</v>
      </c>
      <c r="M2927">
        <v>120.04847100000001</v>
      </c>
      <c r="N2927">
        <v>-187.549567</v>
      </c>
      <c r="O2927">
        <v>-3.1330330000000002</v>
      </c>
      <c r="P2927">
        <v>120.05742600000001</v>
      </c>
      <c r="Q2927">
        <v>-187.54083299999999</v>
      </c>
      <c r="R2927">
        <v>-3.131977</v>
      </c>
      <c r="S2927">
        <v>1.2509809999999999</v>
      </c>
      <c r="T2927">
        <v>1.0560000000000001E-3</v>
      </c>
    </row>
    <row r="2928" spans="1:20" x14ac:dyDescent="0.25">
      <c r="A2928">
        <v>2926</v>
      </c>
      <c r="B2928">
        <v>8</v>
      </c>
      <c r="C2928" t="s">
        <v>150</v>
      </c>
      <c r="D2928" t="s">
        <v>150</v>
      </c>
      <c r="E2928" t="s">
        <v>80</v>
      </c>
      <c r="F2928">
        <v>0.113966</v>
      </c>
      <c r="G2928">
        <v>934.56200000000001</v>
      </c>
      <c r="H2928">
        <v>397.19</v>
      </c>
      <c r="I2928">
        <v>6.5811219999999997</v>
      </c>
      <c r="J2928">
        <v>0</v>
      </c>
      <c r="K2928">
        <v>8.0618990000000004</v>
      </c>
      <c r="L2928">
        <v>-7.8600000000000007E-3</v>
      </c>
      <c r="M2928">
        <v>119.30712699999999</v>
      </c>
      <c r="N2928">
        <v>-187.546481</v>
      </c>
      <c r="O2928">
        <v>-3.1344979999999998</v>
      </c>
      <c r="P2928">
        <v>119.331772</v>
      </c>
      <c r="Q2928">
        <v>-187.54745500000001</v>
      </c>
      <c r="R2928">
        <v>-3.1323479999999999</v>
      </c>
      <c r="S2928">
        <v>2.466418</v>
      </c>
      <c r="T2928">
        <v>2.1510000000000001E-3</v>
      </c>
    </row>
    <row r="2929" spans="1:20" x14ac:dyDescent="0.25">
      <c r="A2929">
        <v>2927</v>
      </c>
      <c r="B2929">
        <v>8</v>
      </c>
      <c r="C2929" t="s">
        <v>150</v>
      </c>
      <c r="D2929" t="s">
        <v>150</v>
      </c>
      <c r="E2929" t="s">
        <v>80</v>
      </c>
      <c r="F2929">
        <v>9.6831E-2</v>
      </c>
      <c r="G2929">
        <v>753.50699999999995</v>
      </c>
      <c r="H2929">
        <v>217.303</v>
      </c>
      <c r="I2929">
        <v>8.6933319999999998</v>
      </c>
      <c r="J2929">
        <v>0</v>
      </c>
      <c r="K2929">
        <v>8.0616219999999998</v>
      </c>
      <c r="L2929">
        <v>-6.4310000000000001E-3</v>
      </c>
      <c r="M2929">
        <v>118.260509</v>
      </c>
      <c r="N2929">
        <v>-187.67075299999999</v>
      </c>
      <c r="O2929">
        <v>-3.1379280000000001</v>
      </c>
      <c r="P2929">
        <v>118.36447099999999</v>
      </c>
      <c r="Q2929">
        <v>-187.556015</v>
      </c>
      <c r="R2929">
        <v>-3.1326779999999999</v>
      </c>
      <c r="S2929">
        <v>15.483177</v>
      </c>
      <c r="T2929">
        <v>5.2500000000000003E-3</v>
      </c>
    </row>
    <row r="2930" spans="1:20" x14ac:dyDescent="0.25">
      <c r="A2930">
        <v>2928</v>
      </c>
      <c r="B2930">
        <v>8</v>
      </c>
      <c r="C2930" t="s">
        <v>150</v>
      </c>
      <c r="D2930" t="s">
        <v>150</v>
      </c>
      <c r="E2930" t="s">
        <v>80</v>
      </c>
      <c r="F2930">
        <v>6.8205000000000002E-2</v>
      </c>
      <c r="G2930">
        <v>561.05799999999999</v>
      </c>
      <c r="H2930">
        <v>302.786</v>
      </c>
      <c r="I2930">
        <v>5.3168360000000003</v>
      </c>
      <c r="J2930">
        <v>0</v>
      </c>
      <c r="K2930">
        <v>8.0638430000000003</v>
      </c>
      <c r="L2930">
        <v>3.8839999999999999E-3</v>
      </c>
      <c r="M2930">
        <v>117.60396299999999</v>
      </c>
      <c r="N2930">
        <v>-187.597803</v>
      </c>
      <c r="O2930">
        <v>-3.1327769999999999</v>
      </c>
      <c r="P2930">
        <v>117.63885500000001</v>
      </c>
      <c r="Q2930">
        <v>-187.562363</v>
      </c>
      <c r="R2930">
        <v>-3.1327370000000001</v>
      </c>
      <c r="S2930">
        <v>4.9733510000000001</v>
      </c>
      <c r="T2930">
        <v>4.0000000000000003E-5</v>
      </c>
    </row>
    <row r="2931" spans="1:20" x14ac:dyDescent="0.25">
      <c r="A2931">
        <v>2929</v>
      </c>
      <c r="B2931">
        <v>7</v>
      </c>
      <c r="C2931" t="s">
        <v>151</v>
      </c>
      <c r="D2931" t="s">
        <v>151</v>
      </c>
      <c r="E2931" t="s">
        <v>80</v>
      </c>
      <c r="F2931">
        <v>4.5607000000000002E-2</v>
      </c>
      <c r="G2931">
        <v>604.89200000000005</v>
      </c>
      <c r="H2931">
        <v>406.154</v>
      </c>
      <c r="I2931">
        <v>7.1073190000000004</v>
      </c>
      <c r="J2931">
        <v>0</v>
      </c>
      <c r="K2931">
        <v>8.0664130000000007</v>
      </c>
      <c r="L2931">
        <v>-9.9220000000000003E-3</v>
      </c>
      <c r="M2931">
        <v>116.66683399999999</v>
      </c>
      <c r="N2931">
        <v>-187.589449</v>
      </c>
      <c r="O2931">
        <v>-3.1332239999999998</v>
      </c>
      <c r="P2931">
        <v>116.671036</v>
      </c>
      <c r="Q2931">
        <v>-187.56899999999999</v>
      </c>
      <c r="R2931">
        <v>-3.134201</v>
      </c>
      <c r="S2931">
        <v>2.087637</v>
      </c>
      <c r="T2931">
        <v>9.7599999999999998E-4</v>
      </c>
    </row>
    <row r="2932" spans="1:20" x14ac:dyDescent="0.25">
      <c r="A2932">
        <v>2930</v>
      </c>
      <c r="B2932">
        <v>7</v>
      </c>
      <c r="C2932" t="s">
        <v>151</v>
      </c>
      <c r="D2932" t="s">
        <v>151</v>
      </c>
      <c r="E2932" t="s">
        <v>80</v>
      </c>
      <c r="F2932">
        <v>2.4906000000000001E-2</v>
      </c>
      <c r="G2932">
        <v>438.35700000000003</v>
      </c>
      <c r="H2932">
        <v>286.44600000000003</v>
      </c>
      <c r="I2932">
        <v>6.5655520000000003</v>
      </c>
      <c r="J2932">
        <v>0</v>
      </c>
      <c r="K2932">
        <v>8.0667430000000007</v>
      </c>
      <c r="L2932">
        <v>-6.489E-3</v>
      </c>
      <c r="M2932">
        <v>115.771432</v>
      </c>
      <c r="N2932">
        <v>-187.503289</v>
      </c>
      <c r="O2932">
        <v>-3.1324770000000002</v>
      </c>
      <c r="P2932">
        <v>115.703064</v>
      </c>
      <c r="Q2932">
        <v>-187.574219</v>
      </c>
      <c r="R2932">
        <v>-3.1357390000000001</v>
      </c>
      <c r="S2932">
        <v>9.8515490000000003</v>
      </c>
      <c r="T2932">
        <v>3.2620000000000001E-3</v>
      </c>
    </row>
    <row r="2933" spans="1:20" x14ac:dyDescent="0.25">
      <c r="A2933">
        <v>2931</v>
      </c>
      <c r="B2933">
        <v>7</v>
      </c>
      <c r="C2933" t="s">
        <v>151</v>
      </c>
      <c r="D2933" t="s">
        <v>151</v>
      </c>
      <c r="E2933" t="s">
        <v>80</v>
      </c>
      <c r="F2933">
        <v>4.1827000000000003E-2</v>
      </c>
      <c r="G2933">
        <v>478.30900000000003</v>
      </c>
      <c r="H2933">
        <v>253.96100000000001</v>
      </c>
      <c r="I2933">
        <v>6.1945350000000001</v>
      </c>
      <c r="J2933">
        <v>0</v>
      </c>
      <c r="K2933">
        <v>8.0657899999999998</v>
      </c>
      <c r="L2933">
        <v>-1.2723999999999999E-2</v>
      </c>
      <c r="M2933">
        <v>114.94116099999999</v>
      </c>
      <c r="N2933">
        <v>-187.61527100000001</v>
      </c>
      <c r="O2933">
        <v>-3.1376390000000001</v>
      </c>
      <c r="P2933">
        <v>114.977104</v>
      </c>
      <c r="Q2933">
        <v>-187.57756000000001</v>
      </c>
      <c r="R2933">
        <v>-3.1366209999999999</v>
      </c>
      <c r="S2933">
        <v>5.2096020000000003</v>
      </c>
      <c r="T2933">
        <v>1.018E-3</v>
      </c>
    </row>
    <row r="2934" spans="1:20" x14ac:dyDescent="0.25">
      <c r="A2934">
        <v>2932</v>
      </c>
      <c r="B2934">
        <v>7</v>
      </c>
      <c r="C2934" t="s">
        <v>151</v>
      </c>
      <c r="D2934" t="s">
        <v>151</v>
      </c>
      <c r="E2934" t="s">
        <v>80</v>
      </c>
      <c r="F2934">
        <v>5.3198000000000002E-2</v>
      </c>
      <c r="G2934">
        <v>497.02100000000002</v>
      </c>
      <c r="H2934">
        <v>335.05500000000001</v>
      </c>
      <c r="I2934">
        <v>6.1604890000000001</v>
      </c>
      <c r="J2934">
        <v>0</v>
      </c>
      <c r="K2934">
        <v>8.0645419999999994</v>
      </c>
      <c r="L2934">
        <v>-9.7610000000000006E-3</v>
      </c>
      <c r="M2934">
        <v>114.026236</v>
      </c>
      <c r="N2934">
        <v>-187.55842799999999</v>
      </c>
      <c r="O2934">
        <v>-3.1402130000000001</v>
      </c>
      <c r="P2934">
        <v>114.00932299999999</v>
      </c>
      <c r="Q2934">
        <v>-187.58148199999999</v>
      </c>
      <c r="R2934">
        <v>-3.1373869999999999</v>
      </c>
      <c r="S2934">
        <v>2.8592369999999998</v>
      </c>
      <c r="T2934">
        <v>2.8249999999999998E-3</v>
      </c>
    </row>
    <row r="2935" spans="1:20" x14ac:dyDescent="0.25">
      <c r="A2935">
        <v>2933</v>
      </c>
      <c r="B2935">
        <v>7</v>
      </c>
      <c r="C2935" t="s">
        <v>151</v>
      </c>
      <c r="D2935" t="s">
        <v>151</v>
      </c>
      <c r="E2935" t="s">
        <v>80</v>
      </c>
      <c r="F2935">
        <v>0.135019</v>
      </c>
      <c r="G2935">
        <v>501.26600000000002</v>
      </c>
      <c r="H2935">
        <v>253.33099999999999</v>
      </c>
      <c r="I2935">
        <v>6.3930959999999999</v>
      </c>
      <c r="J2935">
        <v>0</v>
      </c>
      <c r="K2935">
        <v>8.0642910000000008</v>
      </c>
      <c r="L2935">
        <v>1.1900000000000001E-3</v>
      </c>
      <c r="M2935">
        <v>113.259905</v>
      </c>
      <c r="N2935">
        <v>-187.61000200000001</v>
      </c>
      <c r="O2935">
        <v>-3.134957</v>
      </c>
      <c r="P2935">
        <v>113.283524</v>
      </c>
      <c r="Q2935">
        <v>-187.584183</v>
      </c>
      <c r="R2935">
        <v>-3.137702</v>
      </c>
      <c r="S2935">
        <v>3.4992130000000001</v>
      </c>
      <c r="T2935">
        <v>2.745E-3</v>
      </c>
    </row>
    <row r="2936" spans="1:20" x14ac:dyDescent="0.25">
      <c r="A2936">
        <v>2934</v>
      </c>
      <c r="B2936">
        <v>7</v>
      </c>
      <c r="C2936" t="s">
        <v>151</v>
      </c>
      <c r="D2936" t="s">
        <v>151</v>
      </c>
      <c r="E2936" t="s">
        <v>80</v>
      </c>
      <c r="F2936">
        <v>7.9847000000000001E-2</v>
      </c>
      <c r="G2936">
        <v>420.471</v>
      </c>
      <c r="H2936">
        <v>253.94499999999999</v>
      </c>
      <c r="I2936">
        <v>6.5902830000000003</v>
      </c>
      <c r="J2936">
        <v>0</v>
      </c>
      <c r="K2936">
        <v>8.0647420000000007</v>
      </c>
      <c r="L2936">
        <v>-1.3389999999999999E-3</v>
      </c>
      <c r="M2936">
        <v>112.31428200000001</v>
      </c>
      <c r="N2936">
        <v>-187.58176800000001</v>
      </c>
      <c r="O2936">
        <v>-3.1409739999999999</v>
      </c>
      <c r="P2936">
        <v>112.315788</v>
      </c>
      <c r="Q2936">
        <v>-187.587479</v>
      </c>
      <c r="R2936">
        <v>-3.1380970000000001</v>
      </c>
      <c r="S2936">
        <v>0.59057599999999999</v>
      </c>
      <c r="T2936">
        <v>2.8770000000000002E-3</v>
      </c>
    </row>
    <row r="2937" spans="1:20" x14ac:dyDescent="0.25">
      <c r="A2937">
        <v>2935</v>
      </c>
      <c r="B2937">
        <v>7</v>
      </c>
      <c r="C2937" t="s">
        <v>151</v>
      </c>
      <c r="D2937" t="s">
        <v>151</v>
      </c>
      <c r="E2937" t="s">
        <v>80</v>
      </c>
      <c r="F2937">
        <v>0.118713</v>
      </c>
      <c r="G2937">
        <v>419.50400000000002</v>
      </c>
      <c r="H2937">
        <v>264.09899999999999</v>
      </c>
      <c r="I2937">
        <v>5.5083789999999997</v>
      </c>
      <c r="J2937">
        <v>0</v>
      </c>
      <c r="K2937">
        <v>8.0652059999999999</v>
      </c>
      <c r="L2937">
        <v>-1.1594E-2</v>
      </c>
      <c r="M2937">
        <v>111.542164</v>
      </c>
      <c r="N2937">
        <v>-187.642066</v>
      </c>
      <c r="O2937">
        <v>3.1369259999999999</v>
      </c>
      <c r="P2937">
        <v>111.589928</v>
      </c>
      <c r="Q2937">
        <v>-187.589294</v>
      </c>
      <c r="R2937">
        <v>-3.1387619999999998</v>
      </c>
      <c r="S2937">
        <v>7.1177260000000002</v>
      </c>
      <c r="T2937">
        <v>1.836E-3</v>
      </c>
    </row>
    <row r="2938" spans="1:20" x14ac:dyDescent="0.25">
      <c r="A2938">
        <v>2936</v>
      </c>
      <c r="B2938">
        <v>7</v>
      </c>
      <c r="C2938" t="s">
        <v>151</v>
      </c>
      <c r="D2938" t="s">
        <v>151</v>
      </c>
      <c r="E2938" t="s">
        <v>80</v>
      </c>
      <c r="F2938">
        <v>8.4345000000000003E-2</v>
      </c>
      <c r="G2938">
        <v>489.54899999999998</v>
      </c>
      <c r="H2938">
        <v>278.71600000000001</v>
      </c>
      <c r="I2938">
        <v>7.264964</v>
      </c>
      <c r="J2938">
        <v>0</v>
      </c>
      <c r="K2938">
        <v>8.0654769999999996</v>
      </c>
      <c r="L2938">
        <v>-9.5600000000000008E-3</v>
      </c>
      <c r="M2938">
        <v>110.606632</v>
      </c>
      <c r="N2938">
        <v>-187.579341</v>
      </c>
      <c r="O2938">
        <v>-3.1407400000000001</v>
      </c>
      <c r="P2938">
        <v>110.622078</v>
      </c>
      <c r="Q2938">
        <v>-187.591171</v>
      </c>
      <c r="R2938">
        <v>-3.1394850000000001</v>
      </c>
      <c r="S2938">
        <v>1.9455819999999999</v>
      </c>
      <c r="T2938">
        <v>1.2539999999999999E-3</v>
      </c>
    </row>
    <row r="2939" spans="1:20" x14ac:dyDescent="0.25">
      <c r="A2939">
        <v>2937</v>
      </c>
      <c r="B2939">
        <v>7</v>
      </c>
      <c r="C2939" t="s">
        <v>151</v>
      </c>
      <c r="D2939" t="s">
        <v>151</v>
      </c>
      <c r="E2939" t="s">
        <v>80</v>
      </c>
      <c r="F2939">
        <v>0.27540999999999999</v>
      </c>
      <c r="G2939">
        <v>482.95600000000002</v>
      </c>
      <c r="H2939">
        <v>332.28100000000001</v>
      </c>
      <c r="I2939">
        <v>5.9761759999999997</v>
      </c>
      <c r="J2939">
        <v>0</v>
      </c>
      <c r="K2939">
        <v>8.0653679999999994</v>
      </c>
      <c r="L2939">
        <v>1.2570000000000001E-3</v>
      </c>
      <c r="M2939">
        <v>109.92310000000001</v>
      </c>
      <c r="N2939">
        <v>-187.54995</v>
      </c>
      <c r="O2939">
        <v>3.139608</v>
      </c>
      <c r="P2939">
        <v>109.896187</v>
      </c>
      <c r="Q2939">
        <v>-187.59234599999999</v>
      </c>
      <c r="R2939">
        <v>-3.1398100000000002</v>
      </c>
      <c r="S2939">
        <v>5.0217130000000001</v>
      </c>
      <c r="T2939">
        <v>2.02E-4</v>
      </c>
    </row>
    <row r="2940" spans="1:20" x14ac:dyDescent="0.25">
      <c r="A2940">
        <v>2938</v>
      </c>
      <c r="B2940">
        <v>6</v>
      </c>
      <c r="C2940" t="s">
        <v>152</v>
      </c>
      <c r="D2940" t="s">
        <v>152</v>
      </c>
      <c r="E2940" t="s">
        <v>80</v>
      </c>
      <c r="F2940">
        <v>0.15584799999999999</v>
      </c>
      <c r="G2940">
        <v>382.36399999999998</v>
      </c>
      <c r="H2940">
        <v>335.07</v>
      </c>
      <c r="I2940">
        <v>6.3100750000000003</v>
      </c>
      <c r="J2940">
        <v>0</v>
      </c>
      <c r="K2940">
        <v>8.0650689999999994</v>
      </c>
      <c r="L2940">
        <v>2.1559999999999999E-3</v>
      </c>
      <c r="M2940">
        <v>108.95581</v>
      </c>
      <c r="N2940">
        <v>-187.54343299999999</v>
      </c>
      <c r="O2940">
        <v>3.1396280000000001</v>
      </c>
      <c r="P2940">
        <v>108.928337</v>
      </c>
      <c r="Q2940">
        <v>-187.593704</v>
      </c>
      <c r="R2940">
        <v>-3.1401210000000002</v>
      </c>
      <c r="S2940">
        <v>5.7288129999999997</v>
      </c>
      <c r="T2940">
        <v>4.9299999999999995E-4</v>
      </c>
    </row>
    <row r="2941" spans="1:20" x14ac:dyDescent="0.25">
      <c r="A2941">
        <v>2939</v>
      </c>
      <c r="B2941">
        <v>7</v>
      </c>
      <c r="C2941" t="s">
        <v>153</v>
      </c>
      <c r="D2941" t="s">
        <v>153</v>
      </c>
      <c r="E2941" t="s">
        <v>80</v>
      </c>
      <c r="F2941">
        <v>3.6311000000000003E-2</v>
      </c>
      <c r="G2941">
        <v>853.56799999999998</v>
      </c>
      <c r="H2941">
        <v>444.012</v>
      </c>
      <c r="I2941">
        <v>5.922536</v>
      </c>
      <c r="J2941">
        <v>0</v>
      </c>
      <c r="K2941">
        <v>8.0649409999999992</v>
      </c>
      <c r="L2941">
        <v>-5.8170000000000001E-3</v>
      </c>
      <c r="M2941">
        <v>108.173475</v>
      </c>
      <c r="N2941">
        <v>-187.60658100000001</v>
      </c>
      <c r="O2941">
        <v>3.140584</v>
      </c>
      <c r="P2941">
        <v>108.202461</v>
      </c>
      <c r="Q2941">
        <v>-187.59465</v>
      </c>
      <c r="R2941">
        <v>-3.1403050000000001</v>
      </c>
      <c r="S2941">
        <v>3.1345260000000001</v>
      </c>
      <c r="T2941">
        <v>2.7799999999999998E-4</v>
      </c>
    </row>
    <row r="2942" spans="1:20" x14ac:dyDescent="0.25">
      <c r="A2942">
        <v>2940</v>
      </c>
      <c r="B2942">
        <v>7</v>
      </c>
      <c r="C2942" t="s">
        <v>153</v>
      </c>
      <c r="D2942" t="s">
        <v>153</v>
      </c>
      <c r="E2942" t="s">
        <v>80</v>
      </c>
      <c r="F2942">
        <v>4.5087000000000002E-2</v>
      </c>
      <c r="G2942">
        <v>420</v>
      </c>
      <c r="H2942">
        <v>300.19400000000002</v>
      </c>
      <c r="I2942">
        <v>6.7127970000000001</v>
      </c>
      <c r="J2942">
        <v>0</v>
      </c>
      <c r="K2942">
        <v>8.0649759999999997</v>
      </c>
      <c r="L2942">
        <v>-7.4050000000000001E-3</v>
      </c>
      <c r="M2942">
        <v>107.255014</v>
      </c>
      <c r="N2942">
        <v>-187.55910900000001</v>
      </c>
      <c r="O2942">
        <v>-3.13672</v>
      </c>
      <c r="P2942">
        <v>107.234673</v>
      </c>
      <c r="Q2942">
        <v>-187.59567300000001</v>
      </c>
      <c r="R2942">
        <v>-3.140514</v>
      </c>
      <c r="S2942">
        <v>4.1841470000000003</v>
      </c>
      <c r="T2942">
        <v>3.7940000000000001E-3</v>
      </c>
    </row>
    <row r="2943" spans="1:20" x14ac:dyDescent="0.25">
      <c r="A2943">
        <v>2941</v>
      </c>
      <c r="B2943">
        <v>7</v>
      </c>
      <c r="C2943" t="s">
        <v>153</v>
      </c>
      <c r="D2943" t="s">
        <v>153</v>
      </c>
      <c r="E2943" t="s">
        <v>80</v>
      </c>
      <c r="F2943">
        <v>0.117218</v>
      </c>
      <c r="G2943">
        <v>746.87400000000002</v>
      </c>
      <c r="H2943">
        <v>351.036</v>
      </c>
      <c r="I2943">
        <v>7.6363370000000002</v>
      </c>
      <c r="J2943">
        <v>0</v>
      </c>
      <c r="K2943">
        <v>8.0651119999999992</v>
      </c>
      <c r="L2943">
        <v>-7.3299999999999997E-3</v>
      </c>
      <c r="M2943">
        <v>106.338925</v>
      </c>
      <c r="N2943">
        <v>-187.63853599999999</v>
      </c>
      <c r="O2943">
        <v>-3.1294309999999999</v>
      </c>
      <c r="P2943">
        <v>106.266823</v>
      </c>
      <c r="Q2943">
        <v>-187.59629799999999</v>
      </c>
      <c r="R2943">
        <v>-3.1408610000000001</v>
      </c>
      <c r="S2943">
        <v>8.3563340000000004</v>
      </c>
      <c r="T2943">
        <v>1.1429999999999999E-2</v>
      </c>
    </row>
    <row r="2944" spans="1:20" x14ac:dyDescent="0.25">
      <c r="A2944">
        <v>2942</v>
      </c>
      <c r="B2944">
        <v>7</v>
      </c>
      <c r="C2944" t="s">
        <v>153</v>
      </c>
      <c r="D2944" t="s">
        <v>153</v>
      </c>
      <c r="E2944" t="s">
        <v>80</v>
      </c>
      <c r="F2944">
        <v>8.4640000000000007E-2</v>
      </c>
      <c r="G2944">
        <v>742.62300000000005</v>
      </c>
      <c r="H2944">
        <v>519.76900000000001</v>
      </c>
      <c r="I2944">
        <v>5.2301900000000003</v>
      </c>
      <c r="J2944">
        <v>0</v>
      </c>
      <c r="K2944">
        <v>8.0651810000000008</v>
      </c>
      <c r="L2944">
        <v>2.4229999999999998E-3</v>
      </c>
      <c r="M2944">
        <v>105.554965</v>
      </c>
      <c r="N2944">
        <v>-187.57120499999999</v>
      </c>
      <c r="O2944">
        <v>3.1411359999999999</v>
      </c>
      <c r="P2944">
        <v>105.540932</v>
      </c>
      <c r="Q2944">
        <v>-187.59655799999999</v>
      </c>
      <c r="R2944">
        <v>-3.141038</v>
      </c>
      <c r="S2944">
        <v>2.897716</v>
      </c>
      <c r="T2944">
        <v>9.8999999999999994E-5</v>
      </c>
    </row>
    <row r="2945" spans="1:20" x14ac:dyDescent="0.25">
      <c r="A2945">
        <v>2943</v>
      </c>
      <c r="B2945">
        <v>6</v>
      </c>
      <c r="C2945" t="s">
        <v>154</v>
      </c>
      <c r="D2945" t="s">
        <v>154</v>
      </c>
      <c r="E2945" t="s">
        <v>80</v>
      </c>
      <c r="F2945">
        <v>0.21296699999999999</v>
      </c>
      <c r="G2945">
        <v>404.02499999999998</v>
      </c>
      <c r="H2945">
        <v>292.11200000000002</v>
      </c>
      <c r="I2945">
        <v>7.8379300000000001</v>
      </c>
      <c r="J2945">
        <v>0</v>
      </c>
      <c r="K2945">
        <v>8.0651689999999991</v>
      </c>
      <c r="L2945">
        <v>3.0950000000000001E-3</v>
      </c>
      <c r="M2945">
        <v>104.462552</v>
      </c>
      <c r="N2945">
        <v>-187.71853899999999</v>
      </c>
      <c r="O2945">
        <v>3.1393170000000001</v>
      </c>
      <c r="P2945">
        <v>104.573082</v>
      </c>
      <c r="Q2945">
        <v>-187.59689299999999</v>
      </c>
      <c r="R2945">
        <v>-3.1412140000000002</v>
      </c>
      <c r="S2945">
        <v>16.436153999999998</v>
      </c>
      <c r="T2945">
        <v>1.897E-3</v>
      </c>
    </row>
    <row r="2946" spans="1:20" x14ac:dyDescent="0.25">
      <c r="A2946">
        <v>2944</v>
      </c>
      <c r="B2946">
        <v>6</v>
      </c>
      <c r="C2946" t="s">
        <v>154</v>
      </c>
      <c r="D2946" t="s">
        <v>154</v>
      </c>
      <c r="E2946" t="s">
        <v>80</v>
      </c>
      <c r="F2946">
        <v>0.23328499999999999</v>
      </c>
      <c r="G2946">
        <v>385.51</v>
      </c>
      <c r="H2946">
        <v>423.274</v>
      </c>
      <c r="I2946">
        <v>5.817177</v>
      </c>
      <c r="J2946">
        <v>0</v>
      </c>
      <c r="K2946">
        <v>8.0651069999999994</v>
      </c>
      <c r="L2946">
        <v>4.0879999999999996E-3</v>
      </c>
      <c r="M2946">
        <v>103.582267</v>
      </c>
      <c r="N2946">
        <v>-187.58571599999999</v>
      </c>
      <c r="O2946">
        <v>3.1401789999999998</v>
      </c>
      <c r="P2946">
        <v>103.605232</v>
      </c>
      <c r="Q2946">
        <v>-187.59716800000001</v>
      </c>
      <c r="R2946">
        <v>-3.141327</v>
      </c>
      <c r="S2946">
        <v>2.566173</v>
      </c>
      <c r="T2946">
        <v>1.1479999999999999E-3</v>
      </c>
    </row>
    <row r="2947" spans="1:20" x14ac:dyDescent="0.25">
      <c r="A2947">
        <v>2945</v>
      </c>
      <c r="B2947">
        <v>6</v>
      </c>
      <c r="C2947" t="s">
        <v>154</v>
      </c>
      <c r="D2947" t="s">
        <v>154</v>
      </c>
      <c r="E2947" t="s">
        <v>80</v>
      </c>
      <c r="F2947">
        <v>5.8313999999999998E-2</v>
      </c>
      <c r="G2947">
        <v>499.10199999999998</v>
      </c>
      <c r="H2947">
        <v>324.61700000000002</v>
      </c>
      <c r="I2947">
        <v>4.2220969999999998</v>
      </c>
      <c r="J2947">
        <v>0</v>
      </c>
      <c r="K2947">
        <v>8.0650739999999992</v>
      </c>
      <c r="L2947">
        <v>-4.6230000000000004E-3</v>
      </c>
      <c r="M2947">
        <v>102.88467799999999</v>
      </c>
      <c r="N2947">
        <v>-187.64845600000001</v>
      </c>
      <c r="O2947">
        <v>3.138153</v>
      </c>
      <c r="P2947">
        <v>102.879341</v>
      </c>
      <c r="Q2947">
        <v>-187.59736599999999</v>
      </c>
      <c r="R2947">
        <v>-3.141391</v>
      </c>
      <c r="S2947">
        <v>5.1367339999999997</v>
      </c>
      <c r="T2947">
        <v>3.238E-3</v>
      </c>
    </row>
    <row r="2948" spans="1:20" x14ac:dyDescent="0.25">
      <c r="A2948">
        <v>2946</v>
      </c>
      <c r="B2948">
        <v>6</v>
      </c>
      <c r="C2948" t="s">
        <v>154</v>
      </c>
      <c r="D2948" t="s">
        <v>154</v>
      </c>
      <c r="E2948" t="s">
        <v>80</v>
      </c>
      <c r="F2948">
        <v>6.9681999999999994E-2</v>
      </c>
      <c r="G2948">
        <v>430.65300000000002</v>
      </c>
      <c r="H2948">
        <v>300.334</v>
      </c>
      <c r="I2948">
        <v>6.6305189999999996</v>
      </c>
      <c r="J2948">
        <v>0</v>
      </c>
      <c r="K2948">
        <v>8.0650759999999995</v>
      </c>
      <c r="L2948">
        <v>-5.9230000000000003E-3</v>
      </c>
      <c r="M2948">
        <v>101.89775899999999</v>
      </c>
      <c r="N2948">
        <v>-187.60570000000001</v>
      </c>
      <c r="O2948">
        <v>-3.1409910000000001</v>
      </c>
      <c r="P2948">
        <v>101.911491</v>
      </c>
      <c r="Q2948">
        <v>-187.597488</v>
      </c>
      <c r="R2948">
        <v>-3.1414749999999998</v>
      </c>
      <c r="S2948">
        <v>1.600061</v>
      </c>
      <c r="T2948">
        <v>4.84E-4</v>
      </c>
    </row>
    <row r="2949" spans="1:20" x14ac:dyDescent="0.25">
      <c r="A2949">
        <v>2947</v>
      </c>
      <c r="B2949">
        <v>6</v>
      </c>
      <c r="C2949" t="s">
        <v>154</v>
      </c>
      <c r="D2949" t="s">
        <v>154</v>
      </c>
      <c r="E2949" t="s">
        <v>80</v>
      </c>
      <c r="F2949">
        <v>6.0017000000000001E-2</v>
      </c>
      <c r="G2949">
        <v>383.59</v>
      </c>
      <c r="H2949">
        <v>305.40499999999997</v>
      </c>
      <c r="I2949">
        <v>4.9422030000000001</v>
      </c>
      <c r="J2949">
        <v>0</v>
      </c>
      <c r="K2949">
        <v>8.0650999999999993</v>
      </c>
      <c r="L2949">
        <v>2.9020000000000001E-3</v>
      </c>
      <c r="M2949">
        <v>101.18821199999999</v>
      </c>
      <c r="N2949">
        <v>-187.594877</v>
      </c>
      <c r="O2949">
        <v>-3.1415579999999999</v>
      </c>
      <c r="P2949">
        <v>101.18559999999999</v>
      </c>
      <c r="Q2949">
        <v>-187.59741199999999</v>
      </c>
      <c r="R2949">
        <v>-3.1415630000000001</v>
      </c>
      <c r="S2949">
        <v>0.36393700000000001</v>
      </c>
      <c r="T2949">
        <v>5.0000000000000004E-6</v>
      </c>
    </row>
    <row r="2950" spans="1:20" x14ac:dyDescent="0.25">
      <c r="A2950">
        <v>2948</v>
      </c>
      <c r="B2950">
        <v>6</v>
      </c>
      <c r="C2950" t="s">
        <v>154</v>
      </c>
      <c r="D2950" t="s">
        <v>154</v>
      </c>
      <c r="E2950" t="s">
        <v>80</v>
      </c>
      <c r="F2950">
        <v>9.0128E-2</v>
      </c>
      <c r="G2950">
        <v>417.59500000000003</v>
      </c>
      <c r="H2950">
        <v>320.08300000000003</v>
      </c>
      <c r="I2950">
        <v>5.4729349999999997</v>
      </c>
      <c r="J2950">
        <v>0</v>
      </c>
      <c r="K2950">
        <v>8.0651220000000006</v>
      </c>
      <c r="L2950">
        <v>4.1190000000000003E-3</v>
      </c>
      <c r="M2950">
        <v>100.23036399999999</v>
      </c>
      <c r="N2950">
        <v>-187.58576600000001</v>
      </c>
      <c r="O2950">
        <v>3.139634</v>
      </c>
      <c r="P2950">
        <v>100.21775100000001</v>
      </c>
      <c r="Q2950">
        <v>-187.597229</v>
      </c>
      <c r="R2950">
        <v>3.141486</v>
      </c>
      <c r="S2950">
        <v>1.7044319999999999</v>
      </c>
      <c r="T2950">
        <v>1.8519999999999999E-3</v>
      </c>
    </row>
    <row r="2951" spans="1:20" x14ac:dyDescent="0.25">
      <c r="A2951">
        <v>2949</v>
      </c>
      <c r="B2951">
        <v>6</v>
      </c>
      <c r="C2951" t="s">
        <v>154</v>
      </c>
      <c r="D2951" t="s">
        <v>154</v>
      </c>
      <c r="E2951" t="s">
        <v>80</v>
      </c>
      <c r="F2951">
        <v>4.2006000000000002E-2</v>
      </c>
      <c r="G2951">
        <v>743.47199999999998</v>
      </c>
      <c r="H2951">
        <v>409.44299999999998</v>
      </c>
      <c r="I2951">
        <v>6.5086849999999998</v>
      </c>
      <c r="J2951">
        <v>0</v>
      </c>
      <c r="K2951">
        <v>8.0651220000000006</v>
      </c>
      <c r="L2951">
        <v>4.398E-3</v>
      </c>
      <c r="M2951">
        <v>99.235748000000001</v>
      </c>
      <c r="N2951">
        <v>-187.61529300000001</v>
      </c>
      <c r="O2951">
        <v>-3.1405829999999999</v>
      </c>
      <c r="P2951">
        <v>99.249900999999994</v>
      </c>
      <c r="Q2951">
        <v>-187.59700000000001</v>
      </c>
      <c r="R2951">
        <v>3.141432</v>
      </c>
      <c r="S2951">
        <v>2.3128700000000002</v>
      </c>
      <c r="T2951">
        <v>8.4900000000000004E-4</v>
      </c>
    </row>
    <row r="2952" spans="1:20" x14ac:dyDescent="0.25">
      <c r="A2952">
        <v>2950</v>
      </c>
      <c r="B2952">
        <v>6</v>
      </c>
      <c r="C2952" t="s">
        <v>154</v>
      </c>
      <c r="D2952" t="s">
        <v>154</v>
      </c>
      <c r="E2952" t="s">
        <v>80</v>
      </c>
      <c r="F2952">
        <v>5.2283000000000003E-2</v>
      </c>
      <c r="G2952">
        <v>498.44</v>
      </c>
      <c r="H2952">
        <v>326.93900000000002</v>
      </c>
      <c r="I2952">
        <v>5.9282029999999999</v>
      </c>
      <c r="J2952">
        <v>0</v>
      </c>
      <c r="K2952">
        <v>8.0651080000000004</v>
      </c>
      <c r="L2952">
        <v>4.5120000000000004E-3</v>
      </c>
      <c r="M2952">
        <v>98.247739999999993</v>
      </c>
      <c r="N2952">
        <v>-187.598961</v>
      </c>
      <c r="O2952">
        <v>3.1401720000000002</v>
      </c>
      <c r="P2952">
        <v>98.282050999999996</v>
      </c>
      <c r="Q2952">
        <v>-187.59678600000001</v>
      </c>
      <c r="R2952">
        <v>3.1414260000000001</v>
      </c>
      <c r="S2952">
        <v>3.4379770000000001</v>
      </c>
      <c r="T2952">
        <v>1.255E-3</v>
      </c>
    </row>
    <row r="2953" spans="1:20" x14ac:dyDescent="0.25">
      <c r="A2953">
        <v>2951</v>
      </c>
      <c r="B2953">
        <v>6</v>
      </c>
      <c r="C2953" t="s">
        <v>154</v>
      </c>
      <c r="D2953" t="s">
        <v>154</v>
      </c>
      <c r="E2953" t="s">
        <v>80</v>
      </c>
      <c r="F2953">
        <v>9.1430999999999998E-2</v>
      </c>
      <c r="G2953">
        <v>743.31399999999996</v>
      </c>
      <c r="H2953">
        <v>357.18299999999999</v>
      </c>
      <c r="I2953">
        <v>4.1156930000000003</v>
      </c>
      <c r="J2953">
        <v>0</v>
      </c>
      <c r="K2953">
        <v>8.0650999999999993</v>
      </c>
      <c r="L2953">
        <v>-4.666E-3</v>
      </c>
      <c r="M2953">
        <v>97.532832999999997</v>
      </c>
      <c r="N2953">
        <v>-187.56491800000001</v>
      </c>
      <c r="O2953">
        <v>3.137937</v>
      </c>
      <c r="P2953">
        <v>97.556160000000006</v>
      </c>
      <c r="Q2953">
        <v>-187.59663399999999</v>
      </c>
      <c r="R2953">
        <v>3.1413500000000001</v>
      </c>
      <c r="S2953">
        <v>3.9370509999999999</v>
      </c>
      <c r="T2953">
        <v>3.4129999999999998E-3</v>
      </c>
    </row>
    <row r="2954" spans="1:20" x14ac:dyDescent="0.25">
      <c r="A2954">
        <v>2952</v>
      </c>
      <c r="B2954">
        <v>5</v>
      </c>
      <c r="C2954" t="s">
        <v>155</v>
      </c>
      <c r="D2954" t="s">
        <v>155</v>
      </c>
      <c r="E2954" t="s">
        <v>80</v>
      </c>
      <c r="F2954">
        <v>0.23307700000000001</v>
      </c>
      <c r="G2954">
        <v>457.97399999999999</v>
      </c>
      <c r="H2954">
        <v>374.00099999999998</v>
      </c>
      <c r="I2954">
        <v>4.8904300000000003</v>
      </c>
      <c r="J2954">
        <v>0</v>
      </c>
      <c r="K2954">
        <v>8.065099</v>
      </c>
      <c r="L2954">
        <v>-4.6800000000000001E-3</v>
      </c>
      <c r="M2954">
        <v>96.413588000000004</v>
      </c>
      <c r="N2954">
        <v>-187.50367900000001</v>
      </c>
      <c r="O2954">
        <v>3.1268549999999999</v>
      </c>
      <c r="P2954">
        <v>96.588310000000007</v>
      </c>
      <c r="Q2954">
        <v>-187.59641999999999</v>
      </c>
      <c r="R2954">
        <v>3.141311</v>
      </c>
      <c r="S2954">
        <v>19.780999000000001</v>
      </c>
      <c r="T2954">
        <v>1.4456E-2</v>
      </c>
    </row>
    <row r="2955" spans="1:20" x14ac:dyDescent="0.25">
      <c r="A2955">
        <v>2953</v>
      </c>
      <c r="B2955">
        <v>5</v>
      </c>
      <c r="C2955" t="s">
        <v>155</v>
      </c>
      <c r="D2955" t="s">
        <v>155</v>
      </c>
      <c r="E2955" t="s">
        <v>80</v>
      </c>
      <c r="F2955">
        <v>6.3089999999999993E-2</v>
      </c>
      <c r="G2955">
        <v>371.70100000000002</v>
      </c>
      <c r="H2955">
        <v>285.31200000000001</v>
      </c>
      <c r="I2955">
        <v>3.7453150000000002</v>
      </c>
      <c r="J2955">
        <v>0</v>
      </c>
      <c r="K2955">
        <v>8.0651050000000009</v>
      </c>
      <c r="L2955">
        <v>4.4970000000000001E-3</v>
      </c>
      <c r="M2955">
        <v>95.934966000000003</v>
      </c>
      <c r="N2955">
        <v>-187.52872099999999</v>
      </c>
      <c r="O2955">
        <v>-3.1412949999999999</v>
      </c>
      <c r="P2955">
        <v>95.862419000000003</v>
      </c>
      <c r="Q2955">
        <v>-187.59622200000001</v>
      </c>
      <c r="R2955">
        <v>3.1413500000000001</v>
      </c>
      <c r="S2955">
        <v>9.9092929999999999</v>
      </c>
      <c r="T2955">
        <v>5.5000000000000002E-5</v>
      </c>
    </row>
    <row r="2956" spans="1:20" x14ac:dyDescent="0.25">
      <c r="A2956">
        <v>2954</v>
      </c>
      <c r="B2956">
        <v>5</v>
      </c>
      <c r="C2956" t="s">
        <v>155</v>
      </c>
      <c r="D2956" t="s">
        <v>155</v>
      </c>
      <c r="E2956" t="s">
        <v>80</v>
      </c>
      <c r="F2956">
        <v>0.107782</v>
      </c>
      <c r="G2956">
        <v>649.36300000000006</v>
      </c>
      <c r="H2956">
        <v>448.69900000000001</v>
      </c>
      <c r="I2956">
        <v>5.1238380000000001</v>
      </c>
      <c r="J2956">
        <v>0</v>
      </c>
      <c r="K2956">
        <v>8.0651100000000007</v>
      </c>
      <c r="L2956">
        <v>4.5250000000000004E-3</v>
      </c>
      <c r="M2956">
        <v>95.020733000000007</v>
      </c>
      <c r="N2956">
        <v>-187.66496900000001</v>
      </c>
      <c r="O2956">
        <v>-3.1322920000000001</v>
      </c>
      <c r="P2956">
        <v>94.894569000000004</v>
      </c>
      <c r="Q2956">
        <v>-187.59599299999999</v>
      </c>
      <c r="R2956">
        <v>3.1413489999999999</v>
      </c>
      <c r="S2956">
        <v>14.378774</v>
      </c>
      <c r="T2956">
        <v>9.0559999999999998E-3</v>
      </c>
    </row>
    <row r="2957" spans="1:20" x14ac:dyDescent="0.25">
      <c r="A2957">
        <v>2955</v>
      </c>
      <c r="B2957">
        <v>5</v>
      </c>
      <c r="C2957" t="s">
        <v>155</v>
      </c>
      <c r="D2957" t="s">
        <v>155</v>
      </c>
      <c r="E2957" t="s">
        <v>80</v>
      </c>
      <c r="F2957">
        <v>9.1076000000000004E-2</v>
      </c>
      <c r="G2957">
        <v>342.78399999999999</v>
      </c>
      <c r="H2957">
        <v>279.00599999999997</v>
      </c>
      <c r="I2957">
        <v>5.1158089999999996</v>
      </c>
      <c r="J2957">
        <v>0</v>
      </c>
      <c r="K2957">
        <v>8.0651069999999994</v>
      </c>
      <c r="L2957">
        <v>3.6709999999999998E-3</v>
      </c>
      <c r="M2957">
        <v>93.985388999999998</v>
      </c>
      <c r="N2957">
        <v>-187.579848</v>
      </c>
      <c r="O2957">
        <v>-3.138385</v>
      </c>
      <c r="P2957">
        <v>93.926720000000003</v>
      </c>
      <c r="Q2957">
        <v>-187.59570299999999</v>
      </c>
      <c r="R2957">
        <v>3.141302</v>
      </c>
      <c r="S2957">
        <v>6.0773910000000004</v>
      </c>
      <c r="T2957">
        <v>2.9169999999999999E-3</v>
      </c>
    </row>
    <row r="2958" spans="1:20" x14ac:dyDescent="0.25">
      <c r="A2958">
        <v>2956</v>
      </c>
      <c r="B2958">
        <v>5</v>
      </c>
      <c r="C2958" t="s">
        <v>155</v>
      </c>
      <c r="D2958" t="s">
        <v>155</v>
      </c>
      <c r="E2958" t="s">
        <v>80</v>
      </c>
      <c r="F2958">
        <v>0.35609499999999999</v>
      </c>
      <c r="G2958">
        <v>513.71600000000001</v>
      </c>
      <c r="H2958">
        <v>510.55700000000002</v>
      </c>
      <c r="I2958">
        <v>5.627643</v>
      </c>
      <c r="J2958">
        <v>0</v>
      </c>
      <c r="K2958">
        <v>8.0651060000000001</v>
      </c>
      <c r="L2958">
        <v>-5.3610000000000003E-3</v>
      </c>
      <c r="M2958">
        <v>93.195830000000001</v>
      </c>
      <c r="N2958">
        <v>-187.618482</v>
      </c>
      <c r="O2958">
        <v>-3.139224</v>
      </c>
      <c r="P2958">
        <v>93.200828999999999</v>
      </c>
      <c r="Q2958">
        <v>-187.59544399999999</v>
      </c>
      <c r="R2958">
        <v>3.1412170000000001</v>
      </c>
      <c r="S2958">
        <v>2.3574410000000001</v>
      </c>
      <c r="T2958">
        <v>1.993E-3</v>
      </c>
    </row>
    <row r="2959" spans="1:20" x14ac:dyDescent="0.25">
      <c r="A2959">
        <v>2957</v>
      </c>
      <c r="B2959">
        <v>5</v>
      </c>
      <c r="C2959" t="s">
        <v>155</v>
      </c>
      <c r="D2959" t="s">
        <v>155</v>
      </c>
      <c r="E2959" t="s">
        <v>80</v>
      </c>
      <c r="F2959">
        <v>0.122638</v>
      </c>
      <c r="G2959">
        <v>546.77099999999996</v>
      </c>
      <c r="H2959">
        <v>394.62299999999999</v>
      </c>
      <c r="I2959">
        <v>4.9611999999999998</v>
      </c>
      <c r="J2959">
        <v>0</v>
      </c>
      <c r="K2959">
        <v>8.0651050000000009</v>
      </c>
      <c r="L2959">
        <v>-4.6699999999999997E-3</v>
      </c>
      <c r="M2959">
        <v>92.259172000000007</v>
      </c>
      <c r="N2959">
        <v>-187.56666100000001</v>
      </c>
      <c r="O2959">
        <v>3.140479</v>
      </c>
      <c r="P2959">
        <v>92.232979</v>
      </c>
      <c r="Q2959">
        <v>-187.595001</v>
      </c>
      <c r="R2959">
        <v>3.1411570000000002</v>
      </c>
      <c r="S2959">
        <v>3.8590559999999998</v>
      </c>
      <c r="T2959">
        <v>6.78E-4</v>
      </c>
    </row>
    <row r="2960" spans="1:20" x14ac:dyDescent="0.25">
      <c r="A2960">
        <v>2958</v>
      </c>
      <c r="B2960">
        <v>5</v>
      </c>
      <c r="C2960" t="s">
        <v>155</v>
      </c>
      <c r="D2960" t="s">
        <v>155</v>
      </c>
      <c r="E2960" t="s">
        <v>80</v>
      </c>
      <c r="F2960">
        <v>0.446272</v>
      </c>
      <c r="G2960">
        <v>618.09500000000003</v>
      </c>
      <c r="H2960">
        <v>478.71300000000002</v>
      </c>
      <c r="I2960">
        <v>4.9973179999999999</v>
      </c>
      <c r="J2960">
        <v>0</v>
      </c>
      <c r="K2960">
        <v>8.0651069999999994</v>
      </c>
      <c r="L2960">
        <v>4.4999999999999997E-3</v>
      </c>
      <c r="M2960">
        <v>91.564143000000001</v>
      </c>
      <c r="N2960">
        <v>-187.712782</v>
      </c>
      <c r="O2960">
        <v>-3.1346240000000001</v>
      </c>
      <c r="P2960">
        <v>91.507087999999996</v>
      </c>
      <c r="Q2960">
        <v>-187.59465</v>
      </c>
      <c r="R2960">
        <v>3.141197</v>
      </c>
      <c r="S2960">
        <v>13.118797000000001</v>
      </c>
      <c r="T2960">
        <v>6.5719999999999997E-3</v>
      </c>
    </row>
    <row r="2961" spans="1:20" x14ac:dyDescent="0.25">
      <c r="A2961">
        <v>2959</v>
      </c>
      <c r="B2961">
        <v>5</v>
      </c>
      <c r="C2961" t="s">
        <v>155</v>
      </c>
      <c r="D2961" t="s">
        <v>155</v>
      </c>
      <c r="E2961" t="s">
        <v>80</v>
      </c>
      <c r="F2961">
        <v>0.240368</v>
      </c>
      <c r="G2961">
        <v>974.45699999999999</v>
      </c>
      <c r="H2961">
        <v>409.90300000000002</v>
      </c>
      <c r="I2961">
        <v>4.3670619999999998</v>
      </c>
      <c r="J2961">
        <v>0</v>
      </c>
      <c r="K2961">
        <v>8.0651089999999996</v>
      </c>
      <c r="L2961">
        <v>4.5250000000000004E-3</v>
      </c>
      <c r="M2961">
        <v>90.555023000000006</v>
      </c>
      <c r="N2961">
        <v>-187.700492</v>
      </c>
      <c r="O2961">
        <v>-3.1341890000000001</v>
      </c>
      <c r="P2961">
        <v>90.539237999999997</v>
      </c>
      <c r="Q2961">
        <v>-187.594177</v>
      </c>
      <c r="R2961">
        <v>3.1411950000000002</v>
      </c>
      <c r="S2961">
        <v>10.748029000000001</v>
      </c>
      <c r="T2961">
        <v>7.0070000000000002E-3</v>
      </c>
    </row>
    <row r="2962" spans="1:20" x14ac:dyDescent="0.25">
      <c r="A2962">
        <v>2960</v>
      </c>
      <c r="B2962">
        <v>6</v>
      </c>
      <c r="C2962" t="s">
        <v>156</v>
      </c>
      <c r="D2962" t="s">
        <v>156</v>
      </c>
      <c r="E2962" t="s">
        <v>80</v>
      </c>
      <c r="F2962">
        <v>8.1899E-2</v>
      </c>
      <c r="G2962">
        <v>654.76800000000003</v>
      </c>
      <c r="H2962">
        <v>357.42200000000003</v>
      </c>
      <c r="I2962">
        <v>6.2465120000000001</v>
      </c>
      <c r="J2962">
        <v>0</v>
      </c>
      <c r="K2962">
        <v>8.0651060000000001</v>
      </c>
      <c r="L2962">
        <v>4.45E-3</v>
      </c>
      <c r="M2962">
        <v>89.446006999999994</v>
      </c>
      <c r="N2962">
        <v>-187.60718199999999</v>
      </c>
      <c r="O2962">
        <v>3.1360760000000001</v>
      </c>
      <c r="P2962">
        <v>89.571387999999999</v>
      </c>
      <c r="Q2962">
        <v>-187.593704</v>
      </c>
      <c r="R2962">
        <v>3.1411609999999999</v>
      </c>
      <c r="S2962">
        <v>12.610338</v>
      </c>
      <c r="T2962">
        <v>5.0850000000000001E-3</v>
      </c>
    </row>
    <row r="2963" spans="1:20" x14ac:dyDescent="0.25">
      <c r="A2963">
        <v>2961</v>
      </c>
      <c r="B2963">
        <v>5</v>
      </c>
      <c r="C2963" t="s">
        <v>157</v>
      </c>
      <c r="D2963" t="s">
        <v>157</v>
      </c>
      <c r="E2963" t="s">
        <v>80</v>
      </c>
      <c r="F2963">
        <v>9.9368999999999999E-2</v>
      </c>
      <c r="G2963">
        <v>598.10900000000004</v>
      </c>
      <c r="H2963">
        <v>360.52800000000002</v>
      </c>
      <c r="I2963">
        <v>3.9452150000000001</v>
      </c>
      <c r="J2963">
        <v>0</v>
      </c>
      <c r="K2963">
        <v>8.0651060000000001</v>
      </c>
      <c r="L2963">
        <v>-4.5459999999999997E-3</v>
      </c>
      <c r="M2963">
        <v>88.726735000000005</v>
      </c>
      <c r="N2963">
        <v>-187.71188000000001</v>
      </c>
      <c r="O2963">
        <v>3.1407210000000001</v>
      </c>
      <c r="P2963">
        <v>88.845496999999995</v>
      </c>
      <c r="Q2963">
        <v>-187.593369</v>
      </c>
      <c r="R2963">
        <v>3.1411129999999998</v>
      </c>
      <c r="S2963">
        <v>16.777750000000001</v>
      </c>
      <c r="T2963">
        <v>3.9100000000000002E-4</v>
      </c>
    </row>
    <row r="2964" spans="1:20" x14ac:dyDescent="0.25">
      <c r="A2964">
        <v>2962</v>
      </c>
      <c r="B2964">
        <v>5</v>
      </c>
      <c r="C2964" t="s">
        <v>157</v>
      </c>
      <c r="D2964" t="s">
        <v>157</v>
      </c>
      <c r="E2964" t="s">
        <v>80</v>
      </c>
      <c r="F2964">
        <v>0.11538</v>
      </c>
      <c r="G2964">
        <v>420.57299999999998</v>
      </c>
      <c r="H2964">
        <v>458.38299999999998</v>
      </c>
      <c r="I2964">
        <v>4.6531669999999998</v>
      </c>
      <c r="J2964">
        <v>0</v>
      </c>
      <c r="K2964">
        <v>8.0651060000000001</v>
      </c>
      <c r="L2964">
        <v>-4.6109999999999996E-3</v>
      </c>
      <c r="M2964">
        <v>87.922304999999994</v>
      </c>
      <c r="N2964">
        <v>-187.53754599999999</v>
      </c>
      <c r="O2964">
        <v>3.140482</v>
      </c>
      <c r="P2964">
        <v>87.877646999999996</v>
      </c>
      <c r="Q2964">
        <v>-187.59292600000001</v>
      </c>
      <c r="R2964">
        <v>3.1410779999999998</v>
      </c>
      <c r="S2964">
        <v>7.114255</v>
      </c>
      <c r="T2964">
        <v>5.9599999999999996E-4</v>
      </c>
    </row>
    <row r="2965" spans="1:20" x14ac:dyDescent="0.25">
      <c r="A2965">
        <v>2963</v>
      </c>
      <c r="B2965">
        <v>5</v>
      </c>
      <c r="C2965" t="s">
        <v>157</v>
      </c>
      <c r="D2965" t="s">
        <v>157</v>
      </c>
      <c r="E2965" t="s">
        <v>80</v>
      </c>
      <c r="F2965">
        <v>0.43079800000000001</v>
      </c>
      <c r="G2965">
        <v>629.18700000000001</v>
      </c>
      <c r="H2965">
        <v>441.15800000000002</v>
      </c>
      <c r="I2965">
        <v>4.4863239999999998</v>
      </c>
      <c r="J2965">
        <v>0</v>
      </c>
      <c r="K2965">
        <v>8.0651069999999994</v>
      </c>
      <c r="L2965">
        <v>4.5120000000000004E-3</v>
      </c>
      <c r="M2965">
        <v>87.148534999999995</v>
      </c>
      <c r="N2965">
        <v>-187.59733900000001</v>
      </c>
      <c r="O2965">
        <v>3.1365599999999998</v>
      </c>
      <c r="P2965">
        <v>87.151756000000006</v>
      </c>
      <c r="Q2965">
        <v>-187.59255999999999</v>
      </c>
      <c r="R2965">
        <v>3.1411199999999999</v>
      </c>
      <c r="S2965">
        <v>0.57630599999999998</v>
      </c>
      <c r="T2965">
        <v>4.5589999999999997E-3</v>
      </c>
    </row>
    <row r="2966" spans="1:20" x14ac:dyDescent="0.25">
      <c r="A2966">
        <v>2964</v>
      </c>
      <c r="B2966">
        <v>5</v>
      </c>
      <c r="C2966" t="s">
        <v>157</v>
      </c>
      <c r="D2966" t="s">
        <v>157</v>
      </c>
      <c r="E2966" t="s">
        <v>80</v>
      </c>
      <c r="F2966">
        <v>0.16376499999999999</v>
      </c>
      <c r="G2966">
        <v>344.75299999999999</v>
      </c>
      <c r="H2966">
        <v>292.14999999999998</v>
      </c>
      <c r="I2966">
        <v>5.2206060000000001</v>
      </c>
      <c r="J2966">
        <v>0</v>
      </c>
      <c r="K2966">
        <v>8.0651069999999994</v>
      </c>
      <c r="L2966">
        <v>4.5269999999999998E-3</v>
      </c>
      <c r="M2966">
        <v>86.205718000000005</v>
      </c>
      <c r="N2966">
        <v>-187.562152</v>
      </c>
      <c r="O2966">
        <v>3.1408160000000001</v>
      </c>
      <c r="P2966">
        <v>86.183907000000005</v>
      </c>
      <c r="Q2966">
        <v>-187.59208699999999</v>
      </c>
      <c r="R2966">
        <v>3.1411180000000001</v>
      </c>
      <c r="S2966">
        <v>3.7038549999999999</v>
      </c>
      <c r="T2966">
        <v>3.0200000000000002E-4</v>
      </c>
    </row>
    <row r="2967" spans="1:20" x14ac:dyDescent="0.25">
      <c r="A2967">
        <v>2965</v>
      </c>
      <c r="B2967">
        <v>5</v>
      </c>
      <c r="C2967" t="s">
        <v>157</v>
      </c>
      <c r="D2967" t="s">
        <v>157</v>
      </c>
      <c r="E2967" t="s">
        <v>80</v>
      </c>
      <c r="F2967">
        <v>0.43950299999999998</v>
      </c>
      <c r="G2967">
        <v>629.32299999999998</v>
      </c>
      <c r="H2967">
        <v>372.19099999999997</v>
      </c>
      <c r="I2967">
        <v>6.3115690000000004</v>
      </c>
      <c r="J2967">
        <v>0</v>
      </c>
      <c r="K2967">
        <v>8.0651069999999994</v>
      </c>
      <c r="L2967">
        <v>4.529E-3</v>
      </c>
      <c r="M2967">
        <v>85.219367000000005</v>
      </c>
      <c r="N2967">
        <v>-187.58322699999999</v>
      </c>
      <c r="O2967">
        <v>3.1367959999999999</v>
      </c>
      <c r="P2967">
        <v>85.216048999999998</v>
      </c>
      <c r="Q2967">
        <v>-187.59161399999999</v>
      </c>
      <c r="R2967">
        <v>3.1411180000000001</v>
      </c>
      <c r="S2967">
        <v>0.90189600000000003</v>
      </c>
      <c r="T2967">
        <v>4.3220000000000003E-3</v>
      </c>
    </row>
    <row r="2968" spans="1:20" x14ac:dyDescent="0.25">
      <c r="A2968">
        <v>2966</v>
      </c>
      <c r="B2968">
        <v>5</v>
      </c>
      <c r="C2968" t="s">
        <v>157</v>
      </c>
      <c r="D2968" t="s">
        <v>157</v>
      </c>
      <c r="E2968" t="s">
        <v>80</v>
      </c>
      <c r="F2968">
        <v>5.8430000000000003E-2</v>
      </c>
      <c r="G2968">
        <v>384.68700000000001</v>
      </c>
      <c r="H2968">
        <v>341.56200000000001</v>
      </c>
      <c r="I2968">
        <v>4.389348</v>
      </c>
      <c r="J2968">
        <v>0</v>
      </c>
      <c r="K2968">
        <v>8.0651069999999994</v>
      </c>
      <c r="L2968">
        <v>-4.529E-3</v>
      </c>
      <c r="M2968">
        <v>84.517615000000006</v>
      </c>
      <c r="N2968">
        <v>-187.557941</v>
      </c>
      <c r="O2968">
        <v>3.1407509999999998</v>
      </c>
      <c r="P2968">
        <v>84.490166000000002</v>
      </c>
      <c r="Q2968">
        <v>-187.59127799999999</v>
      </c>
      <c r="R2968">
        <v>3.141073</v>
      </c>
      <c r="S2968">
        <v>4.3182980000000004</v>
      </c>
      <c r="T2968">
        <v>3.2299999999999999E-4</v>
      </c>
    </row>
    <row r="2969" spans="1:20" x14ac:dyDescent="0.25">
      <c r="A2969">
        <v>2967</v>
      </c>
      <c r="B2969">
        <v>5</v>
      </c>
      <c r="C2969" t="s">
        <v>157</v>
      </c>
      <c r="D2969" t="s">
        <v>157</v>
      </c>
      <c r="E2969" t="s">
        <v>80</v>
      </c>
      <c r="F2969">
        <v>5.4594999999999998E-2</v>
      </c>
      <c r="G2969">
        <v>625.26300000000003</v>
      </c>
      <c r="H2969">
        <v>368.63799999999998</v>
      </c>
      <c r="I2969">
        <v>4.7962410000000002</v>
      </c>
      <c r="J2969">
        <v>0</v>
      </c>
      <c r="K2969">
        <v>8.0651060000000001</v>
      </c>
      <c r="L2969">
        <v>-4.6629999999999996E-3</v>
      </c>
      <c r="M2969">
        <v>83.507765000000006</v>
      </c>
      <c r="N2969">
        <v>-187.60338100000001</v>
      </c>
      <c r="O2969">
        <v>3.1406459999999998</v>
      </c>
      <c r="P2969">
        <v>83.522316000000004</v>
      </c>
      <c r="Q2969">
        <v>-187.59079</v>
      </c>
      <c r="R2969">
        <v>3.1410420000000001</v>
      </c>
      <c r="S2969">
        <v>1.9241950000000001</v>
      </c>
      <c r="T2969">
        <v>3.97E-4</v>
      </c>
    </row>
    <row r="2970" spans="1:20" x14ac:dyDescent="0.25">
      <c r="A2970">
        <v>2968</v>
      </c>
      <c r="B2970">
        <v>6</v>
      </c>
      <c r="C2970" t="s">
        <v>744</v>
      </c>
      <c r="D2970" t="s">
        <v>744</v>
      </c>
      <c r="E2970" t="s">
        <v>80</v>
      </c>
      <c r="F2970">
        <v>8.3516000000000007E-2</v>
      </c>
      <c r="G2970">
        <v>419.20600000000002</v>
      </c>
      <c r="H2970">
        <v>263.34300000000002</v>
      </c>
      <c r="I2970">
        <v>4.4024590000000003</v>
      </c>
      <c r="J2970">
        <v>0</v>
      </c>
      <c r="K2970">
        <v>8.0651060000000001</v>
      </c>
      <c r="L2970">
        <v>4.5009999999999998E-3</v>
      </c>
      <c r="M2970">
        <v>82.720001999999994</v>
      </c>
      <c r="N2970">
        <v>-187.62533300000001</v>
      </c>
      <c r="O2970">
        <v>3.1388349999999998</v>
      </c>
      <c r="P2970">
        <v>82.796424999999999</v>
      </c>
      <c r="Q2970">
        <v>-187.590439</v>
      </c>
      <c r="R2970">
        <v>3.1410809999999998</v>
      </c>
      <c r="S2970">
        <v>8.4012119999999992</v>
      </c>
      <c r="T2970">
        <v>2.2469999999999999E-3</v>
      </c>
    </row>
    <row r="2971" spans="1:20" x14ac:dyDescent="0.25">
      <c r="A2971">
        <v>2969</v>
      </c>
      <c r="B2971">
        <v>4</v>
      </c>
      <c r="C2971" t="s">
        <v>426</v>
      </c>
      <c r="D2971" t="s">
        <v>426</v>
      </c>
      <c r="E2971" t="s">
        <v>80</v>
      </c>
      <c r="F2971">
        <v>0.161084</v>
      </c>
      <c r="G2971">
        <v>360.346</v>
      </c>
      <c r="H2971">
        <v>354.29199999999997</v>
      </c>
      <c r="I2971">
        <v>3.7479309999999999</v>
      </c>
      <c r="J2971">
        <v>0</v>
      </c>
      <c r="K2971">
        <v>8.0651089999999996</v>
      </c>
      <c r="L2971">
        <v>4.5259999999999996E-3</v>
      </c>
      <c r="M2971">
        <v>81.851217000000005</v>
      </c>
      <c r="N2971">
        <v>-187.56583499999999</v>
      </c>
      <c r="O2971">
        <v>3.1407379999999998</v>
      </c>
      <c r="P2971">
        <v>81.828598</v>
      </c>
      <c r="Q2971">
        <v>-187.58998099999999</v>
      </c>
      <c r="R2971">
        <v>3.1410809999999998</v>
      </c>
      <c r="S2971">
        <v>3.3085369999999998</v>
      </c>
      <c r="T2971">
        <v>3.4299999999999999E-4</v>
      </c>
    </row>
    <row r="2972" spans="1:20" x14ac:dyDescent="0.25">
      <c r="A2972">
        <v>2970</v>
      </c>
      <c r="B2972">
        <v>3</v>
      </c>
      <c r="C2972" t="s">
        <v>159</v>
      </c>
      <c r="D2972" t="s">
        <v>159</v>
      </c>
      <c r="E2972" t="s">
        <v>80</v>
      </c>
      <c r="F2972">
        <v>9.7239000000000006E-2</v>
      </c>
      <c r="G2972">
        <v>332.13900000000001</v>
      </c>
      <c r="H2972">
        <v>376.75099999999998</v>
      </c>
      <c r="I2972">
        <v>3.2741799999999999</v>
      </c>
      <c r="J2972">
        <v>0</v>
      </c>
      <c r="K2972">
        <v>8.0651080000000004</v>
      </c>
      <c r="L2972">
        <v>4.529E-3</v>
      </c>
      <c r="M2972">
        <v>80.789737000000002</v>
      </c>
      <c r="N2972">
        <v>-187.631576</v>
      </c>
      <c r="O2972">
        <v>3.1327989999999999</v>
      </c>
      <c r="P2972">
        <v>80.860809000000003</v>
      </c>
      <c r="Q2972">
        <v>-187.589508</v>
      </c>
      <c r="R2972">
        <v>3.1410809999999998</v>
      </c>
      <c r="S2972">
        <v>8.2589170000000003</v>
      </c>
      <c r="T2972">
        <v>8.2819999999999994E-3</v>
      </c>
    </row>
    <row r="2973" spans="1:20" x14ac:dyDescent="0.25">
      <c r="A2973">
        <v>2971</v>
      </c>
      <c r="B2973">
        <v>3</v>
      </c>
      <c r="C2973" t="s">
        <v>159</v>
      </c>
      <c r="D2973" t="s">
        <v>159</v>
      </c>
      <c r="E2973" t="s">
        <v>80</v>
      </c>
      <c r="F2973">
        <v>6.2551999999999996E-2</v>
      </c>
      <c r="G2973">
        <v>231.696</v>
      </c>
      <c r="H2973">
        <v>259.47500000000002</v>
      </c>
      <c r="I2973">
        <v>2.3072210000000002</v>
      </c>
      <c r="J2973">
        <v>0</v>
      </c>
      <c r="K2973">
        <v>8.0651069999999994</v>
      </c>
      <c r="L2973">
        <v>-4.529E-3</v>
      </c>
      <c r="M2973">
        <v>80.164151000000004</v>
      </c>
      <c r="N2973">
        <v>-187.56119100000001</v>
      </c>
      <c r="O2973">
        <v>3.141308</v>
      </c>
      <c r="P2973">
        <v>80.134963999999997</v>
      </c>
      <c r="Q2973">
        <v>-187.589157</v>
      </c>
      <c r="R2973">
        <v>3.141035</v>
      </c>
      <c r="S2973">
        <v>4.0422200000000004</v>
      </c>
      <c r="T2973">
        <v>2.7300000000000002E-4</v>
      </c>
    </row>
    <row r="2974" spans="1:20" x14ac:dyDescent="0.25">
      <c r="A2974">
        <v>2972</v>
      </c>
      <c r="B2974">
        <v>3</v>
      </c>
      <c r="C2974" t="s">
        <v>159</v>
      </c>
      <c r="D2974" t="s">
        <v>159</v>
      </c>
      <c r="E2974" t="s">
        <v>80</v>
      </c>
      <c r="F2974">
        <v>1.1613E-2</v>
      </c>
      <c r="G2974">
        <v>286.63099999999997</v>
      </c>
      <c r="H2974">
        <v>439.91399999999999</v>
      </c>
      <c r="I2974">
        <v>2.8546710000000002</v>
      </c>
      <c r="J2974">
        <v>0</v>
      </c>
      <c r="K2974">
        <v>8.0651080000000004</v>
      </c>
      <c r="L2974">
        <v>-4.529E-3</v>
      </c>
      <c r="M2974">
        <v>79.181355999999994</v>
      </c>
      <c r="N2974">
        <v>-187.63067699999999</v>
      </c>
      <c r="O2974">
        <v>3.1376089999999999</v>
      </c>
      <c r="P2974">
        <v>79.167168000000004</v>
      </c>
      <c r="Q2974">
        <v>-187.588684</v>
      </c>
      <c r="R2974">
        <v>3.141035</v>
      </c>
      <c r="S2974">
        <v>4.4325270000000003</v>
      </c>
      <c r="T2974">
        <v>3.4259999999999998E-3</v>
      </c>
    </row>
    <row r="2975" spans="1:20" x14ac:dyDescent="0.25">
      <c r="A2975">
        <v>2973</v>
      </c>
      <c r="B2975">
        <v>3</v>
      </c>
      <c r="C2975" t="s">
        <v>159</v>
      </c>
      <c r="D2975" t="s">
        <v>159</v>
      </c>
      <c r="E2975" t="s">
        <v>80</v>
      </c>
      <c r="F2975">
        <v>1.6032000000000001E-2</v>
      </c>
      <c r="G2975">
        <v>246.411</v>
      </c>
      <c r="H2975">
        <v>293.57400000000001</v>
      </c>
      <c r="I2975">
        <v>2.2182499999999998</v>
      </c>
      <c r="J2975">
        <v>0</v>
      </c>
      <c r="K2975">
        <v>8.0651089999999996</v>
      </c>
      <c r="L2975">
        <v>4.529E-3</v>
      </c>
      <c r="M2975">
        <v>78.417266999999995</v>
      </c>
      <c r="N2975">
        <v>-187.62907999999999</v>
      </c>
      <c r="O2975">
        <v>3.1400869999999999</v>
      </c>
      <c r="P2975">
        <v>78.441329999999994</v>
      </c>
      <c r="Q2975">
        <v>-187.58833300000001</v>
      </c>
      <c r="R2975">
        <v>3.1410809999999998</v>
      </c>
      <c r="S2975">
        <v>4.7321669999999996</v>
      </c>
      <c r="T2975">
        <v>9.9400000000000009E-4</v>
      </c>
    </row>
    <row r="2976" spans="1:20" x14ac:dyDescent="0.25">
      <c r="A2976">
        <v>2974</v>
      </c>
      <c r="B2976">
        <v>3</v>
      </c>
      <c r="C2976" t="s">
        <v>159</v>
      </c>
      <c r="D2976" t="s">
        <v>159</v>
      </c>
      <c r="E2976" t="s">
        <v>80</v>
      </c>
      <c r="F2976">
        <v>3.1333E-2</v>
      </c>
      <c r="G2976">
        <v>238.47</v>
      </c>
      <c r="H2976">
        <v>322.49900000000002</v>
      </c>
      <c r="I2976">
        <v>3.1542659999999998</v>
      </c>
      <c r="J2976">
        <v>0</v>
      </c>
      <c r="K2976">
        <v>8.0651089999999996</v>
      </c>
      <c r="L2976">
        <v>4.529E-3</v>
      </c>
      <c r="M2976">
        <v>77.449202999999997</v>
      </c>
      <c r="N2976">
        <v>-187.61404899999999</v>
      </c>
      <c r="O2976">
        <v>3.1408140000000002</v>
      </c>
      <c r="P2976">
        <v>77.473534000000001</v>
      </c>
      <c r="Q2976">
        <v>-187.58786000000001</v>
      </c>
      <c r="R2976">
        <v>3.1410809999999998</v>
      </c>
      <c r="S2976">
        <v>3.5746950000000002</v>
      </c>
      <c r="T2976">
        <v>2.6600000000000001E-4</v>
      </c>
    </row>
    <row r="2977" spans="1:20" x14ac:dyDescent="0.25">
      <c r="A2977">
        <v>2975</v>
      </c>
      <c r="B2977">
        <v>3</v>
      </c>
      <c r="C2977" t="s">
        <v>159</v>
      </c>
      <c r="D2977" t="s">
        <v>159</v>
      </c>
      <c r="E2977" t="s">
        <v>80</v>
      </c>
      <c r="F2977">
        <v>0.224079</v>
      </c>
      <c r="G2977">
        <v>250.90299999999999</v>
      </c>
      <c r="H2977">
        <v>470.21899999999999</v>
      </c>
      <c r="I2977">
        <v>3.0338039999999999</v>
      </c>
      <c r="J2977">
        <v>0</v>
      </c>
      <c r="K2977">
        <v>8.0651069999999994</v>
      </c>
      <c r="L2977">
        <v>4.529E-3</v>
      </c>
      <c r="M2977">
        <v>76.615492000000003</v>
      </c>
      <c r="N2977">
        <v>-187.76943399999999</v>
      </c>
      <c r="O2977">
        <v>3.1237979999999999</v>
      </c>
      <c r="P2977">
        <v>76.505736999999996</v>
      </c>
      <c r="Q2977">
        <v>-187.587402</v>
      </c>
      <c r="R2977">
        <v>3.1410809999999998</v>
      </c>
      <c r="S2977">
        <v>21.256005999999999</v>
      </c>
      <c r="T2977">
        <v>1.7283E-2</v>
      </c>
    </row>
    <row r="2978" spans="1:20" x14ac:dyDescent="0.25">
      <c r="A2978">
        <v>2976</v>
      </c>
      <c r="B2978">
        <v>3</v>
      </c>
      <c r="C2978" t="s">
        <v>159</v>
      </c>
      <c r="D2978" t="s">
        <v>159</v>
      </c>
      <c r="E2978" t="s">
        <v>80</v>
      </c>
      <c r="F2978">
        <v>2.3345999999999999E-2</v>
      </c>
      <c r="G2978">
        <v>242.947</v>
      </c>
      <c r="H2978">
        <v>290.52</v>
      </c>
      <c r="I2978">
        <v>2.7798780000000001</v>
      </c>
      <c r="J2978">
        <v>0</v>
      </c>
      <c r="K2978">
        <v>8.0651060000000001</v>
      </c>
      <c r="L2978">
        <v>-4.529E-3</v>
      </c>
      <c r="M2978">
        <v>75.771755999999996</v>
      </c>
      <c r="N2978">
        <v>-187.61668399999999</v>
      </c>
      <c r="O2978">
        <v>3.1372689999999999</v>
      </c>
      <c r="P2978">
        <v>75.779892000000004</v>
      </c>
      <c r="Q2978">
        <v>-187.587051</v>
      </c>
      <c r="R2978">
        <v>3.141035</v>
      </c>
      <c r="S2978">
        <v>3.072889</v>
      </c>
      <c r="T2978">
        <v>3.7669999999999999E-3</v>
      </c>
    </row>
    <row r="2979" spans="1:20" x14ac:dyDescent="0.25">
      <c r="A2979">
        <v>2977</v>
      </c>
      <c r="B2979">
        <v>3</v>
      </c>
      <c r="C2979" t="s">
        <v>159</v>
      </c>
      <c r="D2979" t="s">
        <v>159</v>
      </c>
      <c r="E2979" t="s">
        <v>80</v>
      </c>
      <c r="F2979">
        <v>2.6051000000000001E-2</v>
      </c>
      <c r="G2979">
        <v>365.721</v>
      </c>
      <c r="H2979">
        <v>523.28899999999999</v>
      </c>
      <c r="I2979">
        <v>3.1589290000000001</v>
      </c>
      <c r="J2979">
        <v>0</v>
      </c>
      <c r="K2979">
        <v>8.0651069999999994</v>
      </c>
      <c r="L2979">
        <v>-4.529E-3</v>
      </c>
      <c r="M2979">
        <v>74.809583000000003</v>
      </c>
      <c r="N2979">
        <v>-187.603679</v>
      </c>
      <c r="O2979">
        <v>3.1400100000000002</v>
      </c>
      <c r="P2979">
        <v>74.812102999999993</v>
      </c>
      <c r="Q2979">
        <v>-187.586578</v>
      </c>
      <c r="R2979">
        <v>3.141035</v>
      </c>
      <c r="S2979">
        <v>1.7285219999999999</v>
      </c>
      <c r="T2979">
        <v>1.026E-3</v>
      </c>
    </row>
    <row r="2980" spans="1:20" x14ac:dyDescent="0.25">
      <c r="A2980">
        <v>2978</v>
      </c>
      <c r="B2980">
        <v>3</v>
      </c>
      <c r="C2980" t="s">
        <v>159</v>
      </c>
      <c r="D2980" t="s">
        <v>159</v>
      </c>
      <c r="E2980" t="s">
        <v>80</v>
      </c>
      <c r="F2980">
        <v>5.8930000000000003E-2</v>
      </c>
      <c r="G2980">
        <v>237.21899999999999</v>
      </c>
      <c r="H2980">
        <v>269.851</v>
      </c>
      <c r="I2980">
        <v>2.3697370000000002</v>
      </c>
      <c r="J2980">
        <v>0</v>
      </c>
      <c r="K2980">
        <v>8.0651050000000009</v>
      </c>
      <c r="L2980">
        <v>4.7540000000000004E-3</v>
      </c>
      <c r="M2980">
        <v>74.042794999999998</v>
      </c>
      <c r="N2980">
        <v>-187.56297799999999</v>
      </c>
      <c r="O2980">
        <v>3.135345</v>
      </c>
      <c r="P2980">
        <v>74.086258000000001</v>
      </c>
      <c r="Q2980">
        <v>-187.58621199999999</v>
      </c>
      <c r="R2980">
        <v>3.1411060000000002</v>
      </c>
      <c r="S2980">
        <v>4.9283720000000004</v>
      </c>
      <c r="T2980">
        <v>5.7619999999999998E-3</v>
      </c>
    </row>
    <row r="2981" spans="1:20" x14ac:dyDescent="0.25">
      <c r="A2981">
        <v>2979</v>
      </c>
      <c r="B2981">
        <v>3</v>
      </c>
      <c r="C2981" t="s">
        <v>159</v>
      </c>
      <c r="D2981" t="s">
        <v>159</v>
      </c>
      <c r="E2981" t="s">
        <v>80</v>
      </c>
      <c r="F2981">
        <v>7.8768000000000005E-2</v>
      </c>
      <c r="G2981">
        <v>354.15300000000002</v>
      </c>
      <c r="H2981">
        <v>360.39</v>
      </c>
      <c r="I2981">
        <v>2.4674879999999999</v>
      </c>
      <c r="J2981">
        <v>0</v>
      </c>
      <c r="K2981">
        <v>8.0651050000000009</v>
      </c>
      <c r="L2981">
        <v>5.5059999999999996E-3</v>
      </c>
      <c r="M2981">
        <v>73.159435999999999</v>
      </c>
      <c r="N2981">
        <v>-187.56469999999999</v>
      </c>
      <c r="O2981">
        <v>3.1342699999999999</v>
      </c>
      <c r="P2981">
        <v>73.118461999999994</v>
      </c>
      <c r="Q2981">
        <v>-187.58577</v>
      </c>
      <c r="R2981">
        <v>3.141159</v>
      </c>
      <c r="S2981">
        <v>4.607418</v>
      </c>
      <c r="T2981">
        <v>6.8890000000000002E-3</v>
      </c>
    </row>
    <row r="2982" spans="1:20" x14ac:dyDescent="0.25">
      <c r="A2982">
        <v>2980</v>
      </c>
      <c r="B2982">
        <v>3</v>
      </c>
      <c r="C2982" t="s">
        <v>159</v>
      </c>
      <c r="D2982" t="s">
        <v>159</v>
      </c>
      <c r="E2982" t="s">
        <v>80</v>
      </c>
      <c r="F2982">
        <v>5.3928999999999998E-2</v>
      </c>
      <c r="G2982">
        <v>419.06599999999997</v>
      </c>
      <c r="H2982">
        <v>415.096</v>
      </c>
      <c r="I2982">
        <v>3.3694220000000001</v>
      </c>
      <c r="J2982">
        <v>0</v>
      </c>
      <c r="K2982">
        <v>8.0651069999999994</v>
      </c>
      <c r="L2982">
        <v>4.6080000000000001E-3</v>
      </c>
      <c r="M2982">
        <v>72.179914999999994</v>
      </c>
      <c r="N2982">
        <v>-187.55619300000001</v>
      </c>
      <c r="O2982">
        <v>3.1415609999999998</v>
      </c>
      <c r="P2982">
        <v>72.150672999999998</v>
      </c>
      <c r="Q2982">
        <v>-187.58532700000001</v>
      </c>
      <c r="R2982">
        <v>3.1411910000000001</v>
      </c>
      <c r="S2982">
        <v>4.1277790000000003</v>
      </c>
      <c r="T2982">
        <v>3.6900000000000002E-4</v>
      </c>
    </row>
    <row r="2983" spans="1:20" x14ac:dyDescent="0.25">
      <c r="A2983">
        <v>2981</v>
      </c>
      <c r="B2983">
        <v>3</v>
      </c>
      <c r="C2983" t="s">
        <v>159</v>
      </c>
      <c r="D2983" t="s">
        <v>159</v>
      </c>
      <c r="E2983" t="s">
        <v>80</v>
      </c>
      <c r="F2983">
        <v>7.2589999999999998E-3</v>
      </c>
      <c r="G2983">
        <v>371.23</v>
      </c>
      <c r="H2983">
        <v>430.90600000000001</v>
      </c>
      <c r="I2983">
        <v>2.1671480000000001</v>
      </c>
      <c r="J2983">
        <v>0</v>
      </c>
      <c r="K2983">
        <v>8.0644469999999995</v>
      </c>
      <c r="L2983">
        <v>-4.5129999999999997E-3</v>
      </c>
      <c r="M2983">
        <v>71.433437999999995</v>
      </c>
      <c r="N2983">
        <v>-187.59016099999999</v>
      </c>
      <c r="O2983">
        <v>-3.140819</v>
      </c>
      <c r="P2983">
        <v>71.424835000000002</v>
      </c>
      <c r="Q2983">
        <v>-187.58497600000001</v>
      </c>
      <c r="R2983">
        <v>3.141149</v>
      </c>
      <c r="S2983">
        <v>1.0044839999999999</v>
      </c>
      <c r="T2983">
        <v>3.3E-4</v>
      </c>
    </row>
    <row r="2984" spans="1:20" x14ac:dyDescent="0.25">
      <c r="A2984">
        <v>2982</v>
      </c>
      <c r="B2984">
        <v>3</v>
      </c>
      <c r="C2984" t="s">
        <v>159</v>
      </c>
      <c r="D2984" t="s">
        <v>159</v>
      </c>
      <c r="E2984" t="s">
        <v>80</v>
      </c>
      <c r="F2984">
        <v>4.2361999999999997E-2</v>
      </c>
      <c r="G2984">
        <v>393.20699999999999</v>
      </c>
      <c r="H2984">
        <v>349.29599999999999</v>
      </c>
      <c r="I2984">
        <v>3.0411049999999999</v>
      </c>
      <c r="J2984">
        <v>0</v>
      </c>
      <c r="K2984">
        <v>8.0205760000000001</v>
      </c>
      <c r="L2984">
        <v>-4.6230000000000004E-3</v>
      </c>
      <c r="M2984">
        <v>70.514859000000001</v>
      </c>
      <c r="N2984">
        <v>-187.51066900000001</v>
      </c>
      <c r="O2984">
        <v>3.139364</v>
      </c>
      <c r="P2984">
        <v>70.459106000000006</v>
      </c>
      <c r="Q2984">
        <v>-187.58450300000001</v>
      </c>
      <c r="R2984">
        <v>3.141149</v>
      </c>
      <c r="S2984">
        <v>9.2519080000000002</v>
      </c>
      <c r="T2984">
        <v>1.7849999999999999E-3</v>
      </c>
    </row>
    <row r="2985" spans="1:20" x14ac:dyDescent="0.25">
      <c r="A2985">
        <v>2983</v>
      </c>
      <c r="B2985">
        <v>4</v>
      </c>
      <c r="C2985" t="s">
        <v>160</v>
      </c>
      <c r="D2985" t="s">
        <v>160</v>
      </c>
      <c r="E2985" t="s">
        <v>80</v>
      </c>
      <c r="F2985">
        <v>4.5720999999999998E-2</v>
      </c>
      <c r="G2985">
        <v>529.69899999999996</v>
      </c>
      <c r="H2985">
        <v>404.27100000000002</v>
      </c>
      <c r="I2985">
        <v>4.6867650000000003</v>
      </c>
      <c r="J2985">
        <v>0</v>
      </c>
      <c r="K2985">
        <v>7.88849</v>
      </c>
      <c r="L2985">
        <v>-5.0359999999999997E-3</v>
      </c>
      <c r="M2985">
        <v>69.476911000000001</v>
      </c>
      <c r="N2985">
        <v>-187.563546</v>
      </c>
      <c r="O2985">
        <v>-3.1356790000000001</v>
      </c>
      <c r="P2985">
        <v>69.504508999999999</v>
      </c>
      <c r="Q2985">
        <v>-187.58406099999999</v>
      </c>
      <c r="R2985">
        <v>3.1411169999999999</v>
      </c>
      <c r="S2985">
        <v>3.4387430000000001</v>
      </c>
      <c r="T2985">
        <v>5.4380000000000001E-3</v>
      </c>
    </row>
    <row r="2986" spans="1:20" x14ac:dyDescent="0.25">
      <c r="A2986">
        <v>2984</v>
      </c>
      <c r="B2986">
        <v>4</v>
      </c>
      <c r="C2986" t="s">
        <v>160</v>
      </c>
      <c r="D2986" t="s">
        <v>160</v>
      </c>
      <c r="E2986" t="s">
        <v>80</v>
      </c>
      <c r="F2986">
        <v>1.8509000000000001E-2</v>
      </c>
      <c r="G2986">
        <v>268.05200000000002</v>
      </c>
      <c r="H2986">
        <v>250.648</v>
      </c>
      <c r="I2986">
        <v>2.3539080000000001</v>
      </c>
      <c r="J2986">
        <v>0</v>
      </c>
      <c r="K2986">
        <v>7.7591559999999999</v>
      </c>
      <c r="L2986">
        <v>4.999E-3</v>
      </c>
      <c r="M2986">
        <v>68.863482000000005</v>
      </c>
      <c r="N2986">
        <v>-187.494854</v>
      </c>
      <c r="O2986">
        <v>-3.1401620000000001</v>
      </c>
      <c r="P2986">
        <v>68.800995</v>
      </c>
      <c r="Q2986">
        <v>-187.58369400000001</v>
      </c>
      <c r="R2986">
        <v>3.1411609999999999</v>
      </c>
      <c r="S2986">
        <v>10.861539</v>
      </c>
      <c r="T2986">
        <v>9.990000000000001E-4</v>
      </c>
    </row>
    <row r="2987" spans="1:20" x14ac:dyDescent="0.25">
      <c r="A2987">
        <v>2985</v>
      </c>
      <c r="B2987">
        <v>4</v>
      </c>
      <c r="C2987" t="s">
        <v>160</v>
      </c>
      <c r="D2987" t="s">
        <v>160</v>
      </c>
      <c r="E2987" t="s">
        <v>80</v>
      </c>
      <c r="F2987">
        <v>2.5257999999999999E-2</v>
      </c>
      <c r="G2987">
        <v>265.51299999999998</v>
      </c>
      <c r="H2987">
        <v>282.97899999999998</v>
      </c>
      <c r="I2987">
        <v>3.899486</v>
      </c>
      <c r="J2987">
        <v>0</v>
      </c>
      <c r="K2987">
        <v>7.5992009999999999</v>
      </c>
      <c r="L2987">
        <v>5.0179999999999999E-3</v>
      </c>
      <c r="M2987">
        <v>67.873706999999996</v>
      </c>
      <c r="N2987">
        <v>-187.570989</v>
      </c>
      <c r="O2987">
        <v>-3.1397210000000002</v>
      </c>
      <c r="P2987">
        <v>67.880661000000003</v>
      </c>
      <c r="Q2987">
        <v>-187.58322100000001</v>
      </c>
      <c r="R2987">
        <v>3.141159</v>
      </c>
      <c r="S2987">
        <v>1.4070640000000001</v>
      </c>
      <c r="T2987">
        <v>1.438E-3</v>
      </c>
    </row>
    <row r="2988" spans="1:20" x14ac:dyDescent="0.25">
      <c r="A2988">
        <v>2986</v>
      </c>
      <c r="B2988">
        <v>5</v>
      </c>
      <c r="C2988" t="s">
        <v>161</v>
      </c>
      <c r="D2988" t="s">
        <v>161</v>
      </c>
      <c r="E2988" t="s">
        <v>80</v>
      </c>
      <c r="F2988">
        <v>0.14910499999999999</v>
      </c>
      <c r="G2988">
        <v>642.10900000000004</v>
      </c>
      <c r="H2988">
        <v>406.08600000000001</v>
      </c>
      <c r="I2988">
        <v>3.560136</v>
      </c>
      <c r="J2988">
        <v>0</v>
      </c>
      <c r="K2988">
        <v>7.5059829999999996</v>
      </c>
      <c r="L2988">
        <v>-4.9969999999999997E-3</v>
      </c>
      <c r="M2988">
        <v>67.290445000000005</v>
      </c>
      <c r="N2988">
        <v>-187.51721499999999</v>
      </c>
      <c r="O2988">
        <v>3.1382780000000001</v>
      </c>
      <c r="P2988">
        <v>67.201576000000003</v>
      </c>
      <c r="Q2988">
        <v>-187.582886</v>
      </c>
      <c r="R2988">
        <v>3.141108</v>
      </c>
      <c r="S2988">
        <v>11.049993000000001</v>
      </c>
      <c r="T2988">
        <v>2.8300000000000001E-3</v>
      </c>
    </row>
    <row r="2989" spans="1:20" x14ac:dyDescent="0.25">
      <c r="A2989">
        <v>2987</v>
      </c>
      <c r="B2989">
        <v>5</v>
      </c>
      <c r="C2989" t="s">
        <v>161</v>
      </c>
      <c r="D2989" t="s">
        <v>161</v>
      </c>
      <c r="E2989" t="s">
        <v>80</v>
      </c>
      <c r="F2989">
        <v>2.1262E-2</v>
      </c>
      <c r="G2989">
        <v>378.91899999999998</v>
      </c>
      <c r="H2989">
        <v>272.303</v>
      </c>
      <c r="I2989">
        <v>5.2091700000000003</v>
      </c>
      <c r="J2989">
        <v>0</v>
      </c>
      <c r="K2989">
        <v>7.4091589999999998</v>
      </c>
      <c r="L2989">
        <v>-5.0070000000000002E-3</v>
      </c>
      <c r="M2989">
        <v>66.273444999999995</v>
      </c>
      <c r="N2989">
        <v>-187.634927</v>
      </c>
      <c r="O2989">
        <v>3.139024</v>
      </c>
      <c r="P2989">
        <v>66.307334999999995</v>
      </c>
      <c r="Q2989">
        <v>-187.582413</v>
      </c>
      <c r="R2989">
        <v>3.141108</v>
      </c>
      <c r="S2989">
        <v>6.2500049999999998</v>
      </c>
      <c r="T2989">
        <v>2.085E-3</v>
      </c>
    </row>
    <row r="2990" spans="1:20" x14ac:dyDescent="0.25">
      <c r="A2990">
        <v>2988</v>
      </c>
      <c r="B2990">
        <v>5</v>
      </c>
      <c r="C2990" t="s">
        <v>161</v>
      </c>
      <c r="D2990" t="s">
        <v>161</v>
      </c>
      <c r="E2990" t="s">
        <v>80</v>
      </c>
      <c r="F2990">
        <v>2.7272999999999999E-2</v>
      </c>
      <c r="G2990">
        <v>545.79300000000001</v>
      </c>
      <c r="H2990">
        <v>351.53300000000002</v>
      </c>
      <c r="I2990">
        <v>3.9301789999999999</v>
      </c>
      <c r="J2990">
        <v>0</v>
      </c>
      <c r="K2990">
        <v>7.315499</v>
      </c>
      <c r="L2990">
        <v>-4.875E-3</v>
      </c>
      <c r="M2990">
        <v>65.435266999999996</v>
      </c>
      <c r="N2990">
        <v>-187.582077</v>
      </c>
      <c r="O2990">
        <v>3.1390660000000001</v>
      </c>
      <c r="P2990">
        <v>65.424194</v>
      </c>
      <c r="Q2990">
        <v>-187.582031</v>
      </c>
      <c r="R2990">
        <v>3.1411319999999998</v>
      </c>
      <c r="S2990">
        <v>1.1072630000000001</v>
      </c>
      <c r="T2990">
        <v>2.0669999999999998E-3</v>
      </c>
    </row>
    <row r="2991" spans="1:20" x14ac:dyDescent="0.25">
      <c r="A2991">
        <v>2989</v>
      </c>
      <c r="B2991">
        <v>5</v>
      </c>
      <c r="C2991" t="s">
        <v>161</v>
      </c>
      <c r="D2991" t="s">
        <v>161</v>
      </c>
      <c r="E2991" t="s">
        <v>80</v>
      </c>
      <c r="F2991">
        <v>8.4423999999999999E-2</v>
      </c>
      <c r="G2991">
        <v>318.32100000000003</v>
      </c>
      <c r="H2991">
        <v>277.18400000000003</v>
      </c>
      <c r="I2991">
        <v>3.1106850000000001</v>
      </c>
      <c r="J2991">
        <v>0</v>
      </c>
      <c r="K2991">
        <v>7.2348569999999999</v>
      </c>
      <c r="L2991">
        <v>5.3160000000000004E-3</v>
      </c>
      <c r="M2991">
        <v>64.751076999999995</v>
      </c>
      <c r="N2991">
        <v>-187.562635</v>
      </c>
      <c r="O2991">
        <v>-3.1383000000000001</v>
      </c>
      <c r="P2991">
        <v>64.769767999999999</v>
      </c>
      <c r="Q2991">
        <v>-187.581818</v>
      </c>
      <c r="R2991">
        <v>3.1412209999999998</v>
      </c>
      <c r="S2991">
        <v>2.6783160000000001</v>
      </c>
      <c r="T2991">
        <v>2.921E-3</v>
      </c>
    </row>
    <row r="2992" spans="1:20" x14ac:dyDescent="0.25">
      <c r="A2992">
        <v>2990</v>
      </c>
      <c r="B2992">
        <v>5</v>
      </c>
      <c r="C2992" t="s">
        <v>161</v>
      </c>
      <c r="D2992" t="s">
        <v>161</v>
      </c>
      <c r="E2992" t="s">
        <v>80</v>
      </c>
      <c r="F2992">
        <v>4.1401E-2</v>
      </c>
      <c r="G2992">
        <v>625.78800000000001</v>
      </c>
      <c r="H2992">
        <v>383.38900000000001</v>
      </c>
      <c r="I2992">
        <v>4.4033720000000001</v>
      </c>
      <c r="J2992">
        <v>0</v>
      </c>
      <c r="K2992">
        <v>7.1152300000000004</v>
      </c>
      <c r="L2992">
        <v>5.2719999999999998E-3</v>
      </c>
      <c r="M2992">
        <v>63.909621999999999</v>
      </c>
      <c r="N2992">
        <v>-187.58709899999999</v>
      </c>
      <c r="O2992">
        <v>-3.1410710000000002</v>
      </c>
      <c r="P2992">
        <v>63.909283000000002</v>
      </c>
      <c r="Q2992">
        <v>-187.58157299999999</v>
      </c>
      <c r="R2992">
        <v>3.1412279999999999</v>
      </c>
      <c r="S2992">
        <v>0.55364199999999997</v>
      </c>
      <c r="T2992">
        <v>1.5699999999999999E-4</v>
      </c>
    </row>
    <row r="2993" spans="1:20" x14ac:dyDescent="0.25">
      <c r="A2993">
        <v>2991</v>
      </c>
      <c r="B2993">
        <v>5</v>
      </c>
      <c r="C2993" t="s">
        <v>161</v>
      </c>
      <c r="D2993" t="s">
        <v>161</v>
      </c>
      <c r="E2993" t="s">
        <v>80</v>
      </c>
      <c r="F2993">
        <v>1.0449999999999999E-2</v>
      </c>
      <c r="G2993">
        <v>373.46699999999998</v>
      </c>
      <c r="H2993">
        <v>284.93700000000001</v>
      </c>
      <c r="I2993">
        <v>3.2023630000000001</v>
      </c>
      <c r="J2993">
        <v>0</v>
      </c>
      <c r="K2993">
        <v>7.0243099999999998</v>
      </c>
      <c r="L2993">
        <v>-5.3E-3</v>
      </c>
      <c r="M2993">
        <v>63.296562000000002</v>
      </c>
      <c r="N2993">
        <v>-187.566857</v>
      </c>
      <c r="O2993">
        <v>3.139599</v>
      </c>
      <c r="P2993">
        <v>63.273479000000002</v>
      </c>
      <c r="Q2993">
        <v>-187.58142100000001</v>
      </c>
      <c r="R2993">
        <v>3.1411760000000002</v>
      </c>
      <c r="S2993">
        <v>2.7293539999999998</v>
      </c>
      <c r="T2993">
        <v>1.5770000000000001E-3</v>
      </c>
    </row>
    <row r="2994" spans="1:20" x14ac:dyDescent="0.25">
      <c r="A2994">
        <v>2992</v>
      </c>
      <c r="B2994">
        <v>5</v>
      </c>
      <c r="C2994" t="s">
        <v>161</v>
      </c>
      <c r="D2994" t="s">
        <v>161</v>
      </c>
      <c r="E2994" t="s">
        <v>80</v>
      </c>
      <c r="F2994">
        <v>5.6084000000000002E-2</v>
      </c>
      <c r="G2994">
        <v>392.58100000000002</v>
      </c>
      <c r="H2994">
        <v>266.96300000000002</v>
      </c>
      <c r="I2994">
        <v>4.4678360000000001</v>
      </c>
      <c r="J2994">
        <v>0</v>
      </c>
      <c r="K2994">
        <v>6.9108780000000003</v>
      </c>
      <c r="L2994">
        <v>-5.3429999999999997E-3</v>
      </c>
      <c r="M2994">
        <v>62.546849000000002</v>
      </c>
      <c r="N2994">
        <v>-187.56692699999999</v>
      </c>
      <c r="O2994">
        <v>3.134646</v>
      </c>
      <c r="P2994">
        <v>62.438048999999999</v>
      </c>
      <c r="Q2994">
        <v>-187.58119199999999</v>
      </c>
      <c r="R2994">
        <v>3.1411760000000002</v>
      </c>
      <c r="S2994">
        <v>10.973053</v>
      </c>
      <c r="T2994">
        <v>6.5290000000000001E-3</v>
      </c>
    </row>
    <row r="2995" spans="1:20" x14ac:dyDescent="0.25">
      <c r="A2995">
        <v>2993</v>
      </c>
      <c r="B2995">
        <v>5</v>
      </c>
      <c r="C2995" t="s">
        <v>161</v>
      </c>
      <c r="D2995" t="s">
        <v>161</v>
      </c>
      <c r="E2995" t="s">
        <v>80</v>
      </c>
      <c r="F2995">
        <v>3.0158000000000001E-2</v>
      </c>
      <c r="G2995">
        <v>377.28399999999999</v>
      </c>
      <c r="H2995">
        <v>321.58</v>
      </c>
      <c r="I2995">
        <v>3.46821</v>
      </c>
      <c r="J2995">
        <v>0</v>
      </c>
      <c r="K2995">
        <v>6.8326450000000003</v>
      </c>
      <c r="L2995">
        <v>5.3689999999999996E-3</v>
      </c>
      <c r="M2995">
        <v>61.828946999999999</v>
      </c>
      <c r="N2995">
        <v>-187.58658</v>
      </c>
      <c r="O2995">
        <v>3.1335130000000002</v>
      </c>
      <c r="P2995">
        <v>61.820014999999998</v>
      </c>
      <c r="Q2995">
        <v>-187.580994</v>
      </c>
      <c r="R2995">
        <v>3.141229</v>
      </c>
      <c r="S2995">
        <v>1.053544</v>
      </c>
      <c r="T2995">
        <v>7.7159999999999998E-3</v>
      </c>
    </row>
    <row r="2996" spans="1:20" x14ac:dyDescent="0.25">
      <c r="A2996">
        <v>2994</v>
      </c>
      <c r="B2996">
        <v>5</v>
      </c>
      <c r="C2996" t="s">
        <v>161</v>
      </c>
      <c r="D2996" t="s">
        <v>161</v>
      </c>
      <c r="E2996" t="s">
        <v>80</v>
      </c>
      <c r="F2996">
        <v>6.8746000000000002E-2</v>
      </c>
      <c r="G2996">
        <v>528.43100000000004</v>
      </c>
      <c r="H2996">
        <v>350.93400000000003</v>
      </c>
      <c r="I2996">
        <v>4.5799279999999998</v>
      </c>
      <c r="J2996">
        <v>0</v>
      </c>
      <c r="K2996">
        <v>6.7326430000000004</v>
      </c>
      <c r="L2996">
        <v>4.7800000000000004E-3</v>
      </c>
      <c r="M2996">
        <v>60.942695000000001</v>
      </c>
      <c r="N2996">
        <v>-187.64236399999999</v>
      </c>
      <c r="O2996">
        <v>3.1415419999999998</v>
      </c>
      <c r="P2996">
        <v>61.006618000000003</v>
      </c>
      <c r="Q2996">
        <v>-187.580704</v>
      </c>
      <c r="R2996">
        <v>3.1412149999999999</v>
      </c>
      <c r="S2996">
        <v>8.8815729999999995</v>
      </c>
      <c r="T2996">
        <v>3.2699999999999998E-4</v>
      </c>
    </row>
    <row r="2997" spans="1:20" x14ac:dyDescent="0.25">
      <c r="A2997">
        <v>2995</v>
      </c>
      <c r="B2997">
        <v>5</v>
      </c>
      <c r="C2997" t="s">
        <v>161</v>
      </c>
      <c r="D2997" t="s">
        <v>161</v>
      </c>
      <c r="E2997" t="s">
        <v>80</v>
      </c>
      <c r="F2997">
        <v>9.7328999999999999E-2</v>
      </c>
      <c r="G2997">
        <v>1051.098</v>
      </c>
      <c r="H2997">
        <v>384.33499999999998</v>
      </c>
      <c r="I2997">
        <v>3.7315290000000001</v>
      </c>
      <c r="J2997">
        <v>0</v>
      </c>
      <c r="K2997">
        <v>6.6314799999999998</v>
      </c>
      <c r="L2997">
        <v>5.2719999999999998E-3</v>
      </c>
      <c r="M2997">
        <v>60.207377000000001</v>
      </c>
      <c r="N2997">
        <v>-187.57903400000001</v>
      </c>
      <c r="O2997">
        <v>-3.1393689999999999</v>
      </c>
      <c r="P2997">
        <v>60.205253999999996</v>
      </c>
      <c r="Q2997">
        <v>-187.580276</v>
      </c>
      <c r="R2997">
        <v>3.1411750000000001</v>
      </c>
      <c r="S2997">
        <v>0.246003</v>
      </c>
      <c r="T2997">
        <v>1.8060000000000001E-3</v>
      </c>
    </row>
    <row r="2998" spans="1:20" x14ac:dyDescent="0.25">
      <c r="A2998">
        <v>2996</v>
      </c>
      <c r="B2998">
        <v>5</v>
      </c>
      <c r="C2998" t="s">
        <v>161</v>
      </c>
      <c r="D2998" t="s">
        <v>161</v>
      </c>
      <c r="E2998" t="s">
        <v>80</v>
      </c>
      <c r="F2998">
        <v>2.5048999999999998E-2</v>
      </c>
      <c r="G2998">
        <v>569.16099999999994</v>
      </c>
      <c r="H2998">
        <v>405.23599999999999</v>
      </c>
      <c r="I2998">
        <v>3.2325469999999998</v>
      </c>
      <c r="J2998">
        <v>0</v>
      </c>
      <c r="K2998">
        <v>6.5536490000000001</v>
      </c>
      <c r="L2998">
        <v>-5.5859999999999998E-3</v>
      </c>
      <c r="M2998">
        <v>59.623964000000001</v>
      </c>
      <c r="N2998">
        <v>-187.568691</v>
      </c>
      <c r="O2998">
        <v>-3.1413389999999999</v>
      </c>
      <c r="P2998">
        <v>59.612304999999999</v>
      </c>
      <c r="Q2998">
        <v>-187.57994099999999</v>
      </c>
      <c r="R2998">
        <v>3.141111</v>
      </c>
      <c r="S2998">
        <v>1.620166</v>
      </c>
      <c r="T2998">
        <v>2.2800000000000001E-4</v>
      </c>
    </row>
    <row r="2999" spans="1:20" x14ac:dyDescent="0.25">
      <c r="A2999">
        <v>2997</v>
      </c>
      <c r="B2999">
        <v>4</v>
      </c>
      <c r="C2999" t="s">
        <v>162</v>
      </c>
      <c r="D2999" t="s">
        <v>162</v>
      </c>
      <c r="E2999" t="s">
        <v>80</v>
      </c>
      <c r="F2999">
        <v>1.9501000000000001E-2</v>
      </c>
      <c r="G2999">
        <v>508.03</v>
      </c>
      <c r="H2999">
        <v>391.60199999999998</v>
      </c>
      <c r="I2999">
        <v>3.0462820000000002</v>
      </c>
      <c r="J2999">
        <v>0</v>
      </c>
      <c r="K2999">
        <v>6.4495009999999997</v>
      </c>
      <c r="L2999">
        <v>-5.489E-3</v>
      </c>
      <c r="M2999">
        <v>58.804485</v>
      </c>
      <c r="N2999">
        <v>-187.60185300000001</v>
      </c>
      <c r="O2999">
        <v>3.135367</v>
      </c>
      <c r="P2999">
        <v>58.832644999999999</v>
      </c>
      <c r="Q2999">
        <v>-187.57955899999999</v>
      </c>
      <c r="R2999">
        <v>3.1411030000000002</v>
      </c>
      <c r="S2999">
        <v>3.5916459999999999</v>
      </c>
      <c r="T2999">
        <v>5.7359999999999998E-3</v>
      </c>
    </row>
    <row r="3000" spans="1:20" x14ac:dyDescent="0.25">
      <c r="A3000">
        <v>2998</v>
      </c>
      <c r="B3000">
        <v>5</v>
      </c>
      <c r="C3000" t="s">
        <v>163</v>
      </c>
      <c r="D3000" t="s">
        <v>163</v>
      </c>
      <c r="E3000" t="s">
        <v>80</v>
      </c>
      <c r="F3000">
        <v>0.182174</v>
      </c>
      <c r="G3000">
        <v>402.863</v>
      </c>
      <c r="H3000">
        <v>302.73200000000003</v>
      </c>
      <c r="I3000">
        <v>4.2950499999999998</v>
      </c>
      <c r="J3000">
        <v>0</v>
      </c>
      <c r="K3000">
        <v>6.3481430000000003</v>
      </c>
      <c r="L3000">
        <v>-5.6439999999999997E-3</v>
      </c>
      <c r="M3000">
        <v>58.094873999999997</v>
      </c>
      <c r="N3000">
        <v>-187.54797600000001</v>
      </c>
      <c r="O3000">
        <v>3.1398480000000002</v>
      </c>
      <c r="P3000">
        <v>58.065342000000001</v>
      </c>
      <c r="Q3000">
        <v>-187.57933</v>
      </c>
      <c r="R3000">
        <v>3.1411069999999999</v>
      </c>
      <c r="S3000">
        <v>4.3072270000000001</v>
      </c>
      <c r="T3000">
        <v>1.2589999999999999E-3</v>
      </c>
    </row>
    <row r="3001" spans="1:20" x14ac:dyDescent="0.25">
      <c r="A3001">
        <v>2999</v>
      </c>
      <c r="B3001">
        <v>5</v>
      </c>
      <c r="C3001" t="s">
        <v>163</v>
      </c>
      <c r="D3001" t="s">
        <v>163</v>
      </c>
      <c r="E3001" t="s">
        <v>80</v>
      </c>
      <c r="F3001">
        <v>6.0554999999999998E-2</v>
      </c>
      <c r="G3001">
        <v>443.423</v>
      </c>
      <c r="H3001">
        <v>334.69799999999998</v>
      </c>
      <c r="I3001">
        <v>3.3323670000000001</v>
      </c>
      <c r="J3001">
        <v>0</v>
      </c>
      <c r="K3001">
        <v>6.273828</v>
      </c>
      <c r="L3001">
        <v>3.3020000000000001E-2</v>
      </c>
      <c r="M3001">
        <v>57.485875999999998</v>
      </c>
      <c r="N3001">
        <v>-187.658613</v>
      </c>
      <c r="O3001">
        <v>3.1348449999999999</v>
      </c>
      <c r="P3001">
        <v>57.497714999999999</v>
      </c>
      <c r="Q3001">
        <v>-187.57962000000001</v>
      </c>
      <c r="R3001">
        <v>-3.1414610000000001</v>
      </c>
      <c r="S3001">
        <v>7.9874549999999997</v>
      </c>
      <c r="T3001">
        <v>6.6160000000000004E-3</v>
      </c>
    </row>
    <row r="3002" spans="1:20" x14ac:dyDescent="0.25">
      <c r="A3002">
        <v>3000</v>
      </c>
      <c r="B3002">
        <v>5</v>
      </c>
      <c r="C3002" t="s">
        <v>163</v>
      </c>
      <c r="D3002" t="s">
        <v>163</v>
      </c>
      <c r="E3002" t="s">
        <v>80</v>
      </c>
      <c r="F3002">
        <v>7.7018000000000003E-2</v>
      </c>
      <c r="G3002">
        <v>394.28899999999999</v>
      </c>
      <c r="H3002">
        <v>282.202</v>
      </c>
      <c r="I3002">
        <v>3.61572</v>
      </c>
      <c r="J3002">
        <v>0</v>
      </c>
      <c r="K3002">
        <v>6.201962</v>
      </c>
      <c r="L3002">
        <v>3.1869000000000001E-2</v>
      </c>
      <c r="M3002">
        <v>56.937610999999997</v>
      </c>
      <c r="N3002">
        <v>-187.56622899999999</v>
      </c>
      <c r="O3002">
        <v>3.1393960000000001</v>
      </c>
      <c r="P3002">
        <v>56.936691000000003</v>
      </c>
      <c r="Q3002">
        <v>-187.58355700000001</v>
      </c>
      <c r="R3002">
        <v>-3.1383269999999999</v>
      </c>
      <c r="S3002">
        <v>1.7352320000000001</v>
      </c>
      <c r="T3002">
        <v>1.0690000000000001E-3</v>
      </c>
    </row>
    <row r="3003" spans="1:20" x14ac:dyDescent="0.25">
      <c r="A3003">
        <v>3001</v>
      </c>
      <c r="B3003">
        <v>5</v>
      </c>
      <c r="C3003" t="s">
        <v>163</v>
      </c>
      <c r="D3003" t="s">
        <v>163</v>
      </c>
      <c r="E3003" t="s">
        <v>80</v>
      </c>
      <c r="F3003">
        <v>0.19739999999999999</v>
      </c>
      <c r="G3003">
        <v>387.488</v>
      </c>
      <c r="H3003">
        <v>292.68099999999998</v>
      </c>
      <c r="I3003">
        <v>3.5136419999999999</v>
      </c>
      <c r="J3003">
        <v>0</v>
      </c>
      <c r="K3003">
        <v>6.1082039999999997</v>
      </c>
      <c r="L3003">
        <v>2.4274E-2</v>
      </c>
      <c r="M3003">
        <v>56.167878999999999</v>
      </c>
      <c r="N3003">
        <v>-187.61216400000001</v>
      </c>
      <c r="O3003">
        <v>-3.137785</v>
      </c>
      <c r="P3003">
        <v>56.198577999999998</v>
      </c>
      <c r="Q3003">
        <v>-187.591263</v>
      </c>
      <c r="R3003">
        <v>-3.1342500000000002</v>
      </c>
      <c r="S3003">
        <v>3.713924</v>
      </c>
      <c r="T3003">
        <v>3.5360000000000001E-3</v>
      </c>
    </row>
    <row r="3004" spans="1:20" x14ac:dyDescent="0.25">
      <c r="A3004">
        <v>3002</v>
      </c>
      <c r="B3004">
        <v>5</v>
      </c>
      <c r="C3004" t="s">
        <v>163</v>
      </c>
      <c r="D3004" t="s">
        <v>163</v>
      </c>
      <c r="E3004" t="s">
        <v>80</v>
      </c>
      <c r="F3004">
        <v>7.1545999999999998E-2</v>
      </c>
      <c r="G3004">
        <v>643.82399999999996</v>
      </c>
      <c r="H3004">
        <v>414.83800000000002</v>
      </c>
      <c r="I3004">
        <v>4.0747280000000003</v>
      </c>
      <c r="J3004">
        <v>0</v>
      </c>
      <c r="K3004">
        <v>6.0142939999999996</v>
      </c>
      <c r="L3004">
        <v>1.5598000000000001E-2</v>
      </c>
      <c r="M3004">
        <v>55.450750999999997</v>
      </c>
      <c r="N3004">
        <v>-187.59402900000001</v>
      </c>
      <c r="O3004">
        <v>-3.1367250000000002</v>
      </c>
      <c r="P3004">
        <v>55.471747999999998</v>
      </c>
      <c r="Q3004">
        <v>-187.60054</v>
      </c>
      <c r="R3004">
        <v>-3.1312310000000001</v>
      </c>
      <c r="S3004">
        <v>2.1983700000000002</v>
      </c>
      <c r="T3004">
        <v>5.4939999999999998E-3</v>
      </c>
    </row>
    <row r="3005" spans="1:20" x14ac:dyDescent="0.25">
      <c r="A3005">
        <v>3003</v>
      </c>
      <c r="B3005">
        <v>5</v>
      </c>
      <c r="C3005" t="s">
        <v>163</v>
      </c>
      <c r="D3005" t="s">
        <v>163</v>
      </c>
      <c r="E3005" t="s">
        <v>80</v>
      </c>
      <c r="F3005">
        <v>7.0428000000000004E-2</v>
      </c>
      <c r="G3005">
        <v>650.726</v>
      </c>
      <c r="H3005">
        <v>495.08300000000003</v>
      </c>
      <c r="I3005">
        <v>3.266413</v>
      </c>
      <c r="J3005">
        <v>0</v>
      </c>
      <c r="K3005">
        <v>5.9436850000000003</v>
      </c>
      <c r="L3005">
        <v>2.2405000000000001E-2</v>
      </c>
      <c r="M3005">
        <v>54.964334999999998</v>
      </c>
      <c r="N3005">
        <v>-187.615489</v>
      </c>
      <c r="O3005">
        <v>-3.122363</v>
      </c>
      <c r="P3005">
        <v>54.934035999999999</v>
      </c>
      <c r="Q3005">
        <v>-187.608124</v>
      </c>
      <c r="R3005">
        <v>-3.1295039999999998</v>
      </c>
      <c r="S3005">
        <v>3.118131</v>
      </c>
      <c r="T3005">
        <v>7.1399999999999996E-3</v>
      </c>
    </row>
    <row r="3006" spans="1:20" x14ac:dyDescent="0.25">
      <c r="A3006">
        <v>3004</v>
      </c>
      <c r="B3006">
        <v>5</v>
      </c>
      <c r="C3006" t="s">
        <v>163</v>
      </c>
      <c r="D3006" t="s">
        <v>163</v>
      </c>
      <c r="E3006" t="s">
        <v>80</v>
      </c>
      <c r="F3006">
        <v>7.5134000000000006E-2</v>
      </c>
      <c r="G3006">
        <v>629.35500000000002</v>
      </c>
      <c r="H3006">
        <v>429.63499999999999</v>
      </c>
      <c r="I3006">
        <v>3.9981800000000001</v>
      </c>
      <c r="J3006">
        <v>0</v>
      </c>
      <c r="K3006">
        <v>5.8506530000000003</v>
      </c>
      <c r="L3006">
        <v>1.7724E-2</v>
      </c>
      <c r="M3006">
        <v>54.245711999999997</v>
      </c>
      <c r="N3006">
        <v>-187.615138</v>
      </c>
      <c r="O3006">
        <v>-3.128422</v>
      </c>
      <c r="P3006">
        <v>54.226948</v>
      </c>
      <c r="Q3006">
        <v>-187.61878999999999</v>
      </c>
      <c r="R3006">
        <v>-3.1278570000000001</v>
      </c>
      <c r="S3006">
        <v>1.9116610000000001</v>
      </c>
      <c r="T3006">
        <v>5.6599999999999999E-4</v>
      </c>
    </row>
    <row r="3007" spans="1:20" x14ac:dyDescent="0.25">
      <c r="A3007">
        <v>3005</v>
      </c>
      <c r="B3007">
        <v>6</v>
      </c>
      <c r="C3007" t="s">
        <v>164</v>
      </c>
      <c r="D3007" t="s">
        <v>164</v>
      </c>
      <c r="E3007" t="s">
        <v>80</v>
      </c>
      <c r="F3007">
        <v>6.4093999999999998E-2</v>
      </c>
      <c r="G3007">
        <v>373.86399999999998</v>
      </c>
      <c r="H3007">
        <v>219.982</v>
      </c>
      <c r="I3007">
        <v>3.809361</v>
      </c>
      <c r="J3007">
        <v>0</v>
      </c>
      <c r="K3007">
        <v>5.7600129999999998</v>
      </c>
      <c r="L3007">
        <v>1.4373E-2</v>
      </c>
      <c r="M3007">
        <v>53.522415000000002</v>
      </c>
      <c r="N3007">
        <v>-187.63704899999999</v>
      </c>
      <c r="O3007">
        <v>-3.126404</v>
      </c>
      <c r="P3007">
        <v>53.530869000000003</v>
      </c>
      <c r="Q3007">
        <v>-187.62988300000001</v>
      </c>
      <c r="R3007">
        <v>-3.1266850000000002</v>
      </c>
      <c r="S3007">
        <v>1.1082399999999999</v>
      </c>
      <c r="T3007">
        <v>2.81E-4</v>
      </c>
    </row>
    <row r="3008" spans="1:20" x14ac:dyDescent="0.25">
      <c r="A3008">
        <v>3006</v>
      </c>
      <c r="B3008">
        <v>6</v>
      </c>
      <c r="C3008" t="s">
        <v>164</v>
      </c>
      <c r="D3008" t="s">
        <v>164</v>
      </c>
      <c r="E3008" t="s">
        <v>80</v>
      </c>
      <c r="F3008">
        <v>8.7914999999999993E-2</v>
      </c>
      <c r="G3008">
        <v>728.39599999999996</v>
      </c>
      <c r="H3008">
        <v>386.83100000000002</v>
      </c>
      <c r="I3008">
        <v>3.900007</v>
      </c>
      <c r="J3008">
        <v>0</v>
      </c>
      <c r="K3008">
        <v>5.6936609999999996</v>
      </c>
      <c r="L3008">
        <v>5.9400000000000002E-4</v>
      </c>
      <c r="M3008">
        <v>53.029006000000003</v>
      </c>
      <c r="N3008">
        <v>-187.61090999999999</v>
      </c>
      <c r="O3008">
        <v>-3.1295519999999999</v>
      </c>
      <c r="P3008">
        <v>53.015869000000002</v>
      </c>
      <c r="Q3008">
        <v>-187.638351</v>
      </c>
      <c r="R3008">
        <v>-3.1260849999999998</v>
      </c>
      <c r="S3008">
        <v>3.042408</v>
      </c>
      <c r="T3008">
        <v>3.4659999999999999E-3</v>
      </c>
    </row>
    <row r="3009" spans="1:20" x14ac:dyDescent="0.25">
      <c r="A3009">
        <v>3007</v>
      </c>
      <c r="B3009">
        <v>6</v>
      </c>
      <c r="C3009" t="s">
        <v>164</v>
      </c>
      <c r="D3009" t="s">
        <v>164</v>
      </c>
      <c r="E3009" t="s">
        <v>80</v>
      </c>
      <c r="F3009">
        <v>3.9323999999999998E-2</v>
      </c>
      <c r="G3009">
        <v>527.66200000000003</v>
      </c>
      <c r="H3009">
        <v>342.851</v>
      </c>
      <c r="I3009">
        <v>4.1386469999999997</v>
      </c>
      <c r="J3009">
        <v>0</v>
      </c>
      <c r="K3009">
        <v>5.6087930000000004</v>
      </c>
      <c r="L3009">
        <v>-1.1529999999999999E-3</v>
      </c>
      <c r="M3009">
        <v>52.322904000000001</v>
      </c>
      <c r="N3009">
        <v>-187.66251600000001</v>
      </c>
      <c r="O3009">
        <v>-3.1251760000000002</v>
      </c>
      <c r="P3009">
        <v>52.338337000000003</v>
      </c>
      <c r="Q3009">
        <v>-187.649857</v>
      </c>
      <c r="R3009">
        <v>-3.1254110000000002</v>
      </c>
      <c r="S3009">
        <v>1.9961199999999999</v>
      </c>
      <c r="T3009">
        <v>2.3499999999999999E-4</v>
      </c>
    </row>
    <row r="3010" spans="1:20" x14ac:dyDescent="0.25">
      <c r="A3010">
        <v>3008</v>
      </c>
      <c r="B3010">
        <v>6</v>
      </c>
      <c r="C3010" t="s">
        <v>164</v>
      </c>
      <c r="D3010" t="s">
        <v>164</v>
      </c>
      <c r="E3010" t="s">
        <v>80</v>
      </c>
      <c r="F3010">
        <v>5.0577999999999998E-2</v>
      </c>
      <c r="G3010">
        <v>746.702</v>
      </c>
      <c r="H3010">
        <v>402.55599999999998</v>
      </c>
      <c r="I3010">
        <v>3.2392430000000001</v>
      </c>
      <c r="J3010">
        <v>0</v>
      </c>
      <c r="K3010">
        <v>5.5280769999999997</v>
      </c>
      <c r="L3010">
        <v>0.107767</v>
      </c>
      <c r="M3010">
        <v>51.665182000000001</v>
      </c>
      <c r="N3010">
        <v>-187.671592</v>
      </c>
      <c r="O3010">
        <v>-3.1181480000000001</v>
      </c>
      <c r="P3010">
        <v>51.670769</v>
      </c>
      <c r="Q3010">
        <v>-187.66883899999999</v>
      </c>
      <c r="R3010">
        <v>-3.11849</v>
      </c>
      <c r="S3010">
        <v>0.62280500000000005</v>
      </c>
      <c r="T3010">
        <v>3.4200000000000002E-4</v>
      </c>
    </row>
    <row r="3011" spans="1:20" x14ac:dyDescent="0.25">
      <c r="A3011">
        <v>3009</v>
      </c>
      <c r="B3011">
        <v>6</v>
      </c>
      <c r="C3011" t="s">
        <v>164</v>
      </c>
      <c r="D3011" t="s">
        <v>164</v>
      </c>
      <c r="E3011" t="s">
        <v>80</v>
      </c>
      <c r="F3011">
        <v>9.0535000000000004E-2</v>
      </c>
      <c r="G3011">
        <v>631.60500000000002</v>
      </c>
      <c r="H3011">
        <v>427.05700000000002</v>
      </c>
      <c r="I3011">
        <v>3.3703280000000002</v>
      </c>
      <c r="J3011">
        <v>0</v>
      </c>
      <c r="K3011">
        <v>5.4673030000000002</v>
      </c>
      <c r="L3011">
        <v>0.22465599999999999</v>
      </c>
      <c r="M3011">
        <v>51.187365999999997</v>
      </c>
      <c r="N3011">
        <v>-187.688875</v>
      </c>
      <c r="O3011">
        <v>-3.1050040000000001</v>
      </c>
      <c r="P3011">
        <v>51.176940999999999</v>
      </c>
      <c r="Q3011">
        <v>-187.697372</v>
      </c>
      <c r="R3011">
        <v>-3.1040380000000001</v>
      </c>
      <c r="S3011">
        <v>1.3449629999999999</v>
      </c>
      <c r="T3011">
        <v>9.6599999999999995E-4</v>
      </c>
    </row>
    <row r="3012" spans="1:20" x14ac:dyDescent="0.25">
      <c r="A3012">
        <v>3010</v>
      </c>
      <c r="B3012">
        <v>6</v>
      </c>
      <c r="C3012" t="s">
        <v>164</v>
      </c>
      <c r="D3012" t="s">
        <v>164</v>
      </c>
      <c r="E3012" t="s">
        <v>80</v>
      </c>
      <c r="F3012">
        <v>0.159635</v>
      </c>
      <c r="G3012">
        <v>512.42499999999995</v>
      </c>
      <c r="H3012">
        <v>300.37400000000002</v>
      </c>
      <c r="I3012">
        <v>3.9168379999999998</v>
      </c>
      <c r="J3012">
        <v>0</v>
      </c>
      <c r="K3012">
        <v>5.5894469999999998</v>
      </c>
      <c r="L3012">
        <v>0.35207300000000002</v>
      </c>
      <c r="M3012">
        <v>50.487085</v>
      </c>
      <c r="N3012">
        <v>-187.796109</v>
      </c>
      <c r="O3012">
        <v>-3.0710959999999998</v>
      </c>
      <c r="P3012">
        <v>50.518574000000001</v>
      </c>
      <c r="Q3012">
        <v>-187.76466400000001</v>
      </c>
      <c r="R3012">
        <v>-3.0713499999999998</v>
      </c>
      <c r="S3012">
        <v>4.4501679999999997</v>
      </c>
      <c r="T3012">
        <v>2.5399999999999999E-4</v>
      </c>
    </row>
    <row r="3013" spans="1:20" x14ac:dyDescent="0.25">
      <c r="A3013">
        <v>3011</v>
      </c>
      <c r="B3013">
        <v>7</v>
      </c>
      <c r="C3013" t="s">
        <v>165</v>
      </c>
      <c r="D3013" t="s">
        <v>165</v>
      </c>
      <c r="E3013" t="s">
        <v>80</v>
      </c>
      <c r="F3013">
        <v>0.21293599999999999</v>
      </c>
      <c r="G3013">
        <v>532.26099999999997</v>
      </c>
      <c r="H3013">
        <v>364.27600000000001</v>
      </c>
      <c r="I3013">
        <v>7.7752819999999998</v>
      </c>
      <c r="J3013">
        <v>0</v>
      </c>
      <c r="K3013">
        <v>6.0141169999999997</v>
      </c>
      <c r="L3013">
        <v>0.42818600000000001</v>
      </c>
      <c r="M3013">
        <v>49.765296999999997</v>
      </c>
      <c r="N3013">
        <v>-187.93676600000001</v>
      </c>
      <c r="O3013">
        <v>-3.0294400000000001</v>
      </c>
      <c r="P3013">
        <v>49.829163000000001</v>
      </c>
      <c r="Q3013">
        <v>-187.87475599999999</v>
      </c>
      <c r="R3013">
        <v>-3.0265170000000001</v>
      </c>
      <c r="S3013">
        <v>8.9016979999999997</v>
      </c>
      <c r="T3013">
        <v>2.9229999999999998E-3</v>
      </c>
    </row>
    <row r="3014" spans="1:20" x14ac:dyDescent="0.25">
      <c r="A3014">
        <v>3012</v>
      </c>
      <c r="B3014">
        <v>7</v>
      </c>
      <c r="C3014" t="s">
        <v>165</v>
      </c>
      <c r="D3014" t="s">
        <v>165</v>
      </c>
      <c r="E3014" t="s">
        <v>80</v>
      </c>
      <c r="F3014">
        <v>9.0870000000000006E-2</v>
      </c>
      <c r="G3014">
        <v>623.11699999999996</v>
      </c>
      <c r="H3014">
        <v>466.38900000000001</v>
      </c>
      <c r="I3014">
        <v>5.5216339999999997</v>
      </c>
      <c r="J3014">
        <v>0</v>
      </c>
      <c r="K3014">
        <v>6.4440759999999999</v>
      </c>
      <c r="L3014">
        <v>0.45281700000000003</v>
      </c>
      <c r="M3014">
        <v>49.281256999999997</v>
      </c>
      <c r="N3014">
        <v>-187.97582299999999</v>
      </c>
      <c r="O3014">
        <v>-2.9825400000000002</v>
      </c>
      <c r="P3014">
        <v>49.278553000000002</v>
      </c>
      <c r="Q3014">
        <v>-187.993225</v>
      </c>
      <c r="R3014">
        <v>-2.9847839999999999</v>
      </c>
      <c r="S3014">
        <v>1.7610889999999999</v>
      </c>
      <c r="T3014">
        <v>2.2439999999999999E-3</v>
      </c>
    </row>
    <row r="3015" spans="1:20" x14ac:dyDescent="0.25">
      <c r="A3015">
        <v>3013</v>
      </c>
      <c r="B3015">
        <v>7</v>
      </c>
      <c r="C3015" t="s">
        <v>165</v>
      </c>
      <c r="D3015" t="s">
        <v>165</v>
      </c>
      <c r="E3015" t="s">
        <v>80</v>
      </c>
      <c r="F3015">
        <v>8.7281999999999998E-2</v>
      </c>
      <c r="G3015">
        <v>731.94299999999998</v>
      </c>
      <c r="H3015">
        <v>363.286</v>
      </c>
      <c r="I3015">
        <v>8.5390940000000004</v>
      </c>
      <c r="J3015">
        <v>0</v>
      </c>
      <c r="K3015">
        <v>7.0684820000000004</v>
      </c>
      <c r="L3015">
        <v>0.57542899999999997</v>
      </c>
      <c r="M3015">
        <v>48.483831000000002</v>
      </c>
      <c r="N3015">
        <v>-188.21379200000001</v>
      </c>
      <c r="O3015">
        <v>-2.9214530000000001</v>
      </c>
      <c r="P3015">
        <v>48.490260999999997</v>
      </c>
      <c r="Q3015">
        <v>-188.207123</v>
      </c>
      <c r="R3015">
        <v>-2.9215960000000001</v>
      </c>
      <c r="S3015">
        <v>0.92641300000000004</v>
      </c>
      <c r="T3015">
        <v>1.44E-4</v>
      </c>
    </row>
    <row r="3016" spans="1:20" x14ac:dyDescent="0.25">
      <c r="A3016">
        <v>3014</v>
      </c>
      <c r="B3016">
        <v>7</v>
      </c>
      <c r="C3016" t="s">
        <v>165</v>
      </c>
      <c r="D3016" t="s">
        <v>165</v>
      </c>
      <c r="E3016" t="s">
        <v>80</v>
      </c>
      <c r="F3016">
        <v>6.7036999999999999E-2</v>
      </c>
      <c r="G3016">
        <v>741.36199999999997</v>
      </c>
      <c r="H3016">
        <v>430.03500000000003</v>
      </c>
      <c r="I3016">
        <v>5.9926050000000002</v>
      </c>
      <c r="J3016">
        <v>0</v>
      </c>
      <c r="K3016">
        <v>7.5324410000000004</v>
      </c>
      <c r="L3016">
        <v>0.64075899999999997</v>
      </c>
      <c r="M3016">
        <v>47.858542999999997</v>
      </c>
      <c r="N3016">
        <v>-188.44680299999999</v>
      </c>
      <c r="O3016">
        <v>-2.8691420000000001</v>
      </c>
      <c r="P3016">
        <v>47.862521999999998</v>
      </c>
      <c r="Q3016">
        <v>-188.41745</v>
      </c>
      <c r="R3016">
        <v>-2.86835</v>
      </c>
      <c r="S3016">
        <v>2.962132</v>
      </c>
      <c r="T3016">
        <v>7.9100000000000004E-4</v>
      </c>
    </row>
    <row r="3017" spans="1:20" x14ac:dyDescent="0.25">
      <c r="A3017">
        <v>3015</v>
      </c>
      <c r="B3017">
        <v>7</v>
      </c>
      <c r="C3017" t="s">
        <v>165</v>
      </c>
      <c r="D3017" t="s">
        <v>165</v>
      </c>
      <c r="E3017" t="s">
        <v>80</v>
      </c>
      <c r="F3017">
        <v>6.2525999999999998E-2</v>
      </c>
      <c r="G3017">
        <v>466.67899999999997</v>
      </c>
      <c r="H3017">
        <v>285.12</v>
      </c>
      <c r="I3017">
        <v>10.698919</v>
      </c>
      <c r="J3017">
        <v>0</v>
      </c>
      <c r="K3017">
        <v>8.0966920000000009</v>
      </c>
      <c r="L3017">
        <v>0.76209700000000002</v>
      </c>
      <c r="M3017">
        <v>46.998001000000002</v>
      </c>
      <c r="N3017">
        <v>-188.76765900000001</v>
      </c>
      <c r="O3017">
        <v>-2.783331</v>
      </c>
      <c r="P3017">
        <v>46.990540000000003</v>
      </c>
      <c r="Q3017">
        <v>-188.78106700000001</v>
      </c>
      <c r="R3017">
        <v>-2.7844920000000002</v>
      </c>
      <c r="S3017">
        <v>1.5344530000000001</v>
      </c>
      <c r="T3017">
        <v>1.1609999999999999E-3</v>
      </c>
    </row>
    <row r="3018" spans="1:20" x14ac:dyDescent="0.25">
      <c r="A3018">
        <v>3016</v>
      </c>
      <c r="B3018">
        <v>7</v>
      </c>
      <c r="C3018" t="s">
        <v>165</v>
      </c>
      <c r="D3018" t="s">
        <v>165</v>
      </c>
      <c r="E3018" t="s">
        <v>80</v>
      </c>
      <c r="F3018">
        <v>0.100853</v>
      </c>
      <c r="G3018">
        <v>440.90899999999999</v>
      </c>
      <c r="H3018">
        <v>322.89600000000002</v>
      </c>
      <c r="I3018">
        <v>11.15672</v>
      </c>
      <c r="J3018">
        <v>0</v>
      </c>
      <c r="K3018">
        <v>8.230791</v>
      </c>
      <c r="L3018">
        <v>0.91710700000000001</v>
      </c>
      <c r="M3018">
        <v>46.116171999999999</v>
      </c>
      <c r="N3018">
        <v>-189.254167</v>
      </c>
      <c r="O3018">
        <v>-2.6828240000000001</v>
      </c>
      <c r="P3018">
        <v>46.119194</v>
      </c>
      <c r="Q3018">
        <v>-189.24685700000001</v>
      </c>
      <c r="R3018">
        <v>-2.6829000000000001</v>
      </c>
      <c r="S3018">
        <v>0.79105700000000001</v>
      </c>
      <c r="T3018">
        <v>7.6000000000000004E-5</v>
      </c>
    </row>
    <row r="3019" spans="1:20" x14ac:dyDescent="0.25">
      <c r="A3019">
        <v>3017</v>
      </c>
      <c r="B3019">
        <v>7</v>
      </c>
      <c r="C3019" t="s">
        <v>165</v>
      </c>
      <c r="D3019" t="s">
        <v>165</v>
      </c>
      <c r="E3019" t="s">
        <v>80</v>
      </c>
      <c r="F3019">
        <v>0.110488</v>
      </c>
      <c r="G3019">
        <v>493.69799999999998</v>
      </c>
      <c r="H3019">
        <v>351.61399999999998</v>
      </c>
      <c r="I3019">
        <v>9.3888210000000001</v>
      </c>
      <c r="J3019">
        <v>0</v>
      </c>
      <c r="K3019">
        <v>8.1180730000000008</v>
      </c>
      <c r="L3019">
        <v>0.93989599999999995</v>
      </c>
      <c r="M3019">
        <v>45.471060999999999</v>
      </c>
      <c r="N3019">
        <v>-189.67609200000001</v>
      </c>
      <c r="O3019">
        <v>-2.5984539999999998</v>
      </c>
      <c r="P3019">
        <v>45.502704999999999</v>
      </c>
      <c r="Q3019">
        <v>-189.65327500000001</v>
      </c>
      <c r="R3019">
        <v>-2.6005630000000002</v>
      </c>
      <c r="S3019">
        <v>3.9011990000000001</v>
      </c>
      <c r="T3019">
        <v>2.1090000000000002E-3</v>
      </c>
    </row>
    <row r="3020" spans="1:20" x14ac:dyDescent="0.25">
      <c r="A3020">
        <v>3018</v>
      </c>
      <c r="B3020">
        <v>7</v>
      </c>
      <c r="C3020" t="s">
        <v>165</v>
      </c>
      <c r="D3020" t="s">
        <v>165</v>
      </c>
      <c r="E3020" t="s">
        <v>80</v>
      </c>
      <c r="F3020">
        <v>4.1925999999999998E-2</v>
      </c>
      <c r="G3020">
        <v>562.90599999999995</v>
      </c>
      <c r="H3020">
        <v>335.59</v>
      </c>
      <c r="I3020">
        <v>12.086195999999999</v>
      </c>
      <c r="J3020">
        <v>0</v>
      </c>
      <c r="K3020">
        <v>7.898263</v>
      </c>
      <c r="L3020">
        <v>0.97021400000000002</v>
      </c>
      <c r="M3020">
        <v>44.771230000000003</v>
      </c>
      <c r="N3020">
        <v>-190.26104599999999</v>
      </c>
      <c r="O3020">
        <v>-2.4896400000000001</v>
      </c>
      <c r="P3020">
        <v>44.756573000000003</v>
      </c>
      <c r="Q3020">
        <v>-190.26007100000001</v>
      </c>
      <c r="R3020">
        <v>-2.4865569999999999</v>
      </c>
      <c r="S3020">
        <v>1.4689650000000001</v>
      </c>
      <c r="T3020">
        <v>3.0829999999999998E-3</v>
      </c>
    </row>
    <row r="3021" spans="1:20" x14ac:dyDescent="0.25">
      <c r="A3021">
        <v>3019</v>
      </c>
      <c r="B3021">
        <v>7</v>
      </c>
      <c r="C3021" t="s">
        <v>165</v>
      </c>
      <c r="D3021" t="s">
        <v>165</v>
      </c>
      <c r="E3021" t="s">
        <v>80</v>
      </c>
      <c r="F3021">
        <v>4.8703000000000003E-2</v>
      </c>
      <c r="G3021">
        <v>509.529</v>
      </c>
      <c r="H3021">
        <v>373.64</v>
      </c>
      <c r="I3021">
        <v>8.7513170000000002</v>
      </c>
      <c r="J3021">
        <v>0</v>
      </c>
      <c r="K3021">
        <v>7.826721</v>
      </c>
      <c r="L3021">
        <v>0.97802199999999995</v>
      </c>
      <c r="M3021">
        <v>44.270968000000003</v>
      </c>
      <c r="N3021">
        <v>-190.84339299999999</v>
      </c>
      <c r="O3021">
        <v>-2.404029</v>
      </c>
      <c r="P3021">
        <v>44.256683000000002</v>
      </c>
      <c r="Q3021">
        <v>-190.76234400000001</v>
      </c>
      <c r="R3021">
        <v>-2.3993280000000001</v>
      </c>
      <c r="S3021">
        <v>8.2298270000000002</v>
      </c>
      <c r="T3021">
        <v>4.7010000000000003E-3</v>
      </c>
    </row>
    <row r="3022" spans="1:20" x14ac:dyDescent="0.25">
      <c r="A3022">
        <v>3020</v>
      </c>
      <c r="B3022">
        <v>7</v>
      </c>
      <c r="C3022" t="s">
        <v>165</v>
      </c>
      <c r="D3022" t="s">
        <v>165</v>
      </c>
      <c r="E3022" t="s">
        <v>80</v>
      </c>
      <c r="F3022">
        <v>6.7790000000000003E-2</v>
      </c>
      <c r="G3022">
        <v>522.548</v>
      </c>
      <c r="H3022">
        <v>295.38499999999999</v>
      </c>
      <c r="I3022">
        <v>13.591078</v>
      </c>
      <c r="J3022">
        <v>0</v>
      </c>
      <c r="K3022">
        <v>7.8982279999999996</v>
      </c>
      <c r="L3022">
        <v>0.97053100000000003</v>
      </c>
      <c r="M3022">
        <v>43.650455000000001</v>
      </c>
      <c r="N3022">
        <v>-191.499357</v>
      </c>
      <c r="O3022">
        <v>-2.286899</v>
      </c>
      <c r="P3022">
        <v>43.660389000000002</v>
      </c>
      <c r="Q3022">
        <v>-191.497421</v>
      </c>
      <c r="R3022">
        <v>-2.2853059999999998</v>
      </c>
      <c r="S3022">
        <v>1.0121009999999999</v>
      </c>
      <c r="T3022">
        <v>1.5920000000000001E-3</v>
      </c>
    </row>
    <row r="3023" spans="1:20" x14ac:dyDescent="0.25">
      <c r="A3023">
        <v>3021</v>
      </c>
      <c r="B3023">
        <v>7</v>
      </c>
      <c r="C3023" t="s">
        <v>165</v>
      </c>
      <c r="D3023" t="s">
        <v>165</v>
      </c>
      <c r="E3023" t="s">
        <v>80</v>
      </c>
      <c r="F3023">
        <v>3.6228999999999997E-2</v>
      </c>
      <c r="G3023">
        <v>776.47799999999995</v>
      </c>
      <c r="H3023">
        <v>398.68099999999998</v>
      </c>
      <c r="I3023">
        <v>8.8752030000000008</v>
      </c>
      <c r="J3023">
        <v>0</v>
      </c>
      <c r="K3023">
        <v>7.9586459999999999</v>
      </c>
      <c r="L3023">
        <v>1.01359</v>
      </c>
      <c r="M3023">
        <v>43.257463000000001</v>
      </c>
      <c r="N3023">
        <v>-192.06879799999999</v>
      </c>
      <c r="O3023">
        <v>-2.1992240000000001</v>
      </c>
      <c r="P3023">
        <v>43.270167999999998</v>
      </c>
      <c r="Q3023">
        <v>-192.098557</v>
      </c>
      <c r="R3023">
        <v>-2.1965430000000001</v>
      </c>
      <c r="S3023">
        <v>3.235668</v>
      </c>
      <c r="T3023">
        <v>2.6809999999999998E-3</v>
      </c>
    </row>
    <row r="3024" spans="1:20" x14ac:dyDescent="0.25">
      <c r="A3024">
        <v>3022</v>
      </c>
      <c r="B3024">
        <v>8</v>
      </c>
      <c r="C3024" t="s">
        <v>166</v>
      </c>
      <c r="D3024" t="s">
        <v>166</v>
      </c>
      <c r="E3024" t="s">
        <v>80</v>
      </c>
      <c r="F3024">
        <v>0.13794600000000001</v>
      </c>
      <c r="G3024">
        <v>567.61300000000006</v>
      </c>
      <c r="H3024">
        <v>318.93900000000002</v>
      </c>
      <c r="I3024">
        <v>14.393735</v>
      </c>
      <c r="J3024">
        <v>0</v>
      </c>
      <c r="K3024">
        <v>8.0753950000000003</v>
      </c>
      <c r="L3024">
        <v>0.87936999999999999</v>
      </c>
      <c r="M3024">
        <v>42.829040999999997</v>
      </c>
      <c r="N3024">
        <v>-192.994719</v>
      </c>
      <c r="O3024">
        <v>-2.0842800000000001</v>
      </c>
      <c r="P3024">
        <v>42.825854999999997</v>
      </c>
      <c r="Q3024">
        <v>-192.95594800000001</v>
      </c>
      <c r="R3024">
        <v>-2.0822150000000001</v>
      </c>
      <c r="S3024">
        <v>3.8902070000000002</v>
      </c>
      <c r="T3024">
        <v>2.065E-3</v>
      </c>
    </row>
    <row r="3025" spans="1:20" x14ac:dyDescent="0.25">
      <c r="A3025">
        <v>3023</v>
      </c>
      <c r="B3025">
        <v>8</v>
      </c>
      <c r="C3025" t="s">
        <v>166</v>
      </c>
      <c r="D3025" t="s">
        <v>166</v>
      </c>
      <c r="E3025" t="s">
        <v>80</v>
      </c>
      <c r="F3025">
        <v>0.17940300000000001</v>
      </c>
      <c r="G3025">
        <v>611.96100000000001</v>
      </c>
      <c r="H3025">
        <v>314</v>
      </c>
      <c r="I3025">
        <v>12.410354</v>
      </c>
      <c r="J3025">
        <v>0</v>
      </c>
      <c r="K3025">
        <v>8.0484799999999996</v>
      </c>
      <c r="L3025">
        <v>0.882023</v>
      </c>
      <c r="M3025">
        <v>42.543830999999997</v>
      </c>
      <c r="N3025">
        <v>-193.611514</v>
      </c>
      <c r="O3025">
        <v>-2.0015770000000002</v>
      </c>
      <c r="P3025">
        <v>42.549788999999997</v>
      </c>
      <c r="Q3025">
        <v>-193.62837200000001</v>
      </c>
      <c r="R3025">
        <v>-2.0016500000000002</v>
      </c>
      <c r="S3025">
        <v>1.788046</v>
      </c>
      <c r="T3025">
        <v>7.2999999999999999E-5</v>
      </c>
    </row>
    <row r="3026" spans="1:20" x14ac:dyDescent="0.25">
      <c r="A3026">
        <v>3024</v>
      </c>
      <c r="B3026">
        <v>8</v>
      </c>
      <c r="C3026" t="s">
        <v>166</v>
      </c>
      <c r="D3026" t="s">
        <v>166</v>
      </c>
      <c r="E3026" t="s">
        <v>80</v>
      </c>
      <c r="F3026">
        <v>5.9041000000000003E-2</v>
      </c>
      <c r="G3026">
        <v>699.51599999999996</v>
      </c>
      <c r="H3026">
        <v>334.26299999999998</v>
      </c>
      <c r="I3026">
        <v>13.660168000000001</v>
      </c>
      <c r="J3026">
        <v>0</v>
      </c>
      <c r="K3026">
        <v>8.0031040000000004</v>
      </c>
      <c r="L3026">
        <v>0.82671600000000001</v>
      </c>
      <c r="M3026">
        <v>42.257655</v>
      </c>
      <c r="N3026">
        <v>-194.506777</v>
      </c>
      <c r="O3026">
        <v>-1.894458</v>
      </c>
      <c r="P3026">
        <v>42.267082000000002</v>
      </c>
      <c r="Q3026">
        <v>-194.54925499999999</v>
      </c>
      <c r="R3026">
        <v>-1.8962619999999999</v>
      </c>
      <c r="S3026">
        <v>4.3511680000000004</v>
      </c>
      <c r="T3026">
        <v>1.804E-3</v>
      </c>
    </row>
    <row r="3027" spans="1:20" x14ac:dyDescent="0.25">
      <c r="A3027">
        <v>3025</v>
      </c>
      <c r="B3027">
        <v>8</v>
      </c>
      <c r="C3027" t="s">
        <v>166</v>
      </c>
      <c r="D3027" t="s">
        <v>166</v>
      </c>
      <c r="E3027" t="s">
        <v>80</v>
      </c>
      <c r="F3027">
        <v>0.153421</v>
      </c>
      <c r="G3027">
        <v>537.56899999999996</v>
      </c>
      <c r="H3027">
        <v>305.60700000000003</v>
      </c>
      <c r="I3027">
        <v>11.508331</v>
      </c>
      <c r="J3027">
        <v>0</v>
      </c>
      <c r="K3027">
        <v>8.0118550000000006</v>
      </c>
      <c r="L3027">
        <v>0.70491000000000004</v>
      </c>
      <c r="M3027">
        <v>42.064967000000003</v>
      </c>
      <c r="N3027">
        <v>-195.496577</v>
      </c>
      <c r="O3027">
        <v>-1.8042940000000001</v>
      </c>
      <c r="P3027">
        <v>42.065539999999999</v>
      </c>
      <c r="Q3027">
        <v>-195.49005099999999</v>
      </c>
      <c r="R3027">
        <v>-1.8051740000000001</v>
      </c>
      <c r="S3027">
        <v>0.65504600000000002</v>
      </c>
      <c r="T3027">
        <v>8.8000000000000003E-4</v>
      </c>
    </row>
    <row r="3028" spans="1:20" x14ac:dyDescent="0.25">
      <c r="A3028">
        <v>3026</v>
      </c>
      <c r="B3028">
        <v>8</v>
      </c>
      <c r="C3028" t="s">
        <v>166</v>
      </c>
      <c r="D3028" t="s">
        <v>166</v>
      </c>
      <c r="E3028" t="s">
        <v>80</v>
      </c>
      <c r="F3028">
        <v>9.4826999999999995E-2</v>
      </c>
      <c r="G3028">
        <v>502.54700000000003</v>
      </c>
      <c r="H3028">
        <v>369.209</v>
      </c>
      <c r="I3028">
        <v>6.8718589999999997</v>
      </c>
      <c r="J3028">
        <v>0</v>
      </c>
      <c r="K3028">
        <v>8.0310579999999998</v>
      </c>
      <c r="L3028">
        <v>0.61795299999999997</v>
      </c>
      <c r="M3028">
        <v>41.968049000000001</v>
      </c>
      <c r="N3028">
        <v>-196.16605999999999</v>
      </c>
      <c r="O3028">
        <v>-1.7537590000000001</v>
      </c>
      <c r="P3028">
        <v>41.958885000000002</v>
      </c>
      <c r="Q3028">
        <v>-196.20542900000001</v>
      </c>
      <c r="R3028">
        <v>-1.747465</v>
      </c>
      <c r="S3028">
        <v>4.0421509999999996</v>
      </c>
      <c r="T3028">
        <v>6.2940000000000001E-3</v>
      </c>
    </row>
    <row r="3029" spans="1:20" x14ac:dyDescent="0.25">
      <c r="A3029">
        <v>3027</v>
      </c>
      <c r="B3029">
        <v>8</v>
      </c>
      <c r="C3029" t="s">
        <v>166</v>
      </c>
      <c r="D3029" t="s">
        <v>166</v>
      </c>
      <c r="E3029" t="s">
        <v>80</v>
      </c>
      <c r="F3029">
        <v>0.115299</v>
      </c>
      <c r="G3029">
        <v>555.74900000000002</v>
      </c>
      <c r="H3029">
        <v>267.69600000000003</v>
      </c>
      <c r="I3029">
        <v>11.862143</v>
      </c>
      <c r="J3029">
        <v>0</v>
      </c>
      <c r="K3029">
        <v>8.0638579999999997</v>
      </c>
      <c r="L3029">
        <v>0.46646100000000001</v>
      </c>
      <c r="M3029">
        <v>41.872962000000001</v>
      </c>
      <c r="N3029">
        <v>-197.17150599999999</v>
      </c>
      <c r="O3029">
        <v>-1.6830689999999999</v>
      </c>
      <c r="P3029">
        <v>41.867255999999998</v>
      </c>
      <c r="Q3029">
        <v>-197.167709</v>
      </c>
      <c r="R3029">
        <v>-1.682518</v>
      </c>
      <c r="S3029">
        <v>0.68535199999999996</v>
      </c>
      <c r="T3029">
        <v>5.5099999999999995E-4</v>
      </c>
    </row>
    <row r="3030" spans="1:20" x14ac:dyDescent="0.25">
      <c r="A3030">
        <v>3028</v>
      </c>
      <c r="B3030">
        <v>8</v>
      </c>
      <c r="C3030" t="s">
        <v>166</v>
      </c>
      <c r="D3030" t="s">
        <v>166</v>
      </c>
      <c r="E3030" t="s">
        <v>80</v>
      </c>
      <c r="F3030">
        <v>0.173981</v>
      </c>
      <c r="G3030">
        <v>509.8</v>
      </c>
      <c r="H3030">
        <v>370.24599999999998</v>
      </c>
      <c r="I3030">
        <v>8.0669920000000008</v>
      </c>
      <c r="J3030">
        <v>0</v>
      </c>
      <c r="K3030">
        <v>8.0747099999999996</v>
      </c>
      <c r="L3030">
        <v>0.363203</v>
      </c>
      <c r="M3030">
        <v>41.842157999999998</v>
      </c>
      <c r="N3030">
        <v>-197.92335800000001</v>
      </c>
      <c r="O3030">
        <v>-1.645311</v>
      </c>
      <c r="P3030">
        <v>41.825130000000001</v>
      </c>
      <c r="Q3030">
        <v>-197.89321899999999</v>
      </c>
      <c r="R3030">
        <v>-1.645975</v>
      </c>
      <c r="S3030">
        <v>3.4616769999999999</v>
      </c>
      <c r="T3030">
        <v>6.6399999999999999E-4</v>
      </c>
    </row>
    <row r="3031" spans="1:20" x14ac:dyDescent="0.25">
      <c r="A3031">
        <v>3029</v>
      </c>
      <c r="B3031">
        <v>8</v>
      </c>
      <c r="C3031" t="s">
        <v>166</v>
      </c>
      <c r="D3031" t="s">
        <v>166</v>
      </c>
      <c r="E3031" t="s">
        <v>80</v>
      </c>
      <c r="F3031">
        <v>0.10978</v>
      </c>
      <c r="G3031">
        <v>504.75599999999997</v>
      </c>
      <c r="H3031">
        <v>392.91399999999999</v>
      </c>
      <c r="I3031">
        <v>8.8606669999999994</v>
      </c>
      <c r="J3031">
        <v>0</v>
      </c>
      <c r="K3031">
        <v>8.0688709999999997</v>
      </c>
      <c r="L3031">
        <v>0.25109999999999999</v>
      </c>
      <c r="M3031">
        <v>41.787598000000003</v>
      </c>
      <c r="N3031">
        <v>-198.855874</v>
      </c>
      <c r="O3031">
        <v>-1.609985</v>
      </c>
      <c r="P3031">
        <v>41.794285000000002</v>
      </c>
      <c r="Q3031">
        <v>-198.86175499999999</v>
      </c>
      <c r="R3031">
        <v>-1.610717</v>
      </c>
      <c r="S3031">
        <v>0.89057900000000001</v>
      </c>
      <c r="T3031">
        <v>7.3200000000000001E-4</v>
      </c>
    </row>
    <row r="3032" spans="1:20" x14ac:dyDescent="0.25">
      <c r="A3032">
        <v>3030</v>
      </c>
      <c r="B3032">
        <v>8</v>
      </c>
      <c r="C3032" t="s">
        <v>166</v>
      </c>
      <c r="D3032" t="s">
        <v>166</v>
      </c>
      <c r="E3032" t="s">
        <v>80</v>
      </c>
      <c r="F3032">
        <v>0.105213</v>
      </c>
      <c r="G3032">
        <v>505.04199999999997</v>
      </c>
      <c r="H3032">
        <v>831.84299999999996</v>
      </c>
      <c r="I3032">
        <v>6.6898720000000003</v>
      </c>
      <c r="J3032">
        <v>0</v>
      </c>
      <c r="K3032">
        <v>8.0615749999999995</v>
      </c>
      <c r="L3032">
        <v>0.15959200000000001</v>
      </c>
      <c r="M3032">
        <v>41.761991999999999</v>
      </c>
      <c r="N3032">
        <v>-199.56203500000001</v>
      </c>
      <c r="O3032">
        <v>-1.587712</v>
      </c>
      <c r="P3032">
        <v>41.784840000000003</v>
      </c>
      <c r="Q3032">
        <v>-199.58755500000001</v>
      </c>
      <c r="R3032">
        <v>-1.5921890000000001</v>
      </c>
      <c r="S3032">
        <v>3.4253580000000001</v>
      </c>
      <c r="T3032">
        <v>4.4770000000000001E-3</v>
      </c>
    </row>
    <row r="3033" spans="1:20" x14ac:dyDescent="0.25">
      <c r="A3033">
        <v>3031</v>
      </c>
      <c r="B3033">
        <v>7</v>
      </c>
      <c r="C3033" t="s">
        <v>167</v>
      </c>
      <c r="D3033" t="s">
        <v>167</v>
      </c>
      <c r="E3033" t="s">
        <v>80</v>
      </c>
      <c r="F3033">
        <v>7.8988000000000003E-2</v>
      </c>
      <c r="G3033">
        <v>540.452</v>
      </c>
      <c r="H3033">
        <v>296.99099999999999</v>
      </c>
      <c r="I3033">
        <v>6.8998109999999997</v>
      </c>
      <c r="J3033">
        <v>0</v>
      </c>
      <c r="K3033">
        <v>8.0569299999999995</v>
      </c>
      <c r="L3033">
        <v>8.4101999999999996E-2</v>
      </c>
      <c r="M3033">
        <v>41.817087000000001</v>
      </c>
      <c r="N3033">
        <v>-200.549114</v>
      </c>
      <c r="O3033">
        <v>-1.5799589999999999</v>
      </c>
      <c r="P3033">
        <v>41.780464000000002</v>
      </c>
      <c r="Q3033">
        <v>-200.55452</v>
      </c>
      <c r="R3033">
        <v>-1.578057</v>
      </c>
      <c r="S3033">
        <v>3.7019449999999998</v>
      </c>
      <c r="T3033">
        <v>1.902E-3</v>
      </c>
    </row>
    <row r="3034" spans="1:20" x14ac:dyDescent="0.25">
      <c r="A3034">
        <v>3032</v>
      </c>
      <c r="B3034">
        <v>7</v>
      </c>
      <c r="C3034" t="s">
        <v>167</v>
      </c>
      <c r="D3034" t="s">
        <v>167</v>
      </c>
      <c r="E3034" t="s">
        <v>80</v>
      </c>
      <c r="F3034">
        <v>3.039E-2</v>
      </c>
      <c r="G3034">
        <v>438.892</v>
      </c>
      <c r="H3034">
        <v>281.137</v>
      </c>
      <c r="I3034">
        <v>4.8604409999999998</v>
      </c>
      <c r="J3034">
        <v>0</v>
      </c>
      <c r="K3034">
        <v>8.0591969999999993</v>
      </c>
      <c r="L3034">
        <v>6.3802999999999999E-2</v>
      </c>
      <c r="M3034">
        <v>41.751055999999998</v>
      </c>
      <c r="N3034">
        <v>-201.24991299999999</v>
      </c>
      <c r="O3034">
        <v>-1.571196</v>
      </c>
      <c r="P3034">
        <v>41.781630999999997</v>
      </c>
      <c r="Q3034">
        <v>-201.27973900000001</v>
      </c>
      <c r="R3034">
        <v>-1.5716330000000001</v>
      </c>
      <c r="S3034">
        <v>4.271388</v>
      </c>
      <c r="T3034">
        <v>4.37E-4</v>
      </c>
    </row>
    <row r="3035" spans="1:20" x14ac:dyDescent="0.25">
      <c r="A3035">
        <v>3033</v>
      </c>
      <c r="B3035">
        <v>9</v>
      </c>
      <c r="C3035" t="s">
        <v>168</v>
      </c>
      <c r="D3035" t="s">
        <v>168</v>
      </c>
      <c r="E3035" t="s">
        <v>80</v>
      </c>
      <c r="F3035">
        <v>0.13614200000000001</v>
      </c>
      <c r="G3035">
        <v>1018.053</v>
      </c>
      <c r="H3035">
        <v>398.55500000000001</v>
      </c>
      <c r="I3035">
        <v>10.691786</v>
      </c>
      <c r="J3035">
        <v>0</v>
      </c>
      <c r="K3035">
        <v>8.0654520000000005</v>
      </c>
      <c r="L3035">
        <v>4.0717000000000003E-2</v>
      </c>
      <c r="M3035">
        <v>41.769233999999997</v>
      </c>
      <c r="N3035">
        <v>-202.23620700000001</v>
      </c>
      <c r="O3035">
        <v>-1.5647869999999999</v>
      </c>
      <c r="P3035">
        <v>41.787125000000003</v>
      </c>
      <c r="Q3035">
        <v>-202.24726899999999</v>
      </c>
      <c r="R3035">
        <v>-1.566174</v>
      </c>
      <c r="S3035">
        <v>2.1033780000000002</v>
      </c>
      <c r="T3035">
        <v>1.3860000000000001E-3</v>
      </c>
    </row>
    <row r="3036" spans="1:20" x14ac:dyDescent="0.25">
      <c r="A3036">
        <v>3034</v>
      </c>
      <c r="B3036">
        <v>9</v>
      </c>
      <c r="C3036" t="s">
        <v>168</v>
      </c>
      <c r="D3036" t="s">
        <v>168</v>
      </c>
      <c r="E3036" t="s">
        <v>80</v>
      </c>
      <c r="F3036">
        <v>9.2594999999999997E-2</v>
      </c>
      <c r="G3036">
        <v>508.01600000000002</v>
      </c>
      <c r="H3036">
        <v>252.42400000000001</v>
      </c>
      <c r="I3036">
        <v>9.5173079999999999</v>
      </c>
      <c r="J3036">
        <v>0</v>
      </c>
      <c r="K3036">
        <v>8.0685280000000006</v>
      </c>
      <c r="L3036">
        <v>1.0544E-2</v>
      </c>
      <c r="M3036">
        <v>41.792814</v>
      </c>
      <c r="N3036">
        <v>-203.22208900000001</v>
      </c>
      <c r="O3036">
        <v>-1.5608500000000001</v>
      </c>
      <c r="P3036">
        <v>41.794704000000003</v>
      </c>
      <c r="Q3036">
        <v>-203.21534700000001</v>
      </c>
      <c r="R3036">
        <v>-1.56351</v>
      </c>
      <c r="S3036">
        <v>0.70012600000000003</v>
      </c>
      <c r="T3036">
        <v>2.66E-3</v>
      </c>
    </row>
    <row r="3037" spans="1:20" x14ac:dyDescent="0.25">
      <c r="A3037">
        <v>3035</v>
      </c>
      <c r="B3037">
        <v>10</v>
      </c>
      <c r="C3037" t="s">
        <v>169</v>
      </c>
      <c r="D3037" t="s">
        <v>169</v>
      </c>
      <c r="E3037" t="s">
        <v>80</v>
      </c>
      <c r="F3037">
        <v>0.12189</v>
      </c>
      <c r="G3037">
        <v>793.17899999999997</v>
      </c>
      <c r="H3037">
        <v>336.28800000000001</v>
      </c>
      <c r="I3037">
        <v>6.3474170000000001</v>
      </c>
      <c r="J3037">
        <v>0</v>
      </c>
      <c r="K3037">
        <v>8.0677020000000006</v>
      </c>
      <c r="L3037">
        <v>-6.8739999999999999E-3</v>
      </c>
      <c r="M3037">
        <v>41.827179000000001</v>
      </c>
      <c r="N3037">
        <v>-203.96769499999999</v>
      </c>
      <c r="O3037">
        <v>-1.562171</v>
      </c>
      <c r="P3037">
        <v>41.799785999999997</v>
      </c>
      <c r="Q3037">
        <v>-203.941498</v>
      </c>
      <c r="R3037">
        <v>-1.5635250000000001</v>
      </c>
      <c r="S3037">
        <v>3.790394</v>
      </c>
      <c r="T3037">
        <v>1.354E-3</v>
      </c>
    </row>
    <row r="3038" spans="1:20" x14ac:dyDescent="0.25">
      <c r="A3038">
        <v>3036</v>
      </c>
      <c r="B3038">
        <v>9</v>
      </c>
      <c r="C3038" t="s">
        <v>170</v>
      </c>
      <c r="D3038" t="s">
        <v>170</v>
      </c>
      <c r="E3038" t="s">
        <v>80</v>
      </c>
      <c r="F3038">
        <v>0.11033900000000001</v>
      </c>
      <c r="G3038">
        <v>639.74300000000005</v>
      </c>
      <c r="H3038">
        <v>411.00700000000001</v>
      </c>
      <c r="I3038">
        <v>9.1387870000000007</v>
      </c>
      <c r="J3038">
        <v>0</v>
      </c>
      <c r="K3038">
        <v>8.0649979999999992</v>
      </c>
      <c r="L3038">
        <v>-8.3610000000000004E-3</v>
      </c>
      <c r="M3038">
        <v>41.811627999999999</v>
      </c>
      <c r="N3038">
        <v>-204.90880300000001</v>
      </c>
      <c r="O3038">
        <v>-1.563693</v>
      </c>
      <c r="P3038">
        <v>41.806221000000001</v>
      </c>
      <c r="Q3038">
        <v>-204.90940900000001</v>
      </c>
      <c r="R3038">
        <v>-1.5639350000000001</v>
      </c>
      <c r="S3038">
        <v>0.54409300000000005</v>
      </c>
      <c r="T3038">
        <v>2.42E-4</v>
      </c>
    </row>
    <row r="3039" spans="1:20" x14ac:dyDescent="0.25">
      <c r="A3039">
        <v>3037</v>
      </c>
      <c r="B3039">
        <v>9</v>
      </c>
      <c r="C3039" t="s">
        <v>170</v>
      </c>
      <c r="D3039" t="s">
        <v>170</v>
      </c>
      <c r="E3039" t="s">
        <v>80</v>
      </c>
      <c r="F3039">
        <v>0.171488</v>
      </c>
      <c r="G3039">
        <v>571.74800000000005</v>
      </c>
      <c r="H3039">
        <v>319.87099999999998</v>
      </c>
      <c r="I3039">
        <v>7.0434460000000003</v>
      </c>
      <c r="J3039">
        <v>0</v>
      </c>
      <c r="K3039">
        <v>8.0637039999999995</v>
      </c>
      <c r="L3039">
        <v>1.6540000000000001E-3</v>
      </c>
      <c r="M3039">
        <v>41.826824999999999</v>
      </c>
      <c r="N3039">
        <v>-205.63878500000001</v>
      </c>
      <c r="O3039">
        <v>-1.56307</v>
      </c>
      <c r="P3039">
        <v>41.810848</v>
      </c>
      <c r="Q3039">
        <v>-205.63520800000001</v>
      </c>
      <c r="R3039">
        <v>-1.5641860000000001</v>
      </c>
      <c r="S3039">
        <v>1.637259</v>
      </c>
      <c r="T3039">
        <v>1.116E-3</v>
      </c>
    </row>
    <row r="3040" spans="1:20" x14ac:dyDescent="0.25">
      <c r="A3040">
        <v>3038</v>
      </c>
      <c r="B3040">
        <v>9</v>
      </c>
      <c r="C3040" t="s">
        <v>170</v>
      </c>
      <c r="D3040" t="s">
        <v>170</v>
      </c>
      <c r="E3040" t="s">
        <v>80</v>
      </c>
      <c r="F3040">
        <v>0.123416</v>
      </c>
      <c r="G3040">
        <v>645.08100000000002</v>
      </c>
      <c r="H3040">
        <v>327.07600000000002</v>
      </c>
      <c r="I3040">
        <v>9.1161410000000007</v>
      </c>
      <c r="J3040">
        <v>0</v>
      </c>
      <c r="K3040">
        <v>8.0638690000000004</v>
      </c>
      <c r="L3040">
        <v>2.5509999999999999E-3</v>
      </c>
      <c r="M3040">
        <v>41.820472000000002</v>
      </c>
      <c r="N3040">
        <v>-206.61373499999999</v>
      </c>
      <c r="O3040">
        <v>-1.5686260000000001</v>
      </c>
      <c r="P3040">
        <v>41.816887000000001</v>
      </c>
      <c r="Q3040">
        <v>-206.602814</v>
      </c>
      <c r="R3040">
        <v>-1.56446</v>
      </c>
      <c r="S3040">
        <v>1.149484</v>
      </c>
      <c r="T3040">
        <v>4.1650000000000003E-3</v>
      </c>
    </row>
    <row r="3041" spans="1:20" x14ac:dyDescent="0.25">
      <c r="A3041">
        <v>3039</v>
      </c>
      <c r="B3041">
        <v>9</v>
      </c>
      <c r="C3041" t="s">
        <v>170</v>
      </c>
      <c r="D3041" t="s">
        <v>170</v>
      </c>
      <c r="E3041" t="s">
        <v>80</v>
      </c>
      <c r="F3041">
        <v>0.15090600000000001</v>
      </c>
      <c r="G3041">
        <v>532.73699999999997</v>
      </c>
      <c r="H3041">
        <v>469.40800000000002</v>
      </c>
      <c r="I3041">
        <v>9.4330619999999996</v>
      </c>
      <c r="J3041">
        <v>0</v>
      </c>
      <c r="K3041">
        <v>8.057264</v>
      </c>
      <c r="L3041">
        <v>3.3240000000000001E-3</v>
      </c>
      <c r="M3041">
        <v>41.828454999999998</v>
      </c>
      <c r="N3041">
        <v>-207.565653</v>
      </c>
      <c r="O3041">
        <v>-1.564203</v>
      </c>
      <c r="P3041">
        <v>41.822823</v>
      </c>
      <c r="Q3041">
        <v>-207.57032799999999</v>
      </c>
      <c r="R3041">
        <v>-1.5646089999999999</v>
      </c>
      <c r="S3041">
        <v>0.73198600000000003</v>
      </c>
      <c r="T3041">
        <v>4.06E-4</v>
      </c>
    </row>
    <row r="3042" spans="1:20" x14ac:dyDescent="0.25">
      <c r="A3042">
        <v>3040</v>
      </c>
      <c r="B3042">
        <v>8</v>
      </c>
      <c r="C3042" t="s">
        <v>171</v>
      </c>
      <c r="D3042" t="s">
        <v>171</v>
      </c>
      <c r="E3042" t="s">
        <v>80</v>
      </c>
      <c r="F3042">
        <v>0.31911299999999998</v>
      </c>
      <c r="G3042">
        <v>509.24599999999998</v>
      </c>
      <c r="H3042">
        <v>293.95499999999998</v>
      </c>
      <c r="I3042">
        <v>6.604482</v>
      </c>
      <c r="J3042">
        <v>0</v>
      </c>
      <c r="K3042">
        <v>8.0076669999999996</v>
      </c>
      <c r="L3042">
        <v>-1.3488E-2</v>
      </c>
      <c r="M3042">
        <v>41.858054000000003</v>
      </c>
      <c r="N3042">
        <v>-208.32423299999999</v>
      </c>
      <c r="O3042">
        <v>-1.561739</v>
      </c>
      <c r="P3042">
        <v>41.826824000000002</v>
      </c>
      <c r="Q3042">
        <v>-208.29338100000001</v>
      </c>
      <c r="R3042">
        <v>-1.5650790000000001</v>
      </c>
      <c r="S3042">
        <v>4.3898999999999999</v>
      </c>
      <c r="T3042">
        <v>3.3400000000000001E-3</v>
      </c>
    </row>
    <row r="3043" spans="1:20" x14ac:dyDescent="0.25">
      <c r="A3043">
        <v>3041</v>
      </c>
      <c r="B3043">
        <v>8</v>
      </c>
      <c r="C3043" t="s">
        <v>171</v>
      </c>
      <c r="D3043" t="s">
        <v>171</v>
      </c>
      <c r="E3043" t="s">
        <v>80</v>
      </c>
      <c r="F3043">
        <v>6.2673000000000006E-2</v>
      </c>
      <c r="G3043">
        <v>522.09699999999998</v>
      </c>
      <c r="H3043">
        <v>457.60300000000001</v>
      </c>
      <c r="I3043">
        <v>7.5490469999999998</v>
      </c>
      <c r="J3043">
        <v>0</v>
      </c>
      <c r="K3043">
        <v>7.8661830000000004</v>
      </c>
      <c r="L3043">
        <v>-1.3639999999999999E-2</v>
      </c>
      <c r="M3043">
        <v>41.824655</v>
      </c>
      <c r="N3043">
        <v>-209.24527499999999</v>
      </c>
      <c r="O3043">
        <v>-1.5657989999999999</v>
      </c>
      <c r="P3043">
        <v>41.830879000000003</v>
      </c>
      <c r="Q3043">
        <v>-209.245712</v>
      </c>
      <c r="R3043">
        <v>-1.566192</v>
      </c>
      <c r="S3043">
        <v>0.62399899999999997</v>
      </c>
      <c r="T3043">
        <v>3.9300000000000001E-4</v>
      </c>
    </row>
    <row r="3044" spans="1:20" x14ac:dyDescent="0.25">
      <c r="A3044">
        <v>3042</v>
      </c>
      <c r="B3044">
        <v>7</v>
      </c>
      <c r="C3044" t="s">
        <v>172</v>
      </c>
      <c r="D3044" t="s">
        <v>172</v>
      </c>
      <c r="E3044" t="s">
        <v>80</v>
      </c>
      <c r="F3044">
        <v>5.8382000000000003E-2</v>
      </c>
      <c r="G3044">
        <v>695.06200000000001</v>
      </c>
      <c r="H3044">
        <v>339.12599999999998</v>
      </c>
      <c r="I3044">
        <v>4.3366850000000001</v>
      </c>
      <c r="J3044">
        <v>0</v>
      </c>
      <c r="K3044">
        <v>7.7358140000000004</v>
      </c>
      <c r="L3044">
        <v>-1.4779999999999999E-3</v>
      </c>
      <c r="M3044">
        <v>41.834659000000002</v>
      </c>
      <c r="N3044">
        <v>-209.94918799999999</v>
      </c>
      <c r="O3044">
        <v>-1.566411</v>
      </c>
      <c r="P3044">
        <v>41.833373999999999</v>
      </c>
      <c r="Q3044">
        <v>-209.94712799999999</v>
      </c>
      <c r="R3044">
        <v>-1.566818</v>
      </c>
      <c r="S3044">
        <v>0.24276</v>
      </c>
      <c r="T3044">
        <v>4.0700000000000003E-4</v>
      </c>
    </row>
    <row r="3045" spans="1:20" x14ac:dyDescent="0.25">
      <c r="A3045">
        <v>3043</v>
      </c>
      <c r="B3045">
        <v>7</v>
      </c>
      <c r="C3045" t="s">
        <v>172</v>
      </c>
      <c r="D3045" t="s">
        <v>172</v>
      </c>
      <c r="E3045" t="s">
        <v>80</v>
      </c>
      <c r="F3045">
        <v>8.2188999999999998E-2</v>
      </c>
      <c r="G3045">
        <v>752.33399999999995</v>
      </c>
      <c r="H3045">
        <v>408.21300000000002</v>
      </c>
      <c r="I3045">
        <v>7.3857689999999998</v>
      </c>
      <c r="J3045">
        <v>0</v>
      </c>
      <c r="K3045">
        <v>7.5802990000000001</v>
      </c>
      <c r="L3045">
        <v>1.011E-3</v>
      </c>
      <c r="M3045">
        <v>41.841406999999997</v>
      </c>
      <c r="N3045">
        <v>-210.86921799999999</v>
      </c>
      <c r="O3045">
        <v>-1.5682910000000001</v>
      </c>
      <c r="P3045">
        <v>41.836277000000003</v>
      </c>
      <c r="Q3045">
        <v>-210.86488299999999</v>
      </c>
      <c r="R3045">
        <v>-1.5674300000000001</v>
      </c>
      <c r="S3045">
        <v>0.67163799999999996</v>
      </c>
      <c r="T3045">
        <v>8.5999999999999998E-4</v>
      </c>
    </row>
    <row r="3046" spans="1:20" x14ac:dyDescent="0.25">
      <c r="A3046">
        <v>3044</v>
      </c>
      <c r="B3046">
        <v>7</v>
      </c>
      <c r="C3046" t="s">
        <v>172</v>
      </c>
      <c r="D3046" t="s">
        <v>172</v>
      </c>
      <c r="E3046" t="s">
        <v>80</v>
      </c>
      <c r="F3046">
        <v>1.387E-2</v>
      </c>
      <c r="G3046">
        <v>530.86699999999996</v>
      </c>
      <c r="H3046">
        <v>376.31799999999998</v>
      </c>
      <c r="I3046">
        <v>4.6425340000000004</v>
      </c>
      <c r="J3046">
        <v>0</v>
      </c>
      <c r="K3046">
        <v>7.4911390000000004</v>
      </c>
      <c r="L3046">
        <v>-7.9590000000000008E-3</v>
      </c>
      <c r="M3046">
        <v>41.816654999999997</v>
      </c>
      <c r="N3046">
        <v>-211.52103299999999</v>
      </c>
      <c r="O3046">
        <v>-1.5677719999999999</v>
      </c>
      <c r="P3046">
        <v>41.838237999999997</v>
      </c>
      <c r="Q3046">
        <v>-211.54245</v>
      </c>
      <c r="R3046">
        <v>-1.5677829999999999</v>
      </c>
      <c r="S3046">
        <v>3.0405489999999999</v>
      </c>
      <c r="T3046">
        <v>1.1E-5</v>
      </c>
    </row>
    <row r="3047" spans="1:20" x14ac:dyDescent="0.25">
      <c r="A3047">
        <v>3045</v>
      </c>
      <c r="B3047">
        <v>7</v>
      </c>
      <c r="C3047" t="s">
        <v>172</v>
      </c>
      <c r="D3047" t="s">
        <v>172</v>
      </c>
      <c r="E3047" t="s">
        <v>80</v>
      </c>
      <c r="F3047">
        <v>4.1325000000000001E-2</v>
      </c>
      <c r="G3047">
        <v>635.14200000000005</v>
      </c>
      <c r="H3047">
        <v>273.79500000000002</v>
      </c>
      <c r="I3047">
        <v>6.0244759999999999</v>
      </c>
      <c r="J3047">
        <v>0</v>
      </c>
      <c r="K3047">
        <v>7.3966810000000001</v>
      </c>
      <c r="L3047">
        <v>-6.966E-3</v>
      </c>
      <c r="M3047">
        <v>41.823884</v>
      </c>
      <c r="N3047">
        <v>-212.41078200000001</v>
      </c>
      <c r="O3047">
        <v>-1.5664419999999999</v>
      </c>
      <c r="P3047">
        <v>41.840648999999999</v>
      </c>
      <c r="Q3047">
        <v>-212.43512000000001</v>
      </c>
      <c r="R3047">
        <v>-1.568038</v>
      </c>
      <c r="S3047">
        <v>2.9552510000000001</v>
      </c>
      <c r="T3047">
        <v>1.596E-3</v>
      </c>
    </row>
    <row r="3048" spans="1:20" x14ac:dyDescent="0.25">
      <c r="A3048">
        <v>3046</v>
      </c>
      <c r="B3048">
        <v>7</v>
      </c>
      <c r="C3048" t="s">
        <v>172</v>
      </c>
      <c r="D3048" t="s">
        <v>172</v>
      </c>
      <c r="E3048" t="s">
        <v>80</v>
      </c>
      <c r="F3048">
        <v>2.4711E-2</v>
      </c>
      <c r="G3048">
        <v>717.14400000000001</v>
      </c>
      <c r="H3048">
        <v>425.77600000000001</v>
      </c>
      <c r="I3048">
        <v>6.7144740000000001</v>
      </c>
      <c r="J3048">
        <v>0</v>
      </c>
      <c r="K3048">
        <v>7.3015980000000003</v>
      </c>
      <c r="L3048">
        <v>-9.4830000000000001E-3</v>
      </c>
      <c r="M3048">
        <v>41.825651999999998</v>
      </c>
      <c r="N3048">
        <v>-213.30954800000001</v>
      </c>
      <c r="O3048">
        <v>-1.5658780000000001</v>
      </c>
      <c r="P3048">
        <v>41.842624999999998</v>
      </c>
      <c r="Q3048">
        <v>-213.31668099999999</v>
      </c>
      <c r="R3048">
        <v>-1.5684389999999999</v>
      </c>
      <c r="S3048">
        <v>1.8410500000000001</v>
      </c>
      <c r="T3048">
        <v>2.5609999999999999E-3</v>
      </c>
    </row>
    <row r="3049" spans="1:20" x14ac:dyDescent="0.25">
      <c r="A3049">
        <v>3047</v>
      </c>
      <c r="B3049">
        <v>7</v>
      </c>
      <c r="C3049" t="s">
        <v>173</v>
      </c>
      <c r="D3049" t="s">
        <v>173</v>
      </c>
      <c r="E3049" t="s">
        <v>80</v>
      </c>
      <c r="F3049">
        <v>9.8833000000000004E-2</v>
      </c>
      <c r="G3049">
        <v>801.78499999999997</v>
      </c>
      <c r="H3049">
        <v>416.56200000000001</v>
      </c>
      <c r="I3049">
        <v>4.0462749999999996</v>
      </c>
      <c r="J3049">
        <v>0</v>
      </c>
      <c r="K3049">
        <v>7.2192249999999998</v>
      </c>
      <c r="L3049">
        <v>1.5640000000000001E-3</v>
      </c>
      <c r="M3049">
        <v>41.785803999999999</v>
      </c>
      <c r="N3049">
        <v>-213.919141</v>
      </c>
      <c r="O3049">
        <v>-1.571871</v>
      </c>
      <c r="P3049">
        <v>41.84375</v>
      </c>
      <c r="Q3049">
        <v>-213.96975699999999</v>
      </c>
      <c r="R3049">
        <v>-1.568746</v>
      </c>
      <c r="S3049">
        <v>7.6939659999999996</v>
      </c>
      <c r="T3049">
        <v>3.1250000000000002E-3</v>
      </c>
    </row>
    <row r="3050" spans="1:20" x14ac:dyDescent="0.25">
      <c r="A3050">
        <v>3048</v>
      </c>
      <c r="B3050">
        <v>7</v>
      </c>
      <c r="C3050" t="s">
        <v>173</v>
      </c>
      <c r="D3050" t="s">
        <v>173</v>
      </c>
      <c r="E3050" t="s">
        <v>80</v>
      </c>
      <c r="F3050">
        <v>5.9138000000000003E-2</v>
      </c>
      <c r="G3050">
        <v>404.30700000000002</v>
      </c>
      <c r="H3050">
        <v>264.786</v>
      </c>
      <c r="I3050">
        <v>6.1360840000000003</v>
      </c>
      <c r="J3050">
        <v>0</v>
      </c>
      <c r="K3050">
        <v>7.0985880000000003</v>
      </c>
      <c r="L3050">
        <v>3.1900000000000001E-3</v>
      </c>
      <c r="M3050">
        <v>41.849986999999999</v>
      </c>
      <c r="N3050">
        <v>-214.829735</v>
      </c>
      <c r="O3050">
        <v>-1.568729</v>
      </c>
      <c r="P3050">
        <v>41.845055000000002</v>
      </c>
      <c r="Q3050">
        <v>-214.828262</v>
      </c>
      <c r="R3050">
        <v>-1.569094</v>
      </c>
      <c r="S3050">
        <v>0.51477399999999995</v>
      </c>
      <c r="T3050">
        <v>3.6499999999999998E-4</v>
      </c>
    </row>
    <row r="3051" spans="1:20" x14ac:dyDescent="0.25">
      <c r="A3051">
        <v>3049</v>
      </c>
      <c r="B3051">
        <v>8</v>
      </c>
      <c r="C3051" t="s">
        <v>174</v>
      </c>
      <c r="D3051" t="s">
        <v>174</v>
      </c>
      <c r="E3051" t="s">
        <v>80</v>
      </c>
      <c r="F3051">
        <v>0.11088099999999999</v>
      </c>
      <c r="G3051">
        <v>514.85199999999998</v>
      </c>
      <c r="H3051">
        <v>269.35000000000002</v>
      </c>
      <c r="I3051">
        <v>5.2638410000000002</v>
      </c>
      <c r="J3051">
        <v>0</v>
      </c>
      <c r="K3051">
        <v>7.008184</v>
      </c>
      <c r="L3051">
        <v>-6.2490000000000002E-3</v>
      </c>
      <c r="M3051">
        <v>41.843291999999998</v>
      </c>
      <c r="N3051">
        <v>-215.46234799999999</v>
      </c>
      <c r="O3051">
        <v>-1.570066</v>
      </c>
      <c r="P3051">
        <v>41.845936000000002</v>
      </c>
      <c r="Q3051">
        <v>-215.46257</v>
      </c>
      <c r="R3051">
        <v>-1.569321</v>
      </c>
      <c r="S3051">
        <v>0.265287</v>
      </c>
      <c r="T3051">
        <v>7.45E-4</v>
      </c>
    </row>
    <row r="3052" spans="1:20" x14ac:dyDescent="0.25">
      <c r="A3052">
        <v>3050</v>
      </c>
      <c r="B3052">
        <v>7</v>
      </c>
      <c r="C3052" t="s">
        <v>175</v>
      </c>
      <c r="D3052" t="s">
        <v>175</v>
      </c>
      <c r="E3052" t="s">
        <v>80</v>
      </c>
      <c r="F3052">
        <v>0.11684</v>
      </c>
      <c r="G3052">
        <v>456.298</v>
      </c>
      <c r="H3052">
        <v>557.11599999999999</v>
      </c>
      <c r="I3052">
        <v>6.4272039999999997</v>
      </c>
      <c r="J3052">
        <v>0</v>
      </c>
      <c r="K3052">
        <v>6.8961949999999996</v>
      </c>
      <c r="L3052">
        <v>-6.5550000000000001E-3</v>
      </c>
      <c r="M3052">
        <v>41.804910999999997</v>
      </c>
      <c r="N3052">
        <v>-216.290175</v>
      </c>
      <c r="O3052">
        <v>-1.567709</v>
      </c>
      <c r="P3052">
        <v>41.847037999999998</v>
      </c>
      <c r="Q3052">
        <v>-216.296143</v>
      </c>
      <c r="R3052">
        <v>-1.5694410000000001</v>
      </c>
      <c r="S3052">
        <v>4.2548240000000002</v>
      </c>
      <c r="T3052">
        <v>1.732E-3</v>
      </c>
    </row>
    <row r="3053" spans="1:20" x14ac:dyDescent="0.25">
      <c r="A3053">
        <v>3051</v>
      </c>
      <c r="B3053">
        <v>7</v>
      </c>
      <c r="C3053" t="s">
        <v>175</v>
      </c>
      <c r="D3053" t="s">
        <v>175</v>
      </c>
      <c r="E3053" t="s">
        <v>80</v>
      </c>
      <c r="F3053">
        <v>0.25172899999999998</v>
      </c>
      <c r="G3053">
        <v>632.98800000000006</v>
      </c>
      <c r="H3053">
        <v>291.04399999999998</v>
      </c>
      <c r="I3053">
        <v>4.9315879999999996</v>
      </c>
      <c r="J3053">
        <v>0</v>
      </c>
      <c r="K3053">
        <v>6.818778</v>
      </c>
      <c r="L3053">
        <v>4.3909999999999999E-3</v>
      </c>
      <c r="M3053">
        <v>41.751303</v>
      </c>
      <c r="N3053">
        <v>-216.826257</v>
      </c>
      <c r="O3053">
        <v>-1.573097</v>
      </c>
      <c r="P3053">
        <v>41.847794</v>
      </c>
      <c r="Q3053">
        <v>-216.912903</v>
      </c>
      <c r="R3053">
        <v>-1.5694589999999999</v>
      </c>
      <c r="S3053">
        <v>12.968363</v>
      </c>
      <c r="T3053">
        <v>3.637E-3</v>
      </c>
    </row>
    <row r="3054" spans="1:20" x14ac:dyDescent="0.25">
      <c r="A3054">
        <v>3052</v>
      </c>
      <c r="B3054">
        <v>7</v>
      </c>
      <c r="C3054" t="s">
        <v>175</v>
      </c>
      <c r="D3054" t="s">
        <v>175</v>
      </c>
      <c r="E3054" t="s">
        <v>80</v>
      </c>
      <c r="F3054">
        <v>0.16011300000000001</v>
      </c>
      <c r="G3054">
        <v>821.39</v>
      </c>
      <c r="H3054">
        <v>376.35300000000001</v>
      </c>
      <c r="I3054">
        <v>7.7980660000000004</v>
      </c>
      <c r="J3054">
        <v>0</v>
      </c>
      <c r="K3054">
        <v>6.7189829999999997</v>
      </c>
      <c r="L3054">
        <v>4.1999999999999997E-3</v>
      </c>
      <c r="M3054">
        <v>41.934412999999999</v>
      </c>
      <c r="N3054">
        <v>-217.69495699999999</v>
      </c>
      <c r="O3054">
        <v>-1.57362</v>
      </c>
      <c r="P3054">
        <v>41.848739999999999</v>
      </c>
      <c r="Q3054">
        <v>-217.72467</v>
      </c>
      <c r="R3054">
        <v>-1.569563</v>
      </c>
      <c r="S3054">
        <v>9.0679339999999993</v>
      </c>
      <c r="T3054">
        <v>4.0569999999999998E-3</v>
      </c>
    </row>
    <row r="3055" spans="1:20" x14ac:dyDescent="0.25">
      <c r="A3055">
        <v>3053</v>
      </c>
      <c r="B3055">
        <v>7</v>
      </c>
      <c r="C3055" t="s">
        <v>175</v>
      </c>
      <c r="D3055" t="s">
        <v>175</v>
      </c>
      <c r="E3055" t="s">
        <v>80</v>
      </c>
      <c r="F3055">
        <v>4.888E-2</v>
      </c>
      <c r="G3055">
        <v>403.89299999999997</v>
      </c>
      <c r="H3055">
        <v>248.797</v>
      </c>
      <c r="I3055">
        <v>5.398612</v>
      </c>
      <c r="J3055">
        <v>0</v>
      </c>
      <c r="K3055">
        <v>6.6174309999999998</v>
      </c>
      <c r="L3055">
        <v>3.4880000000000002E-3</v>
      </c>
      <c r="M3055">
        <v>41.846691999999997</v>
      </c>
      <c r="N3055">
        <v>-218.53695200000001</v>
      </c>
      <c r="O3055">
        <v>-1.572476</v>
      </c>
      <c r="P3055">
        <v>41.849426000000001</v>
      </c>
      <c r="Q3055">
        <v>-218.52441400000001</v>
      </c>
      <c r="R3055">
        <v>-1.569779</v>
      </c>
      <c r="S3055">
        <v>1.2832269999999999</v>
      </c>
      <c r="T3055">
        <v>2.6979999999999999E-3</v>
      </c>
    </row>
    <row r="3056" spans="1:20" x14ac:dyDescent="0.25">
      <c r="A3056">
        <v>3054</v>
      </c>
      <c r="B3056">
        <v>7</v>
      </c>
      <c r="C3056" t="s">
        <v>175</v>
      </c>
      <c r="D3056" t="s">
        <v>175</v>
      </c>
      <c r="E3056" t="s">
        <v>80</v>
      </c>
      <c r="F3056">
        <v>0.14258299999999999</v>
      </c>
      <c r="G3056">
        <v>775.51400000000001</v>
      </c>
      <c r="H3056">
        <v>533.73500000000001</v>
      </c>
      <c r="I3056">
        <v>4.8372929999999998</v>
      </c>
      <c r="J3056">
        <v>0</v>
      </c>
      <c r="K3056">
        <v>6.5393999999999997</v>
      </c>
      <c r="L3056">
        <v>-7.3689999999999997E-3</v>
      </c>
      <c r="M3056">
        <v>41.876542999999998</v>
      </c>
      <c r="N3056">
        <v>-219.1362</v>
      </c>
      <c r="O3056">
        <v>-1.569224</v>
      </c>
      <c r="P3056">
        <v>41.849854000000001</v>
      </c>
      <c r="Q3056">
        <v>-219.11608899999999</v>
      </c>
      <c r="R3056">
        <v>-1.569995</v>
      </c>
      <c r="S3056">
        <v>3.3418049999999999</v>
      </c>
      <c r="T3056">
        <v>7.7200000000000001E-4</v>
      </c>
    </row>
    <row r="3057" spans="1:20" x14ac:dyDescent="0.25">
      <c r="A3057">
        <v>3055</v>
      </c>
      <c r="B3057">
        <v>7</v>
      </c>
      <c r="C3057" t="s">
        <v>175</v>
      </c>
      <c r="D3057" t="s">
        <v>175</v>
      </c>
      <c r="E3057" t="s">
        <v>80</v>
      </c>
      <c r="F3057">
        <v>0.11451799999999999</v>
      </c>
      <c r="G3057">
        <v>563.28</v>
      </c>
      <c r="H3057">
        <v>360.24900000000002</v>
      </c>
      <c r="I3057">
        <v>5.7184239999999997</v>
      </c>
      <c r="J3057">
        <v>0</v>
      </c>
      <c r="K3057">
        <v>6.4354290000000001</v>
      </c>
      <c r="L3057">
        <v>-5.9719999999999999E-3</v>
      </c>
      <c r="M3057">
        <v>41.832749</v>
      </c>
      <c r="N3057">
        <v>-219.87841</v>
      </c>
      <c r="O3057">
        <v>-1.5696289999999999</v>
      </c>
      <c r="P3057">
        <v>41.850315000000002</v>
      </c>
      <c r="Q3057">
        <v>-219.89404300000001</v>
      </c>
      <c r="R3057">
        <v>-1.570133</v>
      </c>
      <c r="S3057">
        <v>2.3515190000000001</v>
      </c>
      <c r="T3057">
        <v>5.04E-4</v>
      </c>
    </row>
    <row r="3058" spans="1:20" x14ac:dyDescent="0.25">
      <c r="A3058">
        <v>3056</v>
      </c>
      <c r="B3058">
        <v>7</v>
      </c>
      <c r="C3058" t="s">
        <v>175</v>
      </c>
      <c r="D3058" t="s">
        <v>175</v>
      </c>
      <c r="E3058" t="s">
        <v>80</v>
      </c>
      <c r="F3058">
        <v>5.3143999999999997E-2</v>
      </c>
      <c r="G3058">
        <v>459.67500000000001</v>
      </c>
      <c r="H3058">
        <v>333.35500000000002</v>
      </c>
      <c r="I3058">
        <v>4.7043400000000002</v>
      </c>
      <c r="J3058">
        <v>0</v>
      </c>
      <c r="K3058">
        <v>6.3594109999999997</v>
      </c>
      <c r="L3058">
        <v>5.581E-3</v>
      </c>
      <c r="M3058">
        <v>41.827291000000002</v>
      </c>
      <c r="N3058">
        <v>-220.44975199999999</v>
      </c>
      <c r="O3058">
        <v>-1.568954</v>
      </c>
      <c r="P3058">
        <v>41.850689000000003</v>
      </c>
      <c r="Q3058">
        <v>-220.46940599999999</v>
      </c>
      <c r="R3058">
        <v>-1.5700909999999999</v>
      </c>
      <c r="S3058">
        <v>3.0556749999999999</v>
      </c>
      <c r="T3058">
        <v>1.137E-3</v>
      </c>
    </row>
    <row r="3059" spans="1:20" x14ac:dyDescent="0.25">
      <c r="A3059">
        <v>3057</v>
      </c>
      <c r="B3059">
        <v>7</v>
      </c>
      <c r="C3059" t="s">
        <v>175</v>
      </c>
      <c r="D3059" t="s">
        <v>175</v>
      </c>
      <c r="E3059" t="s">
        <v>80</v>
      </c>
      <c r="F3059">
        <v>6.7165000000000002E-2</v>
      </c>
      <c r="G3059">
        <v>435.09800000000001</v>
      </c>
      <c r="H3059">
        <v>255.005</v>
      </c>
      <c r="I3059">
        <v>6.3668339999999999</v>
      </c>
      <c r="J3059">
        <v>0</v>
      </c>
      <c r="K3059">
        <v>6.26152</v>
      </c>
      <c r="L3059">
        <v>5.4609999999999997E-3</v>
      </c>
      <c r="M3059">
        <v>41.817954</v>
      </c>
      <c r="N3059">
        <v>-221.19296900000001</v>
      </c>
      <c r="O3059">
        <v>-1.5700400000000001</v>
      </c>
      <c r="P3059">
        <v>41.851128000000003</v>
      </c>
      <c r="Q3059">
        <v>-221.22615099999999</v>
      </c>
      <c r="R3059">
        <v>-1.570144</v>
      </c>
      <c r="S3059">
        <v>4.6919979999999999</v>
      </c>
      <c r="T3059">
        <v>1.0399999999999999E-4</v>
      </c>
    </row>
    <row r="3060" spans="1:20" x14ac:dyDescent="0.25">
      <c r="A3060">
        <v>3058</v>
      </c>
      <c r="B3060">
        <v>7</v>
      </c>
      <c r="C3060" t="s">
        <v>175</v>
      </c>
      <c r="D3060" t="s">
        <v>175</v>
      </c>
      <c r="E3060" t="s">
        <v>80</v>
      </c>
      <c r="F3060">
        <v>9.2830999999999997E-2</v>
      </c>
      <c r="G3060">
        <v>725.029</v>
      </c>
      <c r="H3060">
        <v>582.31100000000004</v>
      </c>
      <c r="I3060">
        <v>4.8851230000000001</v>
      </c>
      <c r="J3060">
        <v>0</v>
      </c>
      <c r="K3060">
        <v>6.1899230000000003</v>
      </c>
      <c r="L3060">
        <v>-5.7809999999999997E-3</v>
      </c>
      <c r="M3060">
        <v>41.845461999999998</v>
      </c>
      <c r="N3060">
        <v>-221.81475699999999</v>
      </c>
      <c r="O3060">
        <v>-1.5748599999999999</v>
      </c>
      <c r="P3060">
        <v>41.851497999999999</v>
      </c>
      <c r="Q3060">
        <v>-221.78608700000001</v>
      </c>
      <c r="R3060">
        <v>-1.5702100000000001</v>
      </c>
      <c r="S3060">
        <v>2.929818</v>
      </c>
      <c r="T3060">
        <v>4.6499999999999996E-3</v>
      </c>
    </row>
    <row r="3061" spans="1:20" x14ac:dyDescent="0.25">
      <c r="A3061">
        <v>3059</v>
      </c>
      <c r="B3061">
        <v>7</v>
      </c>
      <c r="C3061" t="s">
        <v>175</v>
      </c>
      <c r="D3061" t="s">
        <v>175</v>
      </c>
      <c r="E3061" t="s">
        <v>80</v>
      </c>
      <c r="F3061">
        <v>9.0490000000000001E-2</v>
      </c>
      <c r="G3061">
        <v>577.45000000000005</v>
      </c>
      <c r="H3061">
        <v>324.20299999999997</v>
      </c>
      <c r="I3061">
        <v>5.721902</v>
      </c>
      <c r="J3061">
        <v>0</v>
      </c>
      <c r="K3061">
        <v>6.0952820000000001</v>
      </c>
      <c r="L3061">
        <v>-6.5539999999999999E-3</v>
      </c>
      <c r="M3061">
        <v>41.862729999999999</v>
      </c>
      <c r="N3061">
        <v>-222.53341499999999</v>
      </c>
      <c r="O3061">
        <v>-1.5708169999999999</v>
      </c>
      <c r="P3061">
        <v>41.851860000000002</v>
      </c>
      <c r="Q3061">
        <v>-222.52273600000001</v>
      </c>
      <c r="R3061">
        <v>-1.570279</v>
      </c>
      <c r="S3061">
        <v>1.523784</v>
      </c>
      <c r="T3061">
        <v>5.3799999999999996E-4</v>
      </c>
    </row>
    <row r="3062" spans="1:20" x14ac:dyDescent="0.25">
      <c r="A3062">
        <v>3060</v>
      </c>
      <c r="B3062">
        <v>7</v>
      </c>
      <c r="C3062" t="s">
        <v>175</v>
      </c>
      <c r="D3062" t="s">
        <v>175</v>
      </c>
      <c r="E3062" t="s">
        <v>80</v>
      </c>
      <c r="F3062">
        <v>8.4228999999999998E-2</v>
      </c>
      <c r="G3062">
        <v>445.07900000000001</v>
      </c>
      <c r="H3062">
        <v>245.80600000000001</v>
      </c>
      <c r="I3062">
        <v>4.7684519999999999</v>
      </c>
      <c r="J3062">
        <v>0</v>
      </c>
      <c r="K3062">
        <v>6.0161100000000003</v>
      </c>
      <c r="L3062">
        <v>0.10519100000000001</v>
      </c>
      <c r="M3062">
        <v>41.865119</v>
      </c>
      <c r="N3062">
        <v>-223.07711800000001</v>
      </c>
      <c r="O3062">
        <v>-1.5668010000000001</v>
      </c>
      <c r="P3062">
        <v>41.856059999999999</v>
      </c>
      <c r="Q3062">
        <v>-223.06752</v>
      </c>
      <c r="R3062">
        <v>-1.566692</v>
      </c>
      <c r="S3062">
        <v>1.319766</v>
      </c>
      <c r="T3062">
        <v>1.1E-4</v>
      </c>
    </row>
    <row r="3063" spans="1:20" x14ac:dyDescent="0.25">
      <c r="A3063">
        <v>3061</v>
      </c>
      <c r="B3063">
        <v>7</v>
      </c>
      <c r="C3063" t="s">
        <v>175</v>
      </c>
      <c r="D3063" t="s">
        <v>175</v>
      </c>
      <c r="E3063" t="s">
        <v>80</v>
      </c>
      <c r="F3063">
        <v>0.132301</v>
      </c>
      <c r="G3063">
        <v>694.81899999999996</v>
      </c>
      <c r="H3063">
        <v>388.81200000000001</v>
      </c>
      <c r="I3063">
        <v>6.447711</v>
      </c>
      <c r="J3063">
        <v>0</v>
      </c>
      <c r="K3063">
        <v>5.9233419999999999</v>
      </c>
      <c r="L3063">
        <v>0.13381699999999999</v>
      </c>
      <c r="M3063">
        <v>41.851841</v>
      </c>
      <c r="N3063">
        <v>-223.75905299999999</v>
      </c>
      <c r="O3063">
        <v>-1.5501529999999999</v>
      </c>
      <c r="P3063">
        <v>41.878532</v>
      </c>
      <c r="Q3063">
        <v>-223.783005</v>
      </c>
      <c r="R3063">
        <v>-1.5515190000000001</v>
      </c>
      <c r="S3063">
        <v>3.586246</v>
      </c>
      <c r="T3063">
        <v>1.366E-3</v>
      </c>
    </row>
    <row r="3064" spans="1:20" x14ac:dyDescent="0.25">
      <c r="A3064">
        <v>3062</v>
      </c>
      <c r="B3064">
        <v>7</v>
      </c>
      <c r="C3064" t="s">
        <v>175</v>
      </c>
      <c r="D3064" t="s">
        <v>175</v>
      </c>
      <c r="E3064" t="s">
        <v>80</v>
      </c>
      <c r="F3064">
        <v>0.133407</v>
      </c>
      <c r="G3064">
        <v>423.15499999999997</v>
      </c>
      <c r="H3064">
        <v>299.30799999999999</v>
      </c>
      <c r="I3064">
        <v>5.2142900000000001</v>
      </c>
      <c r="J3064">
        <v>0</v>
      </c>
      <c r="K3064">
        <v>5.8402750000000001</v>
      </c>
      <c r="L3064">
        <v>0.104492</v>
      </c>
      <c r="M3064">
        <v>41.915542000000002</v>
      </c>
      <c r="N3064">
        <v>-224.49478400000001</v>
      </c>
      <c r="O3064">
        <v>-1.5406869999999999</v>
      </c>
      <c r="P3064">
        <v>41.909706</v>
      </c>
      <c r="Q3064">
        <v>-224.48782299999999</v>
      </c>
      <c r="R3064">
        <v>-1.5380309999999999</v>
      </c>
      <c r="S3064">
        <v>0.90832800000000002</v>
      </c>
      <c r="T3064">
        <v>2.6559999999999999E-3</v>
      </c>
    </row>
    <row r="3065" spans="1:20" x14ac:dyDescent="0.25">
      <c r="A3065">
        <v>3063</v>
      </c>
      <c r="B3065">
        <v>7</v>
      </c>
      <c r="C3065" t="s">
        <v>175</v>
      </c>
      <c r="D3065" t="s">
        <v>175</v>
      </c>
      <c r="E3065" t="s">
        <v>80</v>
      </c>
      <c r="F3065">
        <v>0.15990099999999999</v>
      </c>
      <c r="G3065">
        <v>580.31100000000004</v>
      </c>
      <c r="H3065">
        <v>366.30700000000002</v>
      </c>
      <c r="I3065">
        <v>3.9433400000000001</v>
      </c>
      <c r="J3065">
        <v>0</v>
      </c>
      <c r="K3065">
        <v>5.7757630000000004</v>
      </c>
      <c r="L3065">
        <v>7.1503999999999998E-2</v>
      </c>
      <c r="M3065">
        <v>41.928083000000001</v>
      </c>
      <c r="N3065">
        <v>-225.00943699999999</v>
      </c>
      <c r="O3065">
        <v>-1.530656</v>
      </c>
      <c r="P3065">
        <v>41.936278999999999</v>
      </c>
      <c r="Q3065">
        <v>-225.00964400000001</v>
      </c>
      <c r="R3065">
        <v>-1.530327</v>
      </c>
      <c r="S3065">
        <v>0.81990300000000005</v>
      </c>
      <c r="T3065">
        <v>3.2899999999999997E-4</v>
      </c>
    </row>
    <row r="3066" spans="1:20" x14ac:dyDescent="0.25">
      <c r="A3066">
        <v>3064</v>
      </c>
      <c r="B3066">
        <v>7</v>
      </c>
      <c r="C3066" t="s">
        <v>175</v>
      </c>
      <c r="D3066" t="s">
        <v>175</v>
      </c>
      <c r="E3066" t="s">
        <v>80</v>
      </c>
      <c r="F3066">
        <v>0.14802799999999999</v>
      </c>
      <c r="G3066">
        <v>460.5</v>
      </c>
      <c r="H3066">
        <v>237.14699999999999</v>
      </c>
      <c r="I3066">
        <v>5.8842730000000003</v>
      </c>
      <c r="J3066">
        <v>0</v>
      </c>
      <c r="K3066">
        <v>5.6848219999999996</v>
      </c>
      <c r="L3066">
        <v>4.9723000000000003E-2</v>
      </c>
      <c r="M3066">
        <v>42.010741000000003</v>
      </c>
      <c r="N3066">
        <v>-225.73310699999999</v>
      </c>
      <c r="O3066">
        <v>-1.5253890000000001</v>
      </c>
      <c r="P3066">
        <v>41.974353999999998</v>
      </c>
      <c r="Q3066">
        <v>-225.69577000000001</v>
      </c>
      <c r="R3066">
        <v>-1.5225379999999999</v>
      </c>
      <c r="S3066">
        <v>5.2134989999999997</v>
      </c>
      <c r="T3066">
        <v>2.8509999999999998E-3</v>
      </c>
    </row>
    <row r="3067" spans="1:20" x14ac:dyDescent="0.25">
      <c r="A3067">
        <v>3065</v>
      </c>
      <c r="B3067">
        <v>7</v>
      </c>
      <c r="C3067" t="s">
        <v>175</v>
      </c>
      <c r="D3067" t="s">
        <v>175</v>
      </c>
      <c r="E3067" t="s">
        <v>80</v>
      </c>
      <c r="F3067">
        <v>0.24834400000000001</v>
      </c>
      <c r="G3067">
        <v>761.34400000000005</v>
      </c>
      <c r="H3067">
        <v>538.00800000000004</v>
      </c>
      <c r="I3067">
        <v>4.679989</v>
      </c>
      <c r="J3067">
        <v>0</v>
      </c>
      <c r="K3067">
        <v>5.6159280000000003</v>
      </c>
      <c r="L3067">
        <v>4.9841999999999997E-2</v>
      </c>
      <c r="M3067">
        <v>42.003492999999999</v>
      </c>
      <c r="N3067">
        <v>-226.20503099999999</v>
      </c>
      <c r="O3067">
        <v>-1.517973</v>
      </c>
      <c r="P3067">
        <v>42.004238000000001</v>
      </c>
      <c r="Q3067">
        <v>-226.203125</v>
      </c>
      <c r="R3067">
        <v>-1.518095</v>
      </c>
      <c r="S3067">
        <v>0.204647</v>
      </c>
      <c r="T3067">
        <v>1.2300000000000001E-4</v>
      </c>
    </row>
    <row r="3068" spans="1:20" x14ac:dyDescent="0.25">
      <c r="A3068">
        <v>3066</v>
      </c>
      <c r="B3068">
        <v>8</v>
      </c>
      <c r="C3068" t="s">
        <v>560</v>
      </c>
      <c r="D3068" t="s">
        <v>560</v>
      </c>
      <c r="E3068" t="s">
        <v>80</v>
      </c>
      <c r="F3068">
        <v>0.25020300000000001</v>
      </c>
      <c r="G3068">
        <v>677.90099999999995</v>
      </c>
      <c r="H3068">
        <v>278.35899999999998</v>
      </c>
      <c r="I3068">
        <v>6.2713549999999998</v>
      </c>
      <c r="J3068">
        <v>0</v>
      </c>
      <c r="K3068">
        <v>5.5284339999999998</v>
      </c>
      <c r="L3068">
        <v>3.8136999999999997E-2</v>
      </c>
      <c r="M3068">
        <v>42.034224000000002</v>
      </c>
      <c r="N3068">
        <v>-226.86394799999999</v>
      </c>
      <c r="O3068">
        <v>-1.5148219999999999</v>
      </c>
      <c r="P3068">
        <v>42.045279999999998</v>
      </c>
      <c r="Q3068">
        <v>-226.87001000000001</v>
      </c>
      <c r="R3068">
        <v>-1.5136639999999999</v>
      </c>
      <c r="S3068">
        <v>1.260964</v>
      </c>
      <c r="T3068">
        <v>1.158E-3</v>
      </c>
    </row>
    <row r="3069" spans="1:20" x14ac:dyDescent="0.25">
      <c r="A3069">
        <v>3067</v>
      </c>
      <c r="B3069">
        <v>8</v>
      </c>
      <c r="C3069" t="s">
        <v>561</v>
      </c>
      <c r="D3069" t="s">
        <v>561</v>
      </c>
      <c r="E3069" t="s">
        <v>80</v>
      </c>
      <c r="F3069">
        <v>0.110748</v>
      </c>
      <c r="G3069">
        <v>502.92200000000003</v>
      </c>
      <c r="H3069">
        <v>329.86200000000002</v>
      </c>
      <c r="I3069">
        <v>7.1132660000000003</v>
      </c>
      <c r="J3069">
        <v>0</v>
      </c>
      <c r="K3069">
        <v>5.4494449999999999</v>
      </c>
      <c r="L3069">
        <v>2.9932E-2</v>
      </c>
      <c r="M3069">
        <v>42.074744000000003</v>
      </c>
      <c r="N3069">
        <v>-227.514306</v>
      </c>
      <c r="O3069">
        <v>-1.5108239999999999</v>
      </c>
      <c r="P3069">
        <v>42.087176999999997</v>
      </c>
      <c r="Q3069">
        <v>-227.526871</v>
      </c>
      <c r="R3069">
        <v>-1.5103979999999999</v>
      </c>
      <c r="S3069">
        <v>1.767639</v>
      </c>
      <c r="T3069">
        <v>4.2700000000000002E-4</v>
      </c>
    </row>
    <row r="3070" spans="1:20" x14ac:dyDescent="0.25">
      <c r="A3070">
        <v>3068</v>
      </c>
      <c r="B3070">
        <v>7</v>
      </c>
      <c r="C3070" t="s">
        <v>177</v>
      </c>
      <c r="D3070" t="s">
        <v>177</v>
      </c>
      <c r="E3070" t="s">
        <v>80</v>
      </c>
      <c r="F3070">
        <v>0.17289199999999999</v>
      </c>
      <c r="G3070">
        <v>430.291</v>
      </c>
      <c r="H3070">
        <v>316.01400000000001</v>
      </c>
      <c r="I3070">
        <v>4.2376199999999997</v>
      </c>
      <c r="J3070">
        <v>0</v>
      </c>
      <c r="K3070">
        <v>5.3910799999999997</v>
      </c>
      <c r="L3070">
        <v>0.15935199999999999</v>
      </c>
      <c r="M3070">
        <v>42.149388999999999</v>
      </c>
      <c r="N3070">
        <v>-228.03259</v>
      </c>
      <c r="O3070">
        <v>-1.503376</v>
      </c>
      <c r="P3070">
        <v>42.123646000000001</v>
      </c>
      <c r="Q3070">
        <v>-228.013214</v>
      </c>
      <c r="R3070">
        <v>-1.5043029999999999</v>
      </c>
      <c r="S3070">
        <v>3.2220179999999998</v>
      </c>
      <c r="T3070">
        <v>9.2699999999999998E-4</v>
      </c>
    </row>
    <row r="3071" spans="1:20" x14ac:dyDescent="0.25">
      <c r="A3071">
        <v>3069</v>
      </c>
      <c r="B3071">
        <v>7</v>
      </c>
      <c r="C3071" t="s">
        <v>177</v>
      </c>
      <c r="D3071" t="s">
        <v>177</v>
      </c>
      <c r="E3071" t="s">
        <v>80</v>
      </c>
      <c r="F3071">
        <v>3.0667E-2</v>
      </c>
      <c r="G3071">
        <v>745.78099999999995</v>
      </c>
      <c r="H3071">
        <v>445.11399999999998</v>
      </c>
      <c r="I3071">
        <v>6.1809079999999996</v>
      </c>
      <c r="J3071">
        <v>0</v>
      </c>
      <c r="K3071">
        <v>5.5254349999999999</v>
      </c>
      <c r="L3071">
        <v>0.31011</v>
      </c>
      <c r="M3071">
        <v>42.230913999999999</v>
      </c>
      <c r="N3071">
        <v>-228.675084</v>
      </c>
      <c r="O3071">
        <v>-1.4706939999999999</v>
      </c>
      <c r="P3071">
        <v>42.211128000000002</v>
      </c>
      <c r="Q3071">
        <v>-228.659119</v>
      </c>
      <c r="R3071">
        <v>-1.4702839999999999</v>
      </c>
      <c r="S3071">
        <v>2.5423589999999998</v>
      </c>
      <c r="T3071">
        <v>4.0999999999999999E-4</v>
      </c>
    </row>
    <row r="3072" spans="1:20" x14ac:dyDescent="0.25">
      <c r="A3072">
        <v>3070</v>
      </c>
      <c r="B3072">
        <v>7</v>
      </c>
      <c r="C3072" t="s">
        <v>177</v>
      </c>
      <c r="D3072" t="s">
        <v>177</v>
      </c>
      <c r="E3072" t="s">
        <v>80</v>
      </c>
      <c r="F3072">
        <v>0.103475</v>
      </c>
      <c r="G3072">
        <v>441.452</v>
      </c>
      <c r="H3072">
        <v>367.01799999999997</v>
      </c>
      <c r="I3072">
        <v>6.3433830000000002</v>
      </c>
      <c r="J3072">
        <v>0</v>
      </c>
      <c r="K3072">
        <v>5.9911110000000001</v>
      </c>
      <c r="L3072">
        <v>0.27057100000000001</v>
      </c>
      <c r="M3072">
        <v>42.325659999999999</v>
      </c>
      <c r="N3072">
        <v>-229.35404</v>
      </c>
      <c r="O3072">
        <v>-1.435189</v>
      </c>
      <c r="P3072">
        <v>42.330261</v>
      </c>
      <c r="Q3072">
        <v>-229.341095</v>
      </c>
      <c r="R3072">
        <v>-1.4345669999999999</v>
      </c>
      <c r="S3072">
        <v>1.3738140000000001</v>
      </c>
      <c r="T3072">
        <v>6.2299999999999996E-4</v>
      </c>
    </row>
    <row r="3073" spans="1:20" x14ac:dyDescent="0.25">
      <c r="A3073">
        <v>3071</v>
      </c>
      <c r="B3073">
        <v>8</v>
      </c>
      <c r="C3073" t="s">
        <v>178</v>
      </c>
      <c r="D3073" t="s">
        <v>178</v>
      </c>
      <c r="E3073" t="s">
        <v>80</v>
      </c>
      <c r="F3073">
        <v>1.7097000000000001E-2</v>
      </c>
      <c r="G3073">
        <v>507.52</v>
      </c>
      <c r="H3073">
        <v>326.22899999999998</v>
      </c>
      <c r="I3073">
        <v>5.3167090000000004</v>
      </c>
      <c r="J3073">
        <v>0</v>
      </c>
      <c r="K3073">
        <v>6.4468300000000003</v>
      </c>
      <c r="L3073">
        <v>0.26716899999999999</v>
      </c>
      <c r="M3073">
        <v>42.433723999999998</v>
      </c>
      <c r="N3073">
        <v>-229.89630199999999</v>
      </c>
      <c r="O3073">
        <v>-1.411384</v>
      </c>
      <c r="P3073">
        <v>42.437308999999999</v>
      </c>
      <c r="Q3073">
        <v>-229.893036</v>
      </c>
      <c r="R3073">
        <v>-1.411063</v>
      </c>
      <c r="S3073">
        <v>0.48496499999999998</v>
      </c>
      <c r="T3073">
        <v>3.21E-4</v>
      </c>
    </row>
    <row r="3074" spans="1:20" x14ac:dyDescent="0.25">
      <c r="A3074">
        <v>3072</v>
      </c>
      <c r="B3074">
        <v>8</v>
      </c>
      <c r="C3074" t="s">
        <v>178</v>
      </c>
      <c r="D3074" t="s">
        <v>178</v>
      </c>
      <c r="E3074" t="s">
        <v>80</v>
      </c>
      <c r="F3074">
        <v>0.130658</v>
      </c>
      <c r="G3074">
        <v>541.73400000000004</v>
      </c>
      <c r="H3074">
        <v>252.977</v>
      </c>
      <c r="I3074">
        <v>7.6670230000000004</v>
      </c>
      <c r="J3074">
        <v>0</v>
      </c>
      <c r="K3074">
        <v>7.1132200000000001</v>
      </c>
      <c r="L3074">
        <v>0.27650599999999997</v>
      </c>
      <c r="M3074">
        <v>42.613700000000001</v>
      </c>
      <c r="N3074">
        <v>-230.69900200000001</v>
      </c>
      <c r="O3074">
        <v>-1.385767</v>
      </c>
      <c r="P3074">
        <v>42.606636000000002</v>
      </c>
      <c r="Q3074">
        <v>-230.69532799999999</v>
      </c>
      <c r="R3074">
        <v>-1.383632</v>
      </c>
      <c r="S3074">
        <v>0.79627899999999996</v>
      </c>
      <c r="T3074">
        <v>2.134E-3</v>
      </c>
    </row>
    <row r="3075" spans="1:20" x14ac:dyDescent="0.25">
      <c r="A3075">
        <v>3073</v>
      </c>
      <c r="B3075">
        <v>8</v>
      </c>
      <c r="C3075" t="s">
        <v>178</v>
      </c>
      <c r="D3075" t="s">
        <v>178</v>
      </c>
      <c r="E3075" t="s">
        <v>80</v>
      </c>
      <c r="F3075">
        <v>8.3693000000000004E-2</v>
      </c>
      <c r="G3075">
        <v>658.77700000000004</v>
      </c>
      <c r="H3075">
        <v>385.089</v>
      </c>
      <c r="I3075">
        <v>6.3310930000000001</v>
      </c>
      <c r="J3075">
        <v>0</v>
      </c>
      <c r="K3075">
        <v>7.5904030000000002</v>
      </c>
      <c r="L3075">
        <v>0.33738899999999999</v>
      </c>
      <c r="M3075">
        <v>42.779640000000001</v>
      </c>
      <c r="N3075">
        <v>-231.34988799999999</v>
      </c>
      <c r="O3075">
        <v>-1.3547499999999999</v>
      </c>
      <c r="P3075">
        <v>42.76688</v>
      </c>
      <c r="Q3075">
        <v>-231.340225</v>
      </c>
      <c r="R3075">
        <v>-1.3546560000000001</v>
      </c>
      <c r="S3075">
        <v>1.60063</v>
      </c>
      <c r="T3075">
        <v>9.3999999999999994E-5</v>
      </c>
    </row>
    <row r="3076" spans="1:20" x14ac:dyDescent="0.25">
      <c r="A3076">
        <v>3074</v>
      </c>
      <c r="B3076">
        <v>8</v>
      </c>
      <c r="C3076" t="s">
        <v>178</v>
      </c>
      <c r="D3076" t="s">
        <v>178</v>
      </c>
      <c r="E3076" t="s">
        <v>80</v>
      </c>
      <c r="F3076">
        <v>0.17205200000000001</v>
      </c>
      <c r="G3076">
        <v>535.41300000000001</v>
      </c>
      <c r="H3076">
        <v>339.69299999999998</v>
      </c>
      <c r="I3076">
        <v>10.924013</v>
      </c>
      <c r="J3076">
        <v>0</v>
      </c>
      <c r="K3076">
        <v>8.1632470000000001</v>
      </c>
      <c r="L3076">
        <v>0.46144400000000002</v>
      </c>
      <c r="M3076">
        <v>43.048769999999998</v>
      </c>
      <c r="N3076">
        <v>-232.250439</v>
      </c>
      <c r="O3076">
        <v>-1.3016730000000001</v>
      </c>
      <c r="P3076">
        <v>43.039653999999999</v>
      </c>
      <c r="Q3076">
        <v>-232.249832</v>
      </c>
      <c r="R3076">
        <v>-1.30233</v>
      </c>
      <c r="S3076">
        <v>0.91363099999999997</v>
      </c>
      <c r="T3076">
        <v>6.5700000000000003E-4</v>
      </c>
    </row>
    <row r="3077" spans="1:20" x14ac:dyDescent="0.25">
      <c r="A3077">
        <v>3075</v>
      </c>
      <c r="B3077">
        <v>8</v>
      </c>
      <c r="C3077" t="s">
        <v>178</v>
      </c>
      <c r="D3077" t="s">
        <v>178</v>
      </c>
      <c r="E3077" t="s">
        <v>80</v>
      </c>
      <c r="F3077">
        <v>6.6465999999999997E-2</v>
      </c>
      <c r="G3077">
        <v>919.38400000000001</v>
      </c>
      <c r="H3077">
        <v>403.69600000000003</v>
      </c>
      <c r="I3077">
        <v>12.163261</v>
      </c>
      <c r="J3077">
        <v>0</v>
      </c>
      <c r="K3077">
        <v>8.3263879999999997</v>
      </c>
      <c r="L3077">
        <v>0.55018</v>
      </c>
      <c r="M3077">
        <v>43.427917000000001</v>
      </c>
      <c r="N3077">
        <v>-233.188166</v>
      </c>
      <c r="O3077">
        <v>-1.2331129999999999</v>
      </c>
      <c r="P3077">
        <v>43.384808</v>
      </c>
      <c r="Q3077">
        <v>-233.18331900000001</v>
      </c>
      <c r="R3077">
        <v>-1.2371319999999999</v>
      </c>
      <c r="S3077">
        <v>4.3380619999999999</v>
      </c>
      <c r="T3077">
        <v>4.019E-3</v>
      </c>
    </row>
    <row r="3078" spans="1:20" x14ac:dyDescent="0.25">
      <c r="A3078">
        <v>3076</v>
      </c>
      <c r="B3078">
        <v>8</v>
      </c>
      <c r="C3078" t="s">
        <v>178</v>
      </c>
      <c r="D3078" t="s">
        <v>178</v>
      </c>
      <c r="E3078" t="s">
        <v>80</v>
      </c>
      <c r="F3078">
        <v>9.7394999999999995E-2</v>
      </c>
      <c r="G3078">
        <v>651.16999999999996</v>
      </c>
      <c r="H3078">
        <v>308.88499999999999</v>
      </c>
      <c r="I3078">
        <v>8.8574959999999994</v>
      </c>
      <c r="J3078">
        <v>0</v>
      </c>
      <c r="K3078">
        <v>8.1908300000000001</v>
      </c>
      <c r="L3078">
        <v>0.61941900000000005</v>
      </c>
      <c r="M3078">
        <v>43.625822999999997</v>
      </c>
      <c r="N3078">
        <v>-233.84347500000001</v>
      </c>
      <c r="O3078">
        <v>-1.182242</v>
      </c>
      <c r="P3078">
        <v>43.684806999999999</v>
      </c>
      <c r="Q3078">
        <v>-233.86378500000001</v>
      </c>
      <c r="R3078">
        <v>-1.1826540000000001</v>
      </c>
      <c r="S3078">
        <v>6.2382039999999996</v>
      </c>
      <c r="T3078">
        <v>4.1199999999999999E-4</v>
      </c>
    </row>
    <row r="3079" spans="1:20" x14ac:dyDescent="0.25">
      <c r="A3079">
        <v>3077</v>
      </c>
      <c r="B3079">
        <v>7</v>
      </c>
      <c r="C3079" t="s">
        <v>179</v>
      </c>
      <c r="D3079" t="s">
        <v>179</v>
      </c>
      <c r="E3079" t="s">
        <v>80</v>
      </c>
      <c r="F3079">
        <v>9.2870999999999995E-2</v>
      </c>
      <c r="G3079">
        <v>747.62300000000005</v>
      </c>
      <c r="H3079">
        <v>372.07600000000002</v>
      </c>
      <c r="I3079">
        <v>10.159326</v>
      </c>
      <c r="J3079">
        <v>0</v>
      </c>
      <c r="K3079">
        <v>7.9655930000000001</v>
      </c>
      <c r="L3079">
        <v>0.64450300000000005</v>
      </c>
      <c r="M3079">
        <v>44.205128000000002</v>
      </c>
      <c r="N3079">
        <v>-234.750507</v>
      </c>
      <c r="O3079">
        <v>-1.1080129999999999</v>
      </c>
      <c r="P3079">
        <v>44.133186000000002</v>
      </c>
      <c r="Q3079">
        <v>-234.72233600000001</v>
      </c>
      <c r="R3079">
        <v>-1.1071759999999999</v>
      </c>
      <c r="S3079">
        <v>7.7260970000000002</v>
      </c>
      <c r="T3079">
        <v>8.3699999999999996E-4</v>
      </c>
    </row>
    <row r="3080" spans="1:20" x14ac:dyDescent="0.25">
      <c r="A3080">
        <v>3078</v>
      </c>
      <c r="B3080">
        <v>7</v>
      </c>
      <c r="C3080" t="s">
        <v>179</v>
      </c>
      <c r="D3080" t="s">
        <v>179</v>
      </c>
      <c r="E3080" t="s">
        <v>80</v>
      </c>
      <c r="F3080">
        <v>0.14788200000000001</v>
      </c>
      <c r="G3080">
        <v>574.09799999999996</v>
      </c>
      <c r="H3080">
        <v>385.04199999999997</v>
      </c>
      <c r="I3080">
        <v>7.9267310000000002</v>
      </c>
      <c r="J3080">
        <v>0</v>
      </c>
      <c r="K3080">
        <v>7.8772830000000003</v>
      </c>
      <c r="L3080">
        <v>0.66711900000000002</v>
      </c>
      <c r="M3080">
        <v>44.495933999999998</v>
      </c>
      <c r="N3080">
        <v>-235.32703900000001</v>
      </c>
      <c r="O3080">
        <v>-1.0491349999999999</v>
      </c>
      <c r="P3080">
        <v>44.506641000000002</v>
      </c>
      <c r="Q3080">
        <v>-235.32962000000001</v>
      </c>
      <c r="R3080">
        <v>-1.0491760000000001</v>
      </c>
      <c r="S3080">
        <v>1.101399</v>
      </c>
      <c r="T3080">
        <v>4.1E-5</v>
      </c>
    </row>
    <row r="3081" spans="1:20" x14ac:dyDescent="0.25">
      <c r="A3081">
        <v>3079</v>
      </c>
      <c r="B3081">
        <v>7</v>
      </c>
      <c r="C3081" t="s">
        <v>179</v>
      </c>
      <c r="D3081" t="s">
        <v>179</v>
      </c>
      <c r="E3081" t="s">
        <v>80</v>
      </c>
      <c r="F3081">
        <v>5.2264999999999999E-2</v>
      </c>
      <c r="G3081">
        <v>610.93799999999999</v>
      </c>
      <c r="H3081">
        <v>568.09100000000001</v>
      </c>
      <c r="I3081">
        <v>10.765423</v>
      </c>
      <c r="J3081">
        <v>0</v>
      </c>
      <c r="K3081">
        <v>7.9247319999999997</v>
      </c>
      <c r="L3081">
        <v>0.68396199999999996</v>
      </c>
      <c r="M3081">
        <v>45.049965999999998</v>
      </c>
      <c r="N3081">
        <v>-236.13037299999999</v>
      </c>
      <c r="O3081">
        <v>-0.96808399999999994</v>
      </c>
      <c r="P3081">
        <v>45.060893999999998</v>
      </c>
      <c r="Q3081">
        <v>-236.09968599999999</v>
      </c>
      <c r="R3081">
        <v>-0.96976200000000001</v>
      </c>
      <c r="S3081">
        <v>3.2575289999999999</v>
      </c>
      <c r="T3081">
        <v>1.678E-3</v>
      </c>
    </row>
    <row r="3082" spans="1:20" x14ac:dyDescent="0.25">
      <c r="A3082">
        <v>3080</v>
      </c>
      <c r="B3082">
        <v>7</v>
      </c>
      <c r="C3082" t="s">
        <v>179</v>
      </c>
      <c r="D3082" t="s">
        <v>179</v>
      </c>
      <c r="E3082" t="s">
        <v>80</v>
      </c>
      <c r="F3082">
        <v>0.100531</v>
      </c>
      <c r="G3082">
        <v>553.62400000000002</v>
      </c>
      <c r="H3082">
        <v>474.22</v>
      </c>
      <c r="I3082">
        <v>7.5212380000000003</v>
      </c>
      <c r="J3082">
        <v>0</v>
      </c>
      <c r="K3082">
        <v>8.0128360000000001</v>
      </c>
      <c r="L3082">
        <v>0.69529200000000002</v>
      </c>
      <c r="M3082">
        <v>45.512475999999999</v>
      </c>
      <c r="N3082">
        <v>-236.65699599999999</v>
      </c>
      <c r="O3082">
        <v>-0.90876400000000002</v>
      </c>
      <c r="P3082">
        <v>45.521832000000003</v>
      </c>
      <c r="Q3082">
        <v>-236.65202300000001</v>
      </c>
      <c r="R3082">
        <v>-0.90936099999999997</v>
      </c>
      <c r="S3082">
        <v>1.059442</v>
      </c>
      <c r="T3082">
        <v>5.9699999999999998E-4</v>
      </c>
    </row>
    <row r="3083" spans="1:20" x14ac:dyDescent="0.25">
      <c r="A3083">
        <v>3081</v>
      </c>
      <c r="B3083">
        <v>7</v>
      </c>
      <c r="C3083" t="s">
        <v>179</v>
      </c>
      <c r="D3083" t="s">
        <v>179</v>
      </c>
      <c r="E3083" t="s">
        <v>80</v>
      </c>
      <c r="F3083">
        <v>8.4652000000000005E-2</v>
      </c>
      <c r="G3083">
        <v>703.202</v>
      </c>
      <c r="H3083">
        <v>327.95</v>
      </c>
      <c r="I3083">
        <v>10.358745000000001</v>
      </c>
      <c r="J3083">
        <v>0</v>
      </c>
      <c r="K3083">
        <v>8.073855</v>
      </c>
      <c r="L3083">
        <v>0.70302799999999999</v>
      </c>
      <c r="M3083">
        <v>46.257809999999999</v>
      </c>
      <c r="N3083">
        <v>-237.352306</v>
      </c>
      <c r="O3083">
        <v>-0.82709100000000002</v>
      </c>
      <c r="P3083">
        <v>46.194293999999999</v>
      </c>
      <c r="Q3083">
        <v>-237.348938</v>
      </c>
      <c r="R3083">
        <v>-0.82698499999999997</v>
      </c>
      <c r="S3083">
        <v>6.3605130000000001</v>
      </c>
      <c r="T3083">
        <v>1.06E-4</v>
      </c>
    </row>
    <row r="3084" spans="1:20" x14ac:dyDescent="0.25">
      <c r="A3084">
        <v>3082</v>
      </c>
      <c r="B3084">
        <v>7</v>
      </c>
      <c r="C3084" t="s">
        <v>179</v>
      </c>
      <c r="D3084" t="s">
        <v>179</v>
      </c>
      <c r="E3084" t="s">
        <v>80</v>
      </c>
      <c r="F3084">
        <v>2.8035999999999998E-2</v>
      </c>
      <c r="G3084">
        <v>793.85799999999995</v>
      </c>
      <c r="H3084">
        <v>469.99799999999999</v>
      </c>
      <c r="I3084">
        <v>10.342536000000001</v>
      </c>
      <c r="J3084">
        <v>0</v>
      </c>
      <c r="K3084">
        <v>8.0486450000000005</v>
      </c>
      <c r="L3084">
        <v>0.70120800000000005</v>
      </c>
      <c r="M3084">
        <v>46.951687</v>
      </c>
      <c r="N3084">
        <v>-237.98929100000001</v>
      </c>
      <c r="O3084">
        <v>-0.74388699999999996</v>
      </c>
      <c r="P3084">
        <v>46.922072999999997</v>
      </c>
      <c r="Q3084">
        <v>-237.98979199999999</v>
      </c>
      <c r="R3084">
        <v>-0.74430700000000005</v>
      </c>
      <c r="S3084">
        <v>2.9617800000000001</v>
      </c>
      <c r="T3084">
        <v>4.2000000000000002E-4</v>
      </c>
    </row>
    <row r="3085" spans="1:20" x14ac:dyDescent="0.25">
      <c r="A3085">
        <v>3083</v>
      </c>
      <c r="B3085">
        <v>7</v>
      </c>
      <c r="C3085" t="s">
        <v>179</v>
      </c>
      <c r="D3085" t="s">
        <v>179</v>
      </c>
      <c r="E3085" t="s">
        <v>80</v>
      </c>
      <c r="F3085">
        <v>6.3572000000000004E-2</v>
      </c>
      <c r="G3085">
        <v>750.245</v>
      </c>
      <c r="H3085">
        <v>381.13499999999999</v>
      </c>
      <c r="I3085">
        <v>8.0078859999999992</v>
      </c>
      <c r="J3085">
        <v>0</v>
      </c>
      <c r="K3085">
        <v>8.0252020000000002</v>
      </c>
      <c r="L3085">
        <v>0.65501299999999996</v>
      </c>
      <c r="M3085">
        <v>47.492116000000003</v>
      </c>
      <c r="N3085">
        <v>-238.44991999999999</v>
      </c>
      <c r="O3085">
        <v>-0.68521100000000001</v>
      </c>
      <c r="P3085">
        <v>47.498176999999998</v>
      </c>
      <c r="Q3085">
        <v>-238.42808500000001</v>
      </c>
      <c r="R3085">
        <v>-0.68254099999999995</v>
      </c>
      <c r="S3085">
        <v>2.2660279999999999</v>
      </c>
      <c r="T3085">
        <v>2.6700000000000001E-3</v>
      </c>
    </row>
    <row r="3086" spans="1:20" x14ac:dyDescent="0.25">
      <c r="A3086">
        <v>3084</v>
      </c>
      <c r="B3086">
        <v>6</v>
      </c>
      <c r="C3086" t="s">
        <v>180</v>
      </c>
      <c r="D3086" t="s">
        <v>180</v>
      </c>
      <c r="E3086" t="s">
        <v>80</v>
      </c>
      <c r="F3086">
        <v>7.7730000000000004E-3</v>
      </c>
      <c r="G3086">
        <v>363.291</v>
      </c>
      <c r="H3086">
        <v>328.11700000000002</v>
      </c>
      <c r="I3086">
        <v>7.7466660000000003</v>
      </c>
      <c r="J3086">
        <v>0</v>
      </c>
      <c r="K3086">
        <v>7.9981790000000004</v>
      </c>
      <c r="L3086">
        <v>0.648698</v>
      </c>
      <c r="M3086">
        <v>48.329850999999998</v>
      </c>
      <c r="N3086">
        <v>-238.95799500000001</v>
      </c>
      <c r="O3086">
        <v>-0.59733599999999998</v>
      </c>
      <c r="P3086">
        <v>48.302422</v>
      </c>
      <c r="Q3086">
        <v>-238.953934</v>
      </c>
      <c r="R3086">
        <v>-0.60101400000000005</v>
      </c>
      <c r="S3086">
        <v>2.772885</v>
      </c>
      <c r="T3086">
        <v>3.6779999999999998E-3</v>
      </c>
    </row>
    <row r="3087" spans="1:20" x14ac:dyDescent="0.25">
      <c r="A3087">
        <v>3085</v>
      </c>
      <c r="B3087">
        <v>6</v>
      </c>
      <c r="C3087" t="s">
        <v>180</v>
      </c>
      <c r="D3087" t="s">
        <v>180</v>
      </c>
      <c r="E3087" t="s">
        <v>80</v>
      </c>
      <c r="F3087">
        <v>7.1249999999999994E-2</v>
      </c>
      <c r="G3087">
        <v>675.53499999999997</v>
      </c>
      <c r="H3087">
        <v>401.25900000000001</v>
      </c>
      <c r="I3087">
        <v>5.0867839999999998</v>
      </c>
      <c r="J3087">
        <v>0</v>
      </c>
      <c r="K3087">
        <v>7.9943499999999998</v>
      </c>
      <c r="L3087">
        <v>0.67747500000000005</v>
      </c>
      <c r="M3087">
        <v>48.966227000000003</v>
      </c>
      <c r="N3087">
        <v>-239.27700999999999</v>
      </c>
      <c r="O3087">
        <v>-0.54154899999999995</v>
      </c>
      <c r="P3087">
        <v>48.931778000000001</v>
      </c>
      <c r="Q3087">
        <v>-239.303665</v>
      </c>
      <c r="R3087">
        <v>-0.53970799999999997</v>
      </c>
      <c r="S3087">
        <v>4.355766</v>
      </c>
      <c r="T3087">
        <v>1.841E-3</v>
      </c>
    </row>
    <row r="3088" spans="1:20" x14ac:dyDescent="0.25">
      <c r="A3088">
        <v>3086</v>
      </c>
      <c r="B3088">
        <v>6</v>
      </c>
      <c r="C3088" t="s">
        <v>180</v>
      </c>
      <c r="D3088" t="s">
        <v>180</v>
      </c>
      <c r="E3088" t="s">
        <v>80</v>
      </c>
      <c r="F3088">
        <v>4.2540000000000001E-2</v>
      </c>
      <c r="G3088">
        <v>403.39499999999998</v>
      </c>
      <c r="H3088">
        <v>363.97300000000001</v>
      </c>
      <c r="I3088">
        <v>8.2047319999999999</v>
      </c>
      <c r="J3088">
        <v>0</v>
      </c>
      <c r="K3088">
        <v>8.0182590000000005</v>
      </c>
      <c r="L3088">
        <v>0.67487900000000001</v>
      </c>
      <c r="M3088">
        <v>49.852463999999998</v>
      </c>
      <c r="N3088">
        <v>-239.66713200000001</v>
      </c>
      <c r="O3088">
        <v>-0.45229900000000001</v>
      </c>
      <c r="P3088">
        <v>49.803440000000002</v>
      </c>
      <c r="Q3088">
        <v>-239.711029</v>
      </c>
      <c r="R3088">
        <v>-0.45903699999999997</v>
      </c>
      <c r="S3088">
        <v>6.5804980000000004</v>
      </c>
      <c r="T3088">
        <v>6.7369999999999999E-3</v>
      </c>
    </row>
    <row r="3089" spans="1:20" x14ac:dyDescent="0.25">
      <c r="A3089">
        <v>3087</v>
      </c>
      <c r="B3089">
        <v>6</v>
      </c>
      <c r="C3089" t="s">
        <v>180</v>
      </c>
      <c r="D3089" t="s">
        <v>180</v>
      </c>
      <c r="E3089" t="s">
        <v>80</v>
      </c>
      <c r="F3089">
        <v>5.6333000000000001E-2</v>
      </c>
      <c r="G3089">
        <v>416.28199999999998</v>
      </c>
      <c r="H3089">
        <v>281.53300000000002</v>
      </c>
      <c r="I3089">
        <v>6.5589690000000003</v>
      </c>
      <c r="J3089">
        <v>0</v>
      </c>
      <c r="K3089">
        <v>8.0330349999999999</v>
      </c>
      <c r="L3089">
        <v>0.667597</v>
      </c>
      <c r="M3089">
        <v>50.696587000000001</v>
      </c>
      <c r="N3089">
        <v>-240.09158300000001</v>
      </c>
      <c r="O3089">
        <v>-0.38231399999999999</v>
      </c>
      <c r="P3089">
        <v>50.707099999999997</v>
      </c>
      <c r="Q3089">
        <v>-240.04844700000001</v>
      </c>
      <c r="R3089">
        <v>-0.37889099999999998</v>
      </c>
      <c r="S3089">
        <v>4.4399100000000002</v>
      </c>
      <c r="T3089">
        <v>3.4229999999999998E-3</v>
      </c>
    </row>
    <row r="3090" spans="1:20" x14ac:dyDescent="0.25">
      <c r="A3090">
        <v>3088</v>
      </c>
      <c r="B3090">
        <v>6</v>
      </c>
      <c r="C3090" t="s">
        <v>180</v>
      </c>
      <c r="D3090" t="s">
        <v>180</v>
      </c>
      <c r="E3090" t="s">
        <v>80</v>
      </c>
      <c r="F3090">
        <v>5.3899000000000002E-2</v>
      </c>
      <c r="G3090">
        <v>365.50599999999997</v>
      </c>
      <c r="H3090">
        <v>315.21100000000001</v>
      </c>
      <c r="I3090">
        <v>5.7662000000000004</v>
      </c>
      <c r="J3090">
        <v>0</v>
      </c>
      <c r="K3090">
        <v>8.0528230000000001</v>
      </c>
      <c r="L3090">
        <v>0.59486499999999998</v>
      </c>
      <c r="M3090">
        <v>51.443885000000002</v>
      </c>
      <c r="N3090">
        <v>-240.22793799999999</v>
      </c>
      <c r="O3090">
        <v>-0.32386599999999999</v>
      </c>
      <c r="P3090">
        <v>51.401093000000003</v>
      </c>
      <c r="Q3090">
        <v>-240.25796500000001</v>
      </c>
      <c r="R3090">
        <v>-0.32249100000000003</v>
      </c>
      <c r="S3090">
        <v>5.2276230000000004</v>
      </c>
      <c r="T3090">
        <v>1.3749999999999999E-3</v>
      </c>
    </row>
    <row r="3091" spans="1:20" x14ac:dyDescent="0.25">
      <c r="A3091">
        <v>3089</v>
      </c>
      <c r="B3091">
        <v>6</v>
      </c>
      <c r="C3091" t="s">
        <v>180</v>
      </c>
      <c r="D3091" t="s">
        <v>180</v>
      </c>
      <c r="E3091" t="s">
        <v>80</v>
      </c>
      <c r="F3091">
        <v>0.14855599999999999</v>
      </c>
      <c r="G3091">
        <v>612.92399999999998</v>
      </c>
      <c r="H3091">
        <v>324.09899999999999</v>
      </c>
      <c r="I3091">
        <v>8.4149039999999999</v>
      </c>
      <c r="J3091">
        <v>0</v>
      </c>
      <c r="K3091">
        <v>8.0183230000000005</v>
      </c>
      <c r="L3091">
        <v>0.62986900000000001</v>
      </c>
      <c r="M3091">
        <v>52.433135</v>
      </c>
      <c r="N3091">
        <v>-240.45811399999999</v>
      </c>
      <c r="O3091">
        <v>-0.24393100000000001</v>
      </c>
      <c r="P3091">
        <v>52.340836000000003</v>
      </c>
      <c r="Q3091">
        <v>-240.48500100000001</v>
      </c>
      <c r="R3091">
        <v>-0.25404399999999999</v>
      </c>
      <c r="S3091">
        <v>9.6135389999999994</v>
      </c>
      <c r="T3091">
        <v>1.0113E-2</v>
      </c>
    </row>
    <row r="3092" spans="1:20" x14ac:dyDescent="0.25">
      <c r="A3092">
        <v>3090</v>
      </c>
      <c r="B3092">
        <v>6</v>
      </c>
      <c r="C3092" t="s">
        <v>180</v>
      </c>
      <c r="D3092" t="s">
        <v>180</v>
      </c>
      <c r="E3092" t="s">
        <v>80</v>
      </c>
      <c r="F3092">
        <v>5.1063999999999998E-2</v>
      </c>
      <c r="G3092">
        <v>440.09399999999999</v>
      </c>
      <c r="H3092">
        <v>374.142</v>
      </c>
      <c r="I3092">
        <v>4.4298380000000002</v>
      </c>
      <c r="J3092">
        <v>0</v>
      </c>
      <c r="K3092">
        <v>8.0078040000000001</v>
      </c>
      <c r="L3092">
        <v>0.61981299999999995</v>
      </c>
      <c r="M3092">
        <v>53.012793000000002</v>
      </c>
      <c r="N3092">
        <v>-240.63198700000001</v>
      </c>
      <c r="O3092">
        <v>-0.200185</v>
      </c>
      <c r="P3092">
        <v>53.052410000000002</v>
      </c>
      <c r="Q3092">
        <v>-240.604004</v>
      </c>
      <c r="R3092">
        <v>-0.19660900000000001</v>
      </c>
      <c r="S3092">
        <v>4.8503569999999998</v>
      </c>
      <c r="T3092">
        <v>3.5760000000000002E-3</v>
      </c>
    </row>
    <row r="3093" spans="1:20" x14ac:dyDescent="0.25">
      <c r="A3093">
        <v>3091</v>
      </c>
      <c r="B3093">
        <v>6</v>
      </c>
      <c r="C3093" t="s">
        <v>180</v>
      </c>
      <c r="D3093" t="s">
        <v>180</v>
      </c>
      <c r="E3093" t="s">
        <v>80</v>
      </c>
      <c r="F3093">
        <v>7.3421E-2</v>
      </c>
      <c r="G3093">
        <v>364.471</v>
      </c>
      <c r="H3093">
        <v>244.006</v>
      </c>
      <c r="I3093">
        <v>6.5280120000000004</v>
      </c>
      <c r="J3093">
        <v>0</v>
      </c>
      <c r="K3093">
        <v>8.0541549999999997</v>
      </c>
      <c r="L3093">
        <v>0.46255400000000002</v>
      </c>
      <c r="M3093">
        <v>54.031444999999998</v>
      </c>
      <c r="N3093">
        <v>-240.74887799999999</v>
      </c>
      <c r="O3093">
        <v>-0.13694400000000001</v>
      </c>
      <c r="P3093">
        <v>54.010711999999998</v>
      </c>
      <c r="Q3093">
        <v>-240.715149</v>
      </c>
      <c r="R3093">
        <v>-0.13275100000000001</v>
      </c>
      <c r="S3093">
        <v>3.9591799999999999</v>
      </c>
      <c r="T3093">
        <v>4.1929999999999997E-3</v>
      </c>
    </row>
    <row r="3094" spans="1:20" x14ac:dyDescent="0.25">
      <c r="A3094">
        <v>3092</v>
      </c>
      <c r="B3094">
        <v>6</v>
      </c>
      <c r="C3094" t="s">
        <v>180</v>
      </c>
      <c r="D3094" t="s">
        <v>180</v>
      </c>
      <c r="E3094" t="s">
        <v>80</v>
      </c>
      <c r="F3094">
        <v>4.3348999999999999E-2</v>
      </c>
      <c r="G3094">
        <v>412.08600000000001</v>
      </c>
      <c r="H3094">
        <v>317.327</v>
      </c>
      <c r="I3094">
        <v>4.2840369999999997</v>
      </c>
      <c r="J3094">
        <v>0</v>
      </c>
      <c r="K3094">
        <v>8.0785459999999993</v>
      </c>
      <c r="L3094">
        <v>0.34226600000000001</v>
      </c>
      <c r="M3094">
        <v>54.778022999999997</v>
      </c>
      <c r="N3094">
        <v>-240.728981</v>
      </c>
      <c r="O3094">
        <v>-9.5616999999999994E-2</v>
      </c>
      <c r="P3094">
        <v>54.734935999999998</v>
      </c>
      <c r="Q3094">
        <v>-240.773483</v>
      </c>
      <c r="R3094">
        <v>-9.7398999999999999E-2</v>
      </c>
      <c r="S3094">
        <v>6.1943239999999999</v>
      </c>
      <c r="T3094">
        <v>1.7819999999999999E-3</v>
      </c>
    </row>
    <row r="3095" spans="1:20" x14ac:dyDescent="0.25">
      <c r="A3095">
        <v>3093</v>
      </c>
      <c r="B3095">
        <v>5</v>
      </c>
      <c r="C3095" t="s">
        <v>181</v>
      </c>
      <c r="D3095" t="s">
        <v>181</v>
      </c>
      <c r="E3095" t="s">
        <v>80</v>
      </c>
      <c r="F3095">
        <v>2.2124999999999999E-2</v>
      </c>
      <c r="G3095">
        <v>315.06099999999998</v>
      </c>
      <c r="H3095">
        <v>263.23599999999999</v>
      </c>
      <c r="I3095">
        <v>4.7374590000000003</v>
      </c>
      <c r="J3095">
        <v>0</v>
      </c>
      <c r="K3095">
        <v>8.0771999999999995</v>
      </c>
      <c r="L3095">
        <v>0.247775</v>
      </c>
      <c r="M3095">
        <v>55.724175000000002</v>
      </c>
      <c r="N3095">
        <v>-240.832065</v>
      </c>
      <c r="O3095">
        <v>-6.0571E-2</v>
      </c>
      <c r="P3095">
        <v>55.703316000000001</v>
      </c>
      <c r="Q3095">
        <v>-240.82669100000001</v>
      </c>
      <c r="R3095">
        <v>-6.2820000000000001E-2</v>
      </c>
      <c r="S3095">
        <v>2.1540439999999998</v>
      </c>
      <c r="T3095">
        <v>2.2490000000000001E-3</v>
      </c>
    </row>
    <row r="3096" spans="1:20" x14ac:dyDescent="0.25">
      <c r="A3096">
        <v>3094</v>
      </c>
      <c r="B3096">
        <v>5</v>
      </c>
      <c r="C3096" t="s">
        <v>181</v>
      </c>
      <c r="D3096" t="s">
        <v>181</v>
      </c>
      <c r="E3096" t="s">
        <v>80</v>
      </c>
      <c r="F3096">
        <v>0.105186</v>
      </c>
      <c r="G3096">
        <v>403.29</v>
      </c>
      <c r="H3096">
        <v>290.47500000000002</v>
      </c>
      <c r="I3096">
        <v>3.962161</v>
      </c>
      <c r="J3096">
        <v>0</v>
      </c>
      <c r="K3096">
        <v>8.0661120000000004</v>
      </c>
      <c r="L3096">
        <v>0.191165</v>
      </c>
      <c r="M3096">
        <v>56.501299000000003</v>
      </c>
      <c r="N3096">
        <v>-240.780789</v>
      </c>
      <c r="O3096">
        <v>-4.4373999999999997E-2</v>
      </c>
      <c r="P3096">
        <v>56.429366999999999</v>
      </c>
      <c r="Q3096">
        <v>-240.85188299999999</v>
      </c>
      <c r="R3096">
        <v>-4.3475E-2</v>
      </c>
      <c r="S3096">
        <v>10.113648</v>
      </c>
      <c r="T3096">
        <v>8.9899999999999995E-4</v>
      </c>
    </row>
    <row r="3097" spans="1:20" x14ac:dyDescent="0.25">
      <c r="A3097">
        <v>3095</v>
      </c>
      <c r="B3097">
        <v>5</v>
      </c>
      <c r="C3097" t="s">
        <v>181</v>
      </c>
      <c r="D3097" t="s">
        <v>181</v>
      </c>
      <c r="E3097" t="s">
        <v>80</v>
      </c>
      <c r="F3097">
        <v>7.6185000000000003E-2</v>
      </c>
      <c r="G3097">
        <v>344.29599999999999</v>
      </c>
      <c r="H3097">
        <v>340.976</v>
      </c>
      <c r="I3097">
        <v>4.2812409999999996</v>
      </c>
      <c r="J3097">
        <v>0</v>
      </c>
      <c r="K3097">
        <v>8.0556330000000003</v>
      </c>
      <c r="L3097">
        <v>0.12267599999999999</v>
      </c>
      <c r="M3097">
        <v>57.315686999999997</v>
      </c>
      <c r="N3097">
        <v>-240.92167900000001</v>
      </c>
      <c r="O3097">
        <v>-2.9322999999999998E-2</v>
      </c>
      <c r="P3097">
        <v>57.396343000000002</v>
      </c>
      <c r="Q3097">
        <v>-240.87312299999999</v>
      </c>
      <c r="R3097">
        <v>-2.5849E-2</v>
      </c>
      <c r="S3097">
        <v>9.4143659999999993</v>
      </c>
      <c r="T3097">
        <v>3.4740000000000001E-3</v>
      </c>
    </row>
    <row r="3098" spans="1:20" x14ac:dyDescent="0.25">
      <c r="A3098">
        <v>3096</v>
      </c>
      <c r="B3098">
        <v>5</v>
      </c>
      <c r="C3098" t="s">
        <v>181</v>
      </c>
      <c r="D3098" t="s">
        <v>181</v>
      </c>
      <c r="E3098" t="s">
        <v>80</v>
      </c>
      <c r="F3098">
        <v>1.4577E-2</v>
      </c>
      <c r="G3098">
        <v>353.61799999999999</v>
      </c>
      <c r="H3098">
        <v>338.53100000000001</v>
      </c>
      <c r="I3098">
        <v>3.6534650000000002</v>
      </c>
      <c r="J3098">
        <v>0</v>
      </c>
      <c r="K3098">
        <v>8.0559209999999997</v>
      </c>
      <c r="L3098">
        <v>7.8148999999999996E-2</v>
      </c>
      <c r="M3098">
        <v>58.124881999999999</v>
      </c>
      <c r="N3098">
        <v>-240.88251</v>
      </c>
      <c r="O3098">
        <v>-1.7849E-2</v>
      </c>
      <c r="P3098">
        <v>58.121268999999998</v>
      </c>
      <c r="Q3098">
        <v>-240.88278199999999</v>
      </c>
      <c r="R3098">
        <v>-1.7156000000000001E-2</v>
      </c>
      <c r="S3098">
        <v>0.36228500000000002</v>
      </c>
      <c r="T3098">
        <v>6.9300000000000004E-4</v>
      </c>
    </row>
    <row r="3099" spans="1:20" x14ac:dyDescent="0.25">
      <c r="A3099">
        <v>3097</v>
      </c>
      <c r="B3099">
        <v>5</v>
      </c>
      <c r="C3099" t="s">
        <v>181</v>
      </c>
      <c r="D3099" t="s">
        <v>181</v>
      </c>
      <c r="E3099" t="s">
        <v>80</v>
      </c>
      <c r="F3099">
        <v>6.4824999999999994E-2</v>
      </c>
      <c r="G3099">
        <v>569.48199999999997</v>
      </c>
      <c r="H3099">
        <v>366.87900000000002</v>
      </c>
      <c r="I3099">
        <v>4.5239789999999998</v>
      </c>
      <c r="J3099">
        <v>0</v>
      </c>
      <c r="K3099">
        <v>8.0629930000000005</v>
      </c>
      <c r="L3099">
        <v>4.6866999999999999E-2</v>
      </c>
      <c r="M3099">
        <v>59.12</v>
      </c>
      <c r="N3099">
        <v>-240.87093300000001</v>
      </c>
      <c r="O3099">
        <v>-6.0460000000000002E-3</v>
      </c>
      <c r="P3099">
        <v>59.088386999999997</v>
      </c>
      <c r="Q3099">
        <v>-240.89032</v>
      </c>
      <c r="R3099">
        <v>-9.443E-3</v>
      </c>
      <c r="S3099">
        <v>3.7084389999999998</v>
      </c>
      <c r="T3099">
        <v>3.398E-3</v>
      </c>
    </row>
    <row r="3100" spans="1:20" x14ac:dyDescent="0.25">
      <c r="A3100">
        <v>3098</v>
      </c>
      <c r="B3100">
        <v>4</v>
      </c>
      <c r="C3100" t="s">
        <v>182</v>
      </c>
      <c r="D3100" t="s">
        <v>182</v>
      </c>
      <c r="E3100" t="s">
        <v>80</v>
      </c>
      <c r="F3100">
        <v>0.11742900000000001</v>
      </c>
      <c r="G3100">
        <v>257.14299999999997</v>
      </c>
      <c r="H3100">
        <v>491.072</v>
      </c>
      <c r="I3100">
        <v>4.7906199999999997</v>
      </c>
      <c r="J3100">
        <v>0</v>
      </c>
      <c r="K3100">
        <v>8.0688030000000008</v>
      </c>
      <c r="L3100">
        <v>2.7858999999999998E-2</v>
      </c>
      <c r="M3100">
        <v>60.154031000000003</v>
      </c>
      <c r="N3100">
        <v>-240.80147099999999</v>
      </c>
      <c r="O3100">
        <v>-3.2989999999999998E-3</v>
      </c>
      <c r="P3100">
        <v>60.056362</v>
      </c>
      <c r="Q3100">
        <v>-240.893799</v>
      </c>
      <c r="R3100">
        <v>-4.6189999999999998E-3</v>
      </c>
      <c r="S3100">
        <v>13.440087</v>
      </c>
      <c r="T3100">
        <v>1.32E-3</v>
      </c>
    </row>
    <row r="3101" spans="1:20" x14ac:dyDescent="0.25">
      <c r="A3101">
        <v>3099</v>
      </c>
      <c r="B3101">
        <v>4</v>
      </c>
      <c r="C3101" t="s">
        <v>182</v>
      </c>
      <c r="D3101" t="s">
        <v>182</v>
      </c>
      <c r="E3101" t="s">
        <v>80</v>
      </c>
      <c r="F3101">
        <v>2.7132E-2</v>
      </c>
      <c r="G3101">
        <v>284.375</v>
      </c>
      <c r="H3101">
        <v>323.67399999999998</v>
      </c>
      <c r="I3101">
        <v>2.3672330000000001</v>
      </c>
      <c r="J3101">
        <v>0</v>
      </c>
      <c r="K3101">
        <v>8.0691860000000002</v>
      </c>
      <c r="L3101">
        <v>2.3216000000000001E-2</v>
      </c>
      <c r="M3101">
        <v>60.741311000000003</v>
      </c>
      <c r="N3101">
        <v>-240.92107200000001</v>
      </c>
      <c r="O3101">
        <v>1.8810000000000001E-3</v>
      </c>
      <c r="P3101">
        <v>60.782597000000003</v>
      </c>
      <c r="Q3101">
        <v>-240.89501999999999</v>
      </c>
      <c r="R3101">
        <v>-2.4520000000000002E-3</v>
      </c>
      <c r="S3101">
        <v>4.8817750000000002</v>
      </c>
      <c r="T3101">
        <v>5.71E-4</v>
      </c>
    </row>
    <row r="3102" spans="1:20" x14ac:dyDescent="0.25">
      <c r="A3102">
        <v>3100</v>
      </c>
      <c r="B3102">
        <v>4</v>
      </c>
      <c r="C3102" t="s">
        <v>182</v>
      </c>
      <c r="D3102" t="s">
        <v>182</v>
      </c>
      <c r="E3102" t="s">
        <v>80</v>
      </c>
      <c r="F3102">
        <v>6.5780000000000005E-2</v>
      </c>
      <c r="G3102">
        <v>358.81599999999997</v>
      </c>
      <c r="H3102">
        <v>357.58</v>
      </c>
      <c r="I3102">
        <v>3.3245529999999999</v>
      </c>
      <c r="J3102">
        <v>0</v>
      </c>
      <c r="K3102">
        <v>8.0661609999999992</v>
      </c>
      <c r="L3102">
        <v>1.4858E-2</v>
      </c>
      <c r="M3102">
        <v>61.589872999999997</v>
      </c>
      <c r="N3102">
        <v>-241.114936</v>
      </c>
      <c r="O3102">
        <v>-4.725E-3</v>
      </c>
      <c r="P3102">
        <v>61.750720999999999</v>
      </c>
      <c r="Q3102">
        <v>-240.89553799999999</v>
      </c>
      <c r="R3102">
        <v>-8.2399999999999997E-4</v>
      </c>
      <c r="S3102">
        <v>27.204287999999998</v>
      </c>
      <c r="T3102">
        <v>3.901E-3</v>
      </c>
    </row>
    <row r="3103" spans="1:20" x14ac:dyDescent="0.25">
      <c r="A3103">
        <v>3101</v>
      </c>
      <c r="B3103">
        <v>4</v>
      </c>
      <c r="C3103" t="s">
        <v>182</v>
      </c>
      <c r="D3103" t="s">
        <v>182</v>
      </c>
      <c r="E3103" t="s">
        <v>80</v>
      </c>
      <c r="F3103">
        <v>4.6149999999999997E-2</v>
      </c>
      <c r="G3103">
        <v>282.82299999999998</v>
      </c>
      <c r="H3103">
        <v>358.43400000000003</v>
      </c>
      <c r="I3103">
        <v>3.9497620000000002</v>
      </c>
      <c r="J3103">
        <v>0</v>
      </c>
      <c r="K3103">
        <v>8.0639099999999999</v>
      </c>
      <c r="L3103">
        <v>2.2599999999999999E-3</v>
      </c>
      <c r="M3103">
        <v>62.563403999999998</v>
      </c>
      <c r="N3103">
        <v>-240.78268299999999</v>
      </c>
      <c r="O3103">
        <v>3.2750000000000001E-3</v>
      </c>
      <c r="P3103">
        <v>62.476554999999998</v>
      </c>
      <c r="Q3103">
        <v>-240.89537000000001</v>
      </c>
      <c r="R3103">
        <v>-1.3100000000000001E-4</v>
      </c>
      <c r="S3103">
        <v>14.227149000000001</v>
      </c>
      <c r="T3103">
        <v>3.1440000000000001E-3</v>
      </c>
    </row>
    <row r="3104" spans="1:20" x14ac:dyDescent="0.25">
      <c r="A3104">
        <v>3102</v>
      </c>
      <c r="B3104">
        <v>4</v>
      </c>
      <c r="C3104" t="s">
        <v>182</v>
      </c>
      <c r="D3104" t="s">
        <v>182</v>
      </c>
      <c r="E3104" t="s">
        <v>80</v>
      </c>
      <c r="F3104">
        <v>2.5491E-2</v>
      </c>
      <c r="G3104">
        <v>437.06</v>
      </c>
      <c r="H3104">
        <v>354.72800000000001</v>
      </c>
      <c r="I3104">
        <v>3.2299150000000001</v>
      </c>
      <c r="J3104">
        <v>0</v>
      </c>
      <c r="K3104">
        <v>8.0631900000000005</v>
      </c>
      <c r="L3104">
        <v>-6.7599999999999995E-4</v>
      </c>
      <c r="M3104">
        <v>63.465148999999997</v>
      </c>
      <c r="N3104">
        <v>-240.900409</v>
      </c>
      <c r="O3104">
        <v>3.0590000000000001E-3</v>
      </c>
      <c r="P3104">
        <v>63.444144999999999</v>
      </c>
      <c r="Q3104">
        <v>-240.89475999999999</v>
      </c>
      <c r="R3104">
        <v>4.8500000000000003E-4</v>
      </c>
      <c r="S3104">
        <v>2.1750620000000001</v>
      </c>
      <c r="T3104">
        <v>2.5739999999999999E-3</v>
      </c>
    </row>
    <row r="3105" spans="1:20" x14ac:dyDescent="0.25">
      <c r="A3105">
        <v>3103</v>
      </c>
      <c r="B3105">
        <v>3</v>
      </c>
      <c r="C3105" t="s">
        <v>183</v>
      </c>
      <c r="D3105" t="s">
        <v>183</v>
      </c>
      <c r="E3105" t="s">
        <v>80</v>
      </c>
      <c r="F3105">
        <v>1.9661000000000001E-2</v>
      </c>
      <c r="G3105">
        <v>380.88299999999998</v>
      </c>
      <c r="H3105">
        <v>452.666</v>
      </c>
      <c r="I3105">
        <v>1.977285</v>
      </c>
      <c r="J3105">
        <v>0</v>
      </c>
      <c r="K3105">
        <v>8.0641189999999998</v>
      </c>
      <c r="L3105">
        <v>7.195E-3</v>
      </c>
      <c r="M3105">
        <v>64.176404000000005</v>
      </c>
      <c r="N3105">
        <v>-240.89283599999999</v>
      </c>
      <c r="O3105">
        <v>5.6379999999999998E-3</v>
      </c>
      <c r="P3105">
        <v>64.169876000000002</v>
      </c>
      <c r="Q3105">
        <v>-240.89413500000001</v>
      </c>
      <c r="R3105">
        <v>8.1899999999999996E-4</v>
      </c>
      <c r="S3105">
        <v>0.66553799999999996</v>
      </c>
      <c r="T3105">
        <v>4.8190000000000004E-3</v>
      </c>
    </row>
    <row r="3106" spans="1:20" x14ac:dyDescent="0.25">
      <c r="A3106">
        <v>3104</v>
      </c>
      <c r="B3106">
        <v>4</v>
      </c>
      <c r="C3106" t="s">
        <v>184</v>
      </c>
      <c r="D3106" t="s">
        <v>184</v>
      </c>
      <c r="E3106" t="s">
        <v>80</v>
      </c>
      <c r="F3106">
        <v>0.16816999999999999</v>
      </c>
      <c r="G3106">
        <v>311.48599999999999</v>
      </c>
      <c r="H3106">
        <v>311.91899999999998</v>
      </c>
      <c r="I3106">
        <v>4.4998620000000003</v>
      </c>
      <c r="J3106">
        <v>0</v>
      </c>
      <c r="K3106">
        <v>8.0656060000000007</v>
      </c>
      <c r="L3106">
        <v>6.417E-3</v>
      </c>
      <c r="M3106">
        <v>65.128292000000002</v>
      </c>
      <c r="N3106">
        <v>-240.97883200000001</v>
      </c>
      <c r="O3106">
        <v>1.5803000000000001E-2</v>
      </c>
      <c r="P3106">
        <v>65.137671999999995</v>
      </c>
      <c r="Q3106">
        <v>-240.893036</v>
      </c>
      <c r="R3106">
        <v>1.0790000000000001E-3</v>
      </c>
      <c r="S3106">
        <v>8.6307200000000002</v>
      </c>
      <c r="T3106">
        <v>1.4723E-2</v>
      </c>
    </row>
    <row r="3107" spans="1:20" x14ac:dyDescent="0.25">
      <c r="A3107">
        <v>3105</v>
      </c>
      <c r="B3107">
        <v>4</v>
      </c>
      <c r="C3107" t="s">
        <v>184</v>
      </c>
      <c r="D3107" t="s">
        <v>184</v>
      </c>
      <c r="E3107" t="s">
        <v>80</v>
      </c>
      <c r="F3107">
        <v>0.168542</v>
      </c>
      <c r="G3107">
        <v>329.35500000000002</v>
      </c>
      <c r="H3107">
        <v>264.18</v>
      </c>
      <c r="I3107">
        <v>4.2308669999999999</v>
      </c>
      <c r="J3107">
        <v>0</v>
      </c>
      <c r="K3107">
        <v>8.0660159999999994</v>
      </c>
      <c r="L3107">
        <v>-6.4279999999999997E-3</v>
      </c>
      <c r="M3107">
        <v>65.810434999999998</v>
      </c>
      <c r="N3107">
        <v>-240.88721699999999</v>
      </c>
      <c r="O3107">
        <v>-6.293E-3</v>
      </c>
      <c r="P3107">
        <v>65.863602</v>
      </c>
      <c r="Q3107">
        <v>-240.89238</v>
      </c>
      <c r="R3107">
        <v>9.4300000000000004E-4</v>
      </c>
      <c r="S3107">
        <v>5.3417019999999997</v>
      </c>
      <c r="T3107">
        <v>5.3499999999999997E-3</v>
      </c>
    </row>
    <row r="3108" spans="1:20" x14ac:dyDescent="0.25">
      <c r="A3108">
        <v>3106</v>
      </c>
      <c r="B3108">
        <v>4</v>
      </c>
      <c r="C3108" t="s">
        <v>184</v>
      </c>
      <c r="D3108" t="s">
        <v>184</v>
      </c>
      <c r="E3108" t="s">
        <v>80</v>
      </c>
      <c r="F3108">
        <v>7.2750000000000002E-3</v>
      </c>
      <c r="G3108">
        <v>436.21699999999998</v>
      </c>
      <c r="H3108">
        <v>519.149</v>
      </c>
      <c r="I3108">
        <v>4.0418710000000004</v>
      </c>
      <c r="J3108">
        <v>0</v>
      </c>
      <c r="K3108">
        <v>8.0655909999999995</v>
      </c>
      <c r="L3108">
        <v>-5.3070000000000001E-3</v>
      </c>
      <c r="M3108">
        <v>66.842551</v>
      </c>
      <c r="N3108">
        <v>-240.89833400000001</v>
      </c>
      <c r="O3108">
        <v>-1.7650000000000001E-3</v>
      </c>
      <c r="P3108">
        <v>66.831505000000007</v>
      </c>
      <c r="Q3108">
        <v>-240.891739</v>
      </c>
      <c r="R3108">
        <v>7.3300000000000004E-4</v>
      </c>
      <c r="S3108">
        <v>1.286516</v>
      </c>
      <c r="T3108">
        <v>1.0319999999999999E-3</v>
      </c>
    </row>
    <row r="3109" spans="1:20" x14ac:dyDescent="0.25">
      <c r="A3109">
        <v>3107</v>
      </c>
      <c r="B3109">
        <v>4</v>
      </c>
      <c r="C3109" t="s">
        <v>184</v>
      </c>
      <c r="D3109" t="s">
        <v>184</v>
      </c>
      <c r="E3109" t="s">
        <v>80</v>
      </c>
      <c r="F3109">
        <v>0.12392499999999999</v>
      </c>
      <c r="G3109">
        <v>496.93400000000003</v>
      </c>
      <c r="H3109">
        <v>344.90699999999998</v>
      </c>
      <c r="I3109">
        <v>3.7152769999999999</v>
      </c>
      <c r="J3109">
        <v>0</v>
      </c>
      <c r="K3109">
        <v>8.0648999999999997</v>
      </c>
      <c r="L3109">
        <v>-5.6559999999999996E-3</v>
      </c>
      <c r="M3109">
        <v>67.802385000000001</v>
      </c>
      <c r="N3109">
        <v>-240.90347700000001</v>
      </c>
      <c r="O3109">
        <v>1.6930000000000001E-3</v>
      </c>
      <c r="P3109">
        <v>67.799323999999999</v>
      </c>
      <c r="Q3109">
        <v>-240.89112900000001</v>
      </c>
      <c r="R3109">
        <v>6.2200000000000005E-4</v>
      </c>
      <c r="S3109">
        <v>1.2721899999999999</v>
      </c>
      <c r="T3109">
        <v>1.072E-3</v>
      </c>
    </row>
    <row r="3110" spans="1:20" x14ac:dyDescent="0.25">
      <c r="A3110">
        <v>3108</v>
      </c>
      <c r="B3110">
        <v>4</v>
      </c>
      <c r="C3110" t="s">
        <v>184</v>
      </c>
      <c r="D3110" t="s">
        <v>184</v>
      </c>
      <c r="E3110" t="s">
        <v>80</v>
      </c>
      <c r="F3110">
        <v>6.8103999999999998E-2</v>
      </c>
      <c r="G3110">
        <v>256.25900000000001</v>
      </c>
      <c r="H3110">
        <v>236.684</v>
      </c>
      <c r="I3110">
        <v>3.128336</v>
      </c>
      <c r="J3110">
        <v>0</v>
      </c>
      <c r="K3110">
        <v>8.0646900000000006</v>
      </c>
      <c r="L3110">
        <v>4.2319999999999997E-3</v>
      </c>
      <c r="M3110">
        <v>68.641716000000002</v>
      </c>
      <c r="N3110">
        <v>-240.776456</v>
      </c>
      <c r="O3110">
        <v>1.1130000000000001E-3</v>
      </c>
      <c r="P3110">
        <v>68.525161999999995</v>
      </c>
      <c r="Q3110">
        <v>-240.89077800000001</v>
      </c>
      <c r="R3110">
        <v>5.9999999999999995E-4</v>
      </c>
      <c r="S3110">
        <v>16.326142999999998</v>
      </c>
      <c r="T3110">
        <v>5.13E-4</v>
      </c>
    </row>
    <row r="3111" spans="1:20" x14ac:dyDescent="0.25">
      <c r="A3111">
        <v>3109</v>
      </c>
      <c r="B3111">
        <v>4</v>
      </c>
      <c r="C3111" t="s">
        <v>184</v>
      </c>
      <c r="D3111" t="s">
        <v>184</v>
      </c>
      <c r="E3111" t="s">
        <v>80</v>
      </c>
      <c r="F3111">
        <v>0.115277</v>
      </c>
      <c r="G3111">
        <v>265.87</v>
      </c>
      <c r="H3111">
        <v>222.249</v>
      </c>
      <c r="I3111">
        <v>2.8083100000000001</v>
      </c>
      <c r="J3111">
        <v>0</v>
      </c>
      <c r="K3111">
        <v>8.0648700000000009</v>
      </c>
      <c r="L3111">
        <v>4.1739999999999998E-3</v>
      </c>
      <c r="M3111">
        <v>69.258948000000004</v>
      </c>
      <c r="N3111">
        <v>-241.12386000000001</v>
      </c>
      <c r="O3111">
        <v>2.7900000000000001E-4</v>
      </c>
      <c r="P3111">
        <v>69.492935000000003</v>
      </c>
      <c r="Q3111">
        <v>-240.890289</v>
      </c>
      <c r="R3111">
        <v>5.4900000000000001E-4</v>
      </c>
      <c r="S3111">
        <v>33.061332999999998</v>
      </c>
      <c r="T3111">
        <v>2.7E-4</v>
      </c>
    </row>
    <row r="3112" spans="1:20" x14ac:dyDescent="0.25">
      <c r="A3112">
        <v>3110</v>
      </c>
      <c r="B3112">
        <v>4</v>
      </c>
      <c r="C3112" t="s">
        <v>184</v>
      </c>
      <c r="D3112" t="s">
        <v>184</v>
      </c>
      <c r="E3112" t="s">
        <v>80</v>
      </c>
      <c r="F3112">
        <v>8.8328000000000004E-2</v>
      </c>
      <c r="G3112">
        <v>294.423</v>
      </c>
      <c r="H3112">
        <v>312.35399999999998</v>
      </c>
      <c r="I3112">
        <v>3.8567870000000002</v>
      </c>
      <c r="J3112">
        <v>0</v>
      </c>
      <c r="K3112">
        <v>8.0651220000000006</v>
      </c>
      <c r="L3112">
        <v>-4.6039999999999996E-3</v>
      </c>
      <c r="M3112">
        <v>70.219920000000002</v>
      </c>
      <c r="N3112">
        <v>-240.882104</v>
      </c>
      <c r="O3112">
        <v>-7.8250000000000004E-3</v>
      </c>
      <c r="P3112">
        <v>70.218781000000007</v>
      </c>
      <c r="Q3112">
        <v>-240.88992300000001</v>
      </c>
      <c r="R3112">
        <v>4.8799999999999999E-4</v>
      </c>
      <c r="S3112">
        <v>0.79012199999999999</v>
      </c>
      <c r="T3112">
        <v>7.3369999999999998E-3</v>
      </c>
    </row>
    <row r="3113" spans="1:20" x14ac:dyDescent="0.25">
      <c r="A3113">
        <v>3111</v>
      </c>
      <c r="B3113">
        <v>4</v>
      </c>
      <c r="C3113" t="s">
        <v>184</v>
      </c>
      <c r="D3113" t="s">
        <v>184</v>
      </c>
      <c r="E3113" t="s">
        <v>80</v>
      </c>
      <c r="F3113">
        <v>0.199075</v>
      </c>
      <c r="G3113">
        <v>257.35700000000003</v>
      </c>
      <c r="H3113">
        <v>250.89500000000001</v>
      </c>
      <c r="I3113">
        <v>4.182804</v>
      </c>
      <c r="J3113">
        <v>0</v>
      </c>
      <c r="K3113">
        <v>8.0652930000000005</v>
      </c>
      <c r="L3113">
        <v>-7.0029999999999997E-3</v>
      </c>
      <c r="M3113">
        <v>71.197158000000002</v>
      </c>
      <c r="N3113">
        <v>-240.889296</v>
      </c>
      <c r="O3113">
        <v>-1.683E-3</v>
      </c>
      <c r="P3113">
        <v>71.186622999999997</v>
      </c>
      <c r="Q3113">
        <v>-240.88969399999999</v>
      </c>
      <c r="R3113">
        <v>2.6699999999999998E-4</v>
      </c>
      <c r="S3113">
        <v>1.054243</v>
      </c>
      <c r="T3113">
        <v>1.4159999999999999E-3</v>
      </c>
    </row>
    <row r="3114" spans="1:20" x14ac:dyDescent="0.25">
      <c r="A3114">
        <v>3112</v>
      </c>
      <c r="B3114">
        <v>3</v>
      </c>
      <c r="C3114" t="s">
        <v>185</v>
      </c>
      <c r="D3114" t="s">
        <v>185</v>
      </c>
      <c r="E3114" t="s">
        <v>80</v>
      </c>
      <c r="F3114">
        <v>6.0839999999999998E-2</v>
      </c>
      <c r="G3114">
        <v>231.37799999999999</v>
      </c>
      <c r="H3114">
        <v>340.17</v>
      </c>
      <c r="I3114">
        <v>2.092101</v>
      </c>
      <c r="J3114">
        <v>0</v>
      </c>
      <c r="K3114">
        <v>8.0652589999999993</v>
      </c>
      <c r="L3114">
        <v>2.2980000000000001E-3</v>
      </c>
      <c r="M3114">
        <v>71.877319</v>
      </c>
      <c r="N3114">
        <v>-240.879231</v>
      </c>
      <c r="O3114">
        <v>-3.0300000000000001E-3</v>
      </c>
      <c r="P3114">
        <v>71.912514000000002</v>
      </c>
      <c r="Q3114">
        <v>-240.88973999999999</v>
      </c>
      <c r="R3114">
        <v>1.08E-4</v>
      </c>
      <c r="S3114">
        <v>3.67306</v>
      </c>
      <c r="T3114">
        <v>2.9229999999999998E-3</v>
      </c>
    </row>
    <row r="3115" spans="1:20" x14ac:dyDescent="0.25">
      <c r="A3115">
        <v>3113</v>
      </c>
      <c r="B3115">
        <v>3</v>
      </c>
      <c r="C3115" t="s">
        <v>185</v>
      </c>
      <c r="D3115" t="s">
        <v>185</v>
      </c>
      <c r="E3115" t="s">
        <v>80</v>
      </c>
      <c r="F3115">
        <v>0.10043100000000001</v>
      </c>
      <c r="G3115">
        <v>205.50800000000001</v>
      </c>
      <c r="H3115">
        <v>294.72800000000001</v>
      </c>
      <c r="I3115">
        <v>2.6284990000000001</v>
      </c>
      <c r="J3115">
        <v>0</v>
      </c>
      <c r="K3115">
        <v>8.0651069999999994</v>
      </c>
      <c r="L3115">
        <v>3.2959999999999999E-3</v>
      </c>
      <c r="M3115">
        <v>72.899973000000003</v>
      </c>
      <c r="N3115">
        <v>-240.87258399999999</v>
      </c>
      <c r="O3115">
        <v>2.4789999999999999E-3</v>
      </c>
      <c r="P3115">
        <v>72.880332999999993</v>
      </c>
      <c r="Q3115">
        <v>-240.88987700000001</v>
      </c>
      <c r="R3115">
        <v>-4.8999999999999998E-5</v>
      </c>
      <c r="S3115">
        <v>2.61686</v>
      </c>
      <c r="T3115">
        <v>2.4299999999999999E-3</v>
      </c>
    </row>
    <row r="3116" spans="1:20" x14ac:dyDescent="0.25">
      <c r="A3116">
        <v>3114</v>
      </c>
      <c r="B3116">
        <v>3</v>
      </c>
      <c r="C3116" t="s">
        <v>185</v>
      </c>
      <c r="D3116" t="s">
        <v>185</v>
      </c>
      <c r="E3116" t="s">
        <v>80</v>
      </c>
      <c r="F3116">
        <v>4.3559999999999996E-3</v>
      </c>
      <c r="G3116">
        <v>239.94900000000001</v>
      </c>
      <c r="H3116">
        <v>421.18299999999999</v>
      </c>
      <c r="I3116">
        <v>2.0771799999999998</v>
      </c>
      <c r="J3116">
        <v>0</v>
      </c>
      <c r="K3116">
        <v>8.0650289999999991</v>
      </c>
      <c r="L3116">
        <v>-4.8500000000000001E-3</v>
      </c>
      <c r="M3116">
        <v>73.604108999999994</v>
      </c>
      <c r="N3116">
        <v>-240.89200299999999</v>
      </c>
      <c r="O3116">
        <v>-4.55E-4</v>
      </c>
      <c r="P3116">
        <v>73.606178</v>
      </c>
      <c r="Q3116">
        <v>-240.89001500000001</v>
      </c>
      <c r="R3116">
        <v>-1.66E-4</v>
      </c>
      <c r="S3116">
        <v>0.286937</v>
      </c>
      <c r="T3116">
        <v>2.9E-4</v>
      </c>
    </row>
    <row r="3117" spans="1:20" x14ac:dyDescent="0.25">
      <c r="A3117">
        <v>3115</v>
      </c>
      <c r="B3117">
        <v>3</v>
      </c>
      <c r="C3117" t="s">
        <v>185</v>
      </c>
      <c r="D3117" t="s">
        <v>185</v>
      </c>
      <c r="E3117" t="s">
        <v>80</v>
      </c>
      <c r="F3117">
        <v>5.6424000000000002E-2</v>
      </c>
      <c r="G3117">
        <v>365.303</v>
      </c>
      <c r="H3117">
        <v>335.65699999999998</v>
      </c>
      <c r="I3117">
        <v>3.3478479999999999</v>
      </c>
      <c r="J3117">
        <v>0</v>
      </c>
      <c r="K3117">
        <v>8.0650329999999997</v>
      </c>
      <c r="L3117">
        <v>-5.5069999999999997E-3</v>
      </c>
      <c r="M3117">
        <v>74.559731999999997</v>
      </c>
      <c r="N3117">
        <v>-240.90324200000001</v>
      </c>
      <c r="O3117">
        <v>3.77E-4</v>
      </c>
      <c r="P3117">
        <v>74.573966999999996</v>
      </c>
      <c r="Q3117">
        <v>-240.89022800000001</v>
      </c>
      <c r="R3117">
        <v>-2.61E-4</v>
      </c>
      <c r="S3117">
        <v>1.928706</v>
      </c>
      <c r="T3117">
        <v>1.16E-4</v>
      </c>
    </row>
    <row r="3118" spans="1:20" x14ac:dyDescent="0.25">
      <c r="A3118">
        <v>3116</v>
      </c>
      <c r="B3118">
        <v>3</v>
      </c>
      <c r="C3118" t="s">
        <v>185</v>
      </c>
      <c r="D3118" t="s">
        <v>185</v>
      </c>
      <c r="E3118" t="s">
        <v>80</v>
      </c>
      <c r="F3118">
        <v>9.6110000000000001E-2</v>
      </c>
      <c r="G3118">
        <v>388.70600000000002</v>
      </c>
      <c r="H3118">
        <v>404.09300000000002</v>
      </c>
      <c r="I3118">
        <v>2.4223059999999998</v>
      </c>
      <c r="J3118">
        <v>0</v>
      </c>
      <c r="K3118">
        <v>8.0651050000000009</v>
      </c>
      <c r="L3118">
        <v>-4.6090000000000002E-3</v>
      </c>
      <c r="M3118">
        <v>75.434918999999994</v>
      </c>
      <c r="N3118">
        <v>-241.06517299999999</v>
      </c>
      <c r="O3118">
        <v>6.7759999999999999E-3</v>
      </c>
      <c r="P3118">
        <v>75.541763000000003</v>
      </c>
      <c r="Q3118">
        <v>-240.89044200000001</v>
      </c>
      <c r="R3118">
        <v>-2.9399999999999999E-4</v>
      </c>
      <c r="S3118">
        <v>20.480862999999999</v>
      </c>
      <c r="T3118">
        <v>6.4819999999999999E-3</v>
      </c>
    </row>
    <row r="3119" spans="1:20" x14ac:dyDescent="0.25">
      <c r="A3119">
        <v>3117</v>
      </c>
      <c r="B3119">
        <v>3</v>
      </c>
      <c r="C3119" t="s">
        <v>185</v>
      </c>
      <c r="D3119" t="s">
        <v>185</v>
      </c>
      <c r="E3119" t="s">
        <v>80</v>
      </c>
      <c r="F3119">
        <v>0.106985</v>
      </c>
      <c r="G3119">
        <v>388.56400000000002</v>
      </c>
      <c r="H3119">
        <v>359.584</v>
      </c>
      <c r="I3119">
        <v>3.571796</v>
      </c>
      <c r="J3119">
        <v>0</v>
      </c>
      <c r="K3119">
        <v>8.0651419999999998</v>
      </c>
      <c r="L3119">
        <v>4.5120000000000004E-3</v>
      </c>
      <c r="M3119">
        <v>76.408604999999994</v>
      </c>
      <c r="N3119">
        <v>-240.75049100000001</v>
      </c>
      <c r="O3119">
        <v>6.4700000000000001E-4</v>
      </c>
      <c r="P3119">
        <v>76.267608999999993</v>
      </c>
      <c r="Q3119">
        <v>-240.89063999999999</v>
      </c>
      <c r="R3119">
        <v>-2.52E-4</v>
      </c>
      <c r="S3119">
        <v>19.880040000000001</v>
      </c>
      <c r="T3119">
        <v>3.9500000000000001E-4</v>
      </c>
    </row>
    <row r="3120" spans="1:20" x14ac:dyDescent="0.25">
      <c r="A3120">
        <v>3118</v>
      </c>
      <c r="B3120">
        <v>3</v>
      </c>
      <c r="C3120" t="s">
        <v>185</v>
      </c>
      <c r="D3120" t="s">
        <v>185</v>
      </c>
      <c r="E3120" t="s">
        <v>80</v>
      </c>
      <c r="F3120">
        <v>0.11074100000000001</v>
      </c>
      <c r="G3120">
        <v>216.732</v>
      </c>
      <c r="H3120">
        <v>305.18599999999998</v>
      </c>
      <c r="I3120">
        <v>2.331823</v>
      </c>
      <c r="J3120">
        <v>0</v>
      </c>
      <c r="K3120">
        <v>8.0651430000000008</v>
      </c>
      <c r="L3120">
        <v>4.5269999999999998E-3</v>
      </c>
      <c r="M3120">
        <v>77.243229999999997</v>
      </c>
      <c r="N3120">
        <v>-240.95168200000001</v>
      </c>
      <c r="O3120">
        <v>7.1510000000000002E-3</v>
      </c>
      <c r="P3120">
        <v>77.235397000000006</v>
      </c>
      <c r="Q3120">
        <v>-240.89086900000001</v>
      </c>
      <c r="R3120">
        <v>-2.5300000000000002E-4</v>
      </c>
      <c r="S3120">
        <v>6.1315299999999997</v>
      </c>
      <c r="T3120">
        <v>6.8989999999999998E-3</v>
      </c>
    </row>
    <row r="3121" spans="1:20" x14ac:dyDescent="0.25">
      <c r="A3121">
        <v>3119</v>
      </c>
      <c r="B3121">
        <v>3</v>
      </c>
      <c r="C3121" t="s">
        <v>185</v>
      </c>
      <c r="D3121" t="s">
        <v>185</v>
      </c>
      <c r="E3121" t="s">
        <v>80</v>
      </c>
      <c r="F3121">
        <v>1.4229E-2</v>
      </c>
      <c r="G3121">
        <v>284.13099999999997</v>
      </c>
      <c r="H3121">
        <v>347.91300000000001</v>
      </c>
      <c r="I3121">
        <v>2.391559</v>
      </c>
      <c r="J3121">
        <v>0</v>
      </c>
      <c r="K3121">
        <v>8.065118</v>
      </c>
      <c r="L3121">
        <v>-5.5539999999999999E-3</v>
      </c>
      <c r="M3121">
        <v>77.985838000000001</v>
      </c>
      <c r="N3121">
        <v>-240.84267199999999</v>
      </c>
      <c r="O3121">
        <v>4.9370000000000004E-3</v>
      </c>
      <c r="P3121">
        <v>77.961242999999996</v>
      </c>
      <c r="Q3121">
        <v>-240.89106799999999</v>
      </c>
      <c r="R3121">
        <v>-3.2000000000000003E-4</v>
      </c>
      <c r="S3121">
        <v>5.4286339999999997</v>
      </c>
      <c r="T3121">
        <v>4.6179999999999997E-3</v>
      </c>
    </row>
    <row r="3122" spans="1:20" x14ac:dyDescent="0.25">
      <c r="A3122">
        <v>3120</v>
      </c>
      <c r="B3122">
        <v>3</v>
      </c>
      <c r="C3122" t="s">
        <v>185</v>
      </c>
      <c r="D3122" t="s">
        <v>185</v>
      </c>
      <c r="E3122" t="s">
        <v>80</v>
      </c>
      <c r="F3122">
        <v>2.8410000000000001E-2</v>
      </c>
      <c r="G3122">
        <v>231.89500000000001</v>
      </c>
      <c r="H3122">
        <v>351.66300000000001</v>
      </c>
      <c r="I3122">
        <v>3.2188050000000001</v>
      </c>
      <c r="J3122">
        <v>0</v>
      </c>
      <c r="K3122">
        <v>8.0650899999999996</v>
      </c>
      <c r="L3122">
        <v>-4.8199999999999996E-3</v>
      </c>
      <c r="M3122">
        <v>78.947436999999994</v>
      </c>
      <c r="N3122">
        <v>-240.87331800000001</v>
      </c>
      <c r="O3122">
        <v>-4.2200000000000001E-4</v>
      </c>
      <c r="P3122">
        <v>78.929039000000003</v>
      </c>
      <c r="Q3122">
        <v>-240.891434</v>
      </c>
      <c r="R3122">
        <v>-3.7500000000000001E-4</v>
      </c>
      <c r="S3122">
        <v>2.5819559999999999</v>
      </c>
      <c r="T3122">
        <v>4.6999999999999997E-5</v>
      </c>
    </row>
    <row r="3123" spans="1:20" x14ac:dyDescent="0.25">
      <c r="A3123">
        <v>3121</v>
      </c>
      <c r="B3123">
        <v>3</v>
      </c>
      <c r="C3123" t="s">
        <v>185</v>
      </c>
      <c r="D3123" t="s">
        <v>185</v>
      </c>
      <c r="E3123" t="s">
        <v>80</v>
      </c>
      <c r="F3123">
        <v>1.9441E-2</v>
      </c>
      <c r="G3123">
        <v>206.98599999999999</v>
      </c>
      <c r="H3123">
        <v>323.15300000000002</v>
      </c>
      <c r="I3123">
        <v>2.9724759999999999</v>
      </c>
      <c r="J3123">
        <v>0</v>
      </c>
      <c r="K3123">
        <v>8.0650879999999994</v>
      </c>
      <c r="L3123">
        <v>-4.6990000000000001E-3</v>
      </c>
      <c r="M3123">
        <v>79.862998000000005</v>
      </c>
      <c r="N3123">
        <v>-240.95091400000001</v>
      </c>
      <c r="O3123">
        <v>-4.679E-3</v>
      </c>
      <c r="P3123">
        <v>79.896827999999999</v>
      </c>
      <c r="Q3123">
        <v>-240.89189099999999</v>
      </c>
      <c r="R3123">
        <v>-4.2000000000000002E-4</v>
      </c>
      <c r="S3123">
        <v>6.8029590000000004</v>
      </c>
      <c r="T3123">
        <v>4.2589999999999998E-3</v>
      </c>
    </row>
    <row r="3124" spans="1:20" x14ac:dyDescent="0.25">
      <c r="A3124">
        <v>3122</v>
      </c>
      <c r="B3124">
        <v>2</v>
      </c>
      <c r="C3124" t="s">
        <v>186</v>
      </c>
      <c r="D3124" t="s">
        <v>186</v>
      </c>
      <c r="E3124" t="s">
        <v>80</v>
      </c>
      <c r="F3124">
        <v>3.7139999999999999E-3</v>
      </c>
      <c r="G3124">
        <v>178.05799999999999</v>
      </c>
      <c r="H3124">
        <v>373.65</v>
      </c>
      <c r="I3124">
        <v>1.5951280000000001</v>
      </c>
      <c r="J3124">
        <v>0</v>
      </c>
      <c r="K3124">
        <v>8.0651010000000003</v>
      </c>
      <c r="L3124">
        <v>4.4929999999999996E-3</v>
      </c>
      <c r="M3124">
        <v>80.653239999999997</v>
      </c>
      <c r="N3124">
        <v>-240.83877699999999</v>
      </c>
      <c r="O3124">
        <v>3.0590000000000001E-3</v>
      </c>
      <c r="P3124">
        <v>80.622673000000006</v>
      </c>
      <c r="Q3124">
        <v>-240.892258</v>
      </c>
      <c r="R3124">
        <v>-3.8200000000000002E-4</v>
      </c>
      <c r="S3124">
        <v>6.1599139999999997</v>
      </c>
      <c r="T3124">
        <v>2.6770000000000001E-3</v>
      </c>
    </row>
    <row r="3125" spans="1:20" x14ac:dyDescent="0.25">
      <c r="A3125">
        <v>3123</v>
      </c>
      <c r="B3125">
        <v>2</v>
      </c>
      <c r="C3125" t="s">
        <v>186</v>
      </c>
      <c r="D3125" t="s">
        <v>186</v>
      </c>
      <c r="E3125" t="s">
        <v>80</v>
      </c>
      <c r="F3125">
        <v>2.5337999999999999E-2</v>
      </c>
      <c r="G3125">
        <v>170.93100000000001</v>
      </c>
      <c r="H3125">
        <v>349.29599999999999</v>
      </c>
      <c r="I3125">
        <v>2.1409850000000001</v>
      </c>
      <c r="J3125">
        <v>0</v>
      </c>
      <c r="K3125">
        <v>8.0651159999999997</v>
      </c>
      <c r="L3125">
        <v>3.7209999999999999E-3</v>
      </c>
      <c r="M3125">
        <v>81.665834000000004</v>
      </c>
      <c r="N3125">
        <v>-240.78481400000001</v>
      </c>
      <c r="O3125">
        <v>-7.0130000000000001E-3</v>
      </c>
      <c r="P3125">
        <v>81.590468999999999</v>
      </c>
      <c r="Q3125">
        <v>-240.89271500000001</v>
      </c>
      <c r="R3125">
        <v>-4.3300000000000001E-4</v>
      </c>
      <c r="S3125">
        <v>13.161562999999999</v>
      </c>
      <c r="T3125">
        <v>6.581E-3</v>
      </c>
    </row>
    <row r="3126" spans="1:20" x14ac:dyDescent="0.25">
      <c r="A3126">
        <v>3124</v>
      </c>
      <c r="B3126">
        <v>2</v>
      </c>
      <c r="C3126" t="s">
        <v>186</v>
      </c>
      <c r="D3126" t="s">
        <v>186</v>
      </c>
      <c r="E3126" t="s">
        <v>80</v>
      </c>
      <c r="F3126">
        <v>3.339E-3</v>
      </c>
      <c r="G3126">
        <v>253.61799999999999</v>
      </c>
      <c r="H3126">
        <v>345.286</v>
      </c>
      <c r="I3126">
        <v>1.241868</v>
      </c>
      <c r="J3126">
        <v>0</v>
      </c>
      <c r="K3126">
        <v>8.0651159999999997</v>
      </c>
      <c r="L3126">
        <v>-4.8510000000000003E-3</v>
      </c>
      <c r="M3126">
        <v>82.283136999999996</v>
      </c>
      <c r="N3126">
        <v>-240.94927100000001</v>
      </c>
      <c r="O3126">
        <v>-3.4329999999999999E-3</v>
      </c>
      <c r="P3126">
        <v>82.316353000000007</v>
      </c>
      <c r="Q3126">
        <v>-240.893036</v>
      </c>
      <c r="R3126">
        <v>-5.2700000000000002E-4</v>
      </c>
      <c r="S3126">
        <v>6.5312590000000004</v>
      </c>
      <c r="T3126">
        <v>2.9060000000000002E-3</v>
      </c>
    </row>
    <row r="3127" spans="1:20" x14ac:dyDescent="0.25">
      <c r="A3127">
        <v>3125</v>
      </c>
      <c r="B3127">
        <v>2</v>
      </c>
      <c r="C3127" t="s">
        <v>186</v>
      </c>
      <c r="D3127" t="s">
        <v>186</v>
      </c>
      <c r="E3127" t="s">
        <v>80</v>
      </c>
      <c r="F3127">
        <v>2.3939999999999999E-2</v>
      </c>
      <c r="G3127">
        <v>279.46600000000001</v>
      </c>
      <c r="H3127">
        <v>418.572</v>
      </c>
      <c r="I3127">
        <v>2.256481</v>
      </c>
      <c r="J3127">
        <v>0</v>
      </c>
      <c r="K3127">
        <v>8.0651109999999999</v>
      </c>
      <c r="L3127">
        <v>-4.5700000000000003E-3</v>
      </c>
      <c r="M3127">
        <v>83.379080999999999</v>
      </c>
      <c r="N3127">
        <v>-240.789007</v>
      </c>
      <c r="O3127">
        <v>-5.3350000000000003E-3</v>
      </c>
      <c r="P3127">
        <v>83.284210000000002</v>
      </c>
      <c r="Q3127">
        <v>-240.89350899999999</v>
      </c>
      <c r="R3127">
        <v>-5.4199999999999995E-4</v>
      </c>
      <c r="S3127">
        <v>14.1142</v>
      </c>
      <c r="T3127">
        <v>4.7930000000000004E-3</v>
      </c>
    </row>
    <row r="3128" spans="1:20" x14ac:dyDescent="0.25">
      <c r="A3128">
        <v>3126</v>
      </c>
      <c r="B3128">
        <v>2</v>
      </c>
      <c r="C3128" t="s">
        <v>186</v>
      </c>
      <c r="D3128" t="s">
        <v>186</v>
      </c>
      <c r="E3128" t="s">
        <v>80</v>
      </c>
      <c r="F3128">
        <v>0.213506</v>
      </c>
      <c r="G3128">
        <v>204.35599999999999</v>
      </c>
      <c r="H3128">
        <v>310.096</v>
      </c>
      <c r="I3128">
        <v>1.7508600000000001</v>
      </c>
      <c r="J3128">
        <v>0</v>
      </c>
      <c r="K3128">
        <v>8.0651060000000001</v>
      </c>
      <c r="L3128">
        <v>4.5209999999999998E-3</v>
      </c>
      <c r="M3128">
        <v>83.982990000000001</v>
      </c>
      <c r="N3128">
        <v>-240.80821700000001</v>
      </c>
      <c r="O3128">
        <v>-3.4088E-2</v>
      </c>
      <c r="P3128">
        <v>84.010093999999995</v>
      </c>
      <c r="Q3128">
        <v>-240.89387500000001</v>
      </c>
      <c r="R3128">
        <v>-4.9799999999999996E-4</v>
      </c>
      <c r="S3128">
        <v>8.9843489999999999</v>
      </c>
      <c r="T3128">
        <v>3.3589000000000001E-2</v>
      </c>
    </row>
    <row r="3129" spans="1:20" x14ac:dyDescent="0.25">
      <c r="A3129">
        <v>3127</v>
      </c>
      <c r="B3129">
        <v>3</v>
      </c>
      <c r="C3129" t="s">
        <v>187</v>
      </c>
      <c r="D3129" t="s">
        <v>187</v>
      </c>
      <c r="E3129" t="s">
        <v>80</v>
      </c>
      <c r="F3129">
        <v>2.7902E-2</v>
      </c>
      <c r="G3129">
        <v>238.55600000000001</v>
      </c>
      <c r="H3129">
        <v>310.50400000000002</v>
      </c>
      <c r="I3129">
        <v>3.3208030000000002</v>
      </c>
      <c r="J3129">
        <v>0</v>
      </c>
      <c r="K3129">
        <v>8.0651010000000003</v>
      </c>
      <c r="L3129">
        <v>3.692E-3</v>
      </c>
      <c r="M3129">
        <v>84.944712999999993</v>
      </c>
      <c r="N3129">
        <v>-240.95069599999999</v>
      </c>
      <c r="O3129">
        <v>5.189E-3</v>
      </c>
      <c r="P3129">
        <v>84.977951000000004</v>
      </c>
      <c r="Q3129">
        <v>-240.89447000000001</v>
      </c>
      <c r="R3129">
        <v>-5.62E-4</v>
      </c>
      <c r="S3129">
        <v>6.5315989999999999</v>
      </c>
      <c r="T3129">
        <v>4.627E-3</v>
      </c>
    </row>
    <row r="3130" spans="1:20" x14ac:dyDescent="0.25">
      <c r="A3130">
        <v>3128</v>
      </c>
      <c r="B3130">
        <v>3</v>
      </c>
      <c r="C3130" t="s">
        <v>187</v>
      </c>
      <c r="D3130" t="s">
        <v>187</v>
      </c>
      <c r="E3130" t="s">
        <v>80</v>
      </c>
      <c r="F3130">
        <v>9.3478000000000006E-2</v>
      </c>
      <c r="G3130">
        <v>215.44900000000001</v>
      </c>
      <c r="H3130">
        <v>308.66300000000001</v>
      </c>
      <c r="I3130">
        <v>3.220154</v>
      </c>
      <c r="J3130">
        <v>0</v>
      </c>
      <c r="K3130">
        <v>8.0651060000000001</v>
      </c>
      <c r="L3130">
        <v>4.4679999999999997E-3</v>
      </c>
      <c r="M3130">
        <v>85.924925000000002</v>
      </c>
      <c r="N3130">
        <v>-240.94041200000001</v>
      </c>
      <c r="O3130">
        <v>1.1736999999999999E-2</v>
      </c>
      <c r="P3130">
        <v>85.945801000000003</v>
      </c>
      <c r="Q3130">
        <v>-240.89515700000001</v>
      </c>
      <c r="R3130">
        <v>-5.8799999999999998E-4</v>
      </c>
      <c r="S3130">
        <v>4.9837670000000003</v>
      </c>
      <c r="T3130">
        <v>1.1148999999999999E-2</v>
      </c>
    </row>
    <row r="3131" spans="1:20" x14ac:dyDescent="0.25">
      <c r="A3131">
        <v>3129</v>
      </c>
      <c r="B3131">
        <v>3</v>
      </c>
      <c r="C3131" t="s">
        <v>187</v>
      </c>
      <c r="D3131" t="s">
        <v>187</v>
      </c>
      <c r="E3131" t="s">
        <v>80</v>
      </c>
      <c r="F3131">
        <v>0.39545799999999998</v>
      </c>
      <c r="G3131">
        <v>223.221</v>
      </c>
      <c r="H3131">
        <v>324.70699999999999</v>
      </c>
      <c r="I3131">
        <v>2.0087169999999999</v>
      </c>
      <c r="J3131">
        <v>0</v>
      </c>
      <c r="K3131">
        <v>8.0651080000000004</v>
      </c>
      <c r="L3131">
        <v>-4.542E-3</v>
      </c>
      <c r="M3131">
        <v>86.595230000000001</v>
      </c>
      <c r="N3131">
        <v>-240.99055100000001</v>
      </c>
      <c r="O3131">
        <v>1.2485E-2</v>
      </c>
      <c r="P3131">
        <v>86.671683999999999</v>
      </c>
      <c r="Q3131">
        <v>-240.89565999999999</v>
      </c>
      <c r="R3131">
        <v>-6.3599999999999996E-4</v>
      </c>
      <c r="S3131">
        <v>12.185891</v>
      </c>
      <c r="T3131">
        <v>1.1849E-2</v>
      </c>
    </row>
    <row r="3132" spans="1:20" x14ac:dyDescent="0.25">
      <c r="A3132">
        <v>3130</v>
      </c>
      <c r="B3132">
        <v>3</v>
      </c>
      <c r="C3132" t="s">
        <v>187</v>
      </c>
      <c r="D3132" t="s">
        <v>187</v>
      </c>
      <c r="E3132" t="s">
        <v>80</v>
      </c>
      <c r="F3132">
        <v>0.102587</v>
      </c>
      <c r="G3132">
        <v>358.12299999999999</v>
      </c>
      <c r="H3132">
        <v>302.64299999999997</v>
      </c>
      <c r="I3132">
        <v>4.1174860000000004</v>
      </c>
      <c r="J3132">
        <v>0</v>
      </c>
      <c r="K3132">
        <v>8.0651089999999996</v>
      </c>
      <c r="L3132">
        <v>-5.2550000000000001E-3</v>
      </c>
      <c r="M3132">
        <v>87.688331000000005</v>
      </c>
      <c r="N3132">
        <v>-240.845899</v>
      </c>
      <c r="O3132">
        <v>-1.8779999999999999E-3</v>
      </c>
      <c r="P3132">
        <v>87.639542000000006</v>
      </c>
      <c r="Q3132">
        <v>-240.89636200000001</v>
      </c>
      <c r="R3132">
        <v>-6.5200000000000002E-4</v>
      </c>
      <c r="S3132">
        <v>7.0192569999999996</v>
      </c>
      <c r="T3132">
        <v>1.2260000000000001E-3</v>
      </c>
    </row>
    <row r="3133" spans="1:20" x14ac:dyDescent="0.25">
      <c r="A3133">
        <v>3131</v>
      </c>
      <c r="B3133">
        <v>3</v>
      </c>
      <c r="C3133" t="s">
        <v>187</v>
      </c>
      <c r="D3133" t="s">
        <v>187</v>
      </c>
      <c r="E3133" t="s">
        <v>80</v>
      </c>
      <c r="F3133">
        <v>3.6461E-2</v>
      </c>
      <c r="G3133">
        <v>215.08199999999999</v>
      </c>
      <c r="H3133">
        <v>262.83699999999999</v>
      </c>
      <c r="I3133">
        <v>1.986235</v>
      </c>
      <c r="J3133">
        <v>0</v>
      </c>
      <c r="K3133">
        <v>8.0651060000000001</v>
      </c>
      <c r="L3133">
        <v>4.45E-3</v>
      </c>
      <c r="M3133">
        <v>88.416353999999998</v>
      </c>
      <c r="N3133">
        <v>-240.867459</v>
      </c>
      <c r="O3133">
        <v>1.3420000000000001E-3</v>
      </c>
      <c r="P3133">
        <v>88.365425000000002</v>
      </c>
      <c r="Q3133">
        <v>-240.89691199999999</v>
      </c>
      <c r="R3133">
        <v>-6.2500000000000001E-4</v>
      </c>
      <c r="S3133">
        <v>5.8832300000000002</v>
      </c>
      <c r="T3133">
        <v>7.1699999999999997E-4</v>
      </c>
    </row>
    <row r="3134" spans="1:20" x14ac:dyDescent="0.25">
      <c r="A3134">
        <v>3132</v>
      </c>
      <c r="B3134">
        <v>3</v>
      </c>
      <c r="C3134" t="s">
        <v>187</v>
      </c>
      <c r="D3134" t="s">
        <v>187</v>
      </c>
      <c r="E3134" t="s">
        <v>80</v>
      </c>
      <c r="F3134">
        <v>1.7208000000000001E-2</v>
      </c>
      <c r="G3134">
        <v>356.84899999999999</v>
      </c>
      <c r="H3134">
        <v>225.059</v>
      </c>
      <c r="I3134">
        <v>2.6889729999999998</v>
      </c>
      <c r="J3134">
        <v>0</v>
      </c>
      <c r="K3134">
        <v>8.0651060000000001</v>
      </c>
      <c r="L3134">
        <v>4.5189999999999996E-3</v>
      </c>
      <c r="M3134">
        <v>89.364624000000006</v>
      </c>
      <c r="N3134">
        <v>-240.876138</v>
      </c>
      <c r="O3134">
        <v>1.129E-3</v>
      </c>
      <c r="P3134">
        <v>89.333281999999997</v>
      </c>
      <c r="Q3134">
        <v>-240.89759799999999</v>
      </c>
      <c r="R3134">
        <v>-6.29E-4</v>
      </c>
      <c r="S3134">
        <v>3.7984239999999998</v>
      </c>
      <c r="T3134">
        <v>5.0000000000000001E-4</v>
      </c>
    </row>
    <row r="3135" spans="1:20" x14ac:dyDescent="0.25">
      <c r="A3135">
        <v>3133</v>
      </c>
      <c r="B3135">
        <v>3</v>
      </c>
      <c r="C3135" t="s">
        <v>187</v>
      </c>
      <c r="D3135" t="s">
        <v>187</v>
      </c>
      <c r="E3135" t="s">
        <v>80</v>
      </c>
      <c r="F3135">
        <v>0.125273</v>
      </c>
      <c r="G3135">
        <v>365.34899999999999</v>
      </c>
      <c r="H3135">
        <v>373.41699999999997</v>
      </c>
      <c r="I3135">
        <v>2.7365300000000001</v>
      </c>
      <c r="J3135">
        <v>0</v>
      </c>
      <c r="K3135">
        <v>8.0651069999999994</v>
      </c>
      <c r="L3135">
        <v>-4.5310000000000003E-3</v>
      </c>
      <c r="M3135">
        <v>90.058227000000002</v>
      </c>
      <c r="N3135">
        <v>-240.89934199999999</v>
      </c>
      <c r="O3135">
        <v>-5.44E-4</v>
      </c>
      <c r="P3135">
        <v>90.059166000000005</v>
      </c>
      <c r="Q3135">
        <v>-240.89811700000001</v>
      </c>
      <c r="R3135">
        <v>-6.7500000000000004E-4</v>
      </c>
      <c r="S3135">
        <v>0.154362</v>
      </c>
      <c r="T3135">
        <v>1.2999999999999999E-4</v>
      </c>
    </row>
    <row r="3136" spans="1:20" x14ac:dyDescent="0.25">
      <c r="A3136">
        <v>3134</v>
      </c>
      <c r="B3136">
        <v>3</v>
      </c>
      <c r="C3136" t="s">
        <v>187</v>
      </c>
      <c r="D3136" t="s">
        <v>187</v>
      </c>
      <c r="E3136" t="s">
        <v>80</v>
      </c>
      <c r="F3136">
        <v>0.21653500000000001</v>
      </c>
      <c r="G3136">
        <v>226.57300000000001</v>
      </c>
      <c r="H3136">
        <v>359.221</v>
      </c>
      <c r="I3136">
        <v>3.5042810000000002</v>
      </c>
      <c r="J3136">
        <v>0</v>
      </c>
      <c r="K3136">
        <v>8.0651060000000001</v>
      </c>
      <c r="L3136">
        <v>-4.5840000000000004E-3</v>
      </c>
      <c r="M3136">
        <v>90.994732999999997</v>
      </c>
      <c r="N3136">
        <v>-240.941329</v>
      </c>
      <c r="O3136">
        <v>-6.5329999999999997E-3</v>
      </c>
      <c r="P3136">
        <v>91.027016000000003</v>
      </c>
      <c r="Q3136">
        <v>-240.898743</v>
      </c>
      <c r="R3136">
        <v>-6.7199999999999996E-4</v>
      </c>
      <c r="S3136">
        <v>5.3439639999999997</v>
      </c>
      <c r="T3136">
        <v>5.8609999999999999E-3</v>
      </c>
    </row>
    <row r="3137" spans="1:20" x14ac:dyDescent="0.25">
      <c r="A3137">
        <v>3135</v>
      </c>
      <c r="B3137">
        <v>2</v>
      </c>
      <c r="C3137" t="s">
        <v>188</v>
      </c>
      <c r="D3137" t="s">
        <v>188</v>
      </c>
      <c r="E3137" t="s">
        <v>80</v>
      </c>
      <c r="F3137">
        <v>0.11672399999999999</v>
      </c>
      <c r="G3137">
        <v>157.78800000000001</v>
      </c>
      <c r="H3137">
        <v>379.31900000000002</v>
      </c>
      <c r="I3137">
        <v>2.5179649999999998</v>
      </c>
      <c r="J3137">
        <v>0</v>
      </c>
      <c r="K3137">
        <v>8.0651060000000001</v>
      </c>
      <c r="L3137">
        <v>-4.5900000000000003E-3</v>
      </c>
      <c r="M3137">
        <v>92.010671000000002</v>
      </c>
      <c r="N3137">
        <v>-240.84913299999999</v>
      </c>
      <c r="O3137">
        <v>7.9670000000000001E-3</v>
      </c>
      <c r="P3137">
        <v>91.994872999999998</v>
      </c>
      <c r="Q3137">
        <v>-240.899384</v>
      </c>
      <c r="R3137">
        <v>-6.7199999999999996E-4</v>
      </c>
      <c r="S3137">
        <v>5.2675090000000004</v>
      </c>
      <c r="T3137">
        <v>7.2960000000000004E-3</v>
      </c>
    </row>
    <row r="3138" spans="1:20" x14ac:dyDescent="0.25">
      <c r="A3138">
        <v>3136</v>
      </c>
      <c r="B3138">
        <v>2</v>
      </c>
      <c r="C3138" t="s">
        <v>188</v>
      </c>
      <c r="D3138" t="s">
        <v>188</v>
      </c>
      <c r="E3138" t="s">
        <v>80</v>
      </c>
      <c r="F3138">
        <v>1.2756999999999999E-2</v>
      </c>
      <c r="G3138">
        <v>172.77600000000001</v>
      </c>
      <c r="H3138">
        <v>292.63799999999998</v>
      </c>
      <c r="I3138">
        <v>1.436234</v>
      </c>
      <c r="J3138">
        <v>0</v>
      </c>
      <c r="K3138">
        <v>8.0651080000000004</v>
      </c>
      <c r="L3138">
        <v>4.8739999999999999E-3</v>
      </c>
      <c r="M3138">
        <v>92.748253000000005</v>
      </c>
      <c r="N3138">
        <v>-240.885142</v>
      </c>
      <c r="O3138">
        <v>-4.1460000000000004E-3</v>
      </c>
      <c r="P3138">
        <v>92.720757000000006</v>
      </c>
      <c r="Q3138">
        <v>-240.89977999999999</v>
      </c>
      <c r="R3138">
        <v>-5.71E-4</v>
      </c>
      <c r="S3138">
        <v>3.1150159999999998</v>
      </c>
      <c r="T3138">
        <v>3.5750000000000001E-3</v>
      </c>
    </row>
    <row r="3139" spans="1:20" x14ac:dyDescent="0.25">
      <c r="A3139">
        <v>3137</v>
      </c>
      <c r="B3139">
        <v>2</v>
      </c>
      <c r="C3139" t="s">
        <v>188</v>
      </c>
      <c r="D3139" t="s">
        <v>188</v>
      </c>
      <c r="E3139" t="s">
        <v>80</v>
      </c>
      <c r="F3139">
        <v>1.013E-3</v>
      </c>
      <c r="G3139">
        <v>265.34500000000003</v>
      </c>
      <c r="H3139">
        <v>391.49299999999999</v>
      </c>
      <c r="I3139">
        <v>1.814916</v>
      </c>
      <c r="J3139">
        <v>0</v>
      </c>
      <c r="K3139">
        <v>8.0651080000000004</v>
      </c>
      <c r="L3139">
        <v>4.215E-3</v>
      </c>
      <c r="M3139">
        <v>93.669505999999998</v>
      </c>
      <c r="N3139">
        <v>-240.925422</v>
      </c>
      <c r="O3139">
        <v>-2.4899999999999998E-4</v>
      </c>
      <c r="P3139">
        <v>93.688614000000001</v>
      </c>
      <c r="Q3139">
        <v>-240.90042099999999</v>
      </c>
      <c r="R3139">
        <v>-6.1300000000000005E-4</v>
      </c>
      <c r="S3139">
        <v>3.1466789999999998</v>
      </c>
      <c r="T3139">
        <v>3.6400000000000001E-4</v>
      </c>
    </row>
    <row r="3140" spans="1:20" x14ac:dyDescent="0.25">
      <c r="A3140">
        <v>3138</v>
      </c>
      <c r="B3140">
        <v>2</v>
      </c>
      <c r="C3140" t="s">
        <v>188</v>
      </c>
      <c r="D3140" t="s">
        <v>188</v>
      </c>
      <c r="E3140" t="s">
        <v>80</v>
      </c>
      <c r="F3140">
        <v>0.45417999999999997</v>
      </c>
      <c r="G3140">
        <v>169.411</v>
      </c>
      <c r="H3140">
        <v>380.13200000000001</v>
      </c>
      <c r="I3140">
        <v>2.52773</v>
      </c>
      <c r="J3140">
        <v>0</v>
      </c>
      <c r="K3140">
        <v>8.0651060000000001</v>
      </c>
      <c r="L3140">
        <v>-4.5960000000000003E-3</v>
      </c>
      <c r="M3140">
        <v>94.405432000000005</v>
      </c>
      <c r="N3140">
        <v>-240.78992700000001</v>
      </c>
      <c r="O3140">
        <v>1.7644E-2</v>
      </c>
      <c r="P3140">
        <v>94.414496999999997</v>
      </c>
      <c r="Q3140">
        <v>-240.900925</v>
      </c>
      <c r="R3140">
        <v>-6.7100000000000005E-4</v>
      </c>
      <c r="S3140">
        <v>11.136685</v>
      </c>
      <c r="T3140">
        <v>1.6972999999999999E-2</v>
      </c>
    </row>
    <row r="3141" spans="1:20" x14ac:dyDescent="0.25">
      <c r="A3141">
        <v>3139</v>
      </c>
      <c r="B3141">
        <v>2</v>
      </c>
      <c r="C3141" t="s">
        <v>188</v>
      </c>
      <c r="D3141" t="s">
        <v>188</v>
      </c>
      <c r="E3141" t="s">
        <v>80</v>
      </c>
      <c r="F3141">
        <v>6.1399999999999996E-4</v>
      </c>
      <c r="G3141">
        <v>216.40199999999999</v>
      </c>
      <c r="H3141">
        <v>426.637</v>
      </c>
      <c r="I3141">
        <v>2.120228</v>
      </c>
      <c r="J3141">
        <v>0</v>
      </c>
      <c r="K3141">
        <v>8.0651050000000009</v>
      </c>
      <c r="L3141">
        <v>-4.5370000000000002E-3</v>
      </c>
      <c r="M3141">
        <v>95.382041000000001</v>
      </c>
      <c r="N3141">
        <v>-240.89716100000001</v>
      </c>
      <c r="O3141">
        <v>-3.1000000000000001E-5</v>
      </c>
      <c r="P3141">
        <v>95.382355000000004</v>
      </c>
      <c r="Q3141">
        <v>-240.90164200000001</v>
      </c>
      <c r="R3141">
        <v>-6.7400000000000001E-4</v>
      </c>
      <c r="S3141">
        <v>0.449187</v>
      </c>
      <c r="T3141">
        <v>6.4400000000000004E-4</v>
      </c>
    </row>
    <row r="3142" spans="1:20" x14ac:dyDescent="0.25">
      <c r="A3142">
        <v>3140</v>
      </c>
      <c r="B3142">
        <v>2</v>
      </c>
      <c r="C3142" t="s">
        <v>188</v>
      </c>
      <c r="D3142" t="s">
        <v>188</v>
      </c>
      <c r="E3142" t="s">
        <v>80</v>
      </c>
      <c r="F3142">
        <v>0.13257099999999999</v>
      </c>
      <c r="G3142">
        <v>154.23599999999999</v>
      </c>
      <c r="H3142">
        <v>246.202</v>
      </c>
      <c r="I3142">
        <v>1.634568</v>
      </c>
      <c r="J3142">
        <v>0</v>
      </c>
      <c r="K3142">
        <v>8.0651050000000009</v>
      </c>
      <c r="L3142">
        <v>-3.7269999999999998E-3</v>
      </c>
      <c r="M3142">
        <v>96.332786999999996</v>
      </c>
      <c r="N3142">
        <v>-240.99161599999999</v>
      </c>
      <c r="O3142">
        <v>-9.4179999999999993E-3</v>
      </c>
      <c r="P3142">
        <v>96.350204000000005</v>
      </c>
      <c r="Q3142">
        <v>-240.90213</v>
      </c>
      <c r="R3142">
        <v>-6.2500000000000001E-4</v>
      </c>
      <c r="S3142">
        <v>9.1164970000000007</v>
      </c>
      <c r="T3142">
        <v>8.7930000000000005E-3</v>
      </c>
    </row>
    <row r="3143" spans="1:20" x14ac:dyDescent="0.25">
      <c r="A3143">
        <v>3141</v>
      </c>
      <c r="B3143">
        <v>2</v>
      </c>
      <c r="C3143" t="s">
        <v>188</v>
      </c>
      <c r="D3143" t="s">
        <v>188</v>
      </c>
      <c r="E3143" t="s">
        <v>80</v>
      </c>
      <c r="F3143">
        <v>4.9661999999999998E-2</v>
      </c>
      <c r="G3143">
        <v>285.96699999999998</v>
      </c>
      <c r="H3143">
        <v>479.49599999999998</v>
      </c>
      <c r="I3143">
        <v>1.699257</v>
      </c>
      <c r="J3143">
        <v>0</v>
      </c>
      <c r="K3143">
        <v>8.0651080000000004</v>
      </c>
      <c r="L3143">
        <v>4.6249999999999998E-3</v>
      </c>
      <c r="M3143">
        <v>97.017998000000006</v>
      </c>
      <c r="N3143">
        <v>-240.91748100000001</v>
      </c>
      <c r="O3143">
        <v>7.3569999999999998E-3</v>
      </c>
      <c r="P3143">
        <v>97.076087999999999</v>
      </c>
      <c r="Q3143">
        <v>-240.902512</v>
      </c>
      <c r="R3143">
        <v>-5.5800000000000001E-4</v>
      </c>
      <c r="S3143">
        <v>5.998818</v>
      </c>
      <c r="T3143">
        <v>6.7990000000000004E-3</v>
      </c>
    </row>
    <row r="3144" spans="1:20" x14ac:dyDescent="0.25">
      <c r="A3144">
        <v>3142</v>
      </c>
      <c r="B3144">
        <v>3</v>
      </c>
      <c r="C3144" t="s">
        <v>189</v>
      </c>
      <c r="D3144" t="s">
        <v>189</v>
      </c>
      <c r="E3144" t="s">
        <v>80</v>
      </c>
      <c r="F3144">
        <v>6.6726999999999995E-2</v>
      </c>
      <c r="G3144">
        <v>376.00400000000002</v>
      </c>
      <c r="H3144">
        <v>417.47300000000001</v>
      </c>
      <c r="I3144">
        <v>3.3420749999999999</v>
      </c>
      <c r="J3144">
        <v>0</v>
      </c>
      <c r="K3144">
        <v>8.0651069999999994</v>
      </c>
      <c r="L3144">
        <v>4.542E-3</v>
      </c>
      <c r="M3144">
        <v>98.114649999999997</v>
      </c>
      <c r="N3144">
        <v>-240.830106</v>
      </c>
      <c r="O3144">
        <v>1.0510000000000001E-3</v>
      </c>
      <c r="P3144">
        <v>98.043944999999994</v>
      </c>
      <c r="Q3144">
        <v>-240.902985</v>
      </c>
      <c r="R3144">
        <v>-5.53E-4</v>
      </c>
      <c r="S3144">
        <v>10.154011000000001</v>
      </c>
      <c r="T3144">
        <v>4.9799999999999996E-4</v>
      </c>
    </row>
    <row r="3145" spans="1:20" x14ac:dyDescent="0.25">
      <c r="A3145">
        <v>3143</v>
      </c>
      <c r="B3145">
        <v>3</v>
      </c>
      <c r="C3145" t="s">
        <v>189</v>
      </c>
      <c r="D3145" t="s">
        <v>189</v>
      </c>
      <c r="E3145" t="s">
        <v>80</v>
      </c>
      <c r="F3145">
        <v>0.14835300000000001</v>
      </c>
      <c r="G3145">
        <v>207.667</v>
      </c>
      <c r="H3145">
        <v>336.27499999999998</v>
      </c>
      <c r="I3145">
        <v>2.5708150000000001</v>
      </c>
      <c r="J3145">
        <v>0</v>
      </c>
      <c r="K3145">
        <v>8.0651100000000007</v>
      </c>
      <c r="L3145">
        <v>4.5310000000000003E-3</v>
      </c>
      <c r="M3145">
        <v>98.937383999999994</v>
      </c>
      <c r="N3145">
        <v>-240.88957099999999</v>
      </c>
      <c r="O3145">
        <v>-7.796E-3</v>
      </c>
      <c r="P3145">
        <v>99.011795000000006</v>
      </c>
      <c r="Q3145">
        <v>-240.903458</v>
      </c>
      <c r="R3145">
        <v>-5.53E-4</v>
      </c>
      <c r="S3145">
        <v>7.5695430000000004</v>
      </c>
      <c r="T3145">
        <v>7.2430000000000003E-3</v>
      </c>
    </row>
    <row r="3146" spans="1:20" x14ac:dyDescent="0.25">
      <c r="A3146">
        <v>3144</v>
      </c>
      <c r="B3146">
        <v>3</v>
      </c>
      <c r="C3146" t="s">
        <v>189</v>
      </c>
      <c r="D3146" t="s">
        <v>189</v>
      </c>
      <c r="E3146" t="s">
        <v>80</v>
      </c>
      <c r="F3146">
        <v>0.19684399999999999</v>
      </c>
      <c r="G3146">
        <v>209.09299999999999</v>
      </c>
      <c r="H3146">
        <v>309.28100000000001</v>
      </c>
      <c r="I3146">
        <v>3.180253</v>
      </c>
      <c r="J3146">
        <v>0</v>
      </c>
      <c r="K3146">
        <v>8.0651060000000001</v>
      </c>
      <c r="L3146">
        <v>-4.7530000000000003E-3</v>
      </c>
      <c r="M3146">
        <v>99.842780000000005</v>
      </c>
      <c r="N3146">
        <v>-240.896064</v>
      </c>
      <c r="O3146">
        <v>1.2694E-2</v>
      </c>
      <c r="P3146">
        <v>99.737685999999997</v>
      </c>
      <c r="Q3146">
        <v>-240.90389999999999</v>
      </c>
      <c r="R3146">
        <v>-6.2399999999999999E-4</v>
      </c>
      <c r="S3146">
        <v>10.538522</v>
      </c>
      <c r="T3146">
        <v>1.2069E-2</v>
      </c>
    </row>
    <row r="3147" spans="1:20" x14ac:dyDescent="0.25">
      <c r="A3147">
        <v>3145</v>
      </c>
      <c r="B3147">
        <v>3</v>
      </c>
      <c r="C3147" t="s">
        <v>189</v>
      </c>
      <c r="D3147" t="s">
        <v>189</v>
      </c>
      <c r="E3147" t="s">
        <v>80</v>
      </c>
      <c r="F3147">
        <v>7.1496000000000004E-2</v>
      </c>
      <c r="G3147">
        <v>243.476</v>
      </c>
      <c r="H3147">
        <v>254.11799999999999</v>
      </c>
      <c r="I3147">
        <v>3.2899729999999998</v>
      </c>
      <c r="J3147">
        <v>0</v>
      </c>
      <c r="K3147">
        <v>8.0651050000000009</v>
      </c>
      <c r="L3147">
        <v>-5.2820000000000002E-3</v>
      </c>
      <c r="M3147">
        <v>100.862968</v>
      </c>
      <c r="N3147">
        <v>-240.76400799999999</v>
      </c>
      <c r="O3147">
        <v>1.4250000000000001E-3</v>
      </c>
      <c r="P3147">
        <v>100.705536</v>
      </c>
      <c r="Q3147">
        <v>-240.90458699999999</v>
      </c>
      <c r="R3147">
        <v>-6.4999999999999997E-4</v>
      </c>
      <c r="S3147">
        <v>21.106214999999999</v>
      </c>
      <c r="T3147">
        <v>7.7499999999999997E-4</v>
      </c>
    </row>
    <row r="3148" spans="1:20" x14ac:dyDescent="0.25">
      <c r="A3148">
        <v>3146</v>
      </c>
      <c r="B3148">
        <v>3</v>
      </c>
      <c r="C3148" t="s">
        <v>189</v>
      </c>
      <c r="D3148" t="s">
        <v>189</v>
      </c>
      <c r="E3148" t="s">
        <v>80</v>
      </c>
      <c r="F3148">
        <v>2.3838000000000002E-2</v>
      </c>
      <c r="G3148">
        <v>781.19</v>
      </c>
      <c r="H3148">
        <v>648.00400000000002</v>
      </c>
      <c r="I3148">
        <v>2.0195630000000002</v>
      </c>
      <c r="J3148">
        <v>0</v>
      </c>
      <c r="K3148">
        <v>8.0651050000000009</v>
      </c>
      <c r="L3148">
        <v>4.444E-3</v>
      </c>
      <c r="M3148">
        <v>101.407252</v>
      </c>
      <c r="N3148">
        <v>-240.86684</v>
      </c>
      <c r="O3148">
        <v>4.4190000000000002E-3</v>
      </c>
      <c r="P3148">
        <v>101.431427</v>
      </c>
      <c r="Q3148">
        <v>-240.905136</v>
      </c>
      <c r="R3148">
        <v>-6.2500000000000001E-4</v>
      </c>
      <c r="S3148">
        <v>4.5288149999999998</v>
      </c>
      <c r="T3148">
        <v>3.7950000000000002E-3</v>
      </c>
    </row>
    <row r="3149" spans="1:20" x14ac:dyDescent="0.25">
      <c r="A3149">
        <v>3147</v>
      </c>
      <c r="B3149">
        <v>4</v>
      </c>
      <c r="C3149" t="s">
        <v>190</v>
      </c>
      <c r="D3149" t="s">
        <v>190</v>
      </c>
      <c r="E3149" t="s">
        <v>80</v>
      </c>
      <c r="F3149">
        <v>0.24471399999999999</v>
      </c>
      <c r="G3149">
        <v>324.67099999999999</v>
      </c>
      <c r="H3149">
        <v>461.74</v>
      </c>
      <c r="I3149">
        <v>4.2352080000000001</v>
      </c>
      <c r="J3149">
        <v>0</v>
      </c>
      <c r="K3149">
        <v>8.0651060000000001</v>
      </c>
      <c r="L3149">
        <v>4.3730000000000002E-3</v>
      </c>
      <c r="M3149">
        <v>102.400671</v>
      </c>
      <c r="N3149">
        <v>-240.78724399999999</v>
      </c>
      <c r="O3149">
        <v>-7.4770000000000001E-3</v>
      </c>
      <c r="P3149">
        <v>102.399277</v>
      </c>
      <c r="Q3149">
        <v>-240.905731</v>
      </c>
      <c r="R3149">
        <v>-6.2100000000000002E-4</v>
      </c>
      <c r="S3149">
        <v>11.849532</v>
      </c>
      <c r="T3149">
        <v>6.8560000000000001E-3</v>
      </c>
    </row>
    <row r="3150" spans="1:20" x14ac:dyDescent="0.25">
      <c r="A3150">
        <v>3148</v>
      </c>
      <c r="B3150">
        <v>4</v>
      </c>
      <c r="C3150" t="s">
        <v>190</v>
      </c>
      <c r="D3150" t="s">
        <v>190</v>
      </c>
      <c r="E3150" t="s">
        <v>80</v>
      </c>
      <c r="F3150">
        <v>0.53215599999999996</v>
      </c>
      <c r="G3150">
        <v>281.29199999999997</v>
      </c>
      <c r="H3150">
        <v>327.04599999999999</v>
      </c>
      <c r="I3150">
        <v>4.3178539999999996</v>
      </c>
      <c r="J3150">
        <v>0</v>
      </c>
      <c r="K3150">
        <v>8.0651080000000004</v>
      </c>
      <c r="L3150">
        <v>-4.3369999999999997E-3</v>
      </c>
      <c r="M3150">
        <v>103.143503</v>
      </c>
      <c r="N3150">
        <v>-240.87958499999999</v>
      </c>
      <c r="O3150">
        <v>-1.1720000000000001E-3</v>
      </c>
      <c r="P3150">
        <v>103.12515999999999</v>
      </c>
      <c r="Q3150">
        <v>-240.90614299999999</v>
      </c>
      <c r="R3150">
        <v>-6.4599999999999998E-4</v>
      </c>
      <c r="S3150">
        <v>3.227722</v>
      </c>
      <c r="T3150">
        <v>5.2499999999999997E-4</v>
      </c>
    </row>
    <row r="3151" spans="1:20" x14ac:dyDescent="0.25">
      <c r="A3151">
        <v>3149</v>
      </c>
      <c r="B3151">
        <v>4</v>
      </c>
      <c r="C3151" t="s">
        <v>190</v>
      </c>
      <c r="D3151" t="s">
        <v>190</v>
      </c>
      <c r="E3151" t="s">
        <v>80</v>
      </c>
      <c r="F3151">
        <v>5.9239E-2</v>
      </c>
      <c r="G3151">
        <v>492.53699999999998</v>
      </c>
      <c r="H3151">
        <v>440.04399999999998</v>
      </c>
      <c r="I3151">
        <v>3.7420640000000001</v>
      </c>
      <c r="J3151">
        <v>0</v>
      </c>
      <c r="K3151">
        <v>8.0651089999999996</v>
      </c>
      <c r="L3151">
        <v>-4.5050000000000003E-3</v>
      </c>
      <c r="M3151">
        <v>104.10266799999999</v>
      </c>
      <c r="N3151">
        <v>-240.95584600000001</v>
      </c>
      <c r="O3151">
        <v>3.3E-3</v>
      </c>
      <c r="P3151">
        <v>104.093018</v>
      </c>
      <c r="Q3151">
        <v>-240.90681499999999</v>
      </c>
      <c r="R3151">
        <v>-6.38E-4</v>
      </c>
      <c r="S3151">
        <v>4.9972430000000001</v>
      </c>
      <c r="T3151">
        <v>2.6619999999999999E-3</v>
      </c>
    </row>
    <row r="3152" spans="1:20" x14ac:dyDescent="0.25">
      <c r="A3152">
        <v>3150</v>
      </c>
      <c r="B3152">
        <v>4</v>
      </c>
      <c r="C3152" t="s">
        <v>190</v>
      </c>
      <c r="D3152" t="s">
        <v>190</v>
      </c>
      <c r="E3152" t="s">
        <v>80</v>
      </c>
      <c r="F3152">
        <v>6.8626999999999994E-2</v>
      </c>
      <c r="G3152">
        <v>340.57299999999998</v>
      </c>
      <c r="H3152">
        <v>302.94799999999998</v>
      </c>
      <c r="I3152">
        <v>3.6963539999999999</v>
      </c>
      <c r="J3152">
        <v>0</v>
      </c>
      <c r="K3152">
        <v>8.0651069999999994</v>
      </c>
      <c r="L3152">
        <v>4.5339999999999998E-3</v>
      </c>
      <c r="M3152">
        <v>104.80823100000001</v>
      </c>
      <c r="N3152">
        <v>-240.807165</v>
      </c>
      <c r="O3152">
        <v>-8.9189999999999998E-3</v>
      </c>
      <c r="P3152">
        <v>104.818901</v>
      </c>
      <c r="Q3152">
        <v>-240.907364</v>
      </c>
      <c r="R3152">
        <v>-5.9100000000000005E-4</v>
      </c>
      <c r="S3152">
        <v>10.076532</v>
      </c>
      <c r="T3152">
        <v>8.3280000000000003E-3</v>
      </c>
    </row>
    <row r="3153" spans="1:20" x14ac:dyDescent="0.25">
      <c r="A3153">
        <v>3151</v>
      </c>
      <c r="B3153">
        <v>4</v>
      </c>
      <c r="C3153" t="s">
        <v>190</v>
      </c>
      <c r="D3153" t="s">
        <v>190</v>
      </c>
      <c r="E3153" t="s">
        <v>80</v>
      </c>
      <c r="F3153">
        <v>0.168881</v>
      </c>
      <c r="G3153">
        <v>280.90800000000002</v>
      </c>
      <c r="H3153">
        <v>341.32400000000001</v>
      </c>
      <c r="I3153">
        <v>4.1572829999999996</v>
      </c>
      <c r="J3153">
        <v>0</v>
      </c>
      <c r="K3153">
        <v>8.0638719999999999</v>
      </c>
      <c r="L3153">
        <v>4.7429999999999998E-3</v>
      </c>
      <c r="M3153">
        <v>105.711028</v>
      </c>
      <c r="N3153">
        <v>-240.880537</v>
      </c>
      <c r="O3153">
        <v>-1.0678E-2</v>
      </c>
      <c r="P3153">
        <v>105.78671300000001</v>
      </c>
      <c r="Q3153">
        <v>-240.90785199999999</v>
      </c>
      <c r="R3153">
        <v>-5.2599999999999999E-4</v>
      </c>
      <c r="S3153">
        <v>8.0462500000000006</v>
      </c>
      <c r="T3153">
        <v>1.0153000000000001E-2</v>
      </c>
    </row>
    <row r="3154" spans="1:20" x14ac:dyDescent="0.25">
      <c r="A3154">
        <v>3152</v>
      </c>
      <c r="B3154">
        <v>4</v>
      </c>
      <c r="C3154" t="s">
        <v>190</v>
      </c>
      <c r="D3154" t="s">
        <v>190</v>
      </c>
      <c r="E3154" t="s">
        <v>80</v>
      </c>
      <c r="F3154">
        <v>1.6936E-2</v>
      </c>
      <c r="G3154">
        <v>256.91899999999998</v>
      </c>
      <c r="H3154">
        <v>218.37700000000001</v>
      </c>
      <c r="I3154">
        <v>4.1497570000000001</v>
      </c>
      <c r="J3154">
        <v>0</v>
      </c>
      <c r="K3154">
        <v>8.0138060000000007</v>
      </c>
      <c r="L3154">
        <v>4.4520000000000002E-3</v>
      </c>
      <c r="M3154">
        <v>106.808925</v>
      </c>
      <c r="N3154">
        <v>-240.86560499999999</v>
      </c>
      <c r="O3154">
        <v>6.3000000000000003E-4</v>
      </c>
      <c r="P3154">
        <v>106.751999</v>
      </c>
      <c r="Q3154">
        <v>-240.90850800000001</v>
      </c>
      <c r="R3154">
        <v>-5.8E-4</v>
      </c>
      <c r="S3154">
        <v>7.1282800000000002</v>
      </c>
      <c r="T3154">
        <v>5.0000000000000002E-5</v>
      </c>
    </row>
    <row r="3155" spans="1:20" x14ac:dyDescent="0.25">
      <c r="A3155">
        <v>3153</v>
      </c>
      <c r="B3155">
        <v>5</v>
      </c>
      <c r="C3155" t="s">
        <v>191</v>
      </c>
      <c r="D3155" t="s">
        <v>191</v>
      </c>
      <c r="E3155" t="s">
        <v>80</v>
      </c>
      <c r="F3155">
        <v>4.4427000000000001E-2</v>
      </c>
      <c r="G3155">
        <v>604.101</v>
      </c>
      <c r="H3155">
        <v>392.45699999999999</v>
      </c>
      <c r="I3155">
        <v>4.0063360000000001</v>
      </c>
      <c r="J3155">
        <v>0</v>
      </c>
      <c r="K3155">
        <v>7.9167959999999997</v>
      </c>
      <c r="L3155">
        <v>-4.895E-3</v>
      </c>
      <c r="M3155">
        <v>107.51314600000001</v>
      </c>
      <c r="N3155">
        <v>-240.895184</v>
      </c>
      <c r="O3155">
        <v>2.1879999999999998E-3</v>
      </c>
      <c r="P3155">
        <v>107.468712</v>
      </c>
      <c r="Q3155">
        <v>-240.90898100000001</v>
      </c>
      <c r="R3155">
        <v>-6.3599999999999996E-4</v>
      </c>
      <c r="S3155">
        <v>4.6527329999999996</v>
      </c>
      <c r="T3155">
        <v>1.5510000000000001E-3</v>
      </c>
    </row>
    <row r="3156" spans="1:20" x14ac:dyDescent="0.25">
      <c r="A3156">
        <v>3154</v>
      </c>
      <c r="B3156">
        <v>5</v>
      </c>
      <c r="C3156" t="s">
        <v>191</v>
      </c>
      <c r="D3156" t="s">
        <v>191</v>
      </c>
      <c r="E3156" t="s">
        <v>80</v>
      </c>
      <c r="F3156">
        <v>0.12082900000000001</v>
      </c>
      <c r="G3156">
        <v>599.88300000000004</v>
      </c>
      <c r="H3156">
        <v>415.87900000000002</v>
      </c>
      <c r="I3156">
        <v>4.9048610000000004</v>
      </c>
      <c r="J3156">
        <v>0</v>
      </c>
      <c r="K3156">
        <v>7.7462780000000002</v>
      </c>
      <c r="L3156">
        <v>-4.8279999999999998E-3</v>
      </c>
      <c r="M3156">
        <v>108.405671</v>
      </c>
      <c r="N3156">
        <v>-240.864555</v>
      </c>
      <c r="O3156">
        <v>-6.0000000000000001E-3</v>
      </c>
      <c r="P3156">
        <v>108.40776099999999</v>
      </c>
      <c r="Q3156">
        <v>-240.90947</v>
      </c>
      <c r="R3156">
        <v>-6.1399999999999996E-4</v>
      </c>
      <c r="S3156">
        <v>4.4963030000000002</v>
      </c>
      <c r="T3156">
        <v>5.3870000000000003E-3</v>
      </c>
    </row>
    <row r="3157" spans="1:20" x14ac:dyDescent="0.25">
      <c r="A3157">
        <v>3155</v>
      </c>
      <c r="B3157">
        <v>6</v>
      </c>
      <c r="C3157" t="s">
        <v>192</v>
      </c>
      <c r="D3157" t="s">
        <v>192</v>
      </c>
      <c r="E3157" t="s">
        <v>80</v>
      </c>
      <c r="F3157">
        <v>0.15681500000000001</v>
      </c>
      <c r="G3157">
        <v>422.36500000000001</v>
      </c>
      <c r="H3157">
        <v>404.27499999999998</v>
      </c>
      <c r="I3157">
        <v>3.2470340000000002</v>
      </c>
      <c r="J3157">
        <v>0</v>
      </c>
      <c r="K3157">
        <v>7.6245269999999996</v>
      </c>
      <c r="L3157">
        <v>4.5129999999999997E-3</v>
      </c>
      <c r="M3157">
        <v>109.035231</v>
      </c>
      <c r="N3157">
        <v>-240.91542200000001</v>
      </c>
      <c r="O3157">
        <v>-6.6990000000000001E-3</v>
      </c>
      <c r="P3157">
        <v>109.098679</v>
      </c>
      <c r="Q3157">
        <v>-240.909851</v>
      </c>
      <c r="R3157">
        <v>-5.3899999999999998E-4</v>
      </c>
      <c r="S3157">
        <v>6.3691620000000002</v>
      </c>
      <c r="T3157">
        <v>6.1599999999999997E-3</v>
      </c>
    </row>
    <row r="3158" spans="1:20" x14ac:dyDescent="0.25">
      <c r="A3158">
        <v>3156</v>
      </c>
      <c r="B3158">
        <v>6</v>
      </c>
      <c r="C3158" t="s">
        <v>192</v>
      </c>
      <c r="D3158" t="s">
        <v>192</v>
      </c>
      <c r="E3158" t="s">
        <v>80</v>
      </c>
      <c r="F3158">
        <v>9.4802999999999998E-2</v>
      </c>
      <c r="G3158">
        <v>399.673</v>
      </c>
      <c r="H3158">
        <v>280.37400000000002</v>
      </c>
      <c r="I3158">
        <v>5.4200080000000002</v>
      </c>
      <c r="J3158">
        <v>0</v>
      </c>
      <c r="K3158">
        <v>7.4978980000000002</v>
      </c>
      <c r="L3158">
        <v>4.9680000000000002E-3</v>
      </c>
      <c r="M3158">
        <v>110.008528</v>
      </c>
      <c r="N3158">
        <v>-240.87454399999999</v>
      </c>
      <c r="O3158">
        <v>-2.8010000000000001E-3</v>
      </c>
      <c r="P3158">
        <v>110.00496699999999</v>
      </c>
      <c r="Q3158">
        <v>-240.910324</v>
      </c>
      <c r="R3158">
        <v>-5.5099999999999995E-4</v>
      </c>
      <c r="S3158">
        <v>3.5957349999999999</v>
      </c>
      <c r="T3158">
        <v>2.2490000000000001E-3</v>
      </c>
    </row>
    <row r="3159" spans="1:20" x14ac:dyDescent="0.25">
      <c r="A3159">
        <v>3157</v>
      </c>
      <c r="B3159">
        <v>6</v>
      </c>
      <c r="C3159" t="s">
        <v>192</v>
      </c>
      <c r="D3159" t="s">
        <v>192</v>
      </c>
      <c r="E3159" t="s">
        <v>80</v>
      </c>
      <c r="F3159">
        <v>8.7902999999999995E-2</v>
      </c>
      <c r="G3159">
        <v>393.91399999999999</v>
      </c>
      <c r="H3159">
        <v>231.685</v>
      </c>
      <c r="I3159">
        <v>5.7179200000000003</v>
      </c>
      <c r="J3159">
        <v>0</v>
      </c>
      <c r="K3159">
        <v>7.4024570000000001</v>
      </c>
      <c r="L3159">
        <v>4.8820000000000001E-3</v>
      </c>
      <c r="M3159">
        <v>110.97037</v>
      </c>
      <c r="N3159">
        <v>-240.81577200000001</v>
      </c>
      <c r="O3159">
        <v>-5.7060000000000001E-3</v>
      </c>
      <c r="P3159">
        <v>110.898369</v>
      </c>
      <c r="Q3159">
        <v>-240.91082800000001</v>
      </c>
      <c r="R3159">
        <v>-5.8200000000000005E-4</v>
      </c>
      <c r="S3159">
        <v>11.924697</v>
      </c>
      <c r="T3159">
        <v>5.1240000000000001E-3</v>
      </c>
    </row>
    <row r="3160" spans="1:20" x14ac:dyDescent="0.25">
      <c r="A3160">
        <v>3158</v>
      </c>
      <c r="B3160">
        <v>6</v>
      </c>
      <c r="C3160" t="s">
        <v>192</v>
      </c>
      <c r="D3160" t="s">
        <v>192</v>
      </c>
      <c r="E3160" t="s">
        <v>80</v>
      </c>
      <c r="F3160">
        <v>0.19475000000000001</v>
      </c>
      <c r="G3160">
        <v>618.83699999999999</v>
      </c>
      <c r="H3160">
        <v>440.57</v>
      </c>
      <c r="I3160">
        <v>3.9853749999999999</v>
      </c>
      <c r="J3160">
        <v>0</v>
      </c>
      <c r="K3160">
        <v>7.3329230000000001</v>
      </c>
      <c r="L3160">
        <v>-5.7660000000000003E-3</v>
      </c>
      <c r="M3160">
        <v>111.591745</v>
      </c>
      <c r="N3160">
        <v>-240.91675799999999</v>
      </c>
      <c r="O3160">
        <v>3.7910000000000001E-3</v>
      </c>
      <c r="P3160">
        <v>111.56115</v>
      </c>
      <c r="Q3160">
        <v>-240.91120900000001</v>
      </c>
      <c r="R3160">
        <v>-6.5200000000000002E-4</v>
      </c>
      <c r="S3160">
        <v>3.1094750000000002</v>
      </c>
      <c r="T3160">
        <v>3.1389999999999999E-3</v>
      </c>
    </row>
    <row r="3161" spans="1:20" x14ac:dyDescent="0.25">
      <c r="A3161">
        <v>3159</v>
      </c>
      <c r="B3161">
        <v>6</v>
      </c>
      <c r="C3161" t="s">
        <v>192</v>
      </c>
      <c r="D3161" t="s">
        <v>192</v>
      </c>
      <c r="E3161" t="s">
        <v>80</v>
      </c>
      <c r="F3161">
        <v>7.1488999999999997E-2</v>
      </c>
      <c r="G3161">
        <v>658.91700000000003</v>
      </c>
      <c r="H3161">
        <v>409.92599999999999</v>
      </c>
      <c r="I3161">
        <v>5.4227530000000002</v>
      </c>
      <c r="J3161">
        <v>0</v>
      </c>
      <c r="K3161">
        <v>7.2263700000000002</v>
      </c>
      <c r="L3161">
        <v>-5.3309999999999998E-3</v>
      </c>
      <c r="M3161">
        <v>112.436109</v>
      </c>
      <c r="N3161">
        <v>-240.88762700000001</v>
      </c>
      <c r="O3161">
        <v>-3.5869999999999999E-3</v>
      </c>
      <c r="P3161">
        <v>112.434372</v>
      </c>
      <c r="Q3161">
        <v>-240.91186500000001</v>
      </c>
      <c r="R3161">
        <v>-7.0100000000000002E-4</v>
      </c>
      <c r="S3161">
        <v>2.4300250000000001</v>
      </c>
      <c r="T3161">
        <v>2.8860000000000001E-3</v>
      </c>
    </row>
    <row r="3162" spans="1:20" x14ac:dyDescent="0.25">
      <c r="A3162">
        <v>3160</v>
      </c>
      <c r="B3162">
        <v>6</v>
      </c>
      <c r="C3162" t="s">
        <v>192</v>
      </c>
      <c r="D3162" t="s">
        <v>192</v>
      </c>
      <c r="E3162" t="s">
        <v>80</v>
      </c>
      <c r="F3162">
        <v>6.6063999999999998E-2</v>
      </c>
      <c r="G3162">
        <v>371.40100000000001</v>
      </c>
      <c r="H3162">
        <v>246.31899999999999</v>
      </c>
      <c r="I3162">
        <v>4.5007489999999999</v>
      </c>
      <c r="J3162">
        <v>0</v>
      </c>
      <c r="K3162">
        <v>7.1061389999999998</v>
      </c>
      <c r="L3162">
        <v>-5.2820000000000002E-3</v>
      </c>
      <c r="M3162">
        <v>113.304996</v>
      </c>
      <c r="N3162">
        <v>-240.91334000000001</v>
      </c>
      <c r="O3162">
        <v>8.2200000000000003E-4</v>
      </c>
      <c r="P3162">
        <v>113.293785</v>
      </c>
      <c r="Q3162">
        <v>-240.912521</v>
      </c>
      <c r="R3162">
        <v>-7.0899999999999999E-4</v>
      </c>
      <c r="S3162">
        <v>1.1240319999999999</v>
      </c>
      <c r="T3162">
        <v>1.13E-4</v>
      </c>
    </row>
    <row r="3163" spans="1:20" x14ac:dyDescent="0.25">
      <c r="A3163">
        <v>3161</v>
      </c>
      <c r="B3163">
        <v>6</v>
      </c>
      <c r="C3163" t="s">
        <v>192</v>
      </c>
      <c r="D3163" t="s">
        <v>192</v>
      </c>
      <c r="E3163" t="s">
        <v>80</v>
      </c>
      <c r="F3163">
        <v>6.5730999999999998E-2</v>
      </c>
      <c r="G3163">
        <v>658.38699999999994</v>
      </c>
      <c r="H3163">
        <v>366.65300000000002</v>
      </c>
      <c r="I3163">
        <v>3.42537</v>
      </c>
      <c r="J3163">
        <v>0</v>
      </c>
      <c r="K3163">
        <v>7.0154969999999999</v>
      </c>
      <c r="L3163">
        <v>5.2989999999999999E-3</v>
      </c>
      <c r="M3163">
        <v>113.904207</v>
      </c>
      <c r="N3163">
        <v>-240.92413400000001</v>
      </c>
      <c r="O3163">
        <v>-7.3920000000000001E-3</v>
      </c>
      <c r="P3163">
        <v>113.92878</v>
      </c>
      <c r="Q3163">
        <v>-240.91288800000001</v>
      </c>
      <c r="R3163">
        <v>-6.5700000000000003E-4</v>
      </c>
      <c r="S3163">
        <v>2.7023779999999999</v>
      </c>
      <c r="T3163">
        <v>6.7340000000000004E-3</v>
      </c>
    </row>
    <row r="3164" spans="1:20" x14ac:dyDescent="0.25">
      <c r="A3164">
        <v>3162</v>
      </c>
      <c r="B3164">
        <v>6</v>
      </c>
      <c r="C3164" t="s">
        <v>192</v>
      </c>
      <c r="D3164" t="s">
        <v>192</v>
      </c>
      <c r="E3164" t="s">
        <v>80</v>
      </c>
      <c r="F3164">
        <v>8.4673999999999999E-2</v>
      </c>
      <c r="G3164">
        <v>364.774</v>
      </c>
      <c r="H3164">
        <v>265.37</v>
      </c>
      <c r="I3164">
        <v>5.2803300000000002</v>
      </c>
      <c r="J3164">
        <v>0</v>
      </c>
      <c r="K3164">
        <v>6.9028770000000002</v>
      </c>
      <c r="L3164">
        <v>5.3410000000000003E-3</v>
      </c>
      <c r="M3164">
        <v>114.776707</v>
      </c>
      <c r="N3164">
        <v>-240.93971199999999</v>
      </c>
      <c r="O3164">
        <v>-3.7919999999999998E-3</v>
      </c>
      <c r="P3164">
        <v>114.763214</v>
      </c>
      <c r="Q3164">
        <v>-240.91336100000001</v>
      </c>
      <c r="R3164">
        <v>-6.5799999999999995E-4</v>
      </c>
      <c r="S3164">
        <v>2.960521</v>
      </c>
      <c r="T3164">
        <v>3.1350000000000002E-3</v>
      </c>
    </row>
    <row r="3165" spans="1:20" x14ac:dyDescent="0.25">
      <c r="A3165">
        <v>3163</v>
      </c>
      <c r="B3165">
        <v>5</v>
      </c>
      <c r="C3165" t="s">
        <v>193</v>
      </c>
      <c r="D3165" t="s">
        <v>193</v>
      </c>
      <c r="E3165" t="s">
        <v>80</v>
      </c>
      <c r="F3165">
        <v>0.13137099999999999</v>
      </c>
      <c r="G3165">
        <v>591.00199999999995</v>
      </c>
      <c r="H3165">
        <v>420.334</v>
      </c>
      <c r="I3165">
        <v>3.8335569999999999</v>
      </c>
      <c r="J3165">
        <v>0</v>
      </c>
      <c r="K3165">
        <v>6.8251099999999996</v>
      </c>
      <c r="L3165">
        <v>-4.5380000000000004E-3</v>
      </c>
      <c r="M3165">
        <v>115.41106600000001</v>
      </c>
      <c r="N3165">
        <v>-240.932163</v>
      </c>
      <c r="O3165">
        <v>6.4599999999999996E-3</v>
      </c>
      <c r="P3165">
        <v>115.38054700000001</v>
      </c>
      <c r="Q3165">
        <v>-240.913712</v>
      </c>
      <c r="R3165">
        <v>-6.7400000000000001E-4</v>
      </c>
      <c r="S3165">
        <v>3.5663300000000002</v>
      </c>
      <c r="T3165">
        <v>5.7860000000000003E-3</v>
      </c>
    </row>
    <row r="3166" spans="1:20" x14ac:dyDescent="0.25">
      <c r="A3166">
        <v>3164</v>
      </c>
      <c r="B3166">
        <v>5</v>
      </c>
      <c r="C3166" t="s">
        <v>193</v>
      </c>
      <c r="D3166" t="s">
        <v>193</v>
      </c>
      <c r="E3166" t="s">
        <v>80</v>
      </c>
      <c r="F3166">
        <v>8.7988999999999998E-2</v>
      </c>
      <c r="G3166">
        <v>313.83999999999997</v>
      </c>
      <c r="H3166">
        <v>258.23599999999999</v>
      </c>
      <c r="I3166">
        <v>4.1458019999999998</v>
      </c>
      <c r="J3166">
        <v>0</v>
      </c>
      <c r="K3166">
        <v>6.7252270000000003</v>
      </c>
      <c r="L3166">
        <v>-6.0200000000000002E-3</v>
      </c>
      <c r="M3166">
        <v>116.14491099999999</v>
      </c>
      <c r="N3166">
        <v>-240.88365999999999</v>
      </c>
      <c r="O3166">
        <v>-1.3597E-2</v>
      </c>
      <c r="P3166">
        <v>116.193077</v>
      </c>
      <c r="Q3166">
        <v>-240.91419999999999</v>
      </c>
      <c r="R3166">
        <v>-6.6299999999999996E-4</v>
      </c>
      <c r="S3166">
        <v>5.7032090000000002</v>
      </c>
      <c r="T3166">
        <v>1.2935E-2</v>
      </c>
    </row>
    <row r="3167" spans="1:20" x14ac:dyDescent="0.25">
      <c r="A3167">
        <v>3165</v>
      </c>
      <c r="B3167">
        <v>5</v>
      </c>
      <c r="C3167" t="s">
        <v>193</v>
      </c>
      <c r="D3167" t="s">
        <v>193</v>
      </c>
      <c r="E3167" t="s">
        <v>80</v>
      </c>
      <c r="F3167">
        <v>2.3045E-2</v>
      </c>
      <c r="G3167">
        <v>540.85699999999997</v>
      </c>
      <c r="H3167">
        <v>429.67200000000003</v>
      </c>
      <c r="I3167">
        <v>2.509233</v>
      </c>
      <c r="J3167">
        <v>0</v>
      </c>
      <c r="K3167">
        <v>6.6494980000000004</v>
      </c>
      <c r="L3167">
        <v>6.0679999999999996E-3</v>
      </c>
      <c r="M3167">
        <v>116.778865</v>
      </c>
      <c r="N3167">
        <v>-240.89267699999999</v>
      </c>
      <c r="O3167">
        <v>-2.0799999999999998E-3</v>
      </c>
      <c r="P3167">
        <v>116.794571</v>
      </c>
      <c r="Q3167">
        <v>-240.91456600000001</v>
      </c>
      <c r="R3167">
        <v>-6.0800000000000003E-4</v>
      </c>
      <c r="S3167">
        <v>2.69408</v>
      </c>
      <c r="T3167">
        <v>1.472E-3</v>
      </c>
    </row>
    <row r="3168" spans="1:20" x14ac:dyDescent="0.25">
      <c r="A3168">
        <v>3166</v>
      </c>
      <c r="B3168">
        <v>5</v>
      </c>
      <c r="C3168" t="s">
        <v>193</v>
      </c>
      <c r="D3168" t="s">
        <v>193</v>
      </c>
      <c r="E3168" t="s">
        <v>80</v>
      </c>
      <c r="F3168">
        <v>5.4019999999999999E-2</v>
      </c>
      <c r="G3168">
        <v>331.13099999999997</v>
      </c>
      <c r="H3168">
        <v>329.68599999999998</v>
      </c>
      <c r="I3168">
        <v>3.3887909999999999</v>
      </c>
      <c r="J3168">
        <v>0</v>
      </c>
      <c r="K3168">
        <v>6.5458889999999998</v>
      </c>
      <c r="L3168">
        <v>5.6350000000000003E-3</v>
      </c>
      <c r="M3168">
        <v>117.53217100000001</v>
      </c>
      <c r="N3168">
        <v>-240.968628</v>
      </c>
      <c r="O3168">
        <v>-1.0019E-2</v>
      </c>
      <c r="P3168">
        <v>117.58580000000001</v>
      </c>
      <c r="Q3168">
        <v>-240.915054</v>
      </c>
      <c r="R3168">
        <v>-5.6400000000000005E-4</v>
      </c>
      <c r="S3168">
        <v>7.5804080000000003</v>
      </c>
      <c r="T3168">
        <v>9.4549999999999999E-3</v>
      </c>
    </row>
    <row r="3169" spans="1:20" x14ac:dyDescent="0.25">
      <c r="A3169">
        <v>3167</v>
      </c>
      <c r="B3169">
        <v>5</v>
      </c>
      <c r="C3169" t="s">
        <v>193</v>
      </c>
      <c r="D3169" t="s">
        <v>193</v>
      </c>
      <c r="E3169" t="s">
        <v>80</v>
      </c>
      <c r="F3169">
        <v>0.100108</v>
      </c>
      <c r="G3169">
        <v>315.54000000000002</v>
      </c>
      <c r="H3169">
        <v>288.54700000000003</v>
      </c>
      <c r="I3169">
        <v>3.9021970000000001</v>
      </c>
      <c r="J3169">
        <v>0</v>
      </c>
      <c r="K3169">
        <v>6.4418329999999999</v>
      </c>
      <c r="L3169">
        <v>5.6140000000000001E-3</v>
      </c>
      <c r="M3169">
        <v>118.400926</v>
      </c>
      <c r="N3169">
        <v>-240.89832200000001</v>
      </c>
      <c r="O3169">
        <v>6.0949999999999997E-3</v>
      </c>
      <c r="P3169">
        <v>118.36451700000001</v>
      </c>
      <c r="Q3169">
        <v>-240.915527</v>
      </c>
      <c r="R3169">
        <v>-5.5999999999999995E-4</v>
      </c>
      <c r="S3169">
        <v>4.026961</v>
      </c>
      <c r="T3169">
        <v>5.5339999999999999E-3</v>
      </c>
    </row>
    <row r="3170" spans="1:20" x14ac:dyDescent="0.25">
      <c r="A3170">
        <v>3168</v>
      </c>
      <c r="B3170">
        <v>5</v>
      </c>
      <c r="C3170" t="s">
        <v>193</v>
      </c>
      <c r="D3170" t="s">
        <v>193</v>
      </c>
      <c r="E3170" t="s">
        <v>80</v>
      </c>
      <c r="F3170">
        <v>3.9283999999999999E-2</v>
      </c>
      <c r="G3170">
        <v>513.45600000000002</v>
      </c>
      <c r="H3170">
        <v>426.51100000000002</v>
      </c>
      <c r="I3170">
        <v>3.4760960000000001</v>
      </c>
      <c r="J3170">
        <v>0</v>
      </c>
      <c r="K3170">
        <v>6.3656480000000002</v>
      </c>
      <c r="L3170">
        <v>-5.6449999999999998E-3</v>
      </c>
      <c r="M3170">
        <v>118.909718</v>
      </c>
      <c r="N3170">
        <v>-240.88766000000001</v>
      </c>
      <c r="O3170">
        <v>-8.1449999999999995E-3</v>
      </c>
      <c r="P3170">
        <v>118.94045300000001</v>
      </c>
      <c r="Q3170">
        <v>-240.91584800000001</v>
      </c>
      <c r="R3170">
        <v>-6.1600000000000001E-4</v>
      </c>
      <c r="S3170">
        <v>4.1703510000000001</v>
      </c>
      <c r="T3170">
        <v>7.528E-3</v>
      </c>
    </row>
    <row r="3171" spans="1:20" x14ac:dyDescent="0.25">
      <c r="A3171">
        <v>3169</v>
      </c>
      <c r="B3171">
        <v>5</v>
      </c>
      <c r="C3171" t="s">
        <v>193</v>
      </c>
      <c r="D3171" t="s">
        <v>193</v>
      </c>
      <c r="E3171" t="s">
        <v>80</v>
      </c>
      <c r="F3171">
        <v>9.7695000000000004E-2</v>
      </c>
      <c r="G3171">
        <v>1082.529</v>
      </c>
      <c r="H3171">
        <v>594.04600000000005</v>
      </c>
      <c r="I3171">
        <v>4.7424749999999998</v>
      </c>
      <c r="J3171">
        <v>0</v>
      </c>
      <c r="K3171">
        <v>6.2675380000000001</v>
      </c>
      <c r="L3171">
        <v>-5.6959999999999997E-3</v>
      </c>
      <c r="M3171">
        <v>119.732107</v>
      </c>
      <c r="N3171">
        <v>-240.802505</v>
      </c>
      <c r="O3171">
        <v>-1.4631E-2</v>
      </c>
      <c r="P3171">
        <v>119.697914</v>
      </c>
      <c r="Q3171">
        <v>-240.91632100000001</v>
      </c>
      <c r="R3171">
        <v>-6.1700000000000004E-4</v>
      </c>
      <c r="S3171">
        <v>11.884079</v>
      </c>
      <c r="T3171">
        <v>1.4014E-2</v>
      </c>
    </row>
    <row r="3172" spans="1:20" x14ac:dyDescent="0.25">
      <c r="A3172">
        <v>3170</v>
      </c>
      <c r="B3172">
        <v>5</v>
      </c>
      <c r="C3172" t="s">
        <v>193</v>
      </c>
      <c r="D3172" t="s">
        <v>193</v>
      </c>
      <c r="E3172" t="s">
        <v>80</v>
      </c>
      <c r="F3172">
        <v>3.7959E-2</v>
      </c>
      <c r="G3172">
        <v>309.64299999999997</v>
      </c>
      <c r="H3172">
        <v>223.916</v>
      </c>
      <c r="I3172">
        <v>3.3242280000000002</v>
      </c>
      <c r="J3172">
        <v>0</v>
      </c>
      <c r="K3172">
        <v>6.172142</v>
      </c>
      <c r="L3172">
        <v>-5.7489999999999998E-3</v>
      </c>
      <c r="M3172">
        <v>120.47693599999999</v>
      </c>
      <c r="N3172">
        <v>-240.87630999999999</v>
      </c>
      <c r="O3172">
        <v>-3.7260000000000001E-3</v>
      </c>
      <c r="P3172">
        <v>120.44381</v>
      </c>
      <c r="Q3172">
        <v>-240.91679400000001</v>
      </c>
      <c r="R3172">
        <v>-6.1700000000000004E-4</v>
      </c>
      <c r="S3172">
        <v>5.2310090000000002</v>
      </c>
      <c r="T3172">
        <v>3.1089999999999998E-3</v>
      </c>
    </row>
    <row r="3173" spans="1:20" x14ac:dyDescent="0.25">
      <c r="A3173">
        <v>3171</v>
      </c>
      <c r="B3173">
        <v>5</v>
      </c>
      <c r="C3173" t="s">
        <v>193</v>
      </c>
      <c r="D3173" t="s">
        <v>193</v>
      </c>
      <c r="E3173" t="s">
        <v>80</v>
      </c>
      <c r="F3173">
        <v>3.8544000000000002E-2</v>
      </c>
      <c r="G3173">
        <v>427.40100000000001</v>
      </c>
      <c r="H3173">
        <v>384.51799999999997</v>
      </c>
      <c r="I3173">
        <v>2.5471849999999998</v>
      </c>
      <c r="J3173">
        <v>0</v>
      </c>
      <c r="K3173">
        <v>6.1011759999999997</v>
      </c>
      <c r="L3173">
        <v>5.9220000000000002E-3</v>
      </c>
      <c r="M3173">
        <v>120.987818</v>
      </c>
      <c r="N3173">
        <v>-240.92119299999999</v>
      </c>
      <c r="O3173">
        <v>3.0569999999999998E-3</v>
      </c>
      <c r="P3173">
        <v>120.995766</v>
      </c>
      <c r="Q3173">
        <v>-240.91708399999999</v>
      </c>
      <c r="R3173">
        <v>-5.2400000000000005E-4</v>
      </c>
      <c r="S3173">
        <v>0.89470300000000003</v>
      </c>
      <c r="T3173">
        <v>2.5339999999999998E-3</v>
      </c>
    </row>
    <row r="3174" spans="1:20" x14ac:dyDescent="0.25">
      <c r="A3174">
        <v>3172</v>
      </c>
      <c r="B3174">
        <v>5</v>
      </c>
      <c r="C3174" t="s">
        <v>193</v>
      </c>
      <c r="D3174" t="s">
        <v>193</v>
      </c>
      <c r="E3174" t="s">
        <v>80</v>
      </c>
      <c r="F3174">
        <v>1.4566000000000001E-2</v>
      </c>
      <c r="G3174">
        <v>364.72</v>
      </c>
      <c r="H3174">
        <v>333.875</v>
      </c>
      <c r="I3174">
        <v>3.7141329999999999</v>
      </c>
      <c r="J3174">
        <v>0</v>
      </c>
      <c r="K3174">
        <v>6.006691</v>
      </c>
      <c r="L3174">
        <v>5.8560000000000001E-3</v>
      </c>
      <c r="M3174">
        <v>121.718558</v>
      </c>
      <c r="N3174">
        <v>-240.919444</v>
      </c>
      <c r="O3174">
        <v>2.2800000000000001E-4</v>
      </c>
      <c r="P3174">
        <v>121.721756</v>
      </c>
      <c r="Q3174">
        <v>-240.91755699999999</v>
      </c>
      <c r="R3174">
        <v>-5.1800000000000001E-4</v>
      </c>
      <c r="S3174">
        <v>0.37134099999999998</v>
      </c>
      <c r="T3174">
        <v>2.9E-4</v>
      </c>
    </row>
    <row r="3175" spans="1:20" x14ac:dyDescent="0.25">
      <c r="A3175">
        <v>3173</v>
      </c>
      <c r="B3175">
        <v>5</v>
      </c>
      <c r="C3175" t="s">
        <v>193</v>
      </c>
      <c r="D3175" t="s">
        <v>193</v>
      </c>
      <c r="E3175" t="s">
        <v>80</v>
      </c>
      <c r="F3175">
        <v>9.9037E-2</v>
      </c>
      <c r="G3175">
        <v>306.06599999999997</v>
      </c>
      <c r="H3175">
        <v>277.30599999999998</v>
      </c>
      <c r="I3175">
        <v>4.3685179999999999</v>
      </c>
      <c r="J3175">
        <v>0</v>
      </c>
      <c r="K3175">
        <v>5.9129860000000001</v>
      </c>
      <c r="L3175">
        <v>5.8979999999999996E-3</v>
      </c>
      <c r="M3175">
        <v>122.42509800000001</v>
      </c>
      <c r="N3175">
        <v>-240.945076</v>
      </c>
      <c r="O3175">
        <v>-8.7089999999999997E-3</v>
      </c>
      <c r="P3175">
        <v>122.436485</v>
      </c>
      <c r="Q3175">
        <v>-240.918015</v>
      </c>
      <c r="R3175">
        <v>-5.1699999999999999E-4</v>
      </c>
      <c r="S3175">
        <v>2.9359920000000002</v>
      </c>
      <c r="T3175">
        <v>8.1910000000000004E-3</v>
      </c>
    </row>
    <row r="3176" spans="1:20" x14ac:dyDescent="0.25">
      <c r="A3176">
        <v>3174</v>
      </c>
      <c r="B3176">
        <v>5</v>
      </c>
      <c r="C3176" t="s">
        <v>193</v>
      </c>
      <c r="D3176" t="s">
        <v>193</v>
      </c>
      <c r="E3176" t="s">
        <v>80</v>
      </c>
      <c r="F3176">
        <v>6.8450999999999998E-2</v>
      </c>
      <c r="G3176">
        <v>408.61599999999999</v>
      </c>
      <c r="H3176">
        <v>370.702</v>
      </c>
      <c r="I3176">
        <v>2.9543569999999999</v>
      </c>
      <c r="J3176">
        <v>0</v>
      </c>
      <c r="K3176">
        <v>5.8438670000000004</v>
      </c>
      <c r="L3176">
        <v>-5.9369999999999996E-3</v>
      </c>
      <c r="M3176">
        <v>122.99670999999999</v>
      </c>
      <c r="N3176">
        <v>-240.896095</v>
      </c>
      <c r="O3176">
        <v>1.748E-3</v>
      </c>
      <c r="P3176">
        <v>122.96517900000001</v>
      </c>
      <c r="Q3176">
        <v>-240.91835</v>
      </c>
      <c r="R3176">
        <v>-5.7700000000000004E-4</v>
      </c>
      <c r="S3176">
        <v>3.8593769999999998</v>
      </c>
      <c r="T3176">
        <v>1.1720000000000001E-3</v>
      </c>
    </row>
    <row r="3177" spans="1:20" x14ac:dyDescent="0.25">
      <c r="A3177">
        <v>3175</v>
      </c>
      <c r="B3177">
        <v>6</v>
      </c>
      <c r="C3177" t="s">
        <v>194</v>
      </c>
      <c r="D3177" t="s">
        <v>194</v>
      </c>
      <c r="E3177" t="s">
        <v>80</v>
      </c>
      <c r="F3177">
        <v>4.7912000000000003E-2</v>
      </c>
      <c r="G3177">
        <v>616.779</v>
      </c>
      <c r="H3177">
        <v>383.084</v>
      </c>
      <c r="I3177">
        <v>3.508861</v>
      </c>
      <c r="J3177">
        <v>0</v>
      </c>
      <c r="K3177">
        <v>5.7536430000000003</v>
      </c>
      <c r="L3177">
        <v>-6.1209999999999997E-3</v>
      </c>
      <c r="M3177">
        <v>123.643427</v>
      </c>
      <c r="N3177">
        <v>-240.93649099999999</v>
      </c>
      <c r="O3177">
        <v>-5.4799999999999998E-4</v>
      </c>
      <c r="P3177">
        <v>123.660561</v>
      </c>
      <c r="Q3177">
        <v>-240.91880800000001</v>
      </c>
      <c r="R3177">
        <v>-6.2799999999999998E-4</v>
      </c>
      <c r="S3177">
        <v>2.462205</v>
      </c>
      <c r="T3177">
        <v>8.0000000000000007E-5</v>
      </c>
    </row>
    <row r="3178" spans="1:20" x14ac:dyDescent="0.25">
      <c r="A3178">
        <v>3176</v>
      </c>
      <c r="B3178">
        <v>6</v>
      </c>
      <c r="C3178" t="s">
        <v>194</v>
      </c>
      <c r="D3178" t="s">
        <v>194</v>
      </c>
      <c r="E3178" t="s">
        <v>80</v>
      </c>
      <c r="F3178">
        <v>0.235708</v>
      </c>
      <c r="G3178">
        <v>357.12299999999999</v>
      </c>
      <c r="H3178">
        <v>345.91500000000002</v>
      </c>
      <c r="I3178">
        <v>5.1000880000000004</v>
      </c>
      <c r="J3178">
        <v>0</v>
      </c>
      <c r="K3178">
        <v>5.6653269999999996</v>
      </c>
      <c r="L3178">
        <v>-6.4289999999999998E-3</v>
      </c>
      <c r="M3178">
        <v>124.23919100000001</v>
      </c>
      <c r="N3178">
        <v>-241.04756599999999</v>
      </c>
      <c r="O3178">
        <v>4.2820000000000002E-3</v>
      </c>
      <c r="P3178">
        <v>124.34523799999999</v>
      </c>
      <c r="Q3178">
        <v>-240.91918899999999</v>
      </c>
      <c r="R3178">
        <v>-5.9900000000000003E-4</v>
      </c>
      <c r="S3178">
        <v>16.651240999999999</v>
      </c>
      <c r="T3178">
        <v>3.6830000000000001E-3</v>
      </c>
    </row>
    <row r="3179" spans="1:20" x14ac:dyDescent="0.25">
      <c r="A3179">
        <v>3177</v>
      </c>
      <c r="B3179">
        <v>6</v>
      </c>
      <c r="C3179" t="s">
        <v>194</v>
      </c>
      <c r="D3179" t="s">
        <v>194</v>
      </c>
      <c r="E3179" t="s">
        <v>80</v>
      </c>
      <c r="F3179">
        <v>3.8871000000000003E-2</v>
      </c>
      <c r="G3179">
        <v>462.38099999999997</v>
      </c>
      <c r="H3179">
        <v>397.93200000000002</v>
      </c>
      <c r="I3179">
        <v>4.0472229999999998</v>
      </c>
      <c r="J3179">
        <v>0</v>
      </c>
      <c r="K3179">
        <v>5.6000129999999997</v>
      </c>
      <c r="L3179">
        <v>6.6340000000000001E-3</v>
      </c>
      <c r="M3179">
        <v>124.84808700000001</v>
      </c>
      <c r="N3179">
        <v>-240.92265699999999</v>
      </c>
      <c r="O3179">
        <v>-6.5899999999999997E-4</v>
      </c>
      <c r="P3179">
        <v>124.851845</v>
      </c>
      <c r="Q3179">
        <v>-240.91951</v>
      </c>
      <c r="R3179">
        <v>-5.3300000000000005E-4</v>
      </c>
      <c r="S3179">
        <v>0.49016999999999999</v>
      </c>
      <c r="T3179">
        <v>1.26E-4</v>
      </c>
    </row>
    <row r="3180" spans="1:20" x14ac:dyDescent="0.25">
      <c r="A3180">
        <v>3178</v>
      </c>
      <c r="B3180">
        <v>6</v>
      </c>
      <c r="C3180" t="s">
        <v>194</v>
      </c>
      <c r="D3180" t="s">
        <v>194</v>
      </c>
      <c r="E3180" t="s">
        <v>80</v>
      </c>
      <c r="F3180">
        <v>5.8056000000000003E-2</v>
      </c>
      <c r="G3180">
        <v>692.6</v>
      </c>
      <c r="H3180">
        <v>478.06799999999998</v>
      </c>
      <c r="I3180">
        <v>4.3351360000000003</v>
      </c>
      <c r="J3180">
        <v>0</v>
      </c>
      <c r="K3180">
        <v>5.5431970000000002</v>
      </c>
      <c r="L3180">
        <v>5.8520000000000004E-3</v>
      </c>
      <c r="M3180">
        <v>125.55817999999999</v>
      </c>
      <c r="N3180">
        <v>-240.857225</v>
      </c>
      <c r="O3180">
        <v>2.238E-3</v>
      </c>
      <c r="P3180">
        <v>125.519043</v>
      </c>
      <c r="Q3180">
        <v>-240.91996800000001</v>
      </c>
      <c r="R3180">
        <v>-5.6499999999999996E-4</v>
      </c>
      <c r="S3180">
        <v>7.3948099999999997</v>
      </c>
      <c r="T3180">
        <v>1.673E-3</v>
      </c>
    </row>
    <row r="3181" spans="1:20" x14ac:dyDescent="0.25">
      <c r="A3181">
        <v>3179</v>
      </c>
      <c r="B3181">
        <v>7</v>
      </c>
      <c r="C3181" t="s">
        <v>195</v>
      </c>
      <c r="D3181" t="s">
        <v>195</v>
      </c>
      <c r="E3181" t="s">
        <v>80</v>
      </c>
      <c r="F3181">
        <v>7.1052000000000004E-2</v>
      </c>
      <c r="G3181">
        <v>745.32299999999998</v>
      </c>
      <c r="H3181">
        <v>395.60300000000001</v>
      </c>
      <c r="I3181">
        <v>4.7549409999999996</v>
      </c>
      <c r="J3181">
        <v>0</v>
      </c>
      <c r="K3181">
        <v>5.7623530000000001</v>
      </c>
      <c r="L3181">
        <v>6.6059999999999999E-3</v>
      </c>
      <c r="M3181">
        <v>126.209615</v>
      </c>
      <c r="N3181">
        <v>-240.89595700000001</v>
      </c>
      <c r="O3181">
        <v>-4.3400000000000001E-3</v>
      </c>
      <c r="P3181">
        <v>126.19510699999999</v>
      </c>
      <c r="Q3181">
        <v>-240.92037999999999</v>
      </c>
      <c r="R3181">
        <v>-5.4500000000000002E-4</v>
      </c>
      <c r="S3181">
        <v>2.8406920000000002</v>
      </c>
      <c r="T3181">
        <v>3.7950000000000002E-3</v>
      </c>
    </row>
    <row r="3182" spans="1:20" x14ac:dyDescent="0.25">
      <c r="A3182">
        <v>3180</v>
      </c>
      <c r="B3182">
        <v>7</v>
      </c>
      <c r="C3182" t="s">
        <v>195</v>
      </c>
      <c r="D3182" t="s">
        <v>195</v>
      </c>
      <c r="E3182" t="s">
        <v>80</v>
      </c>
      <c r="F3182">
        <v>5.9847999999999998E-2</v>
      </c>
      <c r="G3182">
        <v>630.08500000000004</v>
      </c>
      <c r="H3182">
        <v>253.749</v>
      </c>
      <c r="I3182">
        <v>4.1046670000000001</v>
      </c>
      <c r="J3182">
        <v>0</v>
      </c>
      <c r="K3182">
        <v>6.1085229999999999</v>
      </c>
      <c r="L3182">
        <v>-6.6610000000000003E-3</v>
      </c>
      <c r="M3182">
        <v>126.81586900000001</v>
      </c>
      <c r="N3182">
        <v>-240.83946</v>
      </c>
      <c r="O3182">
        <v>1.3799999999999999E-3</v>
      </c>
      <c r="P3182">
        <v>126.730316</v>
      </c>
      <c r="Q3182">
        <v>-240.920715</v>
      </c>
      <c r="R3182">
        <v>-6.0899999999999995E-4</v>
      </c>
      <c r="S3182">
        <v>11.798988</v>
      </c>
      <c r="T3182">
        <v>7.7200000000000001E-4</v>
      </c>
    </row>
    <row r="3183" spans="1:20" x14ac:dyDescent="0.25">
      <c r="A3183">
        <v>3181</v>
      </c>
      <c r="B3183">
        <v>7</v>
      </c>
      <c r="C3183" t="s">
        <v>195</v>
      </c>
      <c r="D3183" t="s">
        <v>195</v>
      </c>
      <c r="E3183" t="s">
        <v>80</v>
      </c>
      <c r="F3183">
        <v>8.0318000000000001E-2</v>
      </c>
      <c r="G3183">
        <v>449.15499999999997</v>
      </c>
      <c r="H3183">
        <v>283.36700000000002</v>
      </c>
      <c r="I3183">
        <v>4.936286</v>
      </c>
      <c r="J3183">
        <v>0</v>
      </c>
      <c r="K3183">
        <v>6.6906689999999998</v>
      </c>
      <c r="L3183">
        <v>-6.398E-3</v>
      </c>
      <c r="M3183">
        <v>127.501469</v>
      </c>
      <c r="N3183">
        <v>-240.938615</v>
      </c>
      <c r="O3183">
        <v>8.1700000000000002E-4</v>
      </c>
      <c r="P3183">
        <v>127.500435</v>
      </c>
      <c r="Q3183">
        <v>-240.921188</v>
      </c>
      <c r="R3183">
        <v>-6.0700000000000001E-4</v>
      </c>
      <c r="S3183">
        <v>1.745752</v>
      </c>
      <c r="T3183">
        <v>2.1000000000000001E-4</v>
      </c>
    </row>
    <row r="3184" spans="1:20" x14ac:dyDescent="0.25">
      <c r="A3184">
        <v>3182</v>
      </c>
      <c r="B3184">
        <v>7</v>
      </c>
      <c r="C3184" t="s">
        <v>195</v>
      </c>
      <c r="D3184" t="s">
        <v>195</v>
      </c>
      <c r="E3184" t="s">
        <v>80</v>
      </c>
      <c r="F3184">
        <v>3.3353000000000001E-2</v>
      </c>
      <c r="G3184">
        <v>492.959</v>
      </c>
      <c r="H3184">
        <v>308.75299999999999</v>
      </c>
      <c r="I3184">
        <v>5.618417</v>
      </c>
      <c r="J3184">
        <v>0</v>
      </c>
      <c r="K3184">
        <v>7.3302509999999996</v>
      </c>
      <c r="L3184">
        <v>-5.9439999999999996E-3</v>
      </c>
      <c r="M3184">
        <v>128.34416100000001</v>
      </c>
      <c r="N3184">
        <v>-240.92534599999999</v>
      </c>
      <c r="O3184">
        <v>1.3940000000000001E-3</v>
      </c>
      <c r="P3184">
        <v>128.34468100000001</v>
      </c>
      <c r="Q3184">
        <v>-240.921661</v>
      </c>
      <c r="R3184">
        <v>-5.9999999999999995E-4</v>
      </c>
      <c r="S3184">
        <v>0.37213600000000002</v>
      </c>
      <c r="T3184">
        <v>7.9500000000000003E-4</v>
      </c>
    </row>
    <row r="3185" spans="1:20" x14ac:dyDescent="0.25">
      <c r="A3185">
        <v>3183</v>
      </c>
      <c r="B3185">
        <v>7</v>
      </c>
      <c r="C3185" t="s">
        <v>195</v>
      </c>
      <c r="D3185" t="s">
        <v>195</v>
      </c>
      <c r="E3185" t="s">
        <v>80</v>
      </c>
      <c r="F3185">
        <v>0.10584399999999999</v>
      </c>
      <c r="G3185">
        <v>490.262</v>
      </c>
      <c r="H3185">
        <v>327.79300000000001</v>
      </c>
      <c r="I3185">
        <v>5.7313099999999997</v>
      </c>
      <c r="J3185">
        <v>0</v>
      </c>
      <c r="K3185">
        <v>7.8224660000000004</v>
      </c>
      <c r="L3185">
        <v>6.0020000000000004E-3</v>
      </c>
      <c r="M3185">
        <v>129.03536800000001</v>
      </c>
      <c r="N3185">
        <v>-240.91321300000001</v>
      </c>
      <c r="O3185">
        <v>-3.3149999999999998E-3</v>
      </c>
      <c r="P3185">
        <v>129.02900700000001</v>
      </c>
      <c r="Q3185">
        <v>-240.92202800000001</v>
      </c>
      <c r="R3185">
        <v>-5.4299999999999997E-4</v>
      </c>
      <c r="S3185">
        <v>1.0870280000000001</v>
      </c>
      <c r="T3185">
        <v>2.7720000000000002E-3</v>
      </c>
    </row>
    <row r="3186" spans="1:20" x14ac:dyDescent="0.25">
      <c r="A3186">
        <v>3184</v>
      </c>
      <c r="B3186">
        <v>7</v>
      </c>
      <c r="C3186" t="s">
        <v>195</v>
      </c>
      <c r="D3186" t="s">
        <v>195</v>
      </c>
      <c r="E3186" t="s">
        <v>80</v>
      </c>
      <c r="F3186">
        <v>9.4783000000000006E-2</v>
      </c>
      <c r="G3186">
        <v>480.89400000000001</v>
      </c>
      <c r="H3186">
        <v>276.89299999999997</v>
      </c>
      <c r="I3186">
        <v>7.1319720000000002</v>
      </c>
      <c r="J3186">
        <v>0</v>
      </c>
      <c r="K3186">
        <v>8.330857</v>
      </c>
      <c r="L3186">
        <v>4.6899999999999997E-3</v>
      </c>
      <c r="M3186">
        <v>130.00357099999999</v>
      </c>
      <c r="N3186">
        <v>-240.92383599999999</v>
      </c>
      <c r="O3186">
        <v>-7.3300000000000004E-4</v>
      </c>
      <c r="P3186">
        <v>130.00502</v>
      </c>
      <c r="Q3186">
        <v>-240.92250100000001</v>
      </c>
      <c r="R3186">
        <v>-5.4699999999999996E-4</v>
      </c>
      <c r="S3186">
        <v>0.197051</v>
      </c>
      <c r="T3186">
        <v>1.8599999999999999E-4</v>
      </c>
    </row>
    <row r="3187" spans="1:20" x14ac:dyDescent="0.25">
      <c r="A3187">
        <v>3185</v>
      </c>
      <c r="B3187">
        <v>7</v>
      </c>
      <c r="C3187" t="s">
        <v>195</v>
      </c>
      <c r="D3187" t="s">
        <v>195</v>
      </c>
      <c r="E3187" t="s">
        <v>80</v>
      </c>
      <c r="F3187">
        <v>7.8533000000000006E-2</v>
      </c>
      <c r="G3187">
        <v>783.08</v>
      </c>
      <c r="H3187">
        <v>379.77800000000002</v>
      </c>
      <c r="I3187">
        <v>6.8981009999999996</v>
      </c>
      <c r="J3187">
        <v>0</v>
      </c>
      <c r="K3187">
        <v>8.3377499999999998</v>
      </c>
      <c r="L3187">
        <v>4.5999999999999999E-3</v>
      </c>
      <c r="M3187">
        <v>131.02684600000001</v>
      </c>
      <c r="N3187">
        <v>-240.914345</v>
      </c>
      <c r="O3187">
        <v>1.462E-3</v>
      </c>
      <c r="P3187">
        <v>131.00914</v>
      </c>
      <c r="Q3187">
        <v>-240.92295799999999</v>
      </c>
      <c r="R3187">
        <v>-5.4699999999999996E-4</v>
      </c>
      <c r="S3187">
        <v>1.969042</v>
      </c>
      <c r="T3187">
        <v>9.1500000000000001E-4</v>
      </c>
    </row>
    <row r="3188" spans="1:20" x14ac:dyDescent="0.25">
      <c r="A3188">
        <v>3186</v>
      </c>
      <c r="B3188">
        <v>7</v>
      </c>
      <c r="C3188" t="s">
        <v>195</v>
      </c>
      <c r="D3188" t="s">
        <v>195</v>
      </c>
      <c r="E3188" t="s">
        <v>80</v>
      </c>
      <c r="F3188">
        <v>0.214785</v>
      </c>
      <c r="G3188">
        <v>430.08600000000001</v>
      </c>
      <c r="H3188">
        <v>358.41300000000001</v>
      </c>
      <c r="I3188">
        <v>4.8089930000000001</v>
      </c>
      <c r="J3188">
        <v>0</v>
      </c>
      <c r="K3188">
        <v>8.1791800000000006</v>
      </c>
      <c r="L3188">
        <v>-5.0639999999999999E-3</v>
      </c>
      <c r="M3188">
        <v>131.73133000000001</v>
      </c>
      <c r="N3188">
        <v>-240.935723</v>
      </c>
      <c r="O3188">
        <v>1.3140000000000001E-3</v>
      </c>
      <c r="P3188">
        <v>131.751938</v>
      </c>
      <c r="Q3188">
        <v>-240.923294</v>
      </c>
      <c r="R3188">
        <v>-5.9500000000000004E-4</v>
      </c>
      <c r="S3188">
        <v>2.4065639999999999</v>
      </c>
      <c r="T3188">
        <v>7.18E-4</v>
      </c>
    </row>
    <row r="3189" spans="1:20" x14ac:dyDescent="0.25">
      <c r="A3189">
        <v>3187</v>
      </c>
      <c r="B3189">
        <v>7</v>
      </c>
      <c r="C3189" t="s">
        <v>195</v>
      </c>
      <c r="D3189" t="s">
        <v>195</v>
      </c>
      <c r="E3189" t="s">
        <v>80</v>
      </c>
      <c r="F3189">
        <v>0.28503200000000001</v>
      </c>
      <c r="G3189">
        <v>550.67700000000002</v>
      </c>
      <c r="H3189">
        <v>377.923</v>
      </c>
      <c r="I3189">
        <v>7.405138</v>
      </c>
      <c r="J3189">
        <v>0</v>
      </c>
      <c r="K3189">
        <v>7.9747789999999998</v>
      </c>
      <c r="L3189">
        <v>-4.9699999999999996E-3</v>
      </c>
      <c r="M3189">
        <v>132.704826</v>
      </c>
      <c r="N3189">
        <v>-240.92302599999999</v>
      </c>
      <c r="O3189">
        <v>4.7619999999999997E-3</v>
      </c>
      <c r="P3189">
        <v>132.71890300000001</v>
      </c>
      <c r="Q3189">
        <v>-240.923935</v>
      </c>
      <c r="R3189">
        <v>-6.2500000000000001E-4</v>
      </c>
      <c r="S3189">
        <v>1.4106050000000001</v>
      </c>
      <c r="T3189">
        <v>4.1370000000000001E-3</v>
      </c>
    </row>
    <row r="3190" spans="1:20" x14ac:dyDescent="0.25">
      <c r="A3190">
        <v>3188</v>
      </c>
      <c r="B3190">
        <v>7</v>
      </c>
      <c r="C3190" t="s">
        <v>197</v>
      </c>
      <c r="D3190" t="s">
        <v>197</v>
      </c>
      <c r="E3190" t="s">
        <v>80</v>
      </c>
      <c r="F3190">
        <v>0.13381100000000001</v>
      </c>
      <c r="G3190">
        <v>398.78899999999999</v>
      </c>
      <c r="H3190">
        <v>314.58199999999999</v>
      </c>
      <c r="I3190">
        <v>7.2692810000000003</v>
      </c>
      <c r="J3190">
        <v>0</v>
      </c>
      <c r="K3190">
        <v>7.934564</v>
      </c>
      <c r="L3190">
        <v>-4.8349999999999999E-3</v>
      </c>
      <c r="M3190">
        <v>133.73943800000001</v>
      </c>
      <c r="N3190">
        <v>-240.87390400000001</v>
      </c>
      <c r="O3190">
        <v>4.019E-3</v>
      </c>
      <c r="P3190">
        <v>133.67137099999999</v>
      </c>
      <c r="Q3190">
        <v>-240.92459099999999</v>
      </c>
      <c r="R3190">
        <v>-6.7400000000000001E-4</v>
      </c>
      <c r="S3190">
        <v>8.4866220000000006</v>
      </c>
      <c r="T3190">
        <v>3.3449999999999999E-3</v>
      </c>
    </row>
    <row r="3191" spans="1:20" x14ac:dyDescent="0.25">
      <c r="A3191">
        <v>3189</v>
      </c>
      <c r="B3191">
        <v>7</v>
      </c>
      <c r="C3191" t="s">
        <v>197</v>
      </c>
      <c r="D3191" t="s">
        <v>197</v>
      </c>
      <c r="E3191" t="s">
        <v>80</v>
      </c>
      <c r="F3191">
        <v>8.8998999999999995E-2</v>
      </c>
      <c r="G3191">
        <v>672.26400000000001</v>
      </c>
      <c r="H3191">
        <v>434.32</v>
      </c>
      <c r="I3191">
        <v>5.6879689999999998</v>
      </c>
      <c r="J3191">
        <v>0</v>
      </c>
      <c r="K3191">
        <v>8.0036249999999995</v>
      </c>
      <c r="L3191">
        <v>4.7219999999999996E-3</v>
      </c>
      <c r="M3191">
        <v>134.334698</v>
      </c>
      <c r="N3191">
        <v>-240.93369000000001</v>
      </c>
      <c r="O3191">
        <v>-6.5360000000000001E-3</v>
      </c>
      <c r="P3191">
        <v>134.38859600000001</v>
      </c>
      <c r="Q3191">
        <v>-240.92503400000001</v>
      </c>
      <c r="R3191">
        <v>-6.0499999999999996E-4</v>
      </c>
      <c r="S3191">
        <v>5.458831</v>
      </c>
      <c r="T3191">
        <v>5.9309999999999996E-3</v>
      </c>
    </row>
    <row r="3192" spans="1:20" x14ac:dyDescent="0.25">
      <c r="A3192">
        <v>3190</v>
      </c>
      <c r="B3192">
        <v>7</v>
      </c>
      <c r="C3192" t="s">
        <v>197</v>
      </c>
      <c r="D3192" t="s">
        <v>197</v>
      </c>
      <c r="E3192" t="s">
        <v>80</v>
      </c>
      <c r="F3192">
        <v>0.17489499999999999</v>
      </c>
      <c r="G3192">
        <v>445.22800000000001</v>
      </c>
      <c r="H3192">
        <v>323.43799999999999</v>
      </c>
      <c r="I3192">
        <v>7.0105329999999997</v>
      </c>
      <c r="J3192">
        <v>0</v>
      </c>
      <c r="K3192">
        <v>8.1061859999999992</v>
      </c>
      <c r="L3192">
        <v>4.4419999999999998E-3</v>
      </c>
      <c r="M3192">
        <v>135.35686899999999</v>
      </c>
      <c r="N3192">
        <v>-240.93610699999999</v>
      </c>
      <c r="O3192">
        <v>-1.7200000000000001E-4</v>
      </c>
      <c r="P3192">
        <v>135.35629299999999</v>
      </c>
      <c r="Q3192">
        <v>-240.92572000000001</v>
      </c>
      <c r="R3192">
        <v>-6.3599999999999996E-4</v>
      </c>
      <c r="S3192">
        <v>1.040303</v>
      </c>
      <c r="T3192">
        <v>4.64E-4</v>
      </c>
    </row>
    <row r="3193" spans="1:20" x14ac:dyDescent="0.25">
      <c r="A3193">
        <v>3191</v>
      </c>
      <c r="B3193">
        <v>7</v>
      </c>
      <c r="C3193" t="s">
        <v>197</v>
      </c>
      <c r="D3193" t="s">
        <v>197</v>
      </c>
      <c r="E3193" t="s">
        <v>80</v>
      </c>
      <c r="F3193">
        <v>0.13882900000000001</v>
      </c>
      <c r="G3193">
        <v>440.608</v>
      </c>
      <c r="H3193">
        <v>229.239</v>
      </c>
      <c r="I3193">
        <v>6.5507109999999997</v>
      </c>
      <c r="J3193">
        <v>0</v>
      </c>
      <c r="K3193">
        <v>8.1255349999999993</v>
      </c>
      <c r="L3193">
        <v>4.6179999999999997E-3</v>
      </c>
      <c r="M3193">
        <v>136.36471499999999</v>
      </c>
      <c r="N3193">
        <v>-240.91129799999999</v>
      </c>
      <c r="O3193">
        <v>2.9840000000000001E-3</v>
      </c>
      <c r="P3193">
        <v>136.33122299999999</v>
      </c>
      <c r="Q3193">
        <v>-240.92636100000001</v>
      </c>
      <c r="R3193">
        <v>-6.0700000000000001E-4</v>
      </c>
      <c r="S3193">
        <v>3.6723940000000002</v>
      </c>
      <c r="T3193">
        <v>2.3770000000000002E-3</v>
      </c>
    </row>
    <row r="3194" spans="1:20" x14ac:dyDescent="0.25">
      <c r="A3194">
        <v>3192</v>
      </c>
      <c r="B3194">
        <v>6</v>
      </c>
      <c r="C3194" t="s">
        <v>263</v>
      </c>
      <c r="D3194" t="s">
        <v>263</v>
      </c>
      <c r="E3194" t="s">
        <v>80</v>
      </c>
      <c r="F3194">
        <v>0.15374699999999999</v>
      </c>
      <c r="G3194">
        <v>380.98700000000002</v>
      </c>
      <c r="H3194">
        <v>289.89299999999997</v>
      </c>
      <c r="I3194">
        <v>4.4522180000000002</v>
      </c>
      <c r="J3194">
        <v>0</v>
      </c>
      <c r="K3194">
        <v>8.0945889999999991</v>
      </c>
      <c r="L3194">
        <v>-3.7950000000000002E-3</v>
      </c>
      <c r="M3194">
        <v>137.09311500000001</v>
      </c>
      <c r="N3194">
        <v>-240.892841</v>
      </c>
      <c r="O3194">
        <v>-2.13E-4</v>
      </c>
      <c r="P3194">
        <v>137.061127</v>
      </c>
      <c r="Q3194">
        <v>-240.926804</v>
      </c>
      <c r="R3194">
        <v>-6.3199999999999997E-4</v>
      </c>
      <c r="S3194">
        <v>4.6655119999999997</v>
      </c>
      <c r="T3194">
        <v>4.1899999999999999E-4</v>
      </c>
    </row>
    <row r="3195" spans="1:20" x14ac:dyDescent="0.25">
      <c r="A3195">
        <v>3193</v>
      </c>
      <c r="B3195">
        <v>6</v>
      </c>
      <c r="C3195" t="s">
        <v>263</v>
      </c>
      <c r="D3195" t="s">
        <v>263</v>
      </c>
      <c r="E3195" t="s">
        <v>80</v>
      </c>
      <c r="F3195">
        <v>2.2255E-2</v>
      </c>
      <c r="G3195">
        <v>741.91099999999994</v>
      </c>
      <c r="H3195">
        <v>404.34</v>
      </c>
      <c r="I3195">
        <v>5.3308099999999996</v>
      </c>
      <c r="J3195">
        <v>0</v>
      </c>
      <c r="K3195">
        <v>8.0483089999999997</v>
      </c>
      <c r="L3195">
        <v>-4.2880000000000001E-3</v>
      </c>
      <c r="M3195">
        <v>137.97935000000001</v>
      </c>
      <c r="N3195">
        <v>-240.92550800000001</v>
      </c>
      <c r="O3195">
        <v>-3.7699999999999999E-3</v>
      </c>
      <c r="P3195">
        <v>138.029236</v>
      </c>
      <c r="Q3195">
        <v>-240.92729199999999</v>
      </c>
      <c r="R3195">
        <v>-5.8399999999999999E-4</v>
      </c>
      <c r="S3195">
        <v>4.9917730000000002</v>
      </c>
      <c r="T3195">
        <v>3.1870000000000002E-3</v>
      </c>
    </row>
    <row r="3196" spans="1:20" x14ac:dyDescent="0.25">
      <c r="A3196">
        <v>3194</v>
      </c>
      <c r="B3196">
        <v>6</v>
      </c>
      <c r="C3196" t="s">
        <v>263</v>
      </c>
      <c r="D3196" t="s">
        <v>263</v>
      </c>
      <c r="E3196" t="s">
        <v>80</v>
      </c>
      <c r="F3196">
        <v>2.3857E-2</v>
      </c>
      <c r="G3196">
        <v>380.30799999999999</v>
      </c>
      <c r="H3196">
        <v>343.649</v>
      </c>
      <c r="I3196">
        <v>5.7554290000000004</v>
      </c>
      <c r="J3196">
        <v>0</v>
      </c>
      <c r="K3196">
        <v>8.0369340000000005</v>
      </c>
      <c r="L3196">
        <v>-4.738E-3</v>
      </c>
      <c r="M3196">
        <v>138.963998</v>
      </c>
      <c r="N3196">
        <v>-240.96396799999999</v>
      </c>
      <c r="O3196">
        <v>-1.9100000000000001E-4</v>
      </c>
      <c r="P3196">
        <v>138.99388099999999</v>
      </c>
      <c r="Q3196">
        <v>-240.927841</v>
      </c>
      <c r="R3196">
        <v>-5.9699999999999998E-4</v>
      </c>
      <c r="S3196">
        <v>4.6884170000000003</v>
      </c>
      <c r="T3196">
        <v>4.0700000000000003E-4</v>
      </c>
    </row>
    <row r="3197" spans="1:20" x14ac:dyDescent="0.25">
      <c r="A3197">
        <v>3195</v>
      </c>
      <c r="B3197">
        <v>6</v>
      </c>
      <c r="C3197" t="s">
        <v>263</v>
      </c>
      <c r="D3197" t="s">
        <v>263</v>
      </c>
      <c r="E3197" t="s">
        <v>80</v>
      </c>
      <c r="F3197">
        <v>4.3118999999999998E-2</v>
      </c>
      <c r="G3197">
        <v>559.98299999999995</v>
      </c>
      <c r="H3197">
        <v>336.47500000000002</v>
      </c>
      <c r="I3197">
        <v>3.8549760000000002</v>
      </c>
      <c r="J3197">
        <v>0</v>
      </c>
      <c r="K3197">
        <v>8.0502439999999993</v>
      </c>
      <c r="L3197">
        <v>4.4980000000000003E-3</v>
      </c>
      <c r="M3197">
        <v>139.72618700000001</v>
      </c>
      <c r="N3197">
        <v>-240.99870300000001</v>
      </c>
      <c r="O3197">
        <v>2.7799999999999999E-3</v>
      </c>
      <c r="P3197">
        <v>139.717804</v>
      </c>
      <c r="Q3197">
        <v>-240.928223</v>
      </c>
      <c r="R3197">
        <v>-5.5999999999999995E-4</v>
      </c>
      <c r="S3197">
        <v>7.0976629999999998</v>
      </c>
      <c r="T3197">
        <v>2.2209999999999999E-3</v>
      </c>
    </row>
    <row r="3198" spans="1:20" x14ac:dyDescent="0.25">
      <c r="A3198">
        <v>3196</v>
      </c>
      <c r="B3198">
        <v>6</v>
      </c>
      <c r="C3198" t="s">
        <v>263</v>
      </c>
      <c r="D3198" t="s">
        <v>263</v>
      </c>
      <c r="E3198" t="s">
        <v>80</v>
      </c>
      <c r="F3198">
        <v>0.33154899999999998</v>
      </c>
      <c r="G3198">
        <v>696.68</v>
      </c>
      <c r="H3198">
        <v>369.34199999999998</v>
      </c>
      <c r="I3198">
        <v>5.6271250000000004</v>
      </c>
      <c r="J3198">
        <v>0</v>
      </c>
      <c r="K3198">
        <v>8.0721830000000008</v>
      </c>
      <c r="L3198">
        <v>3.79E-3</v>
      </c>
      <c r="M3198">
        <v>140.64173099999999</v>
      </c>
      <c r="N3198">
        <v>-240.97234800000001</v>
      </c>
      <c r="O3198">
        <v>3.885E-3</v>
      </c>
      <c r="P3198">
        <v>140.68537900000001</v>
      </c>
      <c r="Q3198">
        <v>-240.92872600000001</v>
      </c>
      <c r="R3198">
        <v>-5.7700000000000004E-4</v>
      </c>
      <c r="S3198">
        <v>6.1709079999999998</v>
      </c>
      <c r="T3198">
        <v>3.3080000000000002E-3</v>
      </c>
    </row>
    <row r="3199" spans="1:20" x14ac:dyDescent="0.25">
      <c r="A3199">
        <v>3197</v>
      </c>
      <c r="B3199">
        <v>6</v>
      </c>
      <c r="C3199" t="s">
        <v>263</v>
      </c>
      <c r="D3199" t="s">
        <v>263</v>
      </c>
      <c r="E3199" t="s">
        <v>80</v>
      </c>
      <c r="F3199">
        <v>0.107281</v>
      </c>
      <c r="G3199">
        <v>371.07600000000002</v>
      </c>
      <c r="H3199">
        <v>287.88200000000001</v>
      </c>
      <c r="I3199">
        <v>6.1470079999999996</v>
      </c>
      <c r="J3199">
        <v>0</v>
      </c>
      <c r="K3199">
        <v>8.0781869999999998</v>
      </c>
      <c r="L3199">
        <v>4.3930000000000002E-3</v>
      </c>
      <c r="M3199">
        <v>141.60472899999999</v>
      </c>
      <c r="N3199">
        <v>-240.978297</v>
      </c>
      <c r="O3199">
        <v>-1.807E-3</v>
      </c>
      <c r="P3199">
        <v>141.65460200000001</v>
      </c>
      <c r="Q3199">
        <v>-240.92941300000001</v>
      </c>
      <c r="R3199">
        <v>-6.3199999999999997E-4</v>
      </c>
      <c r="S3199">
        <v>6.98353</v>
      </c>
      <c r="T3199">
        <v>1.175E-3</v>
      </c>
    </row>
    <row r="3200" spans="1:20" x14ac:dyDescent="0.25">
      <c r="A3200">
        <v>3198</v>
      </c>
      <c r="B3200">
        <v>6</v>
      </c>
      <c r="C3200" t="s">
        <v>263</v>
      </c>
      <c r="D3200" t="s">
        <v>263</v>
      </c>
      <c r="E3200" t="s">
        <v>80</v>
      </c>
      <c r="F3200">
        <v>0.12324</v>
      </c>
      <c r="G3200">
        <v>410.82600000000002</v>
      </c>
      <c r="H3200">
        <v>283.49099999999999</v>
      </c>
      <c r="I3200">
        <v>5.2199609999999996</v>
      </c>
      <c r="J3200">
        <v>0</v>
      </c>
      <c r="K3200">
        <v>8.0723749999999992</v>
      </c>
      <c r="L3200">
        <v>-4.555E-3</v>
      </c>
      <c r="M3200">
        <v>142.41016200000001</v>
      </c>
      <c r="N3200">
        <v>-240.93140299999999</v>
      </c>
      <c r="O3200">
        <v>2.297E-3</v>
      </c>
      <c r="P3200">
        <v>142.38137800000001</v>
      </c>
      <c r="Q3200">
        <v>-240.92993200000001</v>
      </c>
      <c r="R3200">
        <v>-6.8199999999999999E-4</v>
      </c>
      <c r="S3200">
        <v>2.8821500000000002</v>
      </c>
      <c r="T3200">
        <v>1.6149999999999999E-3</v>
      </c>
    </row>
    <row r="3201" spans="1:20" x14ac:dyDescent="0.25">
      <c r="A3201">
        <v>3199</v>
      </c>
      <c r="B3201">
        <v>6</v>
      </c>
      <c r="C3201" t="s">
        <v>263</v>
      </c>
      <c r="D3201" t="s">
        <v>263</v>
      </c>
      <c r="E3201" t="s">
        <v>80</v>
      </c>
      <c r="F3201">
        <v>3.1689000000000002E-2</v>
      </c>
      <c r="G3201">
        <v>362.91899999999998</v>
      </c>
      <c r="H3201">
        <v>337.89699999999999</v>
      </c>
      <c r="I3201">
        <v>6.3959890000000001</v>
      </c>
      <c r="J3201">
        <v>0</v>
      </c>
      <c r="K3201">
        <v>8.0622340000000001</v>
      </c>
      <c r="L3201">
        <v>-4.5380000000000004E-3</v>
      </c>
      <c r="M3201">
        <v>143.35464099999999</v>
      </c>
      <c r="N3201">
        <v>-240.92710500000001</v>
      </c>
      <c r="O3201">
        <v>-5.5699999999999999E-4</v>
      </c>
      <c r="P3201">
        <v>143.34934999999999</v>
      </c>
      <c r="Q3201">
        <v>-240.930634</v>
      </c>
      <c r="R3201">
        <v>-6.8400000000000004E-4</v>
      </c>
      <c r="S3201">
        <v>0.635992</v>
      </c>
      <c r="T3201">
        <v>1.26E-4</v>
      </c>
    </row>
    <row r="3202" spans="1:20" x14ac:dyDescent="0.25">
      <c r="A3202">
        <v>3200</v>
      </c>
      <c r="B3202">
        <v>6</v>
      </c>
      <c r="C3202" t="s">
        <v>263</v>
      </c>
      <c r="D3202" t="s">
        <v>263</v>
      </c>
      <c r="E3202" t="s">
        <v>80</v>
      </c>
      <c r="F3202">
        <v>0.11988799999999999</v>
      </c>
      <c r="G3202">
        <v>379.22500000000002</v>
      </c>
      <c r="H3202">
        <v>314.12099999999998</v>
      </c>
      <c r="I3202">
        <v>6.2568429999999999</v>
      </c>
      <c r="J3202">
        <v>0</v>
      </c>
      <c r="K3202">
        <v>8.0590510000000002</v>
      </c>
      <c r="L3202">
        <v>-3.6770000000000001E-3</v>
      </c>
      <c r="M3202">
        <v>144.37294600000001</v>
      </c>
      <c r="N3202">
        <v>-240.86599200000001</v>
      </c>
      <c r="O3202">
        <v>1.5820000000000001E-3</v>
      </c>
      <c r="P3202">
        <v>144.31651299999999</v>
      </c>
      <c r="Q3202">
        <v>-240.93119799999999</v>
      </c>
      <c r="R3202">
        <v>-6.3699999999999998E-4</v>
      </c>
      <c r="S3202">
        <v>8.6235560000000007</v>
      </c>
      <c r="T3202">
        <v>9.4499999999999998E-4</v>
      </c>
    </row>
    <row r="3203" spans="1:20" x14ac:dyDescent="0.25">
      <c r="A3203">
        <v>3201</v>
      </c>
      <c r="B3203">
        <v>6</v>
      </c>
      <c r="C3203" t="s">
        <v>263</v>
      </c>
      <c r="D3203" t="s">
        <v>263</v>
      </c>
      <c r="E3203" t="s">
        <v>80</v>
      </c>
      <c r="F3203">
        <v>8.0765000000000003E-2</v>
      </c>
      <c r="G3203">
        <v>498.76799999999997</v>
      </c>
      <c r="H3203">
        <v>382.41199999999998</v>
      </c>
      <c r="I3203">
        <v>4.7382280000000003</v>
      </c>
      <c r="J3203">
        <v>0</v>
      </c>
      <c r="K3203">
        <v>8.0615330000000007</v>
      </c>
      <c r="L3203">
        <v>4.7710000000000001E-3</v>
      </c>
      <c r="M3203">
        <v>145.000168</v>
      </c>
      <c r="N3203">
        <v>-240.90008800000001</v>
      </c>
      <c r="O3203">
        <v>-4.3299999999999996E-3</v>
      </c>
      <c r="P3203">
        <v>145.041946</v>
      </c>
      <c r="Q3203">
        <v>-240.93159499999999</v>
      </c>
      <c r="R3203">
        <v>-5.3600000000000002E-4</v>
      </c>
      <c r="S3203">
        <v>5.232723</v>
      </c>
      <c r="T3203">
        <v>3.7929999999999999E-3</v>
      </c>
    </row>
    <row r="3204" spans="1:20" x14ac:dyDescent="0.25">
      <c r="A3204">
        <v>3202</v>
      </c>
      <c r="B3204">
        <v>6</v>
      </c>
      <c r="C3204" t="s">
        <v>263</v>
      </c>
      <c r="D3204" t="s">
        <v>263</v>
      </c>
      <c r="E3204" t="s">
        <v>80</v>
      </c>
      <c r="F3204">
        <v>7.4157000000000001E-2</v>
      </c>
      <c r="G3204">
        <v>719.53399999999999</v>
      </c>
      <c r="H3204">
        <v>564.92999999999995</v>
      </c>
      <c r="I3204">
        <v>6.9739329999999997</v>
      </c>
      <c r="J3204">
        <v>0</v>
      </c>
      <c r="K3204">
        <v>8.0662559999999992</v>
      </c>
      <c r="L3204">
        <v>3.7000000000000002E-3</v>
      </c>
      <c r="M3204">
        <v>146.10555299999999</v>
      </c>
      <c r="N3204">
        <v>-240.82490200000001</v>
      </c>
      <c r="O3204">
        <v>1.3079999999999999E-3</v>
      </c>
      <c r="P3204">
        <v>146.009659</v>
      </c>
      <c r="Q3204">
        <v>-240.932175</v>
      </c>
      <c r="R3204">
        <v>-5.7200000000000003E-4</v>
      </c>
      <c r="S3204">
        <v>14.388617999999999</v>
      </c>
      <c r="T3204">
        <v>7.36E-4</v>
      </c>
    </row>
    <row r="3205" spans="1:20" x14ac:dyDescent="0.25">
      <c r="A3205">
        <v>3203</v>
      </c>
      <c r="B3205">
        <v>5</v>
      </c>
      <c r="C3205" t="s">
        <v>262</v>
      </c>
      <c r="D3205" t="s">
        <v>262</v>
      </c>
      <c r="E3205" t="s">
        <v>80</v>
      </c>
      <c r="F3205">
        <v>2.8457E-2</v>
      </c>
      <c r="G3205">
        <v>686.96199999999999</v>
      </c>
      <c r="H3205">
        <v>638.47199999999998</v>
      </c>
      <c r="I3205">
        <v>4.8487609999999997</v>
      </c>
      <c r="J3205">
        <v>0</v>
      </c>
      <c r="K3205">
        <v>8.0678979999999996</v>
      </c>
      <c r="L3205">
        <v>4.4669999999999996E-3</v>
      </c>
      <c r="M3205">
        <v>146.96399</v>
      </c>
      <c r="N3205">
        <v>-240.94377499999999</v>
      </c>
      <c r="O3205">
        <v>-8.5300000000000003E-4</v>
      </c>
      <c r="P3205">
        <v>146.97775300000001</v>
      </c>
      <c r="Q3205">
        <v>-240.93289200000001</v>
      </c>
      <c r="R3205">
        <v>-5.9699999999999998E-4</v>
      </c>
      <c r="S3205">
        <v>1.754543</v>
      </c>
      <c r="T3205">
        <v>2.5500000000000002E-4</v>
      </c>
    </row>
    <row r="3206" spans="1:20" x14ac:dyDescent="0.25">
      <c r="A3206">
        <v>3204</v>
      </c>
      <c r="B3206">
        <v>5</v>
      </c>
      <c r="C3206" t="s">
        <v>262</v>
      </c>
      <c r="D3206" t="s">
        <v>262</v>
      </c>
      <c r="E3206" t="s">
        <v>80</v>
      </c>
      <c r="F3206">
        <v>4.9986999999999997E-2</v>
      </c>
      <c r="G3206">
        <v>333.40499999999997</v>
      </c>
      <c r="H3206">
        <v>281.47800000000001</v>
      </c>
      <c r="I3206">
        <v>3.8928250000000002</v>
      </c>
      <c r="J3206">
        <v>0</v>
      </c>
      <c r="K3206">
        <v>8.0668399999999991</v>
      </c>
      <c r="L3206">
        <v>-4.5409999999999999E-3</v>
      </c>
      <c r="M3206">
        <v>147.75484900000001</v>
      </c>
      <c r="N3206">
        <v>-240.88913700000001</v>
      </c>
      <c r="O3206">
        <v>1.0070000000000001E-3</v>
      </c>
      <c r="P3206">
        <v>147.703812</v>
      </c>
      <c r="Q3206">
        <v>-240.93339499999999</v>
      </c>
      <c r="R3206">
        <v>-6.4499999999999996E-4</v>
      </c>
      <c r="S3206">
        <v>6.7554439999999998</v>
      </c>
      <c r="T3206">
        <v>3.6200000000000002E-4</v>
      </c>
    </row>
    <row r="3207" spans="1:20" x14ac:dyDescent="0.25">
      <c r="A3207">
        <v>3205</v>
      </c>
      <c r="B3207">
        <v>5</v>
      </c>
      <c r="C3207" t="s">
        <v>262</v>
      </c>
      <c r="D3207" t="s">
        <v>262</v>
      </c>
      <c r="E3207" t="s">
        <v>80</v>
      </c>
      <c r="F3207">
        <v>0.23016500000000001</v>
      </c>
      <c r="G3207">
        <v>348.74400000000003</v>
      </c>
      <c r="H3207">
        <v>306.57600000000002</v>
      </c>
      <c r="I3207">
        <v>6.522386</v>
      </c>
      <c r="J3207">
        <v>0</v>
      </c>
      <c r="K3207">
        <v>8.0646570000000004</v>
      </c>
      <c r="L3207">
        <v>-5.0850000000000001E-3</v>
      </c>
      <c r="M3207">
        <v>148.605625</v>
      </c>
      <c r="N3207">
        <v>-240.95462800000001</v>
      </c>
      <c r="O3207">
        <v>-9.2329999999999999E-3</v>
      </c>
      <c r="P3207">
        <v>148.67167699999999</v>
      </c>
      <c r="Q3207">
        <v>-240.93396000000001</v>
      </c>
      <c r="R3207">
        <v>-6.3199999999999997E-4</v>
      </c>
      <c r="S3207">
        <v>6.9209529999999999</v>
      </c>
      <c r="T3207">
        <v>8.6009999999999993E-3</v>
      </c>
    </row>
    <row r="3208" spans="1:20" x14ac:dyDescent="0.25">
      <c r="A3208">
        <v>3206</v>
      </c>
      <c r="B3208">
        <v>4</v>
      </c>
      <c r="C3208" t="s">
        <v>261</v>
      </c>
      <c r="D3208" t="s">
        <v>261</v>
      </c>
      <c r="E3208" t="s">
        <v>80</v>
      </c>
      <c r="F3208">
        <v>6.5004999999999993E-2</v>
      </c>
      <c r="G3208">
        <v>334.57799999999997</v>
      </c>
      <c r="H3208">
        <v>257.47399999999999</v>
      </c>
      <c r="I3208">
        <v>4.0684800000000001</v>
      </c>
      <c r="J3208">
        <v>0</v>
      </c>
      <c r="K3208">
        <v>8.063822</v>
      </c>
      <c r="L3208">
        <v>-4.2529999999999998E-3</v>
      </c>
      <c r="M3208">
        <v>149.72112999999999</v>
      </c>
      <c r="N3208">
        <v>-240.84982500000001</v>
      </c>
      <c r="O3208">
        <v>-5.0759999999999998E-3</v>
      </c>
      <c r="P3208">
        <v>149.63935900000001</v>
      </c>
      <c r="Q3208">
        <v>-240.93446399999999</v>
      </c>
      <c r="R3208">
        <v>-5.8399999999999999E-4</v>
      </c>
      <c r="S3208">
        <v>11.768712000000001</v>
      </c>
      <c r="T3208">
        <v>4.4920000000000003E-3</v>
      </c>
    </row>
    <row r="3209" spans="1:20" x14ac:dyDescent="0.25">
      <c r="A3209">
        <v>3207</v>
      </c>
      <c r="B3209">
        <v>3</v>
      </c>
      <c r="C3209" t="s">
        <v>691</v>
      </c>
      <c r="D3209" t="s">
        <v>691</v>
      </c>
      <c r="E3209" t="s">
        <v>80</v>
      </c>
      <c r="F3209">
        <v>2.3909999999999999E-3</v>
      </c>
      <c r="G3209">
        <v>281.11799999999999</v>
      </c>
      <c r="H3209">
        <v>455.66899999999998</v>
      </c>
      <c r="I3209">
        <v>1.9598439999999999</v>
      </c>
      <c r="J3209">
        <v>0</v>
      </c>
      <c r="K3209">
        <v>8.0642669999999992</v>
      </c>
      <c r="L3209">
        <v>4.5880000000000001E-3</v>
      </c>
      <c r="M3209">
        <v>150.367197</v>
      </c>
      <c r="N3209">
        <v>-240.936183</v>
      </c>
      <c r="O3209">
        <v>-2.92E-4</v>
      </c>
      <c r="P3209">
        <v>150.36511200000001</v>
      </c>
      <c r="Q3209">
        <v>-240.934845</v>
      </c>
      <c r="R3209">
        <v>-5.2700000000000002E-4</v>
      </c>
      <c r="S3209">
        <v>0.24774599999999999</v>
      </c>
      <c r="T3209">
        <v>2.3499999999999999E-4</v>
      </c>
    </row>
    <row r="3210" spans="1:20" x14ac:dyDescent="0.25">
      <c r="A3210">
        <v>3208</v>
      </c>
      <c r="B3210">
        <v>4</v>
      </c>
      <c r="C3210" t="s">
        <v>692</v>
      </c>
      <c r="D3210" t="s">
        <v>692</v>
      </c>
      <c r="E3210" t="s">
        <v>80</v>
      </c>
      <c r="F3210">
        <v>0.110198</v>
      </c>
      <c r="G3210">
        <v>291.654</v>
      </c>
      <c r="H3210">
        <v>312.80799999999999</v>
      </c>
      <c r="I3210">
        <v>4.2138140000000002</v>
      </c>
      <c r="J3210">
        <v>0</v>
      </c>
      <c r="K3210">
        <v>8.0652760000000008</v>
      </c>
      <c r="L3210">
        <v>4.457E-3</v>
      </c>
      <c r="M3210">
        <v>151.43779699999999</v>
      </c>
      <c r="N3210">
        <v>-240.81818999999999</v>
      </c>
      <c r="O3210">
        <v>-1.2960000000000001E-3</v>
      </c>
      <c r="P3210">
        <v>151.33290099999999</v>
      </c>
      <c r="Q3210">
        <v>-240.93537900000001</v>
      </c>
      <c r="R3210">
        <v>-5.5800000000000001E-4</v>
      </c>
      <c r="S3210">
        <v>15.727812</v>
      </c>
      <c r="T3210">
        <v>7.3800000000000005E-4</v>
      </c>
    </row>
    <row r="3211" spans="1:20" x14ac:dyDescent="0.25">
      <c r="A3211">
        <v>3209</v>
      </c>
      <c r="B3211">
        <v>4</v>
      </c>
      <c r="C3211" t="s">
        <v>692</v>
      </c>
      <c r="D3211" t="s">
        <v>692</v>
      </c>
      <c r="E3211" t="s">
        <v>80</v>
      </c>
      <c r="F3211">
        <v>2.0390999999999999E-2</v>
      </c>
      <c r="G3211">
        <v>255.75200000000001</v>
      </c>
      <c r="H3211">
        <v>278.83100000000002</v>
      </c>
      <c r="I3211">
        <v>3.291633</v>
      </c>
      <c r="J3211">
        <v>0</v>
      </c>
      <c r="K3211">
        <v>8.0656979999999994</v>
      </c>
      <c r="L3211">
        <v>4.5199999999999997E-3</v>
      </c>
      <c r="M3211">
        <v>152.26616200000001</v>
      </c>
      <c r="N3211">
        <v>-240.92798300000001</v>
      </c>
      <c r="O3211">
        <v>-4.071E-3</v>
      </c>
      <c r="P3211">
        <v>152.30075099999999</v>
      </c>
      <c r="Q3211">
        <v>-240.93585200000001</v>
      </c>
      <c r="R3211">
        <v>-5.62E-4</v>
      </c>
      <c r="S3211">
        <v>3.5472169999999998</v>
      </c>
      <c r="T3211">
        <v>3.509E-3</v>
      </c>
    </row>
    <row r="3212" spans="1:20" x14ac:dyDescent="0.25">
      <c r="A3212">
        <v>3210</v>
      </c>
      <c r="B3212">
        <v>4</v>
      </c>
      <c r="C3212" t="s">
        <v>692</v>
      </c>
      <c r="D3212" t="s">
        <v>692</v>
      </c>
      <c r="E3212" t="s">
        <v>80</v>
      </c>
      <c r="F3212">
        <v>9.9705000000000002E-2</v>
      </c>
      <c r="G3212">
        <v>290.08199999999999</v>
      </c>
      <c r="H3212">
        <v>248.21100000000001</v>
      </c>
      <c r="I3212">
        <v>3.612177</v>
      </c>
      <c r="J3212">
        <v>0</v>
      </c>
      <c r="K3212">
        <v>8.0655129999999993</v>
      </c>
      <c r="L3212">
        <v>-4.5310000000000003E-3</v>
      </c>
      <c r="M3212">
        <v>153.13197099999999</v>
      </c>
      <c r="N3212">
        <v>-240.91754800000001</v>
      </c>
      <c r="O3212">
        <v>7.051E-3</v>
      </c>
      <c r="P3212">
        <v>153.02664200000001</v>
      </c>
      <c r="Q3212">
        <v>-240.93618799999999</v>
      </c>
      <c r="R3212">
        <v>-6.0700000000000001E-4</v>
      </c>
      <c r="S3212">
        <v>10.69652</v>
      </c>
      <c r="T3212">
        <v>6.4440000000000001E-3</v>
      </c>
    </row>
    <row r="3213" spans="1:20" x14ac:dyDescent="0.25">
      <c r="A3213">
        <v>3211</v>
      </c>
      <c r="B3213">
        <v>4</v>
      </c>
      <c r="C3213" t="s">
        <v>692</v>
      </c>
      <c r="D3213" t="s">
        <v>692</v>
      </c>
      <c r="E3213" t="s">
        <v>80</v>
      </c>
      <c r="F3213">
        <v>6.7036999999999999E-2</v>
      </c>
      <c r="G3213">
        <v>298.20699999999999</v>
      </c>
      <c r="H3213">
        <v>353.56299999999999</v>
      </c>
      <c r="I3213">
        <v>3.9331079999999998</v>
      </c>
      <c r="J3213">
        <v>0</v>
      </c>
      <c r="K3213">
        <v>8.0650490000000001</v>
      </c>
      <c r="L3213">
        <v>-4.5300000000000002E-3</v>
      </c>
      <c r="M3213">
        <v>154.09842</v>
      </c>
      <c r="N3213">
        <v>-240.828731</v>
      </c>
      <c r="O3213">
        <v>8.2159999999999993E-3</v>
      </c>
      <c r="P3213">
        <v>153.99449200000001</v>
      </c>
      <c r="Q3213">
        <v>-240.93666099999999</v>
      </c>
      <c r="R3213">
        <v>-6.0700000000000001E-4</v>
      </c>
      <c r="S3213">
        <v>14.983333</v>
      </c>
      <c r="T3213">
        <v>7.6090000000000003E-3</v>
      </c>
    </row>
    <row r="3214" spans="1:20" x14ac:dyDescent="0.25">
      <c r="A3214">
        <v>3212</v>
      </c>
      <c r="B3214">
        <v>5</v>
      </c>
      <c r="C3214" t="s">
        <v>375</v>
      </c>
      <c r="D3214" t="s">
        <v>375</v>
      </c>
      <c r="E3214" t="s">
        <v>80</v>
      </c>
      <c r="F3214">
        <v>0.163295</v>
      </c>
      <c r="G3214">
        <v>311.85500000000002</v>
      </c>
      <c r="H3214">
        <v>299.01299999999998</v>
      </c>
      <c r="I3214">
        <v>5.2959139999999998</v>
      </c>
      <c r="J3214">
        <v>0</v>
      </c>
      <c r="K3214">
        <v>8.0648359999999997</v>
      </c>
      <c r="L3214">
        <v>-4.529E-3</v>
      </c>
      <c r="M3214">
        <v>154.980718</v>
      </c>
      <c r="N3214">
        <v>-240.922382</v>
      </c>
      <c r="O3214">
        <v>-1.8900000000000001E-4</v>
      </c>
      <c r="P3214">
        <v>154.96225000000001</v>
      </c>
      <c r="Q3214">
        <v>-240.937119</v>
      </c>
      <c r="R3214">
        <v>-6.0700000000000001E-4</v>
      </c>
      <c r="S3214">
        <v>2.3627419999999999</v>
      </c>
      <c r="T3214">
        <v>4.1800000000000002E-4</v>
      </c>
    </row>
    <row r="3215" spans="1:20" x14ac:dyDescent="0.25">
      <c r="A3215">
        <v>3213</v>
      </c>
      <c r="B3215">
        <v>5</v>
      </c>
      <c r="C3215" t="s">
        <v>375</v>
      </c>
      <c r="D3215" t="s">
        <v>375</v>
      </c>
      <c r="E3215" t="s">
        <v>80</v>
      </c>
      <c r="F3215">
        <v>4.768E-2</v>
      </c>
      <c r="G3215">
        <v>336.14499999999998</v>
      </c>
      <c r="H3215">
        <v>280.93799999999999</v>
      </c>
      <c r="I3215">
        <v>4.3237690000000004</v>
      </c>
      <c r="J3215">
        <v>0</v>
      </c>
      <c r="K3215">
        <v>8.0649110000000004</v>
      </c>
      <c r="L3215">
        <v>4.3959999999999997E-3</v>
      </c>
      <c r="M3215">
        <v>155.74053599999999</v>
      </c>
      <c r="N3215">
        <v>-240.79155800000001</v>
      </c>
      <c r="O3215">
        <v>-5.5789999999999998E-3</v>
      </c>
      <c r="P3215">
        <v>155.68804900000001</v>
      </c>
      <c r="Q3215">
        <v>-240.93765300000001</v>
      </c>
      <c r="R3215">
        <v>-5.9299999999999999E-4</v>
      </c>
      <c r="S3215">
        <v>15.523687000000001</v>
      </c>
      <c r="T3215">
        <v>4.986E-3</v>
      </c>
    </row>
    <row r="3216" spans="1:20" x14ac:dyDescent="0.25">
      <c r="A3216">
        <v>3214</v>
      </c>
      <c r="B3216">
        <v>5</v>
      </c>
      <c r="C3216" t="s">
        <v>375</v>
      </c>
      <c r="D3216" t="s">
        <v>375</v>
      </c>
      <c r="E3216" t="s">
        <v>80</v>
      </c>
      <c r="F3216">
        <v>8.6041999999999993E-2</v>
      </c>
      <c r="G3216">
        <v>346.73399999999998</v>
      </c>
      <c r="H3216">
        <v>287.27499999999998</v>
      </c>
      <c r="I3216">
        <v>5.030621</v>
      </c>
      <c r="J3216">
        <v>0</v>
      </c>
      <c r="K3216">
        <v>8.0651229999999998</v>
      </c>
      <c r="L3216">
        <v>4.4330000000000003E-3</v>
      </c>
      <c r="M3216">
        <v>156.66270600000001</v>
      </c>
      <c r="N3216">
        <v>-240.927257</v>
      </c>
      <c r="O3216">
        <v>-3.0709999999999999E-3</v>
      </c>
      <c r="P3216">
        <v>156.65588399999999</v>
      </c>
      <c r="Q3216">
        <v>-240.93833900000001</v>
      </c>
      <c r="R3216">
        <v>-6.3400000000000001E-4</v>
      </c>
      <c r="S3216">
        <v>1.301407</v>
      </c>
      <c r="T3216">
        <v>2.4369999999999999E-3</v>
      </c>
    </row>
    <row r="3217" spans="1:20" x14ac:dyDescent="0.25">
      <c r="A3217">
        <v>3215</v>
      </c>
      <c r="B3217">
        <v>4</v>
      </c>
      <c r="C3217" t="s">
        <v>693</v>
      </c>
      <c r="D3217" t="s">
        <v>693</v>
      </c>
      <c r="E3217" t="s">
        <v>80</v>
      </c>
      <c r="F3217">
        <v>0.32073299999999999</v>
      </c>
      <c r="G3217">
        <v>269.90699999999998</v>
      </c>
      <c r="H3217">
        <v>238.87899999999999</v>
      </c>
      <c r="I3217">
        <v>3.3927740000000002</v>
      </c>
      <c r="J3217">
        <v>0</v>
      </c>
      <c r="K3217">
        <v>8.0652299999999997</v>
      </c>
      <c r="L3217">
        <v>4.2919999999999998E-3</v>
      </c>
      <c r="M3217">
        <v>157.41958299999999</v>
      </c>
      <c r="N3217">
        <v>-241.101237</v>
      </c>
      <c r="O3217">
        <v>-1.4541999999999999E-2</v>
      </c>
      <c r="P3217">
        <v>157.62373400000001</v>
      </c>
      <c r="Q3217">
        <v>-240.939041</v>
      </c>
      <c r="R3217">
        <v>-6.6399999999999999E-4</v>
      </c>
      <c r="S3217">
        <v>26.073917000000002</v>
      </c>
      <c r="T3217">
        <v>1.3877E-2</v>
      </c>
    </row>
    <row r="3218" spans="1:20" x14ac:dyDescent="0.25">
      <c r="A3218">
        <v>3216</v>
      </c>
      <c r="B3218">
        <v>4</v>
      </c>
      <c r="C3218" t="s">
        <v>693</v>
      </c>
      <c r="D3218" t="s">
        <v>693</v>
      </c>
      <c r="E3218" t="s">
        <v>80</v>
      </c>
      <c r="F3218">
        <v>6.1157000000000003E-2</v>
      </c>
      <c r="G3218">
        <v>453.75400000000002</v>
      </c>
      <c r="H3218">
        <v>521.67399999999998</v>
      </c>
      <c r="I3218">
        <v>3.2759070000000001</v>
      </c>
      <c r="J3218">
        <v>0</v>
      </c>
      <c r="K3218">
        <v>8.0652000000000008</v>
      </c>
      <c r="L3218">
        <v>-3.8549999999999999E-3</v>
      </c>
      <c r="M3218">
        <v>158.24046100000001</v>
      </c>
      <c r="N3218">
        <v>-240.98018999999999</v>
      </c>
      <c r="O3218">
        <v>-1.0654E-2</v>
      </c>
      <c r="P3218">
        <v>158.349625</v>
      </c>
      <c r="Q3218">
        <v>-240.93952899999999</v>
      </c>
      <c r="R3218">
        <v>-7.0399999999999998E-4</v>
      </c>
      <c r="S3218">
        <v>11.64898</v>
      </c>
      <c r="T3218">
        <v>9.9489999999999995E-3</v>
      </c>
    </row>
    <row r="3219" spans="1:20" x14ac:dyDescent="0.25">
      <c r="A3219">
        <v>3217</v>
      </c>
      <c r="B3219">
        <v>4</v>
      </c>
      <c r="C3219" t="s">
        <v>693</v>
      </c>
      <c r="D3219" t="s">
        <v>693</v>
      </c>
      <c r="E3219" t="s">
        <v>80</v>
      </c>
      <c r="F3219">
        <v>1.2014E-2</v>
      </c>
      <c r="G3219">
        <v>439.05799999999999</v>
      </c>
      <c r="H3219">
        <v>376.995</v>
      </c>
      <c r="I3219">
        <v>4.0935439999999996</v>
      </c>
      <c r="J3219">
        <v>0</v>
      </c>
      <c r="K3219">
        <v>8.0651019999999995</v>
      </c>
      <c r="L3219">
        <v>-5.1330000000000004E-3</v>
      </c>
      <c r="M3219">
        <v>159.295244</v>
      </c>
      <c r="N3219">
        <v>-240.96277599999999</v>
      </c>
      <c r="O3219">
        <v>1.624E-3</v>
      </c>
      <c r="P3219">
        <v>159.317474</v>
      </c>
      <c r="Q3219">
        <v>-240.94010900000001</v>
      </c>
      <c r="R3219">
        <v>-6.6699999999999995E-4</v>
      </c>
      <c r="S3219">
        <v>3.1748539999999998</v>
      </c>
      <c r="T3219">
        <v>9.5699999999999995E-4</v>
      </c>
    </row>
    <row r="3220" spans="1:20" x14ac:dyDescent="0.25">
      <c r="A3220">
        <v>3218</v>
      </c>
      <c r="B3220">
        <v>4</v>
      </c>
      <c r="C3220" t="s">
        <v>693</v>
      </c>
      <c r="D3220" t="s">
        <v>693</v>
      </c>
      <c r="E3220" t="s">
        <v>80</v>
      </c>
      <c r="F3220">
        <v>0.13891500000000001</v>
      </c>
      <c r="G3220">
        <v>267.57499999999999</v>
      </c>
      <c r="H3220">
        <v>285.84300000000002</v>
      </c>
      <c r="I3220">
        <v>4.8960530000000002</v>
      </c>
      <c r="J3220">
        <v>0</v>
      </c>
      <c r="K3220">
        <v>8.0650510000000004</v>
      </c>
      <c r="L3220">
        <v>-4.3369999999999997E-3</v>
      </c>
      <c r="M3220">
        <v>160.29423</v>
      </c>
      <c r="N3220">
        <v>-240.87328299999999</v>
      </c>
      <c r="O3220">
        <v>-1.1273999999999999E-2</v>
      </c>
      <c r="P3220">
        <v>160.285324</v>
      </c>
      <c r="Q3220">
        <v>-240.94073499999999</v>
      </c>
      <c r="R3220">
        <v>-6.5600000000000001E-4</v>
      </c>
      <c r="S3220">
        <v>6.803776</v>
      </c>
      <c r="T3220">
        <v>1.0618000000000001E-2</v>
      </c>
    </row>
    <row r="3221" spans="1:20" x14ac:dyDescent="0.25">
      <c r="A3221">
        <v>3219</v>
      </c>
      <c r="B3221">
        <v>4</v>
      </c>
      <c r="C3221" t="s">
        <v>693</v>
      </c>
      <c r="D3221" t="s">
        <v>693</v>
      </c>
      <c r="E3221" t="s">
        <v>80</v>
      </c>
      <c r="F3221">
        <v>8.9913000000000007E-2</v>
      </c>
      <c r="G3221">
        <v>275.63</v>
      </c>
      <c r="H3221">
        <v>325.42599999999999</v>
      </c>
      <c r="I3221">
        <v>3.2062369999999998</v>
      </c>
      <c r="J3221">
        <v>0</v>
      </c>
      <c r="K3221">
        <v>8.0650720000000007</v>
      </c>
      <c r="L3221">
        <v>-4.5050000000000003E-3</v>
      </c>
      <c r="M3221">
        <v>161.19992199999999</v>
      </c>
      <c r="N3221">
        <v>-241.02054699999999</v>
      </c>
      <c r="O3221">
        <v>2.062E-3</v>
      </c>
      <c r="P3221">
        <v>161.253174</v>
      </c>
      <c r="Q3221">
        <v>-240.94143700000001</v>
      </c>
      <c r="R3221">
        <v>-6.4700000000000001E-4</v>
      </c>
      <c r="S3221">
        <v>9.5362910000000003</v>
      </c>
      <c r="T3221">
        <v>1.415E-3</v>
      </c>
    </row>
    <row r="3222" spans="1:20" x14ac:dyDescent="0.25">
      <c r="A3222">
        <v>3220</v>
      </c>
      <c r="B3222">
        <v>4</v>
      </c>
      <c r="C3222" t="s">
        <v>693</v>
      </c>
      <c r="D3222" t="s">
        <v>693</v>
      </c>
      <c r="E3222" t="s">
        <v>80</v>
      </c>
      <c r="F3222">
        <v>0.22686700000000001</v>
      </c>
      <c r="G3222">
        <v>340.70100000000002</v>
      </c>
      <c r="H3222">
        <v>330.40800000000002</v>
      </c>
      <c r="I3222">
        <v>4.1585260000000002</v>
      </c>
      <c r="J3222">
        <v>0</v>
      </c>
      <c r="K3222">
        <v>8.0651080000000004</v>
      </c>
      <c r="L3222">
        <v>4.535E-3</v>
      </c>
      <c r="M3222">
        <v>161.91054</v>
      </c>
      <c r="N3222">
        <v>-240.984723</v>
      </c>
      <c r="O3222">
        <v>-3.627E-3</v>
      </c>
      <c r="P3222">
        <v>161.97906499999999</v>
      </c>
      <c r="Q3222">
        <v>-240.94198600000001</v>
      </c>
      <c r="R3222">
        <v>-6.0099999999999997E-4</v>
      </c>
      <c r="S3222">
        <v>8.0759270000000001</v>
      </c>
      <c r="T3222">
        <v>3.026E-3</v>
      </c>
    </row>
    <row r="3223" spans="1:20" x14ac:dyDescent="0.25">
      <c r="A3223">
        <v>3221</v>
      </c>
      <c r="B3223">
        <v>4</v>
      </c>
      <c r="C3223" t="s">
        <v>693</v>
      </c>
      <c r="D3223" t="s">
        <v>693</v>
      </c>
      <c r="E3223" t="s">
        <v>80</v>
      </c>
      <c r="F3223">
        <v>3.7326999999999999E-2</v>
      </c>
      <c r="G3223">
        <v>445.17500000000001</v>
      </c>
      <c r="H3223">
        <v>629.55799999999999</v>
      </c>
      <c r="I3223">
        <v>3.808462</v>
      </c>
      <c r="J3223">
        <v>0</v>
      </c>
      <c r="K3223">
        <v>8.0647699999999993</v>
      </c>
      <c r="L3223">
        <v>4.5300000000000002E-3</v>
      </c>
      <c r="M3223">
        <v>162.937173</v>
      </c>
      <c r="N3223">
        <v>-241.068679</v>
      </c>
      <c r="O3223">
        <v>7.7029999999999998E-3</v>
      </c>
      <c r="P3223">
        <v>162.94691499999999</v>
      </c>
      <c r="Q3223">
        <v>-240.942688</v>
      </c>
      <c r="R3223">
        <v>-5.9999999999999995E-4</v>
      </c>
      <c r="S3223">
        <v>12.636691000000001</v>
      </c>
      <c r="T3223">
        <v>7.1029999999999999E-3</v>
      </c>
    </row>
    <row r="3224" spans="1:20" x14ac:dyDescent="0.25">
      <c r="A3224">
        <v>3222</v>
      </c>
      <c r="B3224">
        <v>4</v>
      </c>
      <c r="C3224" t="s">
        <v>693</v>
      </c>
      <c r="D3224" t="s">
        <v>693</v>
      </c>
      <c r="E3224" t="s">
        <v>80</v>
      </c>
      <c r="F3224">
        <v>7.2987999999999997E-2</v>
      </c>
      <c r="G3224">
        <v>265.80900000000003</v>
      </c>
      <c r="H3224">
        <v>242.54</v>
      </c>
      <c r="I3224">
        <v>4.4923840000000004</v>
      </c>
      <c r="J3224">
        <v>0</v>
      </c>
      <c r="K3224">
        <v>8.0280780000000007</v>
      </c>
      <c r="L3224">
        <v>4.6049999999999997E-3</v>
      </c>
      <c r="M3224">
        <v>163.849591</v>
      </c>
      <c r="N3224">
        <v>-241.001509</v>
      </c>
      <c r="O3224">
        <v>-2.052E-3</v>
      </c>
      <c r="P3224">
        <v>163.91308599999999</v>
      </c>
      <c r="Q3224">
        <v>-240.94338999999999</v>
      </c>
      <c r="R3224">
        <v>-5.9999999999999995E-4</v>
      </c>
      <c r="S3224">
        <v>8.6077960000000004</v>
      </c>
      <c r="T3224">
        <v>1.4519999999999999E-3</v>
      </c>
    </row>
    <row r="3225" spans="1:20" x14ac:dyDescent="0.25">
      <c r="A3225">
        <v>3223</v>
      </c>
      <c r="B3225">
        <v>4</v>
      </c>
      <c r="C3225" t="s">
        <v>693</v>
      </c>
      <c r="D3225" t="s">
        <v>693</v>
      </c>
      <c r="E3225" t="s">
        <v>80</v>
      </c>
      <c r="F3225">
        <v>5.8552E-2</v>
      </c>
      <c r="G3225">
        <v>284.46600000000001</v>
      </c>
      <c r="H3225">
        <v>309.22699999999998</v>
      </c>
      <c r="I3225">
        <v>2.9018839999999999</v>
      </c>
      <c r="J3225">
        <v>0</v>
      </c>
      <c r="K3225">
        <v>7.9414319999999998</v>
      </c>
      <c r="L3225">
        <v>-4.0980000000000001E-3</v>
      </c>
      <c r="M3225">
        <v>164.58075299999999</v>
      </c>
      <c r="N3225">
        <v>-240.98534599999999</v>
      </c>
      <c r="O3225">
        <v>-2.9759999999999999E-3</v>
      </c>
      <c r="P3225">
        <v>164.63163800000001</v>
      </c>
      <c r="Q3225">
        <v>-240.943848</v>
      </c>
      <c r="R3225">
        <v>-6.3199999999999997E-4</v>
      </c>
      <c r="S3225">
        <v>6.5660829999999999</v>
      </c>
      <c r="T3225">
        <v>2.3440000000000002E-3</v>
      </c>
    </row>
    <row r="3226" spans="1:20" x14ac:dyDescent="0.25">
      <c r="A3226">
        <v>3224</v>
      </c>
      <c r="B3226">
        <v>4</v>
      </c>
      <c r="C3226" t="s">
        <v>693</v>
      </c>
      <c r="D3226" t="s">
        <v>693</v>
      </c>
      <c r="E3226" t="s">
        <v>80</v>
      </c>
      <c r="F3226">
        <v>7.3134000000000005E-2</v>
      </c>
      <c r="G3226">
        <v>276.15100000000001</v>
      </c>
      <c r="H3226">
        <v>518.923</v>
      </c>
      <c r="I3226">
        <v>4.0459500000000004</v>
      </c>
      <c r="J3226">
        <v>0</v>
      </c>
      <c r="K3226">
        <v>7.7750370000000002</v>
      </c>
      <c r="L3226">
        <v>-4.6290000000000003E-3</v>
      </c>
      <c r="M3226">
        <v>165.56891200000001</v>
      </c>
      <c r="N3226">
        <v>-241.00133700000001</v>
      </c>
      <c r="O3226">
        <v>3.999E-3</v>
      </c>
      <c r="P3226">
        <v>165.57401999999999</v>
      </c>
      <c r="Q3226">
        <v>-240.94435100000001</v>
      </c>
      <c r="R3226">
        <v>-5.5699999999999999E-4</v>
      </c>
      <c r="S3226">
        <v>5.7214790000000004</v>
      </c>
      <c r="T3226">
        <v>3.4420000000000002E-3</v>
      </c>
    </row>
    <row r="3227" spans="1:20" x14ac:dyDescent="0.25">
      <c r="A3227">
        <v>3225</v>
      </c>
      <c r="B3227">
        <v>5</v>
      </c>
      <c r="C3227" t="s">
        <v>694</v>
      </c>
      <c r="D3227" t="s">
        <v>694</v>
      </c>
      <c r="E3227" t="s">
        <v>80</v>
      </c>
      <c r="F3227">
        <v>0.11733399999999999</v>
      </c>
      <c r="G3227">
        <v>340.10599999999999</v>
      </c>
      <c r="H3227">
        <v>218.648</v>
      </c>
      <c r="I3227">
        <v>4.0517450000000004</v>
      </c>
      <c r="J3227">
        <v>0</v>
      </c>
      <c r="K3227">
        <v>7.6122949999999996</v>
      </c>
      <c r="L3227">
        <v>-5.11E-3</v>
      </c>
      <c r="M3227">
        <v>166.48602099999999</v>
      </c>
      <c r="N3227">
        <v>-240.962018</v>
      </c>
      <c r="O3227">
        <v>1.0280000000000001E-3</v>
      </c>
      <c r="P3227">
        <v>166.49606299999999</v>
      </c>
      <c r="Q3227">
        <v>-240.944794</v>
      </c>
      <c r="R3227">
        <v>-5.6899999999999995E-4</v>
      </c>
      <c r="S3227">
        <v>1.993768</v>
      </c>
      <c r="T3227">
        <v>4.5899999999999999E-4</v>
      </c>
    </row>
    <row r="3228" spans="1:20" x14ac:dyDescent="0.25">
      <c r="A3228">
        <v>3226</v>
      </c>
      <c r="B3228">
        <v>6</v>
      </c>
      <c r="C3228" t="s">
        <v>695</v>
      </c>
      <c r="D3228" t="s">
        <v>695</v>
      </c>
      <c r="E3228" t="s">
        <v>80</v>
      </c>
      <c r="F3228">
        <v>0.138877</v>
      </c>
      <c r="G3228">
        <v>688.28599999999994</v>
      </c>
      <c r="H3228">
        <v>382.01900000000001</v>
      </c>
      <c r="I3228">
        <v>4.2519020000000003</v>
      </c>
      <c r="J3228">
        <v>0</v>
      </c>
      <c r="K3228">
        <v>7.5161559999999996</v>
      </c>
      <c r="L3228">
        <v>4.9779999999999998E-3</v>
      </c>
      <c r="M3228">
        <v>167.19352000000001</v>
      </c>
      <c r="N3228">
        <v>-240.92430200000001</v>
      </c>
      <c r="O3228">
        <v>-3.0000000000000001E-6</v>
      </c>
      <c r="P3228">
        <v>167.176163</v>
      </c>
      <c r="Q3228">
        <v>-240.94517500000001</v>
      </c>
      <c r="R3228">
        <v>-5.22E-4</v>
      </c>
      <c r="S3228">
        <v>2.7147109999999999</v>
      </c>
      <c r="T3228">
        <v>5.1999999999999995E-4</v>
      </c>
    </row>
    <row r="3229" spans="1:20" x14ac:dyDescent="0.25">
      <c r="A3229">
        <v>3227</v>
      </c>
      <c r="B3229">
        <v>6</v>
      </c>
      <c r="C3229" t="s">
        <v>695</v>
      </c>
      <c r="D3229" t="s">
        <v>695</v>
      </c>
      <c r="E3229" t="s">
        <v>80</v>
      </c>
      <c r="F3229">
        <v>0.122755</v>
      </c>
      <c r="G3229">
        <v>659.2</v>
      </c>
      <c r="H3229">
        <v>549.63699999999994</v>
      </c>
      <c r="I3229">
        <v>4.9531280000000004</v>
      </c>
      <c r="J3229">
        <v>0</v>
      </c>
      <c r="K3229">
        <v>7.417376</v>
      </c>
      <c r="L3229">
        <v>4.79E-3</v>
      </c>
      <c r="M3229">
        <v>168.08893699999999</v>
      </c>
      <c r="N3229">
        <v>-240.92831000000001</v>
      </c>
      <c r="O3229">
        <v>-7.3499999999999998E-4</v>
      </c>
      <c r="P3229">
        <v>168.07148699999999</v>
      </c>
      <c r="Q3229">
        <v>-240.945663</v>
      </c>
      <c r="R3229">
        <v>-5.4799999999999998E-4</v>
      </c>
      <c r="S3229">
        <v>2.4609589999999999</v>
      </c>
      <c r="T3229">
        <v>1.8599999999999999E-4</v>
      </c>
    </row>
    <row r="3230" spans="1:20" x14ac:dyDescent="0.25">
      <c r="A3230">
        <v>3228</v>
      </c>
      <c r="B3230">
        <v>6</v>
      </c>
      <c r="C3230" t="s">
        <v>695</v>
      </c>
      <c r="D3230" t="s">
        <v>695</v>
      </c>
      <c r="E3230" t="s">
        <v>80</v>
      </c>
      <c r="F3230">
        <v>0.28554200000000002</v>
      </c>
      <c r="G3230">
        <v>477.45100000000002</v>
      </c>
      <c r="H3230">
        <v>292.61399999999998</v>
      </c>
      <c r="I3230">
        <v>5.3946480000000001</v>
      </c>
      <c r="J3230">
        <v>0</v>
      </c>
      <c r="K3230">
        <v>7.324522</v>
      </c>
      <c r="L3230">
        <v>4.365E-3</v>
      </c>
      <c r="M3230">
        <v>168.93677199999999</v>
      </c>
      <c r="N3230">
        <v>-240.96326199999999</v>
      </c>
      <c r="O3230">
        <v>2.8899999999999998E-4</v>
      </c>
      <c r="P3230">
        <v>168.95559700000001</v>
      </c>
      <c r="Q3230">
        <v>-240.94615200000001</v>
      </c>
      <c r="R3230">
        <v>-5.7200000000000003E-4</v>
      </c>
      <c r="S3230">
        <v>2.5438700000000001</v>
      </c>
      <c r="T3230">
        <v>2.8299999999999999E-4</v>
      </c>
    </row>
    <row r="3231" spans="1:20" x14ac:dyDescent="0.25">
      <c r="A3231">
        <v>3229</v>
      </c>
      <c r="B3231">
        <v>6</v>
      </c>
      <c r="C3231" t="s">
        <v>695</v>
      </c>
      <c r="D3231" t="s">
        <v>695</v>
      </c>
      <c r="E3231" t="s">
        <v>80</v>
      </c>
      <c r="F3231">
        <v>0.124873</v>
      </c>
      <c r="G3231">
        <v>368.964</v>
      </c>
      <c r="H3231">
        <v>333.916</v>
      </c>
      <c r="I3231">
        <v>5.1803210000000002</v>
      </c>
      <c r="J3231">
        <v>0</v>
      </c>
      <c r="K3231">
        <v>7.2164799999999998</v>
      </c>
      <c r="L3231">
        <v>5.13E-3</v>
      </c>
      <c r="M3231">
        <v>169.782668</v>
      </c>
      <c r="N3231">
        <v>-240.99025599999999</v>
      </c>
      <c r="O3231">
        <v>-7.6900000000000004E-4</v>
      </c>
      <c r="P3231">
        <v>169.82772800000001</v>
      </c>
      <c r="Q3231">
        <v>-240.94664</v>
      </c>
      <c r="R3231">
        <v>-5.9100000000000005E-4</v>
      </c>
      <c r="S3231">
        <v>6.2711499999999996</v>
      </c>
      <c r="T3231">
        <v>1.7799999999999999E-4</v>
      </c>
    </row>
    <row r="3232" spans="1:20" x14ac:dyDescent="0.25">
      <c r="A3232">
        <v>3230</v>
      </c>
      <c r="B3232">
        <v>6</v>
      </c>
      <c r="C3232" t="s">
        <v>695</v>
      </c>
      <c r="D3232" t="s">
        <v>695</v>
      </c>
      <c r="E3232" t="s">
        <v>80</v>
      </c>
      <c r="F3232">
        <v>4.6671999999999998E-2</v>
      </c>
      <c r="G3232">
        <v>530.29999999999995</v>
      </c>
      <c r="H3232">
        <v>377.95400000000001</v>
      </c>
      <c r="I3232">
        <v>4.2065409999999996</v>
      </c>
      <c r="J3232">
        <v>0</v>
      </c>
      <c r="K3232">
        <v>7.1263670000000001</v>
      </c>
      <c r="L3232">
        <v>-5.3749999999999996E-3</v>
      </c>
      <c r="M3232">
        <v>170.47979100000001</v>
      </c>
      <c r="N3232">
        <v>-240.93967699999999</v>
      </c>
      <c r="O3232">
        <v>-1.098E-3</v>
      </c>
      <c r="P3232">
        <v>170.472748</v>
      </c>
      <c r="Q3232">
        <v>-240.94705200000001</v>
      </c>
      <c r="R3232">
        <v>-6.7400000000000001E-4</v>
      </c>
      <c r="S3232">
        <v>1.0198179999999999</v>
      </c>
      <c r="T3232">
        <v>4.2400000000000001E-4</v>
      </c>
    </row>
    <row r="3233" spans="1:20" x14ac:dyDescent="0.25">
      <c r="A3233">
        <v>3231</v>
      </c>
      <c r="B3233">
        <v>5</v>
      </c>
      <c r="C3233" t="s">
        <v>696</v>
      </c>
      <c r="D3233" t="s">
        <v>696</v>
      </c>
      <c r="E3233" t="s">
        <v>80</v>
      </c>
      <c r="F3233">
        <v>1.5640000000000001E-2</v>
      </c>
      <c r="G3233">
        <v>532.33000000000004</v>
      </c>
      <c r="H3233">
        <v>355.81400000000002</v>
      </c>
      <c r="I3233">
        <v>4.5192129999999997</v>
      </c>
      <c r="J3233">
        <v>0</v>
      </c>
      <c r="K3233">
        <v>7.00556</v>
      </c>
      <c r="L3233">
        <v>-5.2579999999999997E-3</v>
      </c>
      <c r="M3233">
        <v>171.400553</v>
      </c>
      <c r="N3233">
        <v>-240.92603800000001</v>
      </c>
      <c r="O3233">
        <v>3.7269999999999998E-3</v>
      </c>
      <c r="P3233">
        <v>171.31999200000001</v>
      </c>
      <c r="Q3233">
        <v>-240.94750999999999</v>
      </c>
      <c r="R3233">
        <v>-6.4999999999999997E-4</v>
      </c>
      <c r="S3233">
        <v>8.3373089999999994</v>
      </c>
      <c r="T3233">
        <v>3.0769999999999999E-3</v>
      </c>
    </row>
    <row r="3234" spans="1:20" x14ac:dyDescent="0.25">
      <c r="A3234">
        <v>3232</v>
      </c>
      <c r="B3234">
        <v>6</v>
      </c>
      <c r="C3234" t="s">
        <v>697</v>
      </c>
      <c r="D3234" t="s">
        <v>697</v>
      </c>
      <c r="E3234" t="s">
        <v>80</v>
      </c>
      <c r="F3234">
        <v>3.2601999999999999E-2</v>
      </c>
      <c r="G3234">
        <v>364.97800000000001</v>
      </c>
      <c r="H3234">
        <v>282.65199999999999</v>
      </c>
      <c r="I3234">
        <v>5.0787069999999996</v>
      </c>
      <c r="J3234">
        <v>0</v>
      </c>
      <c r="K3234">
        <v>6.8938829999999998</v>
      </c>
      <c r="L3234">
        <v>-5.4549999999999998E-3</v>
      </c>
      <c r="M3234">
        <v>172.15540100000001</v>
      </c>
      <c r="N3234">
        <v>-240.95144300000001</v>
      </c>
      <c r="O3234">
        <v>-2.7980000000000001E-3</v>
      </c>
      <c r="P3234">
        <v>172.15329</v>
      </c>
      <c r="Q3234">
        <v>-240.94804400000001</v>
      </c>
      <c r="R3234">
        <v>-6.7599999999999995E-4</v>
      </c>
      <c r="S3234">
        <v>0.40015899999999999</v>
      </c>
      <c r="T3234">
        <v>2.1220000000000002E-3</v>
      </c>
    </row>
    <row r="3235" spans="1:20" x14ac:dyDescent="0.25">
      <c r="A3235">
        <v>3233</v>
      </c>
      <c r="B3235">
        <v>7</v>
      </c>
      <c r="C3235" t="s">
        <v>698</v>
      </c>
      <c r="D3235" t="s">
        <v>698</v>
      </c>
      <c r="E3235" t="s">
        <v>80</v>
      </c>
      <c r="F3235">
        <v>6.9083000000000006E-2</v>
      </c>
      <c r="G3235">
        <v>711.51099999999997</v>
      </c>
      <c r="H3235">
        <v>366.58499999999998</v>
      </c>
      <c r="I3235">
        <v>4.8071580000000003</v>
      </c>
      <c r="J3235">
        <v>0</v>
      </c>
      <c r="K3235">
        <v>6.8165760000000004</v>
      </c>
      <c r="L3235">
        <v>5.3569999999999998E-3</v>
      </c>
      <c r="M3235">
        <v>172.76949999999999</v>
      </c>
      <c r="N3235">
        <v>-240.94869</v>
      </c>
      <c r="O3235">
        <v>-6.4000000000000005E-4</v>
      </c>
      <c r="P3235">
        <v>172.769836</v>
      </c>
      <c r="Q3235">
        <v>-240.94841</v>
      </c>
      <c r="R3235">
        <v>-6.2600000000000004E-4</v>
      </c>
      <c r="S3235">
        <v>4.3790999999999997E-2</v>
      </c>
      <c r="T3235">
        <v>1.4E-5</v>
      </c>
    </row>
    <row r="3236" spans="1:20" x14ac:dyDescent="0.25">
      <c r="A3236">
        <v>3234</v>
      </c>
      <c r="B3236">
        <v>7</v>
      </c>
      <c r="C3236" t="s">
        <v>698</v>
      </c>
      <c r="D3236" t="s">
        <v>698</v>
      </c>
      <c r="E3236" t="s">
        <v>80</v>
      </c>
      <c r="F3236">
        <v>7.7848000000000001E-2</v>
      </c>
      <c r="G3236">
        <v>718.279</v>
      </c>
      <c r="H3236">
        <v>485.74099999999999</v>
      </c>
      <c r="I3236">
        <v>6.5511100000000004</v>
      </c>
      <c r="J3236">
        <v>0</v>
      </c>
      <c r="K3236">
        <v>6.7167380000000003</v>
      </c>
      <c r="L3236">
        <v>5.5399999999999998E-3</v>
      </c>
      <c r="M3236">
        <v>173.631035</v>
      </c>
      <c r="N3236">
        <v>-240.89622600000001</v>
      </c>
      <c r="O3236">
        <v>-1.09E-3</v>
      </c>
      <c r="P3236">
        <v>173.58132900000001</v>
      </c>
      <c r="Q3236">
        <v>-240.948883</v>
      </c>
      <c r="R3236">
        <v>-5.9999999999999995E-4</v>
      </c>
      <c r="S3236">
        <v>7.2411979999999998</v>
      </c>
      <c r="T3236">
        <v>4.8999999999999998E-4</v>
      </c>
    </row>
    <row r="3237" spans="1:20" x14ac:dyDescent="0.25">
      <c r="A3237">
        <v>3235</v>
      </c>
      <c r="B3237">
        <v>7</v>
      </c>
      <c r="C3237" t="s">
        <v>698</v>
      </c>
      <c r="D3237" t="s">
        <v>698</v>
      </c>
      <c r="E3237" t="s">
        <v>80</v>
      </c>
      <c r="F3237">
        <v>8.6269999999999999E-2</v>
      </c>
      <c r="G3237">
        <v>442.02800000000002</v>
      </c>
      <c r="H3237">
        <v>314.74700000000001</v>
      </c>
      <c r="I3237">
        <v>5.1420919999999999</v>
      </c>
      <c r="J3237">
        <v>0</v>
      </c>
      <c r="K3237">
        <v>6.6150820000000001</v>
      </c>
      <c r="L3237">
        <v>5.5129999999999997E-3</v>
      </c>
      <c r="M3237">
        <v>174.38267999999999</v>
      </c>
      <c r="N3237">
        <v>-240.944278</v>
      </c>
      <c r="O3237">
        <v>-7.18E-4</v>
      </c>
      <c r="P3237">
        <v>174.380753</v>
      </c>
      <c r="Q3237">
        <v>-240.94935599999999</v>
      </c>
      <c r="R3237">
        <v>-5.9500000000000004E-4</v>
      </c>
      <c r="S3237">
        <v>0.54310999999999998</v>
      </c>
      <c r="T3237">
        <v>1.2300000000000001E-4</v>
      </c>
    </row>
    <row r="3238" spans="1:20" x14ac:dyDescent="0.25">
      <c r="A3238">
        <v>3236</v>
      </c>
      <c r="B3238">
        <v>7</v>
      </c>
      <c r="C3238" t="s">
        <v>698</v>
      </c>
      <c r="D3238" t="s">
        <v>698</v>
      </c>
      <c r="E3238" t="s">
        <v>80</v>
      </c>
      <c r="F3238">
        <v>0.19222</v>
      </c>
      <c r="G3238">
        <v>1084.7149999999999</v>
      </c>
      <c r="H3238">
        <v>410.49200000000002</v>
      </c>
      <c r="I3238">
        <v>5.031517</v>
      </c>
      <c r="J3238">
        <v>0</v>
      </c>
      <c r="K3238">
        <v>6.537032</v>
      </c>
      <c r="L3238">
        <v>-5.5529999999999998E-3</v>
      </c>
      <c r="M3238">
        <v>174.99578299999999</v>
      </c>
      <c r="N3238">
        <v>-240.92588900000001</v>
      </c>
      <c r="O3238">
        <v>-6.9800000000000005E-4</v>
      </c>
      <c r="P3238">
        <v>174.972229</v>
      </c>
      <c r="Q3238">
        <v>-240.94967700000001</v>
      </c>
      <c r="R3238">
        <v>-6.4999999999999997E-4</v>
      </c>
      <c r="S3238">
        <v>3.3475429999999999</v>
      </c>
      <c r="T3238">
        <v>4.8000000000000001E-5</v>
      </c>
    </row>
    <row r="3239" spans="1:20" x14ac:dyDescent="0.25">
      <c r="A3239">
        <v>3237</v>
      </c>
      <c r="B3239">
        <v>8</v>
      </c>
      <c r="C3239" t="s">
        <v>252</v>
      </c>
      <c r="D3239" t="s">
        <v>252</v>
      </c>
      <c r="E3239" t="s">
        <v>80</v>
      </c>
      <c r="F3239">
        <v>0.112955</v>
      </c>
      <c r="G3239">
        <v>518.428</v>
      </c>
      <c r="H3239">
        <v>255.53700000000001</v>
      </c>
      <c r="I3239">
        <v>6.1761679999999997</v>
      </c>
      <c r="J3239">
        <v>0</v>
      </c>
      <c r="K3239">
        <v>6.4331300000000002</v>
      </c>
      <c r="L3239">
        <v>-6.3420000000000004E-3</v>
      </c>
      <c r="M3239">
        <v>175.67890499999999</v>
      </c>
      <c r="N3239">
        <v>-241.005426</v>
      </c>
      <c r="O3239">
        <v>-4.4679999999999997E-3</v>
      </c>
      <c r="P3239">
        <v>175.74992399999999</v>
      </c>
      <c r="Q3239">
        <v>-240.95019500000001</v>
      </c>
      <c r="R3239">
        <v>-6.8999999999999997E-4</v>
      </c>
      <c r="S3239">
        <v>8.9967039999999994</v>
      </c>
      <c r="T3239">
        <v>3.7780000000000001E-3</v>
      </c>
    </row>
    <row r="3240" spans="1:20" x14ac:dyDescent="0.25">
      <c r="A3240">
        <v>3238</v>
      </c>
      <c r="B3240">
        <v>8</v>
      </c>
      <c r="C3240" t="s">
        <v>252</v>
      </c>
      <c r="D3240" t="s">
        <v>252</v>
      </c>
      <c r="E3240" t="s">
        <v>80</v>
      </c>
      <c r="F3240">
        <v>1.695E-2</v>
      </c>
      <c r="G3240">
        <v>492.21600000000001</v>
      </c>
      <c r="H3240">
        <v>344.10500000000002</v>
      </c>
      <c r="I3240">
        <v>6.3661519999999996</v>
      </c>
      <c r="J3240">
        <v>0</v>
      </c>
      <c r="K3240">
        <v>6.3323970000000003</v>
      </c>
      <c r="L3240">
        <v>-5.7060000000000001E-3</v>
      </c>
      <c r="M3240">
        <v>176.51959400000001</v>
      </c>
      <c r="N3240">
        <v>-240.94803899999999</v>
      </c>
      <c r="O3240">
        <v>-1.374E-3</v>
      </c>
      <c r="P3240">
        <v>176.515289</v>
      </c>
      <c r="Q3240">
        <v>-240.950684</v>
      </c>
      <c r="R3240">
        <v>-7.1100000000000004E-4</v>
      </c>
      <c r="S3240">
        <v>0.50527500000000003</v>
      </c>
      <c r="T3240">
        <v>6.6299999999999996E-4</v>
      </c>
    </row>
    <row r="3241" spans="1:20" x14ac:dyDescent="0.25">
      <c r="A3241">
        <v>3239</v>
      </c>
      <c r="B3241">
        <v>8</v>
      </c>
      <c r="C3241" t="s">
        <v>252</v>
      </c>
      <c r="D3241" t="s">
        <v>252</v>
      </c>
      <c r="E3241" t="s">
        <v>80</v>
      </c>
      <c r="F3241">
        <v>0.102509</v>
      </c>
      <c r="G3241">
        <v>474.738</v>
      </c>
      <c r="H3241">
        <v>404.24599999999998</v>
      </c>
      <c r="I3241">
        <v>6.1129160000000002</v>
      </c>
      <c r="J3241">
        <v>0</v>
      </c>
      <c r="K3241">
        <v>6.2593839999999998</v>
      </c>
      <c r="L3241">
        <v>5.7879999999999997E-3</v>
      </c>
      <c r="M3241">
        <v>177.09597600000001</v>
      </c>
      <c r="N3241">
        <v>-240.935878</v>
      </c>
      <c r="O3241">
        <v>-9.3999999999999997E-4</v>
      </c>
      <c r="P3241">
        <v>177.08154300000001</v>
      </c>
      <c r="Q3241">
        <v>-240.95105000000001</v>
      </c>
      <c r="R3241">
        <v>-6.3000000000000003E-4</v>
      </c>
      <c r="S3241">
        <v>2.094042</v>
      </c>
      <c r="T3241">
        <v>3.0899999999999998E-4</v>
      </c>
    </row>
    <row r="3242" spans="1:20" x14ac:dyDescent="0.25">
      <c r="A3242">
        <v>3240</v>
      </c>
      <c r="B3242">
        <v>9</v>
      </c>
      <c r="C3242" t="s">
        <v>699</v>
      </c>
      <c r="D3242" t="s">
        <v>699</v>
      </c>
      <c r="E3242" t="s">
        <v>80</v>
      </c>
      <c r="F3242">
        <v>0.209537</v>
      </c>
      <c r="G3242">
        <v>986.44899999999996</v>
      </c>
      <c r="H3242">
        <v>375.577</v>
      </c>
      <c r="I3242">
        <v>7.4634080000000003</v>
      </c>
      <c r="J3242">
        <v>0</v>
      </c>
      <c r="K3242">
        <v>6.160399</v>
      </c>
      <c r="L3242">
        <v>6.0061999999999997E-2</v>
      </c>
      <c r="M3242">
        <v>177.80162799999999</v>
      </c>
      <c r="N3242">
        <v>-240.97289499999999</v>
      </c>
      <c r="O3242">
        <v>8.0500000000000005E-4</v>
      </c>
      <c r="P3242">
        <v>177.82638499999999</v>
      </c>
      <c r="Q3242">
        <v>-240.95048499999999</v>
      </c>
      <c r="R3242">
        <v>3.6999999999999999E-4</v>
      </c>
      <c r="S3242">
        <v>3.339331</v>
      </c>
      <c r="T3242">
        <v>4.35E-4</v>
      </c>
    </row>
    <row r="3243" spans="1:20" x14ac:dyDescent="0.25">
      <c r="A3243">
        <v>3241</v>
      </c>
      <c r="B3243">
        <v>9</v>
      </c>
      <c r="C3243" t="s">
        <v>699</v>
      </c>
      <c r="D3243" t="s">
        <v>699</v>
      </c>
      <c r="E3243" t="s">
        <v>80</v>
      </c>
      <c r="F3243">
        <v>7.2579000000000005E-2</v>
      </c>
      <c r="G3243">
        <v>685.33100000000002</v>
      </c>
      <c r="H3243">
        <v>300.44600000000003</v>
      </c>
      <c r="I3243">
        <v>7.5724349999999996</v>
      </c>
      <c r="J3243">
        <v>0</v>
      </c>
      <c r="K3243">
        <v>6.060619</v>
      </c>
      <c r="L3243">
        <v>0.13727500000000001</v>
      </c>
      <c r="M3243">
        <v>178.591993</v>
      </c>
      <c r="N3243">
        <v>-240.909436</v>
      </c>
      <c r="O3243">
        <v>1.6423E-2</v>
      </c>
      <c r="P3243">
        <v>178.558762</v>
      </c>
      <c r="Q3243">
        <v>-240.93248</v>
      </c>
      <c r="R3243">
        <v>1.43E-2</v>
      </c>
      <c r="S3243">
        <v>4.0439499999999997</v>
      </c>
      <c r="T3243">
        <v>2.1229999999999999E-3</v>
      </c>
    </row>
    <row r="3244" spans="1:20" x14ac:dyDescent="0.25">
      <c r="A3244">
        <v>3242</v>
      </c>
      <c r="B3244">
        <v>9</v>
      </c>
      <c r="C3244" t="s">
        <v>699</v>
      </c>
      <c r="D3244" t="s">
        <v>699</v>
      </c>
      <c r="E3244" t="s">
        <v>80</v>
      </c>
      <c r="F3244">
        <v>5.0674999999999998E-2</v>
      </c>
      <c r="G3244">
        <v>497.666</v>
      </c>
      <c r="H3244">
        <v>309.36900000000003</v>
      </c>
      <c r="I3244">
        <v>6.6087559999999996</v>
      </c>
      <c r="J3244">
        <v>0</v>
      </c>
      <c r="K3244">
        <v>5.9753049999999996</v>
      </c>
      <c r="L3244">
        <v>0.110453</v>
      </c>
      <c r="M3244">
        <v>179.28277700000001</v>
      </c>
      <c r="N3244">
        <v>-240.903819</v>
      </c>
      <c r="O3244">
        <v>2.7326E-2</v>
      </c>
      <c r="P3244">
        <v>179.28005999999999</v>
      </c>
      <c r="Q3244">
        <v>-240.903763</v>
      </c>
      <c r="R3244">
        <v>2.8497999999999999E-2</v>
      </c>
      <c r="S3244">
        <v>0.271789</v>
      </c>
      <c r="T3244">
        <v>1.1720000000000001E-3</v>
      </c>
    </row>
    <row r="3245" spans="1:20" x14ac:dyDescent="0.25">
      <c r="A3245">
        <v>3243</v>
      </c>
      <c r="B3245">
        <v>9</v>
      </c>
      <c r="C3245" t="s">
        <v>699</v>
      </c>
      <c r="D3245" t="s">
        <v>699</v>
      </c>
      <c r="E3245" t="s">
        <v>80</v>
      </c>
      <c r="F3245">
        <v>0.162746</v>
      </c>
      <c r="G3245">
        <v>1016.879</v>
      </c>
      <c r="H3245">
        <v>391.25200000000001</v>
      </c>
      <c r="I3245">
        <v>5.8543459999999996</v>
      </c>
      <c r="J3245">
        <v>0</v>
      </c>
      <c r="K3245">
        <v>5.9098879999999996</v>
      </c>
      <c r="L3245">
        <v>7.5691999999999995E-2</v>
      </c>
      <c r="M3245">
        <v>179.832932</v>
      </c>
      <c r="N3245">
        <v>-240.88898599999999</v>
      </c>
      <c r="O3245">
        <v>2.6866000000000001E-2</v>
      </c>
      <c r="P3245">
        <v>179.814041</v>
      </c>
      <c r="Q3245">
        <v>-240.87858600000001</v>
      </c>
      <c r="R3245">
        <v>3.6651000000000003E-2</v>
      </c>
      <c r="S3245">
        <v>2.1564380000000001</v>
      </c>
      <c r="T3245">
        <v>9.7859999999999996E-3</v>
      </c>
    </row>
    <row r="3246" spans="1:20" x14ac:dyDescent="0.25">
      <c r="A3246">
        <v>3244</v>
      </c>
      <c r="B3246">
        <v>10</v>
      </c>
      <c r="C3246" t="s">
        <v>700</v>
      </c>
      <c r="D3246" t="s">
        <v>700</v>
      </c>
      <c r="E3246" t="s">
        <v>80</v>
      </c>
      <c r="F3246">
        <v>0.112121</v>
      </c>
      <c r="G3246">
        <v>647.54700000000003</v>
      </c>
      <c r="H3246">
        <v>302.00799999999998</v>
      </c>
      <c r="I3246">
        <v>8.5955639999999995</v>
      </c>
      <c r="J3246">
        <v>0</v>
      </c>
      <c r="K3246">
        <v>5.8174359999999998</v>
      </c>
      <c r="L3246">
        <v>5.1561999999999997E-2</v>
      </c>
      <c r="M3246">
        <v>180.48797999999999</v>
      </c>
      <c r="N3246">
        <v>-240.86033399999999</v>
      </c>
      <c r="O3246">
        <v>4.8013E-2</v>
      </c>
      <c r="P3246">
        <v>180.51634200000001</v>
      </c>
      <c r="Q3246">
        <v>-240.84217799999999</v>
      </c>
      <c r="R3246">
        <v>4.4773E-2</v>
      </c>
      <c r="S3246">
        <v>3.367556</v>
      </c>
      <c r="T3246">
        <v>3.2399999999999998E-3</v>
      </c>
    </row>
    <row r="3247" spans="1:20" x14ac:dyDescent="0.25">
      <c r="A3247">
        <v>3245</v>
      </c>
      <c r="B3247">
        <v>9</v>
      </c>
      <c r="C3247" t="s">
        <v>295</v>
      </c>
      <c r="D3247" t="s">
        <v>295</v>
      </c>
      <c r="E3247" t="s">
        <v>80</v>
      </c>
      <c r="F3247">
        <v>0.13295000000000001</v>
      </c>
      <c r="G3247">
        <v>1162.3699999999999</v>
      </c>
      <c r="H3247">
        <v>360.17599999999999</v>
      </c>
      <c r="I3247">
        <v>7.3803479999999997</v>
      </c>
      <c r="J3247">
        <v>0</v>
      </c>
      <c r="K3247">
        <v>5.7236099999999999</v>
      </c>
      <c r="L3247">
        <v>3.4601E-2</v>
      </c>
      <c r="M3247">
        <v>181.191417</v>
      </c>
      <c r="N3247">
        <v>-240.78304600000001</v>
      </c>
      <c r="O3247">
        <v>5.7727000000000001E-2</v>
      </c>
      <c r="P3247">
        <v>181.207245</v>
      </c>
      <c r="Q3247">
        <v>-240.803665</v>
      </c>
      <c r="R3247">
        <v>5.0499000000000002E-2</v>
      </c>
      <c r="S3247">
        <v>2.5993499999999998</v>
      </c>
      <c r="T3247">
        <v>7.228E-3</v>
      </c>
    </row>
    <row r="3248" spans="1:20" x14ac:dyDescent="0.25">
      <c r="A3248">
        <v>3246</v>
      </c>
      <c r="B3248">
        <v>9</v>
      </c>
      <c r="C3248" t="s">
        <v>295</v>
      </c>
      <c r="D3248" t="s">
        <v>295</v>
      </c>
      <c r="E3248" t="s">
        <v>80</v>
      </c>
      <c r="F3248">
        <v>9.8422999999999997E-2</v>
      </c>
      <c r="G3248">
        <v>518.26900000000001</v>
      </c>
      <c r="H3248">
        <v>402.18200000000002</v>
      </c>
      <c r="I3248">
        <v>5.390371</v>
      </c>
      <c r="J3248">
        <v>0</v>
      </c>
      <c r="K3248">
        <v>5.6558469999999996</v>
      </c>
      <c r="L3248">
        <v>3.7526999999999998E-2</v>
      </c>
      <c r="M3248">
        <v>181.71954500000001</v>
      </c>
      <c r="N3248">
        <v>-240.77576999999999</v>
      </c>
      <c r="O3248">
        <v>5.3074000000000003E-2</v>
      </c>
      <c r="P3248">
        <v>181.71812399999999</v>
      </c>
      <c r="Q3248">
        <v>-240.77394100000001</v>
      </c>
      <c r="R3248">
        <v>5.373E-2</v>
      </c>
      <c r="S3248">
        <v>0.23158899999999999</v>
      </c>
      <c r="T3248">
        <v>6.5600000000000001E-4</v>
      </c>
    </row>
    <row r="3249" spans="1:20" x14ac:dyDescent="0.25">
      <c r="A3249">
        <v>3247</v>
      </c>
      <c r="B3249">
        <v>9</v>
      </c>
      <c r="C3249" t="s">
        <v>295</v>
      </c>
      <c r="D3249" t="s">
        <v>295</v>
      </c>
      <c r="E3249" t="s">
        <v>80</v>
      </c>
      <c r="F3249">
        <v>0.114269</v>
      </c>
      <c r="G3249">
        <v>939.16800000000001</v>
      </c>
      <c r="H3249">
        <v>399.64600000000002</v>
      </c>
      <c r="I3249">
        <v>7.0984210000000001</v>
      </c>
      <c r="J3249">
        <v>0</v>
      </c>
      <c r="K3249">
        <v>5.5708570000000002</v>
      </c>
      <c r="L3249">
        <v>2.8707E-2</v>
      </c>
      <c r="M3249">
        <v>182.38655199999999</v>
      </c>
      <c r="N3249">
        <v>-240.739802</v>
      </c>
      <c r="O3249">
        <v>5.5407999999999999E-2</v>
      </c>
      <c r="P3249">
        <v>182.39003</v>
      </c>
      <c r="Q3249">
        <v>-240.73362700000001</v>
      </c>
      <c r="R3249">
        <v>5.6887E-2</v>
      </c>
      <c r="S3249">
        <v>0.70866799999999996</v>
      </c>
      <c r="T3249">
        <v>1.4790000000000001E-3</v>
      </c>
    </row>
    <row r="3250" spans="1:20" x14ac:dyDescent="0.25">
      <c r="A3250">
        <v>3248</v>
      </c>
      <c r="B3250">
        <v>9</v>
      </c>
      <c r="C3250" t="s">
        <v>295</v>
      </c>
      <c r="D3250" t="s">
        <v>295</v>
      </c>
      <c r="E3250" t="s">
        <v>80</v>
      </c>
      <c r="F3250">
        <v>7.3435E-2</v>
      </c>
      <c r="G3250">
        <v>987.029</v>
      </c>
      <c r="H3250">
        <v>481.20100000000002</v>
      </c>
      <c r="I3250">
        <v>7.9944670000000002</v>
      </c>
      <c r="J3250">
        <v>0</v>
      </c>
      <c r="K3250">
        <v>5.4701560000000002</v>
      </c>
      <c r="L3250">
        <v>0.27815299999999998</v>
      </c>
      <c r="M3250">
        <v>183.086401</v>
      </c>
      <c r="N3250">
        <v>-240.63293300000001</v>
      </c>
      <c r="O3250">
        <v>6.6947999999999994E-2</v>
      </c>
      <c r="P3250">
        <v>183.05032299999999</v>
      </c>
      <c r="Q3250">
        <v>-240.68060299999999</v>
      </c>
      <c r="R3250">
        <v>7.0038000000000003E-2</v>
      </c>
      <c r="S3250">
        <v>5.9783499999999998</v>
      </c>
      <c r="T3250">
        <v>3.0899999999999999E-3</v>
      </c>
    </row>
    <row r="3251" spans="1:20" x14ac:dyDescent="0.25">
      <c r="A3251">
        <v>3249</v>
      </c>
      <c r="B3251">
        <v>9</v>
      </c>
      <c r="C3251" t="s">
        <v>295</v>
      </c>
      <c r="D3251" t="s">
        <v>295</v>
      </c>
      <c r="E3251" t="s">
        <v>80</v>
      </c>
      <c r="F3251">
        <v>0.10806499999999999</v>
      </c>
      <c r="G3251">
        <v>499.673</v>
      </c>
      <c r="H3251">
        <v>296.97800000000001</v>
      </c>
      <c r="I3251">
        <v>9.4260199999999994</v>
      </c>
      <c r="J3251">
        <v>0</v>
      </c>
      <c r="K3251">
        <v>5.6440539999999997</v>
      </c>
      <c r="L3251">
        <v>0.420817</v>
      </c>
      <c r="M3251">
        <v>183.70249200000001</v>
      </c>
      <c r="N3251">
        <v>-240.56431499999999</v>
      </c>
      <c r="O3251">
        <v>0.117978</v>
      </c>
      <c r="P3251">
        <v>183.70581100000001</v>
      </c>
      <c r="Q3251">
        <v>-240.572937</v>
      </c>
      <c r="R3251">
        <v>0.116886</v>
      </c>
      <c r="S3251">
        <v>0.92383099999999996</v>
      </c>
      <c r="T3251">
        <v>1.0920000000000001E-3</v>
      </c>
    </row>
    <row r="3252" spans="1:20" x14ac:dyDescent="0.25">
      <c r="A3252">
        <v>3250</v>
      </c>
      <c r="B3252">
        <v>9</v>
      </c>
      <c r="C3252" t="s">
        <v>295</v>
      </c>
      <c r="D3252" t="s">
        <v>295</v>
      </c>
      <c r="E3252" t="s">
        <v>80</v>
      </c>
      <c r="F3252">
        <v>7.1137000000000006E-2</v>
      </c>
      <c r="G3252">
        <v>738.096</v>
      </c>
      <c r="H3252">
        <v>366.33</v>
      </c>
      <c r="I3252">
        <v>8.1559080000000002</v>
      </c>
      <c r="J3252">
        <v>0</v>
      </c>
      <c r="K3252">
        <v>6.0032040000000002</v>
      </c>
      <c r="L3252">
        <v>0.36765900000000001</v>
      </c>
      <c r="M3252">
        <v>184.22833199999999</v>
      </c>
      <c r="N3252">
        <v>-240.452303</v>
      </c>
      <c r="O3252">
        <v>0.154945</v>
      </c>
      <c r="P3252">
        <v>184.221146</v>
      </c>
      <c r="Q3252">
        <v>-240.46589700000001</v>
      </c>
      <c r="R3252">
        <v>0.15220500000000001</v>
      </c>
      <c r="S3252">
        <v>1.537676</v>
      </c>
      <c r="T3252">
        <v>2.7399999999999998E-3</v>
      </c>
    </row>
    <row r="3253" spans="1:20" x14ac:dyDescent="0.25">
      <c r="A3253">
        <v>3251</v>
      </c>
      <c r="B3253">
        <v>9</v>
      </c>
      <c r="C3253" t="s">
        <v>295</v>
      </c>
      <c r="D3253" t="s">
        <v>295</v>
      </c>
      <c r="E3253" t="s">
        <v>80</v>
      </c>
      <c r="F3253">
        <v>5.9596000000000003E-2</v>
      </c>
      <c r="G3253">
        <v>565.77300000000002</v>
      </c>
      <c r="H3253">
        <v>269.36399999999998</v>
      </c>
      <c r="I3253">
        <v>9.729692</v>
      </c>
      <c r="J3253">
        <v>0</v>
      </c>
      <c r="K3253">
        <v>6.6061860000000001</v>
      </c>
      <c r="L3253">
        <v>0.287462</v>
      </c>
      <c r="M3253">
        <v>184.97582199999999</v>
      </c>
      <c r="N3253">
        <v>-240.28740500000001</v>
      </c>
      <c r="O3253">
        <v>0.190882</v>
      </c>
      <c r="P3253">
        <v>184.96116599999999</v>
      </c>
      <c r="Q3253">
        <v>-240.293869</v>
      </c>
      <c r="R3253">
        <v>0.192382</v>
      </c>
      <c r="S3253">
        <v>1.601826</v>
      </c>
      <c r="T3253">
        <v>1.5E-3</v>
      </c>
    </row>
    <row r="3254" spans="1:20" x14ac:dyDescent="0.25">
      <c r="A3254">
        <v>3252</v>
      </c>
      <c r="B3254">
        <v>9</v>
      </c>
      <c r="C3254" t="s">
        <v>295</v>
      </c>
      <c r="D3254" t="s">
        <v>295</v>
      </c>
      <c r="E3254" t="s">
        <v>80</v>
      </c>
      <c r="F3254">
        <v>7.1748000000000006E-2</v>
      </c>
      <c r="G3254">
        <v>517.41300000000001</v>
      </c>
      <c r="H3254">
        <v>344.52</v>
      </c>
      <c r="I3254">
        <v>10.057961000000001</v>
      </c>
      <c r="J3254">
        <v>0</v>
      </c>
      <c r="K3254">
        <v>7.2872209999999997</v>
      </c>
      <c r="L3254">
        <v>0.23752799999999999</v>
      </c>
      <c r="M3254">
        <v>185.759749</v>
      </c>
      <c r="N3254">
        <v>-240.10321200000001</v>
      </c>
      <c r="O3254">
        <v>0.22396199999999999</v>
      </c>
      <c r="P3254">
        <v>185.77316300000001</v>
      </c>
      <c r="Q3254">
        <v>-240.08802800000001</v>
      </c>
      <c r="R3254">
        <v>0.22458600000000001</v>
      </c>
      <c r="S3254">
        <v>2.0260470000000002</v>
      </c>
      <c r="T3254">
        <v>6.2399999999999999E-4</v>
      </c>
    </row>
    <row r="3255" spans="1:20" x14ac:dyDescent="0.25">
      <c r="A3255">
        <v>3253</v>
      </c>
      <c r="B3255">
        <v>9</v>
      </c>
      <c r="C3255" t="s">
        <v>295</v>
      </c>
      <c r="D3255" t="s">
        <v>295</v>
      </c>
      <c r="E3255" t="s">
        <v>80</v>
      </c>
      <c r="F3255">
        <v>3.3252999999999998E-2</v>
      </c>
      <c r="G3255">
        <v>939.49</v>
      </c>
      <c r="H3255">
        <v>400.55200000000002</v>
      </c>
      <c r="I3255">
        <v>9.0556529999999995</v>
      </c>
      <c r="J3255">
        <v>0</v>
      </c>
      <c r="K3255">
        <v>7.9355529999999996</v>
      </c>
      <c r="L3255">
        <v>0.18092</v>
      </c>
      <c r="M3255">
        <v>186.62898200000001</v>
      </c>
      <c r="N3255">
        <v>-239.89309399999999</v>
      </c>
      <c r="O3255">
        <v>0.250307</v>
      </c>
      <c r="P3255">
        <v>186.658646</v>
      </c>
      <c r="Q3255">
        <v>-239.84887699999999</v>
      </c>
      <c r="R3255">
        <v>0.24968000000000001</v>
      </c>
      <c r="S3255">
        <v>5.3245469999999999</v>
      </c>
      <c r="T3255">
        <v>6.2699999999999995E-4</v>
      </c>
    </row>
    <row r="3256" spans="1:20" x14ac:dyDescent="0.25">
      <c r="A3256">
        <v>3254</v>
      </c>
      <c r="B3256">
        <v>9</v>
      </c>
      <c r="C3256" t="s">
        <v>295</v>
      </c>
      <c r="D3256" t="s">
        <v>295</v>
      </c>
      <c r="E3256" t="s">
        <v>80</v>
      </c>
      <c r="F3256">
        <v>4.6133E-2</v>
      </c>
      <c r="G3256">
        <v>635.14599999999996</v>
      </c>
      <c r="H3256">
        <v>366.60599999999999</v>
      </c>
      <c r="I3256">
        <v>7.5523449999999999</v>
      </c>
      <c r="J3256">
        <v>0</v>
      </c>
      <c r="K3256">
        <v>8.2610089999999996</v>
      </c>
      <c r="L3256">
        <v>0.15149000000000001</v>
      </c>
      <c r="M3256">
        <v>187.35388599999999</v>
      </c>
      <c r="N3256">
        <v>-239.665302</v>
      </c>
      <c r="O3256">
        <v>0.264237</v>
      </c>
      <c r="P3256">
        <v>187.36369300000001</v>
      </c>
      <c r="Q3256">
        <v>-239.65025299999999</v>
      </c>
      <c r="R3256">
        <v>0.264351</v>
      </c>
      <c r="S3256">
        <v>1.7962419999999999</v>
      </c>
      <c r="T3256">
        <v>1.1400000000000001E-4</v>
      </c>
    </row>
    <row r="3257" spans="1:20" x14ac:dyDescent="0.25">
      <c r="A3257">
        <v>3255</v>
      </c>
      <c r="B3257">
        <v>9</v>
      </c>
      <c r="C3257" t="s">
        <v>295</v>
      </c>
      <c r="D3257" t="s">
        <v>295</v>
      </c>
      <c r="E3257" t="s">
        <v>80</v>
      </c>
      <c r="F3257">
        <v>3.1875000000000001E-2</v>
      </c>
      <c r="G3257">
        <v>1230.404</v>
      </c>
      <c r="H3257">
        <v>452.72899999999998</v>
      </c>
      <c r="I3257">
        <v>9.1774419999999992</v>
      </c>
      <c r="J3257">
        <v>0</v>
      </c>
      <c r="K3257">
        <v>8.2998340000000006</v>
      </c>
      <c r="L3257">
        <v>0.17493900000000001</v>
      </c>
      <c r="M3257">
        <v>188.308029</v>
      </c>
      <c r="N3257">
        <v>-239.396759</v>
      </c>
      <c r="O3257">
        <v>0.28018500000000002</v>
      </c>
      <c r="P3257">
        <v>188.32148699999999</v>
      </c>
      <c r="Q3257">
        <v>-239.36998</v>
      </c>
      <c r="R3257">
        <v>0.28034300000000001</v>
      </c>
      <c r="S3257">
        <v>2.9970669999999999</v>
      </c>
      <c r="T3257">
        <v>1.5799999999999999E-4</v>
      </c>
    </row>
    <row r="3258" spans="1:20" x14ac:dyDescent="0.25">
      <c r="A3258">
        <v>3256</v>
      </c>
      <c r="B3258">
        <v>9</v>
      </c>
      <c r="C3258" t="s">
        <v>295</v>
      </c>
      <c r="D3258" t="s">
        <v>295</v>
      </c>
      <c r="E3258" t="s">
        <v>80</v>
      </c>
      <c r="F3258">
        <v>0.11906600000000001</v>
      </c>
      <c r="G3258">
        <v>610.91800000000001</v>
      </c>
      <c r="H3258">
        <v>384.25</v>
      </c>
      <c r="I3258">
        <v>11.254522</v>
      </c>
      <c r="J3258">
        <v>0</v>
      </c>
      <c r="K3258">
        <v>7.9997069999999999</v>
      </c>
      <c r="L3258">
        <v>0.573847</v>
      </c>
      <c r="M3258">
        <v>189.237447</v>
      </c>
      <c r="N3258">
        <v>-239.040288</v>
      </c>
      <c r="O3258">
        <v>0.32886900000000002</v>
      </c>
      <c r="P3258">
        <v>189.24310299999999</v>
      </c>
      <c r="Q3258">
        <v>-239.04367099999999</v>
      </c>
      <c r="R3258">
        <v>0.32841199999999998</v>
      </c>
      <c r="S3258">
        <v>0.65899399999999997</v>
      </c>
      <c r="T3258">
        <v>4.5800000000000002E-4</v>
      </c>
    </row>
    <row r="3259" spans="1:20" x14ac:dyDescent="0.25">
      <c r="A3259">
        <v>3257</v>
      </c>
      <c r="B3259">
        <v>9</v>
      </c>
      <c r="C3259" t="s">
        <v>295</v>
      </c>
      <c r="D3259" t="s">
        <v>295</v>
      </c>
      <c r="E3259" t="s">
        <v>80</v>
      </c>
      <c r="F3259">
        <v>0.13958599999999999</v>
      </c>
      <c r="G3259">
        <v>602.029</v>
      </c>
      <c r="H3259">
        <v>437.39100000000002</v>
      </c>
      <c r="I3259">
        <v>15.400582999999999</v>
      </c>
      <c r="J3259">
        <v>0</v>
      </c>
      <c r="K3259">
        <v>7.7620870000000002</v>
      </c>
      <c r="L3259">
        <v>0.85836999999999997</v>
      </c>
      <c r="M3259">
        <v>190.09375499999999</v>
      </c>
      <c r="N3259">
        <v>-238.641774</v>
      </c>
      <c r="O3259">
        <v>0.41714099999999998</v>
      </c>
      <c r="P3259">
        <v>190.09532200000001</v>
      </c>
      <c r="Q3259">
        <v>-238.63850400000001</v>
      </c>
      <c r="R3259">
        <v>0.41728399999999999</v>
      </c>
      <c r="S3259">
        <v>0.362649</v>
      </c>
      <c r="T3259">
        <v>1.44E-4</v>
      </c>
    </row>
    <row r="3260" spans="1:20" x14ac:dyDescent="0.25">
      <c r="A3260">
        <v>3258</v>
      </c>
      <c r="B3260">
        <v>9</v>
      </c>
      <c r="C3260" t="s">
        <v>295</v>
      </c>
      <c r="D3260" t="s">
        <v>295</v>
      </c>
      <c r="E3260" t="s">
        <v>80</v>
      </c>
      <c r="F3260">
        <v>7.2215000000000001E-2</v>
      </c>
      <c r="G3260">
        <v>1013.436</v>
      </c>
      <c r="H3260">
        <v>418.024</v>
      </c>
      <c r="I3260">
        <v>18.307220000000001</v>
      </c>
      <c r="J3260">
        <v>0</v>
      </c>
      <c r="K3260">
        <v>7.7664160000000004</v>
      </c>
      <c r="L3260">
        <v>1.079645</v>
      </c>
      <c r="M3260">
        <v>190.874945</v>
      </c>
      <c r="N3260">
        <v>-238.11107899999999</v>
      </c>
      <c r="O3260">
        <v>0.53484500000000001</v>
      </c>
      <c r="P3260">
        <v>190.880371</v>
      </c>
      <c r="Q3260">
        <v>-238.13351399999999</v>
      </c>
      <c r="R3260">
        <v>0.53355699999999995</v>
      </c>
      <c r="S3260">
        <v>2.308249</v>
      </c>
      <c r="T3260">
        <v>1.2880000000000001E-3</v>
      </c>
    </row>
    <row r="3261" spans="1:20" x14ac:dyDescent="0.25">
      <c r="A3261">
        <v>3259</v>
      </c>
      <c r="B3261">
        <v>9</v>
      </c>
      <c r="C3261" t="s">
        <v>295</v>
      </c>
      <c r="D3261" t="s">
        <v>295</v>
      </c>
      <c r="E3261" t="s">
        <v>80</v>
      </c>
      <c r="F3261">
        <v>6.2786999999999996E-2</v>
      </c>
      <c r="G3261">
        <v>1003.378</v>
      </c>
      <c r="H3261">
        <v>425.161</v>
      </c>
      <c r="I3261">
        <v>15.601253</v>
      </c>
      <c r="J3261">
        <v>0</v>
      </c>
      <c r="K3261">
        <v>7.9343830000000004</v>
      </c>
      <c r="L3261">
        <v>1.0976349999999999</v>
      </c>
      <c r="M3261">
        <v>191.431444</v>
      </c>
      <c r="N3261">
        <v>-237.66329200000001</v>
      </c>
      <c r="O3261">
        <v>0.632633</v>
      </c>
      <c r="P3261">
        <v>191.425262</v>
      </c>
      <c r="Q3261">
        <v>-237.67863500000001</v>
      </c>
      <c r="R3261">
        <v>0.63325299999999995</v>
      </c>
      <c r="S3261">
        <v>1.654077</v>
      </c>
      <c r="T3261">
        <v>6.2E-4</v>
      </c>
    </row>
    <row r="3262" spans="1:20" x14ac:dyDescent="0.25">
      <c r="A3262">
        <v>3260</v>
      </c>
      <c r="B3262">
        <v>9</v>
      </c>
      <c r="C3262" t="s">
        <v>295</v>
      </c>
      <c r="D3262" t="s">
        <v>295</v>
      </c>
      <c r="E3262" t="s">
        <v>80</v>
      </c>
      <c r="F3262">
        <v>0.16850899999999999</v>
      </c>
      <c r="G3262">
        <v>551.10299999999995</v>
      </c>
      <c r="H3262">
        <v>296.25799999999998</v>
      </c>
      <c r="I3262">
        <v>20.213839</v>
      </c>
      <c r="J3262">
        <v>0</v>
      </c>
      <c r="K3262">
        <v>7.9771979999999996</v>
      </c>
      <c r="L3262">
        <v>1.225595</v>
      </c>
      <c r="M3262">
        <v>192.09250299999999</v>
      </c>
      <c r="N3262">
        <v>-236.98962399999999</v>
      </c>
      <c r="O3262">
        <v>0.76792300000000002</v>
      </c>
      <c r="P3262">
        <v>192.091476</v>
      </c>
      <c r="Q3262">
        <v>-236.981628</v>
      </c>
      <c r="R3262">
        <v>0.76806700000000006</v>
      </c>
      <c r="S3262">
        <v>0.80609900000000001</v>
      </c>
      <c r="T3262">
        <v>1.44E-4</v>
      </c>
    </row>
    <row r="3263" spans="1:20" x14ac:dyDescent="0.25">
      <c r="A3263">
        <v>3261</v>
      </c>
      <c r="B3263">
        <v>9</v>
      </c>
      <c r="C3263" t="s">
        <v>295</v>
      </c>
      <c r="D3263" t="s">
        <v>295</v>
      </c>
      <c r="E3263" t="s">
        <v>80</v>
      </c>
      <c r="F3263">
        <v>8.1870999999999999E-2</v>
      </c>
      <c r="G3263">
        <v>655.46600000000001</v>
      </c>
      <c r="H3263">
        <v>337.27100000000002</v>
      </c>
      <c r="I3263">
        <v>22.516881000000001</v>
      </c>
      <c r="J3263">
        <v>0</v>
      </c>
      <c r="K3263">
        <v>7.9330970000000001</v>
      </c>
      <c r="L3263">
        <v>1.2335480000000001</v>
      </c>
      <c r="M3263">
        <v>192.66122799999999</v>
      </c>
      <c r="N3263">
        <v>-236.20015100000001</v>
      </c>
      <c r="O3263">
        <v>0.91750200000000004</v>
      </c>
      <c r="P3263">
        <v>192.63726800000001</v>
      </c>
      <c r="Q3263">
        <v>-236.19631999999999</v>
      </c>
      <c r="R3263">
        <v>0.91974500000000003</v>
      </c>
      <c r="S3263">
        <v>2.4264220000000001</v>
      </c>
      <c r="T3263">
        <v>2.2430000000000002E-3</v>
      </c>
    </row>
    <row r="3264" spans="1:20" x14ac:dyDescent="0.25">
      <c r="A3264">
        <v>3262</v>
      </c>
      <c r="B3264">
        <v>9</v>
      </c>
      <c r="C3264" t="s">
        <v>295</v>
      </c>
      <c r="D3264" t="s">
        <v>295</v>
      </c>
      <c r="E3264" t="s">
        <v>80</v>
      </c>
      <c r="F3264">
        <v>2.0399E-2</v>
      </c>
      <c r="G3264">
        <v>532.99199999999996</v>
      </c>
      <c r="H3264">
        <v>268.89699999999999</v>
      </c>
      <c r="I3264">
        <v>22.486999999999998</v>
      </c>
      <c r="J3264">
        <v>0</v>
      </c>
      <c r="K3264">
        <v>7.9330259999999999</v>
      </c>
      <c r="L3264">
        <v>1.164963</v>
      </c>
      <c r="M3264">
        <v>193.083337</v>
      </c>
      <c r="N3264">
        <v>-235.35048599999999</v>
      </c>
      <c r="O3264">
        <v>1.062074</v>
      </c>
      <c r="P3264">
        <v>193.069931</v>
      </c>
      <c r="Q3264">
        <v>-235.34385700000001</v>
      </c>
      <c r="R3264">
        <v>1.0626180000000001</v>
      </c>
      <c r="S3264">
        <v>1.495522</v>
      </c>
      <c r="T3264">
        <v>5.44E-4</v>
      </c>
    </row>
    <row r="3265" spans="1:20" x14ac:dyDescent="0.25">
      <c r="A3265">
        <v>3263</v>
      </c>
      <c r="B3265">
        <v>8</v>
      </c>
      <c r="C3265" t="s">
        <v>701</v>
      </c>
      <c r="D3265" t="s">
        <v>251</v>
      </c>
      <c r="E3265" t="s">
        <v>568</v>
      </c>
      <c r="F3265">
        <v>0.100995</v>
      </c>
      <c r="G3265">
        <v>865.89300000000003</v>
      </c>
      <c r="H3265">
        <v>2733.06</v>
      </c>
      <c r="I3265">
        <v>12.424028</v>
      </c>
      <c r="J3265">
        <v>0</v>
      </c>
      <c r="K3265">
        <v>7.9527060000000001</v>
      </c>
      <c r="L3265">
        <v>1.092349</v>
      </c>
      <c r="M3265">
        <v>193.13784899999999</v>
      </c>
      <c r="N3265">
        <v>-252.191834</v>
      </c>
      <c r="O3265">
        <v>-0.42793999999999999</v>
      </c>
      <c r="P3265">
        <v>193.321381</v>
      </c>
      <c r="Q3265">
        <v>-234.67057800000001</v>
      </c>
      <c r="R3265">
        <v>1.1618230000000001</v>
      </c>
      <c r="S3265">
        <v>1752.2217250000001</v>
      </c>
      <c r="T3265">
        <v>0.73388299999999995</v>
      </c>
    </row>
    <row r="3266" spans="1:20" x14ac:dyDescent="0.25">
      <c r="A3266">
        <v>3264</v>
      </c>
      <c r="B3266">
        <v>8</v>
      </c>
      <c r="C3266" t="s">
        <v>296</v>
      </c>
      <c r="D3266" t="s">
        <v>251</v>
      </c>
      <c r="E3266" t="s">
        <v>568</v>
      </c>
      <c r="F3266">
        <v>3.0745000000000001E-2</v>
      </c>
      <c r="G3266">
        <v>569.68700000000001</v>
      </c>
      <c r="H3266">
        <v>432.09</v>
      </c>
      <c r="I3266">
        <v>73.377611000000002</v>
      </c>
      <c r="J3266">
        <v>0</v>
      </c>
      <c r="K3266">
        <v>7.9815170000000002</v>
      </c>
      <c r="L3266">
        <v>1.0008429999999999</v>
      </c>
      <c r="M3266">
        <v>193.557514</v>
      </c>
      <c r="N3266">
        <v>-233.742154</v>
      </c>
      <c r="O3266">
        <v>1.286589</v>
      </c>
      <c r="P3266">
        <v>193.55928</v>
      </c>
      <c r="Q3266">
        <v>-233.74118000000001</v>
      </c>
      <c r="R3266">
        <v>1.2864930000000001</v>
      </c>
      <c r="S3266">
        <v>0.20166300000000001</v>
      </c>
      <c r="T3266">
        <v>9.7E-5</v>
      </c>
    </row>
    <row r="3267" spans="1:20" x14ac:dyDescent="0.25">
      <c r="A3267">
        <v>3265</v>
      </c>
      <c r="B3267">
        <v>7</v>
      </c>
      <c r="C3267" t="s">
        <v>250</v>
      </c>
      <c r="D3267" t="s">
        <v>250</v>
      </c>
      <c r="E3267" t="s">
        <v>80</v>
      </c>
      <c r="F3267">
        <v>6.3883999999999996E-2</v>
      </c>
      <c r="G3267">
        <v>499.75</v>
      </c>
      <c r="H3267">
        <v>462.459</v>
      </c>
      <c r="I3267">
        <v>8.6062530000000006</v>
      </c>
      <c r="J3267">
        <v>0</v>
      </c>
      <c r="K3267">
        <v>8.0412700000000008</v>
      </c>
      <c r="L3267">
        <v>0.82987200000000005</v>
      </c>
      <c r="M3267">
        <v>193.672372</v>
      </c>
      <c r="N3267">
        <v>-233.017122</v>
      </c>
      <c r="O3267">
        <v>1.368987</v>
      </c>
      <c r="P3267">
        <v>193.67469800000001</v>
      </c>
      <c r="Q3267">
        <v>-233.02737400000001</v>
      </c>
      <c r="R3267">
        <v>1.3684369999999999</v>
      </c>
      <c r="S3267">
        <v>1.051285</v>
      </c>
      <c r="T3267">
        <v>5.5099999999999995E-4</v>
      </c>
    </row>
    <row r="3268" spans="1:20" x14ac:dyDescent="0.25">
      <c r="A3268">
        <v>3266</v>
      </c>
      <c r="B3268">
        <v>7</v>
      </c>
      <c r="C3268" t="s">
        <v>250</v>
      </c>
      <c r="D3268" t="s">
        <v>250</v>
      </c>
      <c r="E3268" t="s">
        <v>80</v>
      </c>
      <c r="F3268">
        <v>6.5156000000000006E-2</v>
      </c>
      <c r="G3268">
        <v>490.93599999999998</v>
      </c>
      <c r="H3268">
        <v>423.61599999999999</v>
      </c>
      <c r="I3268">
        <v>9.0268149999999991</v>
      </c>
      <c r="J3268">
        <v>0</v>
      </c>
      <c r="K3268">
        <v>8.0878110000000003</v>
      </c>
      <c r="L3268">
        <v>0.57812600000000003</v>
      </c>
      <c r="M3268">
        <v>193.77927</v>
      </c>
      <c r="N3268">
        <v>-232.05971400000001</v>
      </c>
      <c r="O3268">
        <v>1.4508259999999999</v>
      </c>
      <c r="P3268">
        <v>193.77056899999999</v>
      </c>
      <c r="Q3268">
        <v>-232.062286</v>
      </c>
      <c r="R3268">
        <v>1.4513720000000001</v>
      </c>
      <c r="S3268">
        <v>0.90732400000000002</v>
      </c>
      <c r="T3268">
        <v>5.4500000000000002E-4</v>
      </c>
    </row>
    <row r="3269" spans="1:20" x14ac:dyDescent="0.25">
      <c r="A3269">
        <v>3267</v>
      </c>
      <c r="B3269">
        <v>7</v>
      </c>
      <c r="C3269" t="s">
        <v>250</v>
      </c>
      <c r="D3269" t="s">
        <v>250</v>
      </c>
      <c r="E3269" t="s">
        <v>80</v>
      </c>
      <c r="F3269">
        <v>7.8436000000000006E-2</v>
      </c>
      <c r="G3269">
        <v>720.21199999999999</v>
      </c>
      <c r="H3269">
        <v>501.42399999999998</v>
      </c>
      <c r="I3269">
        <v>5.8681580000000002</v>
      </c>
      <c r="J3269">
        <v>0</v>
      </c>
      <c r="K3269">
        <v>8.0805760000000006</v>
      </c>
      <c r="L3269">
        <v>0.433973</v>
      </c>
      <c r="M3269">
        <v>193.81140300000001</v>
      </c>
      <c r="N3269">
        <v>-231.31188900000001</v>
      </c>
      <c r="O3269">
        <v>1.4979750000000001</v>
      </c>
      <c r="P3269">
        <v>193.81079099999999</v>
      </c>
      <c r="Q3269">
        <v>-231.335205</v>
      </c>
      <c r="R3269">
        <v>1.495754</v>
      </c>
      <c r="S3269">
        <v>2.3324530000000001</v>
      </c>
      <c r="T3269">
        <v>2.2209999999999999E-3</v>
      </c>
    </row>
    <row r="3270" spans="1:20" x14ac:dyDescent="0.25">
      <c r="A3270">
        <v>3268</v>
      </c>
      <c r="B3270">
        <v>7</v>
      </c>
      <c r="C3270" t="s">
        <v>250</v>
      </c>
      <c r="D3270" t="s">
        <v>250</v>
      </c>
      <c r="E3270" t="s">
        <v>80</v>
      </c>
      <c r="F3270">
        <v>4.8022000000000002E-2</v>
      </c>
      <c r="G3270">
        <v>587.221</v>
      </c>
      <c r="H3270">
        <v>336.67599999999999</v>
      </c>
      <c r="I3270">
        <v>6.6226940000000001</v>
      </c>
      <c r="J3270">
        <v>0</v>
      </c>
      <c r="K3270">
        <v>8.0534219999999994</v>
      </c>
      <c r="L3270">
        <v>0.28765800000000002</v>
      </c>
      <c r="M3270">
        <v>193.84269</v>
      </c>
      <c r="N3270">
        <v>-230.372829</v>
      </c>
      <c r="O3270">
        <v>1.536951</v>
      </c>
      <c r="P3270">
        <v>193.83488500000001</v>
      </c>
      <c r="Q3270">
        <v>-230.36732499999999</v>
      </c>
      <c r="R3270">
        <v>1.5370950000000001</v>
      </c>
      <c r="S3270">
        <v>0.95511100000000004</v>
      </c>
      <c r="T3270">
        <v>1.45E-4</v>
      </c>
    </row>
    <row r="3271" spans="1:20" x14ac:dyDescent="0.25">
      <c r="A3271">
        <v>3269</v>
      </c>
      <c r="B3271">
        <v>6</v>
      </c>
      <c r="C3271" t="s">
        <v>249</v>
      </c>
      <c r="D3271" t="s">
        <v>249</v>
      </c>
      <c r="E3271" t="s">
        <v>80</v>
      </c>
      <c r="F3271">
        <v>9.3697000000000003E-2</v>
      </c>
      <c r="G3271">
        <v>369.65499999999997</v>
      </c>
      <c r="H3271">
        <v>284.79500000000002</v>
      </c>
      <c r="I3271">
        <v>6.1564930000000002</v>
      </c>
      <c r="J3271">
        <v>0</v>
      </c>
      <c r="K3271">
        <v>8.0447109999999995</v>
      </c>
      <c r="L3271">
        <v>0.144925</v>
      </c>
      <c r="M3271">
        <v>193.70421300000001</v>
      </c>
      <c r="N3271">
        <v>-229.25683799999999</v>
      </c>
      <c r="O3271">
        <v>1.566076</v>
      </c>
      <c r="P3271">
        <v>193.83923300000001</v>
      </c>
      <c r="Q3271">
        <v>-229.401535</v>
      </c>
      <c r="R3271">
        <v>1.5612159999999999</v>
      </c>
      <c r="S3271">
        <v>19.790838999999998</v>
      </c>
      <c r="T3271">
        <v>4.8599999999999997E-3</v>
      </c>
    </row>
    <row r="3272" spans="1:20" x14ac:dyDescent="0.25">
      <c r="A3272">
        <v>3270</v>
      </c>
      <c r="B3272">
        <v>6</v>
      </c>
      <c r="C3272" t="s">
        <v>249</v>
      </c>
      <c r="D3272" t="s">
        <v>249</v>
      </c>
      <c r="E3272" t="s">
        <v>80</v>
      </c>
      <c r="F3272">
        <v>7.5805999999999998E-2</v>
      </c>
      <c r="G3272">
        <v>405.69200000000001</v>
      </c>
      <c r="H3272">
        <v>318.64699999999999</v>
      </c>
      <c r="I3272">
        <v>3.8400669999999999</v>
      </c>
      <c r="J3272">
        <v>0</v>
      </c>
      <c r="K3272">
        <v>8.0514299999999999</v>
      </c>
      <c r="L3272">
        <v>8.3678000000000002E-2</v>
      </c>
      <c r="M3272">
        <v>193.81235799999999</v>
      </c>
      <c r="N3272">
        <v>-228.65921499999999</v>
      </c>
      <c r="O3272">
        <v>1.569871</v>
      </c>
      <c r="P3272">
        <v>193.836502</v>
      </c>
      <c r="Q3272">
        <v>-228.6772</v>
      </c>
      <c r="R3272">
        <v>1.5709310000000001</v>
      </c>
      <c r="S3272">
        <v>3.0106579999999998</v>
      </c>
      <c r="T3272">
        <v>1.059E-3</v>
      </c>
    </row>
    <row r="3273" spans="1:20" x14ac:dyDescent="0.25">
      <c r="A3273">
        <v>3271</v>
      </c>
      <c r="B3273">
        <v>6</v>
      </c>
      <c r="C3273" t="s">
        <v>249</v>
      </c>
      <c r="D3273" t="s">
        <v>249</v>
      </c>
      <c r="E3273" t="s">
        <v>80</v>
      </c>
      <c r="F3273">
        <v>0.12595200000000001</v>
      </c>
      <c r="G3273">
        <v>502.11700000000002</v>
      </c>
      <c r="H3273">
        <v>395.53100000000001</v>
      </c>
      <c r="I3273">
        <v>5.7832239999999997</v>
      </c>
      <c r="J3273">
        <v>0</v>
      </c>
      <c r="K3273">
        <v>8.0666010000000004</v>
      </c>
      <c r="L3273">
        <v>4.6383000000000001E-2</v>
      </c>
      <c r="M3273">
        <v>193.80196699999999</v>
      </c>
      <c r="N3273">
        <v>-227.69397900000001</v>
      </c>
      <c r="O3273">
        <v>1.5779160000000001</v>
      </c>
      <c r="P3273">
        <v>193.82736199999999</v>
      </c>
      <c r="Q3273">
        <v>-227.71005199999999</v>
      </c>
      <c r="R3273">
        <v>1.5788230000000001</v>
      </c>
      <c r="S3273">
        <v>3.0054560000000001</v>
      </c>
      <c r="T3273">
        <v>9.0700000000000004E-4</v>
      </c>
    </row>
    <row r="3274" spans="1:20" x14ac:dyDescent="0.25">
      <c r="A3274">
        <v>3272</v>
      </c>
      <c r="B3274">
        <v>6</v>
      </c>
      <c r="C3274" t="s">
        <v>249</v>
      </c>
      <c r="D3274" t="s">
        <v>249</v>
      </c>
      <c r="E3274" t="s">
        <v>80</v>
      </c>
      <c r="F3274">
        <v>8.0159999999999995E-2</v>
      </c>
      <c r="G3274">
        <v>375.87</v>
      </c>
      <c r="H3274">
        <v>280.33300000000003</v>
      </c>
      <c r="I3274">
        <v>3.8453539999999999</v>
      </c>
      <c r="J3274">
        <v>0</v>
      </c>
      <c r="K3274">
        <v>8.0730450000000005</v>
      </c>
      <c r="L3274">
        <v>3.9198999999999998E-2</v>
      </c>
      <c r="M3274">
        <v>193.822338</v>
      </c>
      <c r="N3274">
        <v>-226.99270799999999</v>
      </c>
      <c r="O3274">
        <v>1.581251</v>
      </c>
      <c r="P3274">
        <v>193.81774899999999</v>
      </c>
      <c r="Q3274">
        <v>-226.98371900000001</v>
      </c>
      <c r="R3274">
        <v>1.5825739999999999</v>
      </c>
      <c r="S3274">
        <v>1.009266</v>
      </c>
      <c r="T3274">
        <v>1.323E-3</v>
      </c>
    </row>
    <row r="3275" spans="1:20" x14ac:dyDescent="0.25">
      <c r="A3275">
        <v>3273</v>
      </c>
      <c r="B3275">
        <v>7</v>
      </c>
      <c r="C3275" t="s">
        <v>711</v>
      </c>
      <c r="D3275" t="s">
        <v>711</v>
      </c>
      <c r="E3275" t="s">
        <v>80</v>
      </c>
      <c r="F3275">
        <v>7.4801000000000006E-2</v>
      </c>
      <c r="G3275">
        <v>475.31200000000001</v>
      </c>
      <c r="H3275">
        <v>262.36200000000002</v>
      </c>
      <c r="I3275">
        <v>7.4660060000000001</v>
      </c>
      <c r="J3275">
        <v>0</v>
      </c>
      <c r="K3275">
        <v>8.0713729999999995</v>
      </c>
      <c r="L3275">
        <v>2.5846000000000001E-2</v>
      </c>
      <c r="M3275">
        <v>193.79839000000001</v>
      </c>
      <c r="N3275">
        <v>-226.01128399999999</v>
      </c>
      <c r="O3275">
        <v>1.586651</v>
      </c>
      <c r="P3275">
        <v>193.80265800000001</v>
      </c>
      <c r="Q3275">
        <v>-226.015106</v>
      </c>
      <c r="R3275">
        <v>1.585779</v>
      </c>
      <c r="S3275">
        <v>0.57294599999999996</v>
      </c>
      <c r="T3275">
        <v>8.7299999999999997E-4</v>
      </c>
    </row>
    <row r="3276" spans="1:20" x14ac:dyDescent="0.25">
      <c r="A3276">
        <v>3274</v>
      </c>
      <c r="B3276">
        <v>5</v>
      </c>
      <c r="C3276" t="s">
        <v>745</v>
      </c>
      <c r="D3276" t="s">
        <v>745</v>
      </c>
      <c r="E3276" t="s">
        <v>80</v>
      </c>
      <c r="F3276">
        <v>6.3960000000000003E-2</v>
      </c>
      <c r="G3276">
        <v>343.00400000000002</v>
      </c>
      <c r="H3276">
        <v>279.23200000000003</v>
      </c>
      <c r="I3276">
        <v>5.0576860000000003</v>
      </c>
      <c r="J3276">
        <v>0</v>
      </c>
      <c r="K3276">
        <v>8.0643609999999999</v>
      </c>
      <c r="L3276">
        <v>-2.4979999999999998E-3</v>
      </c>
      <c r="M3276">
        <v>193.75699399999999</v>
      </c>
      <c r="N3276">
        <v>-224.975762</v>
      </c>
      <c r="O3276">
        <v>1.594155</v>
      </c>
      <c r="P3276">
        <v>193.78630100000001</v>
      </c>
      <c r="Q3276">
        <v>-225.04711900000001</v>
      </c>
      <c r="R3276">
        <v>1.5873360000000001</v>
      </c>
      <c r="S3276">
        <v>7.7141169999999999</v>
      </c>
      <c r="T3276">
        <v>6.8190000000000004E-3</v>
      </c>
    </row>
    <row r="3277" spans="1:20" x14ac:dyDescent="0.25">
      <c r="A3277">
        <v>3275</v>
      </c>
      <c r="B3277">
        <v>7</v>
      </c>
      <c r="C3277" t="s">
        <v>244</v>
      </c>
      <c r="D3277" t="s">
        <v>244</v>
      </c>
      <c r="E3277" t="s">
        <v>80</v>
      </c>
      <c r="F3277">
        <v>0.20727799999999999</v>
      </c>
      <c r="G3277">
        <v>800.76300000000003</v>
      </c>
      <c r="H3277">
        <v>400.81400000000002</v>
      </c>
      <c r="I3277">
        <v>5.4905410000000003</v>
      </c>
      <c r="J3277">
        <v>0</v>
      </c>
      <c r="K3277">
        <v>8.0611409999999992</v>
      </c>
      <c r="L3277">
        <v>-2.4340000000000001E-2</v>
      </c>
      <c r="M3277">
        <v>193.76200900000001</v>
      </c>
      <c r="N3277">
        <v>-224.31880000000001</v>
      </c>
      <c r="O3277">
        <v>1.584711</v>
      </c>
      <c r="P3277">
        <v>193.77623</v>
      </c>
      <c r="Q3277">
        <v>-224.321609</v>
      </c>
      <c r="R3277">
        <v>1.5858319999999999</v>
      </c>
      <c r="S3277">
        <v>1.4495720000000001</v>
      </c>
      <c r="T3277">
        <v>1.122E-3</v>
      </c>
    </row>
    <row r="3278" spans="1:20" x14ac:dyDescent="0.25">
      <c r="A3278">
        <v>3276</v>
      </c>
      <c r="B3278">
        <v>7</v>
      </c>
      <c r="C3278" t="s">
        <v>244</v>
      </c>
      <c r="D3278" t="s">
        <v>244</v>
      </c>
      <c r="E3278" t="s">
        <v>80</v>
      </c>
      <c r="F3278">
        <v>5.8162999999999999E-2</v>
      </c>
      <c r="G3278">
        <v>449.99299999999999</v>
      </c>
      <c r="H3278">
        <v>286.37</v>
      </c>
      <c r="I3278">
        <v>6.8403039999999997</v>
      </c>
      <c r="J3278">
        <v>0</v>
      </c>
      <c r="K3278">
        <v>8.0620279999999998</v>
      </c>
      <c r="L3278">
        <v>-2.1321E-2</v>
      </c>
      <c r="M3278">
        <v>193.82276100000001</v>
      </c>
      <c r="N3278">
        <v>-223.322113</v>
      </c>
      <c r="O3278">
        <v>1.5900369999999999</v>
      </c>
      <c r="P3278">
        <v>193.76457199999999</v>
      </c>
      <c r="Q3278">
        <v>-223.35432399999999</v>
      </c>
      <c r="R3278">
        <v>1.583582</v>
      </c>
      <c r="S3278">
        <v>6.6509349999999996</v>
      </c>
      <c r="T3278">
        <v>6.4549999999999998E-3</v>
      </c>
    </row>
    <row r="3279" spans="1:20" x14ac:dyDescent="0.25">
      <c r="A3279">
        <v>3277</v>
      </c>
      <c r="B3279">
        <v>7</v>
      </c>
      <c r="C3279" t="s">
        <v>243</v>
      </c>
      <c r="D3279" t="s">
        <v>243</v>
      </c>
      <c r="E3279" t="s">
        <v>80</v>
      </c>
      <c r="F3279">
        <v>0.102177</v>
      </c>
      <c r="G3279">
        <v>452.21300000000002</v>
      </c>
      <c r="H3279">
        <v>309.10700000000003</v>
      </c>
      <c r="I3279">
        <v>6.8377520000000001</v>
      </c>
      <c r="J3279">
        <v>0</v>
      </c>
      <c r="K3279">
        <v>8.0653509999999997</v>
      </c>
      <c r="L3279">
        <v>-1.5674E-2</v>
      </c>
      <c r="M3279">
        <v>193.73861199999999</v>
      </c>
      <c r="N3279">
        <v>-222.36586399999999</v>
      </c>
      <c r="O3279">
        <v>1.583612</v>
      </c>
      <c r="P3279">
        <v>193.75415000000001</v>
      </c>
      <c r="Q3279">
        <v>-222.386719</v>
      </c>
      <c r="R3279">
        <v>1.581952</v>
      </c>
      <c r="S3279">
        <v>2.6007210000000001</v>
      </c>
      <c r="T3279">
        <v>1.6609999999999999E-3</v>
      </c>
    </row>
    <row r="3280" spans="1:20" x14ac:dyDescent="0.25">
      <c r="A3280">
        <v>3278</v>
      </c>
      <c r="B3280">
        <v>7</v>
      </c>
      <c r="C3280" t="s">
        <v>243</v>
      </c>
      <c r="D3280" t="s">
        <v>243</v>
      </c>
      <c r="E3280" t="s">
        <v>80</v>
      </c>
      <c r="F3280">
        <v>6.2632999999999994E-2</v>
      </c>
      <c r="G3280">
        <v>450.00900000000001</v>
      </c>
      <c r="H3280">
        <v>301.46199999999999</v>
      </c>
      <c r="I3280">
        <v>4.5824780000000001</v>
      </c>
      <c r="J3280">
        <v>0</v>
      </c>
      <c r="K3280">
        <v>8.066872</v>
      </c>
      <c r="L3280">
        <v>-3.418E-3</v>
      </c>
      <c r="M3280">
        <v>193.76888700000001</v>
      </c>
      <c r="N3280">
        <v>-221.683086</v>
      </c>
      <c r="O3280">
        <v>1.5810150000000001</v>
      </c>
      <c r="P3280">
        <v>193.746948</v>
      </c>
      <c r="Q3280">
        <v>-221.660751</v>
      </c>
      <c r="R3280">
        <v>1.5811649999999999</v>
      </c>
      <c r="S3280">
        <v>3.1307160000000001</v>
      </c>
      <c r="T3280">
        <v>1.4999999999999999E-4</v>
      </c>
    </row>
    <row r="3281" spans="1:20" x14ac:dyDescent="0.25">
      <c r="A3281">
        <v>3279</v>
      </c>
      <c r="B3281">
        <v>7</v>
      </c>
      <c r="C3281" t="s">
        <v>243</v>
      </c>
      <c r="D3281" t="s">
        <v>243</v>
      </c>
      <c r="E3281" t="s">
        <v>80</v>
      </c>
      <c r="F3281">
        <v>0.27161099999999999</v>
      </c>
      <c r="G3281">
        <v>405.17</v>
      </c>
      <c r="H3281">
        <v>268.041</v>
      </c>
      <c r="I3281">
        <v>7.0989449999999996</v>
      </c>
      <c r="J3281">
        <v>0</v>
      </c>
      <c r="K3281">
        <v>8.0665600000000008</v>
      </c>
      <c r="L3281">
        <v>-4.0999999999999999E-4</v>
      </c>
      <c r="M3281">
        <v>193.74156099999999</v>
      </c>
      <c r="N3281">
        <v>-220.69826</v>
      </c>
      <c r="O3281">
        <v>1.579434</v>
      </c>
      <c r="P3281">
        <v>193.73782299999999</v>
      </c>
      <c r="Q3281">
        <v>-220.69281000000001</v>
      </c>
      <c r="R3281">
        <v>1.5804240000000001</v>
      </c>
      <c r="S3281">
        <v>0.66086699999999998</v>
      </c>
      <c r="T3281">
        <v>9.8999999999999999E-4</v>
      </c>
    </row>
    <row r="3282" spans="1:20" x14ac:dyDescent="0.25">
      <c r="A3282">
        <v>3280</v>
      </c>
      <c r="B3282">
        <v>8</v>
      </c>
      <c r="C3282" t="s">
        <v>242</v>
      </c>
      <c r="D3282" t="s">
        <v>242</v>
      </c>
      <c r="E3282" t="s">
        <v>80</v>
      </c>
      <c r="F3282">
        <v>0.124233</v>
      </c>
      <c r="G3282">
        <v>591.54300000000001</v>
      </c>
      <c r="H3282">
        <v>341.26400000000001</v>
      </c>
      <c r="I3282">
        <v>5.8851950000000004</v>
      </c>
      <c r="J3282">
        <v>0</v>
      </c>
      <c r="K3282">
        <v>8.0653279999999992</v>
      </c>
      <c r="L3282">
        <v>-1.6879000000000002E-2</v>
      </c>
      <c r="M3282">
        <v>193.73754</v>
      </c>
      <c r="N3282">
        <v>-219.97563</v>
      </c>
      <c r="O3282">
        <v>1.5805560000000001</v>
      </c>
      <c r="P3282">
        <v>193.731415</v>
      </c>
      <c r="Q3282">
        <v>-219.96688800000001</v>
      </c>
      <c r="R3282">
        <v>1.5798239999999999</v>
      </c>
      <c r="S3282">
        <v>1.067401</v>
      </c>
      <c r="T3282">
        <v>7.3300000000000004E-4</v>
      </c>
    </row>
    <row r="3283" spans="1:20" x14ac:dyDescent="0.25">
      <c r="A3283">
        <v>3281</v>
      </c>
      <c r="B3283">
        <v>8</v>
      </c>
      <c r="C3283" t="s">
        <v>242</v>
      </c>
      <c r="D3283" t="s">
        <v>242</v>
      </c>
      <c r="E3283" t="s">
        <v>80</v>
      </c>
      <c r="F3283">
        <v>0.21466299999999999</v>
      </c>
      <c r="G3283">
        <v>826</v>
      </c>
      <c r="H3283">
        <v>406.21199999999999</v>
      </c>
      <c r="I3283">
        <v>9.7766280000000005</v>
      </c>
      <c r="J3283">
        <v>0</v>
      </c>
      <c r="K3283">
        <v>8.0642390000000006</v>
      </c>
      <c r="L3283">
        <v>-1.8756999999999999E-2</v>
      </c>
      <c r="M3283">
        <v>193.73516900000001</v>
      </c>
      <c r="N3283">
        <v>-219.02587500000001</v>
      </c>
      <c r="O3283">
        <v>1.575312</v>
      </c>
      <c r="P3283">
        <v>193.72491500000001</v>
      </c>
      <c r="Q3283">
        <v>-218.99916099999999</v>
      </c>
      <c r="R3283">
        <v>1.5780829999999999</v>
      </c>
      <c r="S3283">
        <v>2.8614649999999999</v>
      </c>
      <c r="T3283">
        <v>2.771E-3</v>
      </c>
    </row>
    <row r="3284" spans="1:20" x14ac:dyDescent="0.25">
      <c r="A3284">
        <v>3282</v>
      </c>
      <c r="B3284">
        <v>9</v>
      </c>
      <c r="C3284" t="s">
        <v>293</v>
      </c>
      <c r="D3284" t="s">
        <v>293</v>
      </c>
      <c r="E3284" t="s">
        <v>80</v>
      </c>
      <c r="F3284">
        <v>0.13153599999999999</v>
      </c>
      <c r="G3284">
        <v>518.82600000000002</v>
      </c>
      <c r="H3284">
        <v>245.79900000000001</v>
      </c>
      <c r="I3284">
        <v>9.2245469999999994</v>
      </c>
      <c r="J3284">
        <v>0</v>
      </c>
      <c r="K3284">
        <v>8.0644179999999999</v>
      </c>
      <c r="L3284">
        <v>-1.4533000000000001E-2</v>
      </c>
      <c r="M3284">
        <v>193.68311299999999</v>
      </c>
      <c r="N3284">
        <v>-217.99717000000001</v>
      </c>
      <c r="O3284">
        <v>1.5760700000000001</v>
      </c>
      <c r="P3284">
        <v>193.71965</v>
      </c>
      <c r="Q3284">
        <v>-218.031418</v>
      </c>
      <c r="R3284">
        <v>1.5766469999999999</v>
      </c>
      <c r="S3284">
        <v>5.0078930000000001</v>
      </c>
      <c r="T3284">
        <v>5.7600000000000001E-4</v>
      </c>
    </row>
    <row r="3285" spans="1:20" x14ac:dyDescent="0.25">
      <c r="A3285">
        <v>3283</v>
      </c>
      <c r="B3285">
        <v>9</v>
      </c>
      <c r="C3285" t="s">
        <v>293</v>
      </c>
      <c r="D3285" t="s">
        <v>293</v>
      </c>
      <c r="E3285" t="s">
        <v>80</v>
      </c>
      <c r="F3285">
        <v>0.138548</v>
      </c>
      <c r="G3285">
        <v>827.84699999999998</v>
      </c>
      <c r="H3285">
        <v>456.65300000000002</v>
      </c>
      <c r="I3285">
        <v>7.9232969999999998</v>
      </c>
      <c r="J3285">
        <v>0</v>
      </c>
      <c r="K3285">
        <v>8.0630019999999991</v>
      </c>
      <c r="L3285">
        <v>-2.3909999999999999E-3</v>
      </c>
      <c r="M3285">
        <v>193.56431599999999</v>
      </c>
      <c r="N3285">
        <v>-217.18784400000001</v>
      </c>
      <c r="O3285">
        <v>1.571566</v>
      </c>
      <c r="P3285">
        <v>193.71618699999999</v>
      </c>
      <c r="Q3285">
        <v>-217.305634</v>
      </c>
      <c r="R3285">
        <v>1.5759449999999999</v>
      </c>
      <c r="S3285">
        <v>19.219467999999999</v>
      </c>
      <c r="T3285">
        <v>4.3790000000000001E-3</v>
      </c>
    </row>
    <row r="3286" spans="1:20" x14ac:dyDescent="0.25">
      <c r="A3286">
        <v>3284</v>
      </c>
      <c r="B3286">
        <v>10</v>
      </c>
      <c r="C3286" t="s">
        <v>718</v>
      </c>
      <c r="D3286" t="s">
        <v>718</v>
      </c>
      <c r="E3286" t="s">
        <v>80</v>
      </c>
      <c r="F3286">
        <v>0.12841</v>
      </c>
      <c r="G3286">
        <v>835.31799999999998</v>
      </c>
      <c r="H3286">
        <v>298.726</v>
      </c>
      <c r="I3286">
        <v>9.483015</v>
      </c>
      <c r="J3286">
        <v>0</v>
      </c>
      <c r="K3286">
        <v>8.0090950000000003</v>
      </c>
      <c r="L3286">
        <v>3.21E-4</v>
      </c>
      <c r="M3286">
        <v>193.742154</v>
      </c>
      <c r="N3286">
        <v>-216.36819700000001</v>
      </c>
      <c r="O3286">
        <v>1.573542</v>
      </c>
      <c r="P3286">
        <v>193.71202099999999</v>
      </c>
      <c r="Q3286">
        <v>-216.34068300000001</v>
      </c>
      <c r="R3286">
        <v>1.5752870000000001</v>
      </c>
      <c r="S3286">
        <v>4.0804830000000001</v>
      </c>
      <c r="T3286">
        <v>1.745E-3</v>
      </c>
    </row>
    <row r="3287" spans="1:20" x14ac:dyDescent="0.25">
      <c r="A3287">
        <v>3285</v>
      </c>
      <c r="B3287">
        <v>10</v>
      </c>
      <c r="C3287" t="s">
        <v>718</v>
      </c>
      <c r="D3287" t="s">
        <v>718</v>
      </c>
      <c r="E3287" t="s">
        <v>80</v>
      </c>
      <c r="F3287">
        <v>0.109542</v>
      </c>
      <c r="G3287">
        <v>622.09500000000003</v>
      </c>
      <c r="H3287">
        <v>271.41000000000003</v>
      </c>
      <c r="I3287">
        <v>9.5520230000000002</v>
      </c>
      <c r="J3287">
        <v>0</v>
      </c>
      <c r="K3287">
        <v>7.8685070000000001</v>
      </c>
      <c r="L3287">
        <v>2.31E-3</v>
      </c>
      <c r="M3287">
        <v>193.752375</v>
      </c>
      <c r="N3287">
        <v>-215.406654</v>
      </c>
      <c r="O3287">
        <v>1.5793740000000001</v>
      </c>
      <c r="P3287">
        <v>193.70825199999999</v>
      </c>
      <c r="Q3287">
        <v>-215.38807700000001</v>
      </c>
      <c r="R3287">
        <v>1.5748800000000001</v>
      </c>
      <c r="S3287">
        <v>4.7874790000000003</v>
      </c>
      <c r="T3287">
        <v>4.4929999999999996E-3</v>
      </c>
    </row>
    <row r="3288" spans="1:20" x14ac:dyDescent="0.25">
      <c r="A3288">
        <v>3286</v>
      </c>
      <c r="B3288">
        <v>11</v>
      </c>
      <c r="C3288" t="s">
        <v>746</v>
      </c>
      <c r="D3288" t="s">
        <v>746</v>
      </c>
      <c r="E3288" t="s">
        <v>80</v>
      </c>
      <c r="F3288">
        <v>0.19486500000000001</v>
      </c>
      <c r="G3288">
        <v>916.51900000000001</v>
      </c>
      <c r="H3288">
        <v>549.851</v>
      </c>
      <c r="I3288">
        <v>10.347446</v>
      </c>
      <c r="J3288">
        <v>0</v>
      </c>
      <c r="K3288">
        <v>7.7382210000000002</v>
      </c>
      <c r="L3288">
        <v>-1.1375E-2</v>
      </c>
      <c r="M3288">
        <v>193.77039400000001</v>
      </c>
      <c r="N3288">
        <v>-214.75529900000001</v>
      </c>
      <c r="O3288">
        <v>1.5728880000000001</v>
      </c>
      <c r="P3288">
        <v>193.70579499999999</v>
      </c>
      <c r="Q3288">
        <v>-214.68646200000001</v>
      </c>
      <c r="R3288">
        <v>1.5744290000000001</v>
      </c>
      <c r="S3288">
        <v>9.4400189999999995</v>
      </c>
      <c r="T3288">
        <v>1.5410000000000001E-3</v>
      </c>
    </row>
    <row r="3289" spans="1:20" x14ac:dyDescent="0.25">
      <c r="A3289">
        <v>3287</v>
      </c>
      <c r="B3289">
        <v>13</v>
      </c>
      <c r="C3289" t="s">
        <v>292</v>
      </c>
      <c r="D3289" t="s">
        <v>292</v>
      </c>
      <c r="E3289" t="s">
        <v>80</v>
      </c>
      <c r="F3289">
        <v>7.5610999999999998E-2</v>
      </c>
      <c r="G3289">
        <v>1102.24</v>
      </c>
      <c r="H3289">
        <v>299.11399999999998</v>
      </c>
      <c r="I3289">
        <v>12.774893</v>
      </c>
      <c r="J3289">
        <v>0</v>
      </c>
      <c r="K3289">
        <v>7.5823270000000003</v>
      </c>
      <c r="L3289">
        <v>-1.0541999999999999E-2</v>
      </c>
      <c r="M3289">
        <v>193.671999</v>
      </c>
      <c r="N3289">
        <v>-213.747694</v>
      </c>
      <c r="O3289">
        <v>1.5721179999999999</v>
      </c>
      <c r="P3289">
        <v>193.70335399999999</v>
      </c>
      <c r="Q3289">
        <v>-213.768417</v>
      </c>
      <c r="R3289">
        <v>1.5737019999999999</v>
      </c>
      <c r="S3289">
        <v>3.7584080000000002</v>
      </c>
      <c r="T3289">
        <v>1.5839999999999999E-3</v>
      </c>
    </row>
    <row r="3290" spans="1:20" x14ac:dyDescent="0.25">
      <c r="A3290">
        <v>3288</v>
      </c>
      <c r="B3290">
        <v>13</v>
      </c>
      <c r="C3290" t="s">
        <v>292</v>
      </c>
      <c r="D3290" t="s">
        <v>292</v>
      </c>
      <c r="E3290" t="s">
        <v>80</v>
      </c>
      <c r="F3290">
        <v>4.8162000000000003E-2</v>
      </c>
      <c r="G3290">
        <v>749.47500000000002</v>
      </c>
      <c r="H3290">
        <v>252.70500000000001</v>
      </c>
      <c r="I3290">
        <v>11.692909</v>
      </c>
      <c r="J3290">
        <v>0</v>
      </c>
      <c r="K3290">
        <v>7.4674399999999999</v>
      </c>
      <c r="L3290">
        <v>-8.7019999999999997E-3</v>
      </c>
      <c r="M3290">
        <v>193.69559100000001</v>
      </c>
      <c r="N3290">
        <v>-212.85975999999999</v>
      </c>
      <c r="O3290">
        <v>1.572981</v>
      </c>
      <c r="P3290">
        <v>193.70137</v>
      </c>
      <c r="Q3290">
        <v>-212.866364</v>
      </c>
      <c r="R3290">
        <v>1.573175</v>
      </c>
      <c r="S3290">
        <v>0.87748599999999999</v>
      </c>
      <c r="T3290">
        <v>1.94E-4</v>
      </c>
    </row>
    <row r="3291" spans="1:20" x14ac:dyDescent="0.25">
      <c r="A3291">
        <v>3289</v>
      </c>
      <c r="B3291">
        <v>14</v>
      </c>
      <c r="C3291" t="s">
        <v>720</v>
      </c>
      <c r="D3291" t="s">
        <v>720</v>
      </c>
      <c r="E3291" t="s">
        <v>80</v>
      </c>
      <c r="F3291">
        <v>0.22037999999999999</v>
      </c>
      <c r="G3291">
        <v>1364.0619999999999</v>
      </c>
      <c r="H3291">
        <v>445.35399999999998</v>
      </c>
      <c r="I3291">
        <v>10.095896</v>
      </c>
      <c r="J3291">
        <v>0</v>
      </c>
      <c r="K3291">
        <v>7.398104</v>
      </c>
      <c r="L3291">
        <v>2.8219999999999999E-3</v>
      </c>
      <c r="M3291">
        <v>193.74463399999999</v>
      </c>
      <c r="N3291">
        <v>-212.20692099999999</v>
      </c>
      <c r="O3291">
        <v>1.5755110000000001</v>
      </c>
      <c r="P3291">
        <v>193.70005800000001</v>
      </c>
      <c r="Q3291">
        <v>-212.19781499999999</v>
      </c>
      <c r="R3291">
        <v>1.5729740000000001</v>
      </c>
      <c r="S3291">
        <v>4.5496920000000003</v>
      </c>
      <c r="T3291">
        <v>2.5379999999999999E-3</v>
      </c>
    </row>
    <row r="3292" spans="1:20" x14ac:dyDescent="0.25">
      <c r="A3292">
        <v>3290</v>
      </c>
      <c r="B3292">
        <v>14</v>
      </c>
      <c r="C3292" t="s">
        <v>720</v>
      </c>
      <c r="D3292" t="s">
        <v>720</v>
      </c>
      <c r="E3292" t="s">
        <v>80</v>
      </c>
      <c r="F3292">
        <v>9.8257999999999998E-2</v>
      </c>
      <c r="G3292">
        <v>977.92</v>
      </c>
      <c r="H3292">
        <v>281.90699999999998</v>
      </c>
      <c r="I3292">
        <v>11.50563</v>
      </c>
      <c r="J3292">
        <v>0</v>
      </c>
      <c r="K3292">
        <v>7.30314</v>
      </c>
      <c r="L3292">
        <v>4.333E-3</v>
      </c>
      <c r="M3292">
        <v>193.78277299999999</v>
      </c>
      <c r="N3292">
        <v>-211.39984999999999</v>
      </c>
      <c r="O3292">
        <v>1.571769</v>
      </c>
      <c r="P3292">
        <v>193.69834900000001</v>
      </c>
      <c r="Q3292">
        <v>-211.31608600000001</v>
      </c>
      <c r="R3292">
        <v>1.5727640000000001</v>
      </c>
      <c r="S3292">
        <v>11.892809</v>
      </c>
      <c r="T3292">
        <v>9.9500000000000001E-4</v>
      </c>
    </row>
    <row r="3293" spans="1:20" x14ac:dyDescent="0.25">
      <c r="A3293">
        <v>3291</v>
      </c>
      <c r="B3293">
        <v>14</v>
      </c>
      <c r="C3293" t="s">
        <v>720</v>
      </c>
      <c r="D3293" t="s">
        <v>720</v>
      </c>
      <c r="E3293" t="s">
        <v>80</v>
      </c>
      <c r="F3293">
        <v>6.7741999999999997E-2</v>
      </c>
      <c r="G3293">
        <v>1557.046</v>
      </c>
      <c r="H3293">
        <v>476.01400000000001</v>
      </c>
      <c r="I3293">
        <v>11.754187</v>
      </c>
      <c r="J3293">
        <v>0</v>
      </c>
      <c r="K3293">
        <v>7.2209060000000003</v>
      </c>
      <c r="L3293">
        <v>-6.8079999999999998E-3</v>
      </c>
      <c r="M3293">
        <v>193.68424899999999</v>
      </c>
      <c r="N3293">
        <v>-210.64948699999999</v>
      </c>
      <c r="O3293">
        <v>1.572454</v>
      </c>
      <c r="P3293">
        <v>193.697205</v>
      </c>
      <c r="Q3293">
        <v>-210.66287199999999</v>
      </c>
      <c r="R3293">
        <v>1.5726039999999999</v>
      </c>
      <c r="S3293">
        <v>1.8628279999999999</v>
      </c>
      <c r="T3293">
        <v>1.4999999999999999E-4</v>
      </c>
    </row>
    <row r="3294" spans="1:20" x14ac:dyDescent="0.25">
      <c r="A3294">
        <v>3292</v>
      </c>
      <c r="B3294">
        <v>14</v>
      </c>
      <c r="C3294" t="s">
        <v>237</v>
      </c>
      <c r="D3294" t="s">
        <v>237</v>
      </c>
      <c r="E3294" t="s">
        <v>80</v>
      </c>
      <c r="F3294">
        <v>5.4404000000000001E-2</v>
      </c>
      <c r="G3294">
        <v>1578.2639999999999</v>
      </c>
      <c r="H3294">
        <v>387.79500000000002</v>
      </c>
      <c r="I3294">
        <v>11.094464</v>
      </c>
      <c r="J3294">
        <v>0</v>
      </c>
      <c r="K3294">
        <v>7.1003579999999999</v>
      </c>
      <c r="L3294">
        <v>-7.6080000000000002E-3</v>
      </c>
      <c r="M3294">
        <v>193.74002999999999</v>
      </c>
      <c r="N3294">
        <v>-209.86544000000001</v>
      </c>
      <c r="O3294">
        <v>1.569261</v>
      </c>
      <c r="P3294">
        <v>193.69581600000001</v>
      </c>
      <c r="Q3294">
        <v>-209.80413799999999</v>
      </c>
      <c r="R3294">
        <v>1.5724210000000001</v>
      </c>
      <c r="S3294">
        <v>7.5582779999999996</v>
      </c>
      <c r="T3294">
        <v>3.16E-3</v>
      </c>
    </row>
    <row r="3295" spans="1:20" x14ac:dyDescent="0.25">
      <c r="A3295">
        <v>3293</v>
      </c>
      <c r="B3295">
        <v>14</v>
      </c>
      <c r="C3295" t="s">
        <v>237</v>
      </c>
      <c r="D3295" t="s">
        <v>237</v>
      </c>
      <c r="E3295" t="s">
        <v>80</v>
      </c>
      <c r="F3295">
        <v>4.3837000000000001E-2</v>
      </c>
      <c r="G3295">
        <v>911.69200000000001</v>
      </c>
      <c r="H3295">
        <v>289.88799999999998</v>
      </c>
      <c r="I3295">
        <v>13.051114</v>
      </c>
      <c r="J3295">
        <v>0</v>
      </c>
      <c r="K3295">
        <v>6.9808260000000004</v>
      </c>
      <c r="L3295">
        <v>-7.2789999999999999E-3</v>
      </c>
      <c r="M3295">
        <v>193.69311099999999</v>
      </c>
      <c r="N3295">
        <v>-208.957999</v>
      </c>
      <c r="O3295">
        <v>1.5710759999999999</v>
      </c>
      <c r="P3295">
        <v>193.694794</v>
      </c>
      <c r="Q3295">
        <v>-208.95996099999999</v>
      </c>
      <c r="R3295">
        <v>1.572133</v>
      </c>
      <c r="S3295">
        <v>0.25844200000000001</v>
      </c>
      <c r="T3295">
        <v>1.057E-3</v>
      </c>
    </row>
    <row r="3296" spans="1:20" x14ac:dyDescent="0.25">
      <c r="A3296">
        <v>3294</v>
      </c>
      <c r="B3296">
        <v>15</v>
      </c>
      <c r="C3296" t="s">
        <v>722</v>
      </c>
      <c r="D3296" t="s">
        <v>722</v>
      </c>
      <c r="E3296" t="s">
        <v>80</v>
      </c>
      <c r="F3296">
        <v>7.0208999999999994E-2</v>
      </c>
      <c r="G3296">
        <v>1033.1469999999999</v>
      </c>
      <c r="H3296">
        <v>408.93700000000001</v>
      </c>
      <c r="I3296">
        <v>9.6760959999999994</v>
      </c>
      <c r="J3296">
        <v>0</v>
      </c>
      <c r="K3296">
        <v>6.8978039999999998</v>
      </c>
      <c r="L3296">
        <v>3.5040000000000002E-3</v>
      </c>
      <c r="M3296">
        <v>193.69721899999999</v>
      </c>
      <c r="N3296">
        <v>-208.335995</v>
      </c>
      <c r="O3296">
        <v>1.5722339999999999</v>
      </c>
      <c r="P3296">
        <v>193.69416799999999</v>
      </c>
      <c r="Q3296">
        <v>-208.335892</v>
      </c>
      <c r="R3296">
        <v>1.5720000000000001</v>
      </c>
      <c r="S3296">
        <v>0.30531199999999997</v>
      </c>
      <c r="T3296">
        <v>2.34E-4</v>
      </c>
    </row>
    <row r="3297" spans="1:20" x14ac:dyDescent="0.25">
      <c r="A3297">
        <v>3295</v>
      </c>
      <c r="B3297">
        <v>16</v>
      </c>
      <c r="C3297" t="s">
        <v>235</v>
      </c>
      <c r="D3297" t="s">
        <v>235</v>
      </c>
      <c r="E3297" t="s">
        <v>80</v>
      </c>
      <c r="F3297">
        <v>9.2245999999999995E-2</v>
      </c>
      <c r="G3297">
        <v>1397.798</v>
      </c>
      <c r="H3297">
        <v>533.803</v>
      </c>
      <c r="I3297">
        <v>14.848997000000001</v>
      </c>
      <c r="J3297">
        <v>0</v>
      </c>
      <c r="K3297">
        <v>6.7952250000000003</v>
      </c>
      <c r="L3297">
        <v>5.0150000000000004E-3</v>
      </c>
      <c r="M3297">
        <v>193.690102</v>
      </c>
      <c r="N3297">
        <v>-207.517585</v>
      </c>
      <c r="O3297">
        <v>1.5715680000000001</v>
      </c>
      <c r="P3297">
        <v>193.69343599999999</v>
      </c>
      <c r="Q3297">
        <v>-207.514893</v>
      </c>
      <c r="R3297">
        <v>1.5718559999999999</v>
      </c>
      <c r="S3297">
        <v>0.42850300000000002</v>
      </c>
      <c r="T3297">
        <v>2.8800000000000001E-4</v>
      </c>
    </row>
    <row r="3298" spans="1:20" x14ac:dyDescent="0.25">
      <c r="A3298">
        <v>3296</v>
      </c>
      <c r="B3298">
        <v>16</v>
      </c>
      <c r="C3298" t="s">
        <v>235</v>
      </c>
      <c r="D3298" t="s">
        <v>235</v>
      </c>
      <c r="E3298" t="s">
        <v>80</v>
      </c>
      <c r="F3298">
        <v>0.12313399999999999</v>
      </c>
      <c r="G3298">
        <v>1321.3440000000001</v>
      </c>
      <c r="H3298">
        <v>602.90599999999995</v>
      </c>
      <c r="I3298">
        <v>13.393060999999999</v>
      </c>
      <c r="J3298">
        <v>0</v>
      </c>
      <c r="K3298">
        <v>6.6954050000000001</v>
      </c>
      <c r="L3298">
        <v>5.0359999999999997E-3</v>
      </c>
      <c r="M3298">
        <v>193.69203899999999</v>
      </c>
      <c r="N3298">
        <v>-206.70895899999999</v>
      </c>
      <c r="O3298">
        <v>1.572605</v>
      </c>
      <c r="P3298">
        <v>193.692688</v>
      </c>
      <c r="Q3298">
        <v>-206.70594800000001</v>
      </c>
      <c r="R3298">
        <v>1.57178</v>
      </c>
      <c r="S3298">
        <v>0.30802099999999999</v>
      </c>
      <c r="T3298">
        <v>8.2600000000000002E-4</v>
      </c>
    </row>
    <row r="3299" spans="1:20" x14ac:dyDescent="0.25">
      <c r="A3299">
        <v>3297</v>
      </c>
      <c r="B3299">
        <v>17</v>
      </c>
      <c r="C3299" t="s">
        <v>234</v>
      </c>
      <c r="D3299" t="s">
        <v>234</v>
      </c>
      <c r="E3299" t="s">
        <v>80</v>
      </c>
      <c r="F3299">
        <v>0.118538</v>
      </c>
      <c r="G3299">
        <v>1874.319</v>
      </c>
      <c r="H3299">
        <v>393.82400000000001</v>
      </c>
      <c r="I3299">
        <v>11.898633999999999</v>
      </c>
      <c r="J3299">
        <v>0</v>
      </c>
      <c r="K3299">
        <v>6.618957</v>
      </c>
      <c r="L3299">
        <v>-6.509E-3</v>
      </c>
      <c r="M3299">
        <v>193.69930500000001</v>
      </c>
      <c r="N3299">
        <v>-206.11441300000001</v>
      </c>
      <c r="O3299">
        <v>1.571507</v>
      </c>
      <c r="P3299">
        <v>193.692184</v>
      </c>
      <c r="Q3299">
        <v>-206.10716199999999</v>
      </c>
      <c r="R3299">
        <v>1.571644</v>
      </c>
      <c r="S3299">
        <v>1.01627</v>
      </c>
      <c r="T3299">
        <v>1.37E-4</v>
      </c>
    </row>
    <row r="3300" spans="1:20" x14ac:dyDescent="0.25">
      <c r="A3300">
        <v>3298</v>
      </c>
      <c r="B3300">
        <v>17</v>
      </c>
      <c r="C3300" t="s">
        <v>234</v>
      </c>
      <c r="D3300" t="s">
        <v>234</v>
      </c>
      <c r="E3300" t="s">
        <v>80</v>
      </c>
      <c r="F3300">
        <v>0.141731</v>
      </c>
      <c r="G3300">
        <v>1348.5840000000001</v>
      </c>
      <c r="H3300">
        <v>291.29199999999997</v>
      </c>
      <c r="I3300">
        <v>17.024574999999999</v>
      </c>
      <c r="J3300">
        <v>0</v>
      </c>
      <c r="K3300">
        <v>6.514818</v>
      </c>
      <c r="L3300">
        <v>-6.2729999999999999E-3</v>
      </c>
      <c r="M3300">
        <v>193.69729699999999</v>
      </c>
      <c r="N3300">
        <v>-205.32829100000001</v>
      </c>
      <c r="O3300">
        <v>1.5723469999999999</v>
      </c>
      <c r="P3300">
        <v>193.69151299999999</v>
      </c>
      <c r="Q3300">
        <v>-205.31964099999999</v>
      </c>
      <c r="R3300">
        <v>1.5715969999999999</v>
      </c>
      <c r="S3300">
        <v>1.0405390000000001</v>
      </c>
      <c r="T3300">
        <v>7.4899999999999999E-4</v>
      </c>
    </row>
    <row r="3301" spans="1:20" x14ac:dyDescent="0.25">
      <c r="A3301">
        <v>3299</v>
      </c>
      <c r="B3301">
        <v>18</v>
      </c>
      <c r="C3301" t="s">
        <v>747</v>
      </c>
      <c r="D3301" t="s">
        <v>747</v>
      </c>
      <c r="E3301" t="s">
        <v>80</v>
      </c>
      <c r="F3301">
        <v>7.2452000000000003E-2</v>
      </c>
      <c r="G3301">
        <v>1467.38</v>
      </c>
      <c r="H3301">
        <v>354.35</v>
      </c>
      <c r="I3301">
        <v>11.184977999999999</v>
      </c>
      <c r="J3301">
        <v>0</v>
      </c>
      <c r="K3301">
        <v>6.4369589999999999</v>
      </c>
      <c r="L3301">
        <v>4.764E-3</v>
      </c>
      <c r="M3301">
        <v>193.69099</v>
      </c>
      <c r="N3301">
        <v>-204.737011</v>
      </c>
      <c r="O3301">
        <v>1.5715920000000001</v>
      </c>
      <c r="P3301">
        <v>193.69116199999999</v>
      </c>
      <c r="Q3301">
        <v>-204.73719800000001</v>
      </c>
      <c r="R3301">
        <v>1.5715840000000001</v>
      </c>
      <c r="S3301">
        <v>2.5408E-2</v>
      </c>
      <c r="T3301">
        <v>7.9999999999999996E-6</v>
      </c>
    </row>
    <row r="3302" spans="1:20" x14ac:dyDescent="0.25">
      <c r="A3302">
        <v>3300</v>
      </c>
      <c r="B3302">
        <v>19</v>
      </c>
      <c r="C3302" t="s">
        <v>723</v>
      </c>
      <c r="D3302" t="s">
        <v>723</v>
      </c>
      <c r="E3302" t="s">
        <v>80</v>
      </c>
      <c r="F3302">
        <v>5.1851000000000001E-2</v>
      </c>
      <c r="G3302">
        <v>1289.6310000000001</v>
      </c>
      <c r="H3302">
        <v>315.10000000000002</v>
      </c>
      <c r="I3302">
        <v>14.772862999999999</v>
      </c>
      <c r="J3302">
        <v>0</v>
      </c>
      <c r="K3302">
        <v>6.3360709999999996</v>
      </c>
      <c r="L3302">
        <v>4.5770000000000003E-3</v>
      </c>
      <c r="M3302">
        <v>193.70901599999999</v>
      </c>
      <c r="N3302">
        <v>-203.98552799999999</v>
      </c>
      <c r="O3302">
        <v>1.572317</v>
      </c>
      <c r="P3302">
        <v>193.69075000000001</v>
      </c>
      <c r="Q3302">
        <v>-203.97135900000001</v>
      </c>
      <c r="R3302">
        <v>1.5714589999999999</v>
      </c>
      <c r="S3302">
        <v>2.3117100000000002</v>
      </c>
      <c r="T3302">
        <v>8.5700000000000001E-4</v>
      </c>
    </row>
    <row r="3303" spans="1:20" x14ac:dyDescent="0.25">
      <c r="A3303">
        <v>3301</v>
      </c>
      <c r="B3303">
        <v>19</v>
      </c>
      <c r="C3303" t="s">
        <v>723</v>
      </c>
      <c r="D3303" t="s">
        <v>723</v>
      </c>
      <c r="E3303" t="s">
        <v>80</v>
      </c>
      <c r="F3303">
        <v>0.120805</v>
      </c>
      <c r="G3303">
        <v>1934.498</v>
      </c>
      <c r="H3303">
        <v>314.315</v>
      </c>
      <c r="I3303">
        <v>18.068152000000001</v>
      </c>
      <c r="J3303">
        <v>0</v>
      </c>
      <c r="K3303">
        <v>6.2389720000000004</v>
      </c>
      <c r="L3303">
        <v>5.4929999999999996E-3</v>
      </c>
      <c r="M3303">
        <v>193.678122</v>
      </c>
      <c r="N3303">
        <v>-203.20101700000001</v>
      </c>
      <c r="O3303">
        <v>1.5699019999999999</v>
      </c>
      <c r="P3303">
        <v>193.69032300000001</v>
      </c>
      <c r="Q3303">
        <v>-203.217377</v>
      </c>
      <c r="R3303">
        <v>1.5713870000000001</v>
      </c>
      <c r="S3303">
        <v>2.040816</v>
      </c>
      <c r="T3303">
        <v>1.485E-3</v>
      </c>
    </row>
    <row r="3304" spans="1:20" x14ac:dyDescent="0.25">
      <c r="A3304">
        <v>3302</v>
      </c>
      <c r="B3304">
        <v>19</v>
      </c>
      <c r="C3304" t="s">
        <v>723</v>
      </c>
      <c r="D3304" t="s">
        <v>723</v>
      </c>
      <c r="E3304" t="s">
        <v>80</v>
      </c>
      <c r="F3304">
        <v>0.110495</v>
      </c>
      <c r="G3304">
        <v>1970.307</v>
      </c>
      <c r="H3304">
        <v>411.048</v>
      </c>
      <c r="I3304">
        <v>10.987297999999999</v>
      </c>
      <c r="J3304">
        <v>0</v>
      </c>
      <c r="K3304">
        <v>6.1676419999999998</v>
      </c>
      <c r="L3304">
        <v>-5.96E-3</v>
      </c>
      <c r="M3304">
        <v>193.678765</v>
      </c>
      <c r="N3304">
        <v>-202.64818700000001</v>
      </c>
      <c r="O3304">
        <v>1.5700480000000001</v>
      </c>
      <c r="P3304">
        <v>193.690033</v>
      </c>
      <c r="Q3304">
        <v>-202.65945400000001</v>
      </c>
      <c r="R3304">
        <v>1.5712999999999999</v>
      </c>
      <c r="S3304">
        <v>1.5934820000000001</v>
      </c>
      <c r="T3304">
        <v>1.2509999999999999E-3</v>
      </c>
    </row>
    <row r="3305" spans="1:20" x14ac:dyDescent="0.25">
      <c r="A3305">
        <v>3303</v>
      </c>
      <c r="B3305">
        <v>20</v>
      </c>
      <c r="C3305" t="s">
        <v>748</v>
      </c>
      <c r="D3305" t="s">
        <v>748</v>
      </c>
      <c r="E3305" t="s">
        <v>80</v>
      </c>
      <c r="F3305">
        <v>6.9282999999999997E-2</v>
      </c>
      <c r="G3305">
        <v>1239.5</v>
      </c>
      <c r="H3305">
        <v>638.33600000000001</v>
      </c>
      <c r="I3305">
        <v>13.734928</v>
      </c>
      <c r="J3305">
        <v>0</v>
      </c>
      <c r="K3305">
        <v>6.0730510000000004</v>
      </c>
      <c r="L3305">
        <v>-6.6550000000000003E-3</v>
      </c>
      <c r="M3305">
        <v>193.69117900000001</v>
      </c>
      <c r="N3305">
        <v>-201.92675500000001</v>
      </c>
      <c r="O3305">
        <v>1.5713839999999999</v>
      </c>
      <c r="P3305">
        <v>193.689774</v>
      </c>
      <c r="Q3305">
        <v>-201.92544599999999</v>
      </c>
      <c r="R3305">
        <v>1.5712280000000001</v>
      </c>
      <c r="S3305">
        <v>0.19209899999999999</v>
      </c>
      <c r="T3305">
        <v>1.56E-4</v>
      </c>
    </row>
    <row r="3306" spans="1:20" x14ac:dyDescent="0.25">
      <c r="A3306">
        <v>3304</v>
      </c>
      <c r="B3306">
        <v>19</v>
      </c>
      <c r="C3306" t="s">
        <v>724</v>
      </c>
      <c r="D3306" t="s">
        <v>724</v>
      </c>
      <c r="E3306" t="s">
        <v>80</v>
      </c>
      <c r="F3306">
        <v>9.0562000000000004E-2</v>
      </c>
      <c r="G3306">
        <v>1302.6120000000001</v>
      </c>
      <c r="H3306">
        <v>305.351</v>
      </c>
      <c r="I3306">
        <v>12.373955</v>
      </c>
      <c r="J3306">
        <v>0</v>
      </c>
      <c r="K3306">
        <v>6.0022270000000004</v>
      </c>
      <c r="L3306">
        <v>5.587E-3</v>
      </c>
      <c r="M3306">
        <v>193.63718299999999</v>
      </c>
      <c r="N3306">
        <v>-201.340484</v>
      </c>
      <c r="O3306">
        <v>1.56782</v>
      </c>
      <c r="P3306">
        <v>193.689606</v>
      </c>
      <c r="Q3306">
        <v>-201.382462</v>
      </c>
      <c r="R3306">
        <v>1.57124</v>
      </c>
      <c r="S3306">
        <v>6.7158360000000004</v>
      </c>
      <c r="T3306">
        <v>3.4199999999999999E-3</v>
      </c>
    </row>
    <row r="3307" spans="1:20" x14ac:dyDescent="0.25">
      <c r="A3307">
        <v>3305</v>
      </c>
      <c r="B3307">
        <v>19</v>
      </c>
      <c r="C3307" t="s">
        <v>724</v>
      </c>
      <c r="D3307" t="s">
        <v>724</v>
      </c>
      <c r="E3307" t="s">
        <v>80</v>
      </c>
      <c r="F3307">
        <v>4.5060000000000003E-2</v>
      </c>
      <c r="G3307">
        <v>2410.1030000000001</v>
      </c>
      <c r="H3307">
        <v>413.86599999999999</v>
      </c>
      <c r="I3307">
        <v>12.629732000000001</v>
      </c>
      <c r="J3307">
        <v>0</v>
      </c>
      <c r="K3307">
        <v>5.9085859999999997</v>
      </c>
      <c r="L3307">
        <v>5.875E-3</v>
      </c>
      <c r="M3307">
        <v>193.68885499999999</v>
      </c>
      <c r="N3307">
        <v>-200.66798199999999</v>
      </c>
      <c r="O3307">
        <v>1.57117</v>
      </c>
      <c r="P3307">
        <v>193.68937700000001</v>
      </c>
      <c r="Q3307">
        <v>-200.66831999999999</v>
      </c>
      <c r="R3307">
        <v>1.5712299999999999</v>
      </c>
      <c r="S3307">
        <v>6.2204000000000002E-2</v>
      </c>
      <c r="T3307">
        <v>6.0000000000000002E-5</v>
      </c>
    </row>
    <row r="3308" spans="1:20" x14ac:dyDescent="0.25">
      <c r="A3308">
        <v>3306</v>
      </c>
      <c r="B3308">
        <v>20</v>
      </c>
      <c r="C3308" t="s">
        <v>749</v>
      </c>
      <c r="D3308" t="s">
        <v>749</v>
      </c>
      <c r="E3308" t="s">
        <v>80</v>
      </c>
      <c r="F3308">
        <v>6.3302999999999998E-2</v>
      </c>
      <c r="G3308">
        <v>1517.827</v>
      </c>
      <c r="H3308">
        <v>328.32100000000003</v>
      </c>
      <c r="I3308">
        <v>10.493218000000001</v>
      </c>
      <c r="J3308">
        <v>0</v>
      </c>
      <c r="K3308">
        <v>5.8395479999999997</v>
      </c>
      <c r="L3308">
        <v>-6.1029999999999999E-3</v>
      </c>
      <c r="M3308">
        <v>193.68883</v>
      </c>
      <c r="N3308">
        <v>-200.137213</v>
      </c>
      <c r="O3308">
        <v>1.5706800000000001</v>
      </c>
      <c r="P3308">
        <v>193.68916300000001</v>
      </c>
      <c r="Q3308">
        <v>-200.14001500000001</v>
      </c>
      <c r="R3308">
        <v>1.5711489999999999</v>
      </c>
      <c r="S3308">
        <v>0.28215800000000002</v>
      </c>
      <c r="T3308">
        <v>4.6900000000000002E-4</v>
      </c>
    </row>
    <row r="3309" spans="1:20" x14ac:dyDescent="0.25">
      <c r="A3309">
        <v>3307</v>
      </c>
      <c r="B3309">
        <v>21</v>
      </c>
      <c r="C3309" t="s">
        <v>725</v>
      </c>
      <c r="D3309" t="s">
        <v>725</v>
      </c>
      <c r="E3309" t="s">
        <v>80</v>
      </c>
      <c r="F3309">
        <v>0.108289</v>
      </c>
      <c r="G3309">
        <v>1405.027</v>
      </c>
      <c r="H3309">
        <v>363.03100000000001</v>
      </c>
      <c r="I3309">
        <v>15.288741999999999</v>
      </c>
      <c r="J3309">
        <v>0</v>
      </c>
      <c r="K3309">
        <v>5.7494319999999997</v>
      </c>
      <c r="L3309">
        <v>-6.0029999999999997E-3</v>
      </c>
      <c r="M3309">
        <v>193.714797</v>
      </c>
      <c r="N3309">
        <v>-199.47267199999999</v>
      </c>
      <c r="O3309">
        <v>1.572605</v>
      </c>
      <c r="P3309">
        <v>193.688919</v>
      </c>
      <c r="Q3309">
        <v>-199.445145</v>
      </c>
      <c r="R3309">
        <v>1.5711409999999999</v>
      </c>
      <c r="S3309">
        <v>3.7781829999999998</v>
      </c>
      <c r="T3309">
        <v>1.4630000000000001E-3</v>
      </c>
    </row>
    <row r="3310" spans="1:20" x14ac:dyDescent="0.25">
      <c r="A3310">
        <v>3308</v>
      </c>
      <c r="B3310">
        <v>21</v>
      </c>
      <c r="C3310" t="s">
        <v>725</v>
      </c>
      <c r="D3310" t="s">
        <v>725</v>
      </c>
      <c r="E3310" t="s">
        <v>80</v>
      </c>
      <c r="F3310">
        <v>5.6862000000000003E-2</v>
      </c>
      <c r="G3310">
        <v>1394.346</v>
      </c>
      <c r="H3310">
        <v>369.68</v>
      </c>
      <c r="I3310">
        <v>16.306556</v>
      </c>
      <c r="J3310">
        <v>0</v>
      </c>
      <c r="K3310">
        <v>5.6620049999999997</v>
      </c>
      <c r="L3310">
        <v>-6.1409999999999998E-3</v>
      </c>
      <c r="M3310">
        <v>193.72875300000001</v>
      </c>
      <c r="N3310">
        <v>-198.79104899999999</v>
      </c>
      <c r="O3310">
        <v>1.5726709999999999</v>
      </c>
      <c r="P3310">
        <v>193.68867499999999</v>
      </c>
      <c r="Q3310">
        <v>-198.76095599999999</v>
      </c>
      <c r="R3310">
        <v>1.571091</v>
      </c>
      <c r="S3310">
        <v>5.0117919999999998</v>
      </c>
      <c r="T3310">
        <v>1.58E-3</v>
      </c>
    </row>
    <row r="3311" spans="1:20" x14ac:dyDescent="0.25">
      <c r="A3311">
        <v>3309</v>
      </c>
      <c r="B3311">
        <v>22</v>
      </c>
      <c r="C3311" t="s">
        <v>726</v>
      </c>
      <c r="D3311" t="s">
        <v>726</v>
      </c>
      <c r="E3311" t="s">
        <v>80</v>
      </c>
      <c r="F3311">
        <v>9.7436999999999996E-2</v>
      </c>
      <c r="G3311">
        <v>1477.4749999999999</v>
      </c>
      <c r="H3311">
        <v>449.71699999999998</v>
      </c>
      <c r="I3311">
        <v>13.550998999999999</v>
      </c>
      <c r="J3311">
        <v>0</v>
      </c>
      <c r="K3311">
        <v>5.6679130000000004</v>
      </c>
      <c r="L3311">
        <v>5.3969999999999999E-3</v>
      </c>
      <c r="M3311">
        <v>193.689629</v>
      </c>
      <c r="N3311">
        <v>-198.248651</v>
      </c>
      <c r="O3311">
        <v>1.57159</v>
      </c>
      <c r="P3311">
        <v>193.688568</v>
      </c>
      <c r="Q3311">
        <v>-198.25224299999999</v>
      </c>
      <c r="R3311">
        <v>1.57111</v>
      </c>
      <c r="S3311">
        <v>0.37458599999999997</v>
      </c>
      <c r="T3311">
        <v>4.8000000000000001E-4</v>
      </c>
    </row>
    <row r="3312" spans="1:20" x14ac:dyDescent="0.25">
      <c r="A3312">
        <v>3310</v>
      </c>
      <c r="B3312">
        <v>22</v>
      </c>
      <c r="C3312" t="s">
        <v>726</v>
      </c>
      <c r="D3312" t="s">
        <v>726</v>
      </c>
      <c r="E3312" t="s">
        <v>80</v>
      </c>
      <c r="F3312">
        <v>0.12815699999999999</v>
      </c>
      <c r="G3312">
        <v>2329.3180000000002</v>
      </c>
      <c r="H3312">
        <v>436.53100000000001</v>
      </c>
      <c r="I3312">
        <v>15.536972</v>
      </c>
      <c r="J3312">
        <v>0</v>
      </c>
      <c r="K3312">
        <v>5.9674519999999998</v>
      </c>
      <c r="L3312">
        <v>7.012E-3</v>
      </c>
      <c r="M3312">
        <v>193.68813800000001</v>
      </c>
      <c r="N3312">
        <v>-197.546705</v>
      </c>
      <c r="O3312">
        <v>1.5693600000000001</v>
      </c>
      <c r="P3312">
        <v>193.68836999999999</v>
      </c>
      <c r="Q3312">
        <v>-197.555542</v>
      </c>
      <c r="R3312">
        <v>1.5711029999999999</v>
      </c>
      <c r="S3312">
        <v>0.88395599999999996</v>
      </c>
      <c r="T3312">
        <v>1.743E-3</v>
      </c>
    </row>
    <row r="3313" spans="1:20" x14ac:dyDescent="0.25">
      <c r="A3313">
        <v>3311</v>
      </c>
      <c r="B3313">
        <v>22</v>
      </c>
      <c r="C3313" t="s">
        <v>726</v>
      </c>
      <c r="D3313" t="s">
        <v>726</v>
      </c>
      <c r="E3313" t="s">
        <v>80</v>
      </c>
      <c r="F3313">
        <v>5.9928000000000002E-2</v>
      </c>
      <c r="G3313">
        <v>1869.221</v>
      </c>
      <c r="H3313">
        <v>290.99599999999998</v>
      </c>
      <c r="I3313">
        <v>13.425965</v>
      </c>
      <c r="J3313">
        <v>0</v>
      </c>
      <c r="K3313">
        <v>6.3461619999999996</v>
      </c>
      <c r="L3313">
        <v>-7.2820000000000003E-3</v>
      </c>
      <c r="M3313">
        <v>193.69882999999999</v>
      </c>
      <c r="N3313">
        <v>-197.01119299999999</v>
      </c>
      <c r="O3313">
        <v>1.5711580000000001</v>
      </c>
      <c r="P3313">
        <v>193.68826300000001</v>
      </c>
      <c r="Q3313">
        <v>-197.000092</v>
      </c>
      <c r="R3313">
        <v>1.5709930000000001</v>
      </c>
      <c r="S3313">
        <v>1.5326759999999999</v>
      </c>
      <c r="T3313">
        <v>1.65E-4</v>
      </c>
    </row>
    <row r="3314" spans="1:20" x14ac:dyDescent="0.25">
      <c r="A3314">
        <v>3312</v>
      </c>
      <c r="B3314">
        <v>24</v>
      </c>
      <c r="C3314" t="s">
        <v>229</v>
      </c>
      <c r="D3314" t="s">
        <v>229</v>
      </c>
      <c r="E3314" t="s">
        <v>80</v>
      </c>
      <c r="F3314">
        <v>0.16309999999999999</v>
      </c>
      <c r="G3314">
        <v>1420.202</v>
      </c>
      <c r="H3314">
        <v>322.536</v>
      </c>
      <c r="I3314">
        <v>22.131509000000001</v>
      </c>
      <c r="J3314">
        <v>0</v>
      </c>
      <c r="K3314">
        <v>6.9471910000000001</v>
      </c>
      <c r="L3314">
        <v>-6.3150000000000003E-3</v>
      </c>
      <c r="M3314">
        <v>193.67874800000001</v>
      </c>
      <c r="N3314">
        <v>-196.191475</v>
      </c>
      <c r="O3314">
        <v>1.570773</v>
      </c>
      <c r="P3314">
        <v>193.68806499999999</v>
      </c>
      <c r="Q3314">
        <v>-196.200073</v>
      </c>
      <c r="R3314">
        <v>1.5710029999999999</v>
      </c>
      <c r="S3314">
        <v>1.2677389999999999</v>
      </c>
      <c r="T3314">
        <v>2.3000000000000001E-4</v>
      </c>
    </row>
    <row r="3315" spans="1:20" x14ac:dyDescent="0.25">
      <c r="A3315">
        <v>3313</v>
      </c>
      <c r="B3315">
        <v>24</v>
      </c>
      <c r="C3315" t="s">
        <v>229</v>
      </c>
      <c r="D3315" t="s">
        <v>229</v>
      </c>
      <c r="E3315" t="s">
        <v>80</v>
      </c>
      <c r="F3315">
        <v>6.7014000000000004E-2</v>
      </c>
      <c r="G3315">
        <v>2673.7150000000001</v>
      </c>
      <c r="H3315">
        <v>474.64299999999997</v>
      </c>
      <c r="I3315">
        <v>20.766428000000001</v>
      </c>
      <c r="J3315">
        <v>0</v>
      </c>
      <c r="K3315">
        <v>7.5921099999999999</v>
      </c>
      <c r="L3315">
        <v>-6.587E-3</v>
      </c>
      <c r="M3315">
        <v>193.692746</v>
      </c>
      <c r="N3315">
        <v>-195.32487699999999</v>
      </c>
      <c r="O3315">
        <v>1.570646</v>
      </c>
      <c r="P3315">
        <v>193.68781999999999</v>
      </c>
      <c r="Q3315">
        <v>-195.3246</v>
      </c>
      <c r="R3315">
        <v>1.5710329999999999</v>
      </c>
      <c r="S3315">
        <v>0.493336</v>
      </c>
      <c r="T3315">
        <v>3.8699999999999997E-4</v>
      </c>
    </row>
    <row r="3316" spans="1:20" x14ac:dyDescent="0.25">
      <c r="A3316">
        <v>3314</v>
      </c>
      <c r="B3316">
        <v>24</v>
      </c>
      <c r="C3316" t="s">
        <v>728</v>
      </c>
      <c r="D3316" t="s">
        <v>728</v>
      </c>
      <c r="E3316" t="s">
        <v>80</v>
      </c>
      <c r="F3316">
        <v>7.7885999999999997E-2</v>
      </c>
      <c r="G3316">
        <v>1986.2760000000001</v>
      </c>
      <c r="H3316">
        <v>300.55700000000002</v>
      </c>
      <c r="I3316">
        <v>23.134048</v>
      </c>
      <c r="J3316">
        <v>0</v>
      </c>
      <c r="K3316">
        <v>8.2104280000000003</v>
      </c>
      <c r="L3316">
        <v>-6.0689999999999997E-3</v>
      </c>
      <c r="M3316">
        <v>193.68664899999999</v>
      </c>
      <c r="N3316">
        <v>-194.36557500000001</v>
      </c>
      <c r="O3316">
        <v>1.570489</v>
      </c>
      <c r="P3316">
        <v>193.68756099999999</v>
      </c>
      <c r="Q3316">
        <v>-194.37171900000001</v>
      </c>
      <c r="R3316">
        <v>1.571037</v>
      </c>
      <c r="S3316">
        <v>0.62117</v>
      </c>
      <c r="T3316">
        <v>5.4799999999999998E-4</v>
      </c>
    </row>
    <row r="3317" spans="1:20" x14ac:dyDescent="0.25">
      <c r="A3317">
        <v>3315</v>
      </c>
      <c r="B3317">
        <v>26</v>
      </c>
      <c r="C3317" t="s">
        <v>522</v>
      </c>
      <c r="D3317" t="s">
        <v>522</v>
      </c>
      <c r="E3317" t="s">
        <v>80</v>
      </c>
      <c r="F3317">
        <v>0.10477300000000001</v>
      </c>
      <c r="G3317">
        <v>1903.9449999999999</v>
      </c>
      <c r="H3317">
        <v>337.14100000000002</v>
      </c>
      <c r="I3317">
        <v>21.212309000000001</v>
      </c>
      <c r="J3317">
        <v>0</v>
      </c>
      <c r="K3317">
        <v>8.3908880000000003</v>
      </c>
      <c r="L3317">
        <v>4.2690000000000002E-3</v>
      </c>
      <c r="M3317">
        <v>193.67504600000001</v>
      </c>
      <c r="N3317">
        <v>-193.61111</v>
      </c>
      <c r="O3317">
        <v>1.5707599999999999</v>
      </c>
      <c r="P3317">
        <v>193.68739299999999</v>
      </c>
      <c r="Q3317">
        <v>-193.62132299999999</v>
      </c>
      <c r="R3317">
        <v>1.571064</v>
      </c>
      <c r="S3317">
        <v>1.6023229999999999</v>
      </c>
      <c r="T3317">
        <v>3.0400000000000002E-4</v>
      </c>
    </row>
    <row r="3318" spans="1:20" x14ac:dyDescent="0.25">
      <c r="A3318">
        <v>3316</v>
      </c>
      <c r="B3318">
        <v>27</v>
      </c>
      <c r="C3318" t="s">
        <v>523</v>
      </c>
      <c r="D3318" t="s">
        <v>523</v>
      </c>
      <c r="E3318" t="s">
        <v>80</v>
      </c>
      <c r="F3318">
        <v>7.4105000000000004E-2</v>
      </c>
      <c r="G3318">
        <v>2049.7550000000001</v>
      </c>
      <c r="H3318">
        <v>313.524</v>
      </c>
      <c r="I3318">
        <v>28.232918999999999</v>
      </c>
      <c r="J3318">
        <v>0</v>
      </c>
      <c r="K3318">
        <v>8.2653569999999998</v>
      </c>
      <c r="L3318">
        <v>5.5669999999999999E-3</v>
      </c>
      <c r="M3318">
        <v>193.68326200000001</v>
      </c>
      <c r="N3318">
        <v>-192.61576500000001</v>
      </c>
      <c r="O3318">
        <v>1.5711809999999999</v>
      </c>
      <c r="P3318">
        <v>193.68714900000001</v>
      </c>
      <c r="Q3318">
        <v>-192.62042199999999</v>
      </c>
      <c r="R3318">
        <v>1.5710789999999999</v>
      </c>
      <c r="S3318">
        <v>0.60663</v>
      </c>
      <c r="T3318">
        <v>1.02E-4</v>
      </c>
    </row>
    <row r="3319" spans="1:20" x14ac:dyDescent="0.25">
      <c r="A3319">
        <v>3317</v>
      </c>
      <c r="B3319">
        <v>27</v>
      </c>
      <c r="C3319" t="s">
        <v>523</v>
      </c>
      <c r="D3319" t="s">
        <v>523</v>
      </c>
      <c r="E3319" t="s">
        <v>80</v>
      </c>
      <c r="F3319">
        <v>0.12077499999999999</v>
      </c>
      <c r="G3319">
        <v>1613.6310000000001</v>
      </c>
      <c r="H3319">
        <v>287.24400000000003</v>
      </c>
      <c r="I3319">
        <v>21.221784</v>
      </c>
      <c r="J3319">
        <v>0</v>
      </c>
      <c r="K3319">
        <v>8.0878530000000008</v>
      </c>
      <c r="L3319">
        <v>-5.1469999999999997E-3</v>
      </c>
      <c r="M3319">
        <v>193.69735</v>
      </c>
      <c r="N3319">
        <v>-191.89540500000001</v>
      </c>
      <c r="O3319">
        <v>1.571142</v>
      </c>
      <c r="P3319">
        <v>193.68695099999999</v>
      </c>
      <c r="Q3319">
        <v>-191.88554400000001</v>
      </c>
      <c r="R3319">
        <v>1.571016</v>
      </c>
      <c r="S3319">
        <v>1.4331830000000001</v>
      </c>
      <c r="T3319">
        <v>1.26E-4</v>
      </c>
    </row>
    <row r="3320" spans="1:20" x14ac:dyDescent="0.25">
      <c r="A3320">
        <v>3318</v>
      </c>
      <c r="B3320">
        <v>27</v>
      </c>
      <c r="C3320" t="s">
        <v>523</v>
      </c>
      <c r="D3320" t="s">
        <v>523</v>
      </c>
      <c r="E3320" t="s">
        <v>80</v>
      </c>
      <c r="F3320">
        <v>0.107139</v>
      </c>
      <c r="G3320">
        <v>2066.3470000000002</v>
      </c>
      <c r="H3320">
        <v>456.70100000000002</v>
      </c>
      <c r="I3320">
        <v>28.348514000000002</v>
      </c>
      <c r="J3320">
        <v>0</v>
      </c>
      <c r="K3320">
        <v>7.9356179999999998</v>
      </c>
      <c r="L3320">
        <v>-4.7039999999999998E-3</v>
      </c>
      <c r="M3320">
        <v>193.68164200000001</v>
      </c>
      <c r="N3320">
        <v>-190.92345700000001</v>
      </c>
      <c r="O3320">
        <v>1.571251</v>
      </c>
      <c r="P3320">
        <v>193.686722</v>
      </c>
      <c r="Q3320">
        <v>-190.926636</v>
      </c>
      <c r="R3320">
        <v>1.5710139999999999</v>
      </c>
      <c r="S3320">
        <v>0.599217</v>
      </c>
      <c r="T3320">
        <v>2.3699999999999999E-4</v>
      </c>
    </row>
    <row r="3321" spans="1:20" x14ac:dyDescent="0.25">
      <c r="A3321">
        <v>3319</v>
      </c>
      <c r="B3321">
        <v>27</v>
      </c>
      <c r="C3321" t="s">
        <v>523</v>
      </c>
      <c r="D3321" t="s">
        <v>523</v>
      </c>
      <c r="E3321" t="s">
        <v>80</v>
      </c>
      <c r="F3321">
        <v>0.116505</v>
      </c>
      <c r="G3321">
        <v>2320.0940000000001</v>
      </c>
      <c r="H3321">
        <v>494.06099999999998</v>
      </c>
      <c r="I3321">
        <v>26.219944999999999</v>
      </c>
      <c r="J3321">
        <v>0</v>
      </c>
      <c r="K3321">
        <v>7.9630989999999997</v>
      </c>
      <c r="L3321">
        <v>-4.5700000000000003E-3</v>
      </c>
      <c r="M3321">
        <v>193.687184</v>
      </c>
      <c r="N3321">
        <v>-189.97433000000001</v>
      </c>
      <c r="O3321">
        <v>1.571005</v>
      </c>
      <c r="P3321">
        <v>193.68649300000001</v>
      </c>
      <c r="Q3321">
        <v>-189.974197</v>
      </c>
      <c r="R3321">
        <v>1.5710470000000001</v>
      </c>
      <c r="S3321">
        <v>7.0420999999999997E-2</v>
      </c>
      <c r="T3321">
        <v>4.1999999999999998E-5</v>
      </c>
    </row>
    <row r="3322" spans="1:20" x14ac:dyDescent="0.25">
      <c r="A3322">
        <v>3320</v>
      </c>
      <c r="B3322">
        <v>27</v>
      </c>
      <c r="C3322" t="s">
        <v>523</v>
      </c>
      <c r="D3322" t="s">
        <v>523</v>
      </c>
      <c r="E3322" t="s">
        <v>80</v>
      </c>
      <c r="F3322">
        <v>4.9838E-2</v>
      </c>
      <c r="G3322">
        <v>1827.0029999999999</v>
      </c>
      <c r="H3322">
        <v>367.27800000000002</v>
      </c>
      <c r="I3322">
        <v>26.620871999999999</v>
      </c>
      <c r="J3322">
        <v>0</v>
      </c>
      <c r="K3322">
        <v>8.0759369999999997</v>
      </c>
      <c r="L3322">
        <v>-4.5450000000000004E-3</v>
      </c>
      <c r="M3322">
        <v>193.675309</v>
      </c>
      <c r="N3322">
        <v>-188.990882</v>
      </c>
      <c r="O3322">
        <v>1.569223</v>
      </c>
      <c r="P3322">
        <v>193.68626399999999</v>
      </c>
      <c r="Q3322">
        <v>-189.01123000000001</v>
      </c>
      <c r="R3322">
        <v>1.571051</v>
      </c>
      <c r="S3322">
        <v>2.3110059999999999</v>
      </c>
      <c r="T3322">
        <v>1.828E-3</v>
      </c>
    </row>
    <row r="3323" spans="1:20" x14ac:dyDescent="0.25">
      <c r="A3323">
        <v>3321</v>
      </c>
      <c r="B3323">
        <v>27</v>
      </c>
      <c r="C3323" t="s">
        <v>523</v>
      </c>
      <c r="D3323" t="s">
        <v>523</v>
      </c>
      <c r="E3323" t="s">
        <v>80</v>
      </c>
      <c r="F3323">
        <v>7.4645000000000003E-2</v>
      </c>
      <c r="G3323">
        <v>3016.1419999999998</v>
      </c>
      <c r="H3323">
        <v>465.77699999999999</v>
      </c>
      <c r="I3323">
        <v>20.9724</v>
      </c>
      <c r="J3323">
        <v>0</v>
      </c>
      <c r="K3323">
        <v>8.1253019999999996</v>
      </c>
      <c r="L3323">
        <v>4.2550000000000001E-3</v>
      </c>
      <c r="M3323">
        <v>193.70415299999999</v>
      </c>
      <c r="N3323">
        <v>-188.30524800000001</v>
      </c>
      <c r="O3323">
        <v>1.5717950000000001</v>
      </c>
      <c r="P3323">
        <v>193.68609599999999</v>
      </c>
      <c r="Q3323">
        <v>-188.28149400000001</v>
      </c>
      <c r="R3323">
        <v>1.57107</v>
      </c>
      <c r="S3323">
        <v>2.9837379999999998</v>
      </c>
      <c r="T3323">
        <v>7.2499999999999995E-4</v>
      </c>
    </row>
    <row r="3324" spans="1:20" x14ac:dyDescent="0.25">
      <c r="A3324">
        <v>3322</v>
      </c>
      <c r="B3324">
        <v>28</v>
      </c>
      <c r="C3324" t="s">
        <v>505</v>
      </c>
      <c r="D3324" t="s">
        <v>505</v>
      </c>
      <c r="E3324" t="s">
        <v>80</v>
      </c>
      <c r="F3324">
        <v>5.1130000000000002E-2</v>
      </c>
      <c r="G3324">
        <v>2746.4479999999999</v>
      </c>
      <c r="H3324">
        <v>521.58199999999999</v>
      </c>
      <c r="I3324">
        <v>28.900772</v>
      </c>
      <c r="J3324">
        <v>0</v>
      </c>
      <c r="K3324">
        <v>8.1125559999999997</v>
      </c>
      <c r="L3324">
        <v>4.4910000000000002E-3</v>
      </c>
      <c r="M3324">
        <v>193.69351700000001</v>
      </c>
      <c r="N3324">
        <v>-187.314109</v>
      </c>
      <c r="O3324">
        <v>1.5710459999999999</v>
      </c>
      <c r="P3324">
        <v>193.68585200000001</v>
      </c>
      <c r="Q3324">
        <v>-187.30658</v>
      </c>
      <c r="R3324">
        <v>1.571061</v>
      </c>
      <c r="S3324">
        <v>1.0744499999999999</v>
      </c>
      <c r="T3324">
        <v>1.5E-5</v>
      </c>
    </row>
    <row r="3325" spans="1:20" x14ac:dyDescent="0.25">
      <c r="A3325">
        <v>3323</v>
      </c>
      <c r="B3325">
        <v>28</v>
      </c>
      <c r="C3325" t="s">
        <v>505</v>
      </c>
      <c r="D3325" t="s">
        <v>505</v>
      </c>
      <c r="E3325" t="s">
        <v>80</v>
      </c>
      <c r="F3325">
        <v>0.10083300000000001</v>
      </c>
      <c r="G3325">
        <v>2612.9279999999999</v>
      </c>
      <c r="H3325">
        <v>389.34199999999998</v>
      </c>
      <c r="I3325">
        <v>24.914656999999998</v>
      </c>
      <c r="J3325">
        <v>0</v>
      </c>
      <c r="K3325">
        <v>8.0744849999999992</v>
      </c>
      <c r="L3325">
        <v>-4.5659999999999997E-3</v>
      </c>
      <c r="M3325">
        <v>193.67715999999999</v>
      </c>
      <c r="N3325">
        <v>-186.577314</v>
      </c>
      <c r="O3325">
        <v>1.5727530000000001</v>
      </c>
      <c r="P3325">
        <v>193.685654</v>
      </c>
      <c r="Q3325">
        <v>-186.57832300000001</v>
      </c>
      <c r="R3325">
        <v>1.5710139999999999</v>
      </c>
      <c r="S3325">
        <v>0.85533999999999999</v>
      </c>
      <c r="T3325">
        <v>1.7390000000000001E-3</v>
      </c>
    </row>
    <row r="3326" spans="1:20" x14ac:dyDescent="0.25">
      <c r="A3326">
        <v>3324</v>
      </c>
      <c r="B3326">
        <v>28</v>
      </c>
      <c r="C3326" t="s">
        <v>505</v>
      </c>
      <c r="D3326" t="s">
        <v>505</v>
      </c>
      <c r="E3326" t="s">
        <v>80</v>
      </c>
      <c r="F3326">
        <v>8.0916000000000002E-2</v>
      </c>
      <c r="G3326">
        <v>1940.077</v>
      </c>
      <c r="H3326">
        <v>463.43099999999998</v>
      </c>
      <c r="I3326">
        <v>27.305713000000001</v>
      </c>
      <c r="J3326">
        <v>0</v>
      </c>
      <c r="K3326">
        <v>8.0387140000000006</v>
      </c>
      <c r="L3326">
        <v>-4.5599999999999998E-3</v>
      </c>
      <c r="M3326">
        <v>193.69699800000001</v>
      </c>
      <c r="N3326">
        <v>-185.62404000000001</v>
      </c>
      <c r="O3326">
        <v>1.5717019999999999</v>
      </c>
      <c r="P3326">
        <v>193.68542500000001</v>
      </c>
      <c r="Q3326">
        <v>-185.61206100000001</v>
      </c>
      <c r="R3326">
        <v>1.571013</v>
      </c>
      <c r="S3326">
        <v>1.6656679999999999</v>
      </c>
      <c r="T3326">
        <v>6.8900000000000005E-4</v>
      </c>
    </row>
    <row r="3327" spans="1:20" x14ac:dyDescent="0.25">
      <c r="A3327">
        <v>3325</v>
      </c>
      <c r="B3327">
        <v>28</v>
      </c>
      <c r="C3327" t="s">
        <v>505</v>
      </c>
      <c r="D3327" t="s">
        <v>505</v>
      </c>
      <c r="E3327" t="s">
        <v>80</v>
      </c>
      <c r="F3327">
        <v>6.8761000000000003E-2</v>
      </c>
      <c r="G3327">
        <v>1914.367</v>
      </c>
      <c r="H3327">
        <v>325.61700000000002</v>
      </c>
      <c r="I3327">
        <v>27.621193999999999</v>
      </c>
      <c r="J3327">
        <v>0</v>
      </c>
      <c r="K3327">
        <v>8.0422039999999999</v>
      </c>
      <c r="L3327">
        <v>-4.3210000000000002E-3</v>
      </c>
      <c r="M3327">
        <v>193.70409799999999</v>
      </c>
      <c r="N3327">
        <v>-184.66665</v>
      </c>
      <c r="O3327">
        <v>1.5711790000000001</v>
      </c>
      <c r="P3327">
        <v>193.68519599999999</v>
      </c>
      <c r="Q3327">
        <v>-184.64755199999999</v>
      </c>
      <c r="R3327">
        <v>1.5710390000000001</v>
      </c>
      <c r="S3327">
        <v>2.6870630000000002</v>
      </c>
      <c r="T3327">
        <v>1.3999999999999999E-4</v>
      </c>
    </row>
    <row r="3328" spans="1:20" x14ac:dyDescent="0.25">
      <c r="A3328">
        <v>3326</v>
      </c>
      <c r="B3328">
        <v>28</v>
      </c>
      <c r="C3328" t="s">
        <v>505</v>
      </c>
      <c r="D3328" t="s">
        <v>505</v>
      </c>
      <c r="E3328" t="s">
        <v>80</v>
      </c>
      <c r="F3328">
        <v>0.116842</v>
      </c>
      <c r="G3328">
        <v>2247.0859999999998</v>
      </c>
      <c r="H3328">
        <v>499.815</v>
      </c>
      <c r="I3328">
        <v>21.458791000000002</v>
      </c>
      <c r="J3328">
        <v>0</v>
      </c>
      <c r="K3328">
        <v>8.0595979999999994</v>
      </c>
      <c r="L3328">
        <v>4.5770000000000003E-3</v>
      </c>
      <c r="M3328">
        <v>193.681208</v>
      </c>
      <c r="N3328">
        <v>-183.937139</v>
      </c>
      <c r="O3328">
        <v>1.573275</v>
      </c>
      <c r="P3328">
        <v>193.68502799999999</v>
      </c>
      <c r="Q3328">
        <v>-183.922943</v>
      </c>
      <c r="R3328">
        <v>1.571094</v>
      </c>
      <c r="S3328">
        <v>1.4700599999999999</v>
      </c>
      <c r="T3328">
        <v>2.1810000000000002E-3</v>
      </c>
    </row>
    <row r="3329" spans="1:20" x14ac:dyDescent="0.25">
      <c r="A3329">
        <v>3327</v>
      </c>
      <c r="B3329">
        <v>28</v>
      </c>
      <c r="C3329" t="s">
        <v>505</v>
      </c>
      <c r="D3329" t="s">
        <v>505</v>
      </c>
      <c r="E3329" t="s">
        <v>80</v>
      </c>
      <c r="F3329">
        <v>9.1188000000000005E-2</v>
      </c>
      <c r="G3329">
        <v>3328.6750000000002</v>
      </c>
      <c r="H3329">
        <v>432.863</v>
      </c>
      <c r="I3329">
        <v>29.564164999999999</v>
      </c>
      <c r="J3329">
        <v>0</v>
      </c>
      <c r="K3329">
        <v>8.0769400000000005</v>
      </c>
      <c r="L3329">
        <v>4.2989999999999999E-3</v>
      </c>
      <c r="M3329">
        <v>193.69240600000001</v>
      </c>
      <c r="N3329">
        <v>-182.960249</v>
      </c>
      <c r="O3329">
        <v>1.5707469999999999</v>
      </c>
      <c r="P3329">
        <v>193.684799</v>
      </c>
      <c r="Q3329">
        <v>-182.95451399999999</v>
      </c>
      <c r="R3329">
        <v>1.57107</v>
      </c>
      <c r="S3329">
        <v>0.95266799999999996</v>
      </c>
      <c r="T3329">
        <v>3.2299999999999999E-4</v>
      </c>
    </row>
    <row r="3330" spans="1:20" x14ac:dyDescent="0.25">
      <c r="A3330">
        <v>3328</v>
      </c>
      <c r="B3330">
        <v>28</v>
      </c>
      <c r="C3330" t="s">
        <v>505</v>
      </c>
      <c r="D3330" t="s">
        <v>505</v>
      </c>
      <c r="E3330" t="s">
        <v>80</v>
      </c>
      <c r="F3330">
        <v>7.077E-2</v>
      </c>
      <c r="G3330">
        <v>2441.0970000000002</v>
      </c>
      <c r="H3330">
        <v>299.92700000000002</v>
      </c>
      <c r="I3330">
        <v>28.357628999999999</v>
      </c>
      <c r="J3330">
        <v>0</v>
      </c>
      <c r="K3330">
        <v>8.0759570000000007</v>
      </c>
      <c r="L3330">
        <v>4.496E-3</v>
      </c>
      <c r="M3330">
        <v>193.691328</v>
      </c>
      <c r="N3330">
        <v>-181.991704</v>
      </c>
      <c r="O3330">
        <v>1.571259</v>
      </c>
      <c r="P3330">
        <v>193.68457000000001</v>
      </c>
      <c r="Q3330">
        <v>-181.98516799999999</v>
      </c>
      <c r="R3330">
        <v>1.571059</v>
      </c>
      <c r="S3330">
        <v>0.94011199999999995</v>
      </c>
      <c r="T3330">
        <v>1.9900000000000001E-4</v>
      </c>
    </row>
    <row r="3331" spans="1:20" x14ac:dyDescent="0.25">
      <c r="A3331">
        <v>3329</v>
      </c>
      <c r="B3331">
        <v>28</v>
      </c>
      <c r="C3331" t="s">
        <v>505</v>
      </c>
      <c r="D3331" t="s">
        <v>505</v>
      </c>
      <c r="E3331" t="s">
        <v>80</v>
      </c>
      <c r="F3331">
        <v>7.9039999999999999E-2</v>
      </c>
      <c r="G3331">
        <v>2090.1579999999999</v>
      </c>
      <c r="H3331">
        <v>415.95499999999998</v>
      </c>
      <c r="I3331">
        <v>22.306357999999999</v>
      </c>
      <c r="J3331">
        <v>0</v>
      </c>
      <c r="K3331">
        <v>8.0681290000000008</v>
      </c>
      <c r="L3331">
        <v>-5.2610000000000001E-3</v>
      </c>
      <c r="M3331">
        <v>193.68472499999999</v>
      </c>
      <c r="N3331">
        <v>-181.258982</v>
      </c>
      <c r="O3331">
        <v>1.571034</v>
      </c>
      <c r="P3331">
        <v>193.68438699999999</v>
      </c>
      <c r="Q3331">
        <v>-181.258713</v>
      </c>
      <c r="R3331">
        <v>1.5709979999999999</v>
      </c>
      <c r="S3331">
        <v>4.3164000000000001E-2</v>
      </c>
      <c r="T3331">
        <v>3.4999999999999997E-5</v>
      </c>
    </row>
    <row r="3332" spans="1:20" x14ac:dyDescent="0.25">
      <c r="A3332">
        <v>3330</v>
      </c>
      <c r="B3332">
        <v>28</v>
      </c>
      <c r="C3332" t="s">
        <v>505</v>
      </c>
      <c r="D3332" t="s">
        <v>505</v>
      </c>
      <c r="E3332" t="s">
        <v>80</v>
      </c>
      <c r="F3332">
        <v>7.8406000000000003E-2</v>
      </c>
      <c r="G3332">
        <v>2175.1469999999999</v>
      </c>
      <c r="H3332">
        <v>379.99200000000002</v>
      </c>
      <c r="I3332">
        <v>25.918655000000001</v>
      </c>
      <c r="J3332">
        <v>0</v>
      </c>
      <c r="K3332">
        <v>8.0598949999999991</v>
      </c>
      <c r="L3332">
        <v>-3.993E-3</v>
      </c>
      <c r="M3332">
        <v>193.69509600000001</v>
      </c>
      <c r="N3332">
        <v>-180.30536499999999</v>
      </c>
      <c r="O3332">
        <v>1.5713809999999999</v>
      </c>
      <c r="P3332">
        <v>193.684189</v>
      </c>
      <c r="Q3332">
        <v>-180.29115300000001</v>
      </c>
      <c r="R3332">
        <v>1.5709610000000001</v>
      </c>
      <c r="S3332">
        <v>1.791482</v>
      </c>
      <c r="T3332">
        <v>4.2000000000000002E-4</v>
      </c>
    </row>
    <row r="3333" spans="1:20" x14ac:dyDescent="0.25">
      <c r="A3333">
        <v>3331</v>
      </c>
      <c r="B3333">
        <v>28</v>
      </c>
      <c r="C3333" t="s">
        <v>750</v>
      </c>
      <c r="D3333" t="s">
        <v>524</v>
      </c>
      <c r="E3333" t="s">
        <v>568</v>
      </c>
      <c r="F3333">
        <v>0.102455</v>
      </c>
      <c r="G3333">
        <v>2658.654</v>
      </c>
      <c r="H3333">
        <v>472.11700000000002</v>
      </c>
      <c r="I3333">
        <v>29.428384000000001</v>
      </c>
      <c r="J3333">
        <v>0</v>
      </c>
      <c r="K3333">
        <v>8.0599509999999999</v>
      </c>
      <c r="L3333">
        <v>-3.5599999999999998E-3</v>
      </c>
      <c r="M3333">
        <v>193.691327</v>
      </c>
      <c r="N3333">
        <v>-179.343648</v>
      </c>
      <c r="O3333">
        <v>1.5695680000000001</v>
      </c>
      <c r="P3333">
        <v>193.68394499999999</v>
      </c>
      <c r="Q3333">
        <v>-179.324051</v>
      </c>
      <c r="R3333">
        <v>1.5710150000000001</v>
      </c>
      <c r="S3333">
        <v>2.0941290000000001</v>
      </c>
      <c r="T3333">
        <v>1.4469999999999999E-3</v>
      </c>
    </row>
    <row r="3334" spans="1:20" x14ac:dyDescent="0.25">
      <c r="A3334">
        <v>3332</v>
      </c>
      <c r="B3334">
        <v>28</v>
      </c>
      <c r="C3334" t="s">
        <v>524</v>
      </c>
      <c r="D3334" t="s">
        <v>524</v>
      </c>
      <c r="E3334" t="s">
        <v>80</v>
      </c>
      <c r="F3334">
        <v>7.5120000000000006E-2</v>
      </c>
      <c r="G3334">
        <v>3054.848</v>
      </c>
      <c r="H3334">
        <v>426.16800000000001</v>
      </c>
      <c r="I3334">
        <v>22.080855</v>
      </c>
      <c r="J3334">
        <v>0</v>
      </c>
      <c r="K3334">
        <v>8.0634739999999994</v>
      </c>
      <c r="L3334">
        <v>4.4359999999999998E-3</v>
      </c>
      <c r="M3334">
        <v>193.680949</v>
      </c>
      <c r="N3334">
        <v>-178.59569400000001</v>
      </c>
      <c r="O3334">
        <v>1.5710649999999999</v>
      </c>
      <c r="P3334">
        <v>193.68379200000001</v>
      </c>
      <c r="Q3334">
        <v>-178.59849500000001</v>
      </c>
      <c r="R3334">
        <v>1.5710630000000001</v>
      </c>
      <c r="S3334">
        <v>0.39915800000000001</v>
      </c>
      <c r="T3334">
        <v>1.9999999999999999E-6</v>
      </c>
    </row>
    <row r="3335" spans="1:20" x14ac:dyDescent="0.25">
      <c r="A3335">
        <v>3333</v>
      </c>
      <c r="B3335">
        <v>29</v>
      </c>
      <c r="C3335" t="s">
        <v>751</v>
      </c>
      <c r="D3335" t="s">
        <v>525</v>
      </c>
      <c r="E3335" t="s">
        <v>568</v>
      </c>
      <c r="F3335">
        <v>0.11297699999999999</v>
      </c>
      <c r="G3335">
        <v>1999.6179999999999</v>
      </c>
      <c r="H3335">
        <v>316.14100000000002</v>
      </c>
      <c r="I3335">
        <v>28.678256999999999</v>
      </c>
      <c r="J3335">
        <v>0</v>
      </c>
      <c r="K3335">
        <v>8.0673999999999992</v>
      </c>
      <c r="L3335">
        <v>4.6490000000000004E-3</v>
      </c>
      <c r="M3335">
        <v>193.691396</v>
      </c>
      <c r="N3335">
        <v>-177.64892599999999</v>
      </c>
      <c r="O3335">
        <v>1.5749329999999999</v>
      </c>
      <c r="P3335">
        <v>193.683548</v>
      </c>
      <c r="Q3335">
        <v>-177.630585</v>
      </c>
      <c r="R3335">
        <v>1.5710900000000001</v>
      </c>
      <c r="S3335">
        <v>1.995031</v>
      </c>
      <c r="T3335">
        <v>3.8430000000000001E-3</v>
      </c>
    </row>
    <row r="3336" spans="1:20" x14ac:dyDescent="0.25">
      <c r="A3336">
        <v>3334</v>
      </c>
      <c r="B3336">
        <v>28</v>
      </c>
      <c r="C3336" t="s">
        <v>752</v>
      </c>
      <c r="D3336" t="s">
        <v>526</v>
      </c>
      <c r="E3336" t="s">
        <v>568</v>
      </c>
      <c r="F3336">
        <v>0.10525900000000001</v>
      </c>
      <c r="G3336">
        <v>2398.9850000000001</v>
      </c>
      <c r="H3336">
        <v>566.01199999999994</v>
      </c>
      <c r="I3336">
        <v>28.400547</v>
      </c>
      <c r="J3336">
        <v>0</v>
      </c>
      <c r="K3336">
        <v>8.0675360000000005</v>
      </c>
      <c r="L3336">
        <v>4.9639999999999997E-3</v>
      </c>
      <c r="M3336">
        <v>193.777841</v>
      </c>
      <c r="N3336">
        <v>-177.41090399999999</v>
      </c>
      <c r="O3336">
        <v>1.564003</v>
      </c>
      <c r="P3336">
        <v>193.683334</v>
      </c>
      <c r="Q3336">
        <v>-176.662384</v>
      </c>
      <c r="R3336">
        <v>1.5710500000000001</v>
      </c>
      <c r="S3336">
        <v>75.446287999999996</v>
      </c>
      <c r="T3336">
        <v>7.0470000000000003E-3</v>
      </c>
    </row>
    <row r="3337" spans="1:20" x14ac:dyDescent="0.25">
      <c r="A3337">
        <v>3335</v>
      </c>
      <c r="B3337">
        <v>28</v>
      </c>
      <c r="C3337" t="s">
        <v>753</v>
      </c>
      <c r="D3337" t="s">
        <v>526</v>
      </c>
      <c r="E3337" t="s">
        <v>568</v>
      </c>
      <c r="F3337">
        <v>0.116339</v>
      </c>
      <c r="G3337">
        <v>1642.0740000000001</v>
      </c>
      <c r="H3337">
        <v>419.28899999999999</v>
      </c>
      <c r="I3337">
        <v>30.101343</v>
      </c>
      <c r="J3337">
        <v>0</v>
      </c>
      <c r="K3337">
        <v>8.0653880000000004</v>
      </c>
      <c r="L3337">
        <v>4.3160000000000004E-3</v>
      </c>
      <c r="M3337">
        <v>193.67508599999999</v>
      </c>
      <c r="N3337">
        <v>-176.77363299999999</v>
      </c>
      <c r="O3337">
        <v>1.573626</v>
      </c>
      <c r="P3337">
        <v>193.68310500000001</v>
      </c>
      <c r="Q3337">
        <v>-175.694412</v>
      </c>
      <c r="R3337">
        <v>1.571032</v>
      </c>
      <c r="S3337">
        <v>107.925084</v>
      </c>
      <c r="T3337">
        <v>2.5950000000000001E-3</v>
      </c>
    </row>
    <row r="3338" spans="1:20" x14ac:dyDescent="0.25">
      <c r="A3338">
        <v>3336</v>
      </c>
      <c r="B3338">
        <v>25</v>
      </c>
      <c r="C3338" t="s">
        <v>661</v>
      </c>
      <c r="D3338" t="s">
        <v>527</v>
      </c>
      <c r="E3338" t="s">
        <v>568</v>
      </c>
      <c r="F3338">
        <v>0.147954</v>
      </c>
      <c r="G3338">
        <v>2128.0459999999998</v>
      </c>
      <c r="H3338">
        <v>565.44500000000005</v>
      </c>
      <c r="I3338">
        <v>23.076031</v>
      </c>
      <c r="J3338">
        <v>0</v>
      </c>
      <c r="K3338">
        <v>8.0641069999999999</v>
      </c>
      <c r="L3338">
        <v>-4.5750000000000001E-3</v>
      </c>
      <c r="M3338">
        <v>193.67568</v>
      </c>
      <c r="N3338">
        <v>-175.14289500000001</v>
      </c>
      <c r="O3338">
        <v>1.5638350000000001</v>
      </c>
      <c r="P3338">
        <v>193.682907</v>
      </c>
      <c r="Q3338">
        <v>-174.968613</v>
      </c>
      <c r="R3338">
        <v>1.5709770000000001</v>
      </c>
      <c r="S3338">
        <v>17.443209</v>
      </c>
      <c r="T3338">
        <v>7.143E-3</v>
      </c>
    </row>
    <row r="3339" spans="1:20" x14ac:dyDescent="0.25">
      <c r="A3339">
        <v>3337</v>
      </c>
      <c r="B3339">
        <v>25</v>
      </c>
      <c r="C3339" t="s">
        <v>661</v>
      </c>
      <c r="D3339" t="s">
        <v>527</v>
      </c>
      <c r="E3339" t="s">
        <v>568</v>
      </c>
      <c r="F3339">
        <v>6.8060999999999997E-2</v>
      </c>
      <c r="G3339">
        <v>1892.527</v>
      </c>
      <c r="H3339">
        <v>418.637</v>
      </c>
      <c r="I3339">
        <v>25.270838999999999</v>
      </c>
      <c r="J3339">
        <v>0</v>
      </c>
      <c r="K3339">
        <v>8.0639610000000008</v>
      </c>
      <c r="L3339">
        <v>-4.4029999999999998E-3</v>
      </c>
      <c r="M3339">
        <v>193.59066000000001</v>
      </c>
      <c r="N3339">
        <v>-173.71805900000001</v>
      </c>
      <c r="O3339">
        <v>1.5832619999999999</v>
      </c>
      <c r="P3339">
        <v>193.682693</v>
      </c>
      <c r="Q3339">
        <v>-174.00086999999999</v>
      </c>
      <c r="R3339">
        <v>1.5710059999999999</v>
      </c>
      <c r="S3339">
        <v>29.740893</v>
      </c>
      <c r="T3339">
        <v>1.2256E-2</v>
      </c>
    </row>
    <row r="3340" spans="1:20" x14ac:dyDescent="0.25">
      <c r="A3340">
        <v>3338</v>
      </c>
      <c r="B3340">
        <v>23</v>
      </c>
      <c r="C3340" t="s">
        <v>528</v>
      </c>
      <c r="D3340" t="s">
        <v>528</v>
      </c>
      <c r="E3340" t="s">
        <v>80</v>
      </c>
      <c r="F3340">
        <v>4.6001E-2</v>
      </c>
      <c r="G3340">
        <v>1939.9349999999999</v>
      </c>
      <c r="H3340">
        <v>306.03199999999998</v>
      </c>
      <c r="I3340">
        <v>11.308437</v>
      </c>
      <c r="J3340">
        <v>0</v>
      </c>
      <c r="K3340">
        <v>8.0646640000000005</v>
      </c>
      <c r="L3340">
        <v>4.3319999999999999E-3</v>
      </c>
      <c r="M3340">
        <v>193.67935800000001</v>
      </c>
      <c r="N3340">
        <v>-173.27020400000001</v>
      </c>
      <c r="O3340">
        <v>1.5709340000000001</v>
      </c>
      <c r="P3340">
        <v>193.68254099999999</v>
      </c>
      <c r="Q3340">
        <v>-173.27507</v>
      </c>
      <c r="R3340">
        <v>1.5710310000000001</v>
      </c>
      <c r="S3340">
        <v>0.58142300000000002</v>
      </c>
      <c r="T3340">
        <v>9.7E-5</v>
      </c>
    </row>
    <row r="3341" spans="1:20" x14ac:dyDescent="0.25">
      <c r="A3341">
        <v>3339</v>
      </c>
      <c r="B3341">
        <v>23</v>
      </c>
      <c r="C3341" t="s">
        <v>664</v>
      </c>
      <c r="D3341" t="s">
        <v>528</v>
      </c>
      <c r="E3341" t="s">
        <v>568</v>
      </c>
      <c r="F3341">
        <v>0.148731</v>
      </c>
      <c r="G3341">
        <v>1407.35</v>
      </c>
      <c r="H3341">
        <v>396.8</v>
      </c>
      <c r="I3341">
        <v>19.820892000000001</v>
      </c>
      <c r="J3341">
        <v>0</v>
      </c>
      <c r="K3341">
        <v>8.0655409999999996</v>
      </c>
      <c r="L3341">
        <v>5.228E-3</v>
      </c>
      <c r="M3341">
        <v>193.72873999999999</v>
      </c>
      <c r="N3341">
        <v>-172.452719</v>
      </c>
      <c r="O3341">
        <v>1.5677840000000001</v>
      </c>
      <c r="P3341">
        <v>193.68229700000001</v>
      </c>
      <c r="Q3341">
        <v>-172.30728099999999</v>
      </c>
      <c r="R3341">
        <v>1.571037</v>
      </c>
      <c r="S3341">
        <v>15.267319000000001</v>
      </c>
      <c r="T3341">
        <v>3.2529999999999998E-3</v>
      </c>
    </row>
    <row r="3342" spans="1:20" x14ac:dyDescent="0.25">
      <c r="A3342">
        <v>3340</v>
      </c>
      <c r="B3342">
        <v>21</v>
      </c>
      <c r="C3342" t="s">
        <v>754</v>
      </c>
      <c r="D3342" t="s">
        <v>667</v>
      </c>
      <c r="E3342" t="s">
        <v>568</v>
      </c>
      <c r="F3342">
        <v>9.2203999999999994E-2</v>
      </c>
      <c r="G3342">
        <v>1455.759</v>
      </c>
      <c r="H3342">
        <v>391.97300000000001</v>
      </c>
      <c r="I3342">
        <v>19.892939999999999</v>
      </c>
      <c r="J3342">
        <v>0</v>
      </c>
      <c r="K3342">
        <v>8.0778630000000007</v>
      </c>
      <c r="L3342">
        <v>4.5189999999999996E-3</v>
      </c>
      <c r="M3342">
        <v>193.570876</v>
      </c>
      <c r="N3342">
        <v>-171.46402699999999</v>
      </c>
      <c r="O3342">
        <v>1.5791539999999999</v>
      </c>
      <c r="P3342">
        <v>193.68206799999999</v>
      </c>
      <c r="Q3342">
        <v>-171.339111</v>
      </c>
      <c r="R3342">
        <v>1.5710219999999999</v>
      </c>
      <c r="S3342">
        <v>16.723520000000001</v>
      </c>
      <c r="T3342">
        <v>8.1320000000000003E-3</v>
      </c>
    </row>
    <row r="3343" spans="1:20" x14ac:dyDescent="0.25">
      <c r="A3343">
        <v>3341</v>
      </c>
      <c r="B3343">
        <v>22</v>
      </c>
      <c r="C3343" t="s">
        <v>755</v>
      </c>
      <c r="D3343" t="s">
        <v>530</v>
      </c>
      <c r="E3343" t="s">
        <v>568</v>
      </c>
      <c r="F3343">
        <v>8.7732000000000004E-2</v>
      </c>
      <c r="G3343">
        <v>1342.846</v>
      </c>
      <c r="H3343">
        <v>649.16</v>
      </c>
      <c r="I3343">
        <v>22.86157</v>
      </c>
      <c r="J3343">
        <v>0</v>
      </c>
      <c r="K3343">
        <v>8.3177649999999996</v>
      </c>
      <c r="L3343">
        <v>5.2269999999999999E-3</v>
      </c>
      <c r="M3343">
        <v>193.69110699999999</v>
      </c>
      <c r="N3343">
        <v>-175.89861200000001</v>
      </c>
      <c r="O3343">
        <v>1.5778490000000001</v>
      </c>
      <c r="P3343">
        <v>193.68185399999999</v>
      </c>
      <c r="Q3343">
        <v>-170.35723899999999</v>
      </c>
      <c r="R3343">
        <v>1.5710550000000001</v>
      </c>
      <c r="S3343">
        <v>554.13808900000004</v>
      </c>
      <c r="T3343">
        <v>6.7939999999999997E-3</v>
      </c>
    </row>
    <row r="3344" spans="1:20" x14ac:dyDescent="0.25">
      <c r="A3344">
        <v>3342</v>
      </c>
      <c r="B3344">
        <v>22</v>
      </c>
      <c r="C3344" t="s">
        <v>756</v>
      </c>
      <c r="D3344" t="s">
        <v>530</v>
      </c>
      <c r="E3344" t="s">
        <v>568</v>
      </c>
      <c r="F3344">
        <v>3.9347E-2</v>
      </c>
      <c r="G3344">
        <v>2499.857</v>
      </c>
      <c r="H3344">
        <v>1166.0419999999999</v>
      </c>
      <c r="I3344">
        <v>56.926707</v>
      </c>
      <c r="J3344">
        <v>0</v>
      </c>
      <c r="K3344">
        <v>8.6602449999999997</v>
      </c>
      <c r="L3344">
        <v>-5.4409999999999997E-3</v>
      </c>
      <c r="M3344">
        <v>193.847161</v>
      </c>
      <c r="N3344">
        <v>-175.43965399999999</v>
      </c>
      <c r="O3344">
        <v>1.3636090000000001</v>
      </c>
      <c r="P3344">
        <v>193.681656</v>
      </c>
      <c r="Q3344">
        <v>-169.59217799999999</v>
      </c>
      <c r="R3344">
        <v>1.571008</v>
      </c>
      <c r="S3344">
        <v>584.98175600000002</v>
      </c>
      <c r="T3344">
        <v>0.207399</v>
      </c>
    </row>
    <row r="3345" spans="1:20" x14ac:dyDescent="0.25">
      <c r="A3345">
        <v>3343</v>
      </c>
      <c r="B3345">
        <v>21</v>
      </c>
      <c r="C3345" t="s">
        <v>757</v>
      </c>
      <c r="D3345" t="s">
        <v>531</v>
      </c>
      <c r="E3345" t="s">
        <v>568</v>
      </c>
      <c r="F3345">
        <v>8.5973999999999995E-2</v>
      </c>
      <c r="G3345">
        <v>2715.37</v>
      </c>
      <c r="H3345">
        <v>796.03399999999999</v>
      </c>
      <c r="I3345">
        <v>86.552702999999994</v>
      </c>
      <c r="J3345">
        <v>0</v>
      </c>
      <c r="K3345">
        <v>9.2276749999999996</v>
      </c>
      <c r="L3345">
        <v>-6.182E-3</v>
      </c>
      <c r="M3345">
        <v>211.333223</v>
      </c>
      <c r="N3345">
        <v>-184.585396</v>
      </c>
      <c r="O3345">
        <v>-1.188788</v>
      </c>
      <c r="P3345">
        <v>193.68142700000001</v>
      </c>
      <c r="Q3345">
        <v>-168.51681500000001</v>
      </c>
      <c r="R3345">
        <v>1.5710059999999999</v>
      </c>
      <c r="S3345">
        <v>2387.0173930000001</v>
      </c>
      <c r="T3345">
        <v>0.382218</v>
      </c>
    </row>
    <row r="3346" spans="1:20" x14ac:dyDescent="0.25">
      <c r="A3346">
        <v>3344</v>
      </c>
      <c r="B3346">
        <v>20</v>
      </c>
      <c r="C3346" t="s">
        <v>758</v>
      </c>
      <c r="D3346" t="s">
        <v>532</v>
      </c>
      <c r="E3346" t="s">
        <v>568</v>
      </c>
      <c r="F3346">
        <v>6.7135E-2</v>
      </c>
      <c r="G3346">
        <v>1304.597</v>
      </c>
      <c r="H3346">
        <v>888.625</v>
      </c>
      <c r="I3346">
        <v>66.080226999999994</v>
      </c>
      <c r="J3346">
        <v>0</v>
      </c>
      <c r="K3346">
        <v>9.8642190000000003</v>
      </c>
      <c r="L3346">
        <v>-1.1285999999999999E-2</v>
      </c>
      <c r="M3346">
        <v>210.57552699999999</v>
      </c>
      <c r="N3346">
        <v>-175.25418199999999</v>
      </c>
      <c r="O3346">
        <v>-1.1109199999999999</v>
      </c>
      <c r="P3346">
        <v>193.68116800000001</v>
      </c>
      <c r="Q3346">
        <v>-167.368652</v>
      </c>
      <c r="R3346">
        <v>1.5709690000000001</v>
      </c>
      <c r="S3346">
        <v>1864.4059830000001</v>
      </c>
      <c r="T3346">
        <v>0.46004800000000001</v>
      </c>
    </row>
    <row r="3347" spans="1:20" x14ac:dyDescent="0.25">
      <c r="A3347">
        <v>3345</v>
      </c>
      <c r="B3347">
        <v>20</v>
      </c>
      <c r="C3347" t="s">
        <v>759</v>
      </c>
      <c r="D3347" t="s">
        <v>532</v>
      </c>
      <c r="E3347" t="s">
        <v>568</v>
      </c>
      <c r="F3347">
        <v>8.6706000000000005E-2</v>
      </c>
      <c r="G3347">
        <v>23440.416000000001</v>
      </c>
      <c r="H3347">
        <v>1033.9849999999999</v>
      </c>
      <c r="I3347">
        <v>130</v>
      </c>
      <c r="J3347">
        <v>1</v>
      </c>
      <c r="K3347">
        <v>10.354328000000001</v>
      </c>
      <c r="L3347">
        <v>1.2208E-2</v>
      </c>
      <c r="M3347">
        <v>200.19412800000001</v>
      </c>
      <c r="N3347">
        <v>-171.84135499999999</v>
      </c>
      <c r="O3347">
        <v>1.140377</v>
      </c>
      <c r="P3347">
        <v>193.68102999999999</v>
      </c>
      <c r="Q3347">
        <v>-166.45616100000001</v>
      </c>
      <c r="R3347">
        <v>1.5710649999999999</v>
      </c>
      <c r="S3347">
        <v>845.10797700000001</v>
      </c>
      <c r="T3347">
        <v>0.43068800000000002</v>
      </c>
    </row>
    <row r="3348" spans="1:20" x14ac:dyDescent="0.25">
      <c r="A3348">
        <v>3346</v>
      </c>
      <c r="B3348">
        <v>18</v>
      </c>
      <c r="C3348" t="s">
        <v>760</v>
      </c>
      <c r="D3348" t="s">
        <v>495</v>
      </c>
      <c r="E3348" t="s">
        <v>568</v>
      </c>
      <c r="F3348">
        <v>5.0033000000000001E-2</v>
      </c>
      <c r="G3348">
        <v>1503.6679999999999</v>
      </c>
      <c r="H3348">
        <v>3091.2060000000001</v>
      </c>
      <c r="I3348">
        <v>69.093582999999995</v>
      </c>
      <c r="J3348">
        <v>0</v>
      </c>
      <c r="K3348">
        <v>10.979801999999999</v>
      </c>
      <c r="L3348">
        <v>6.8999999999999999E-3</v>
      </c>
      <c r="M3348">
        <v>218.875753</v>
      </c>
      <c r="N3348">
        <v>-187.54003599999999</v>
      </c>
      <c r="O3348">
        <v>-0.77901299999999996</v>
      </c>
      <c r="P3348">
        <v>193.680939</v>
      </c>
      <c r="Q3348">
        <v>-165.17271400000001</v>
      </c>
      <c r="R3348">
        <v>1.5709059999999999</v>
      </c>
      <c r="S3348">
        <v>3369.088538</v>
      </c>
      <c r="T3348">
        <v>0.79189299999999996</v>
      </c>
    </row>
    <row r="3349" spans="1:20" x14ac:dyDescent="0.25">
      <c r="A3349">
        <v>3347</v>
      </c>
      <c r="B3349">
        <v>18</v>
      </c>
      <c r="C3349" t="s">
        <v>761</v>
      </c>
      <c r="D3349" t="s">
        <v>495</v>
      </c>
      <c r="E3349" t="s">
        <v>568</v>
      </c>
      <c r="F3349">
        <v>8.4000000000000005E-2</v>
      </c>
      <c r="G3349">
        <v>1798.5429999999999</v>
      </c>
      <c r="H3349">
        <v>772.86300000000006</v>
      </c>
      <c r="I3349">
        <v>88.786942999999994</v>
      </c>
      <c r="J3349">
        <v>0</v>
      </c>
      <c r="K3349">
        <v>11.585673999999999</v>
      </c>
      <c r="L3349">
        <v>2.1280000000000001E-3</v>
      </c>
      <c r="M3349">
        <v>195.610252</v>
      </c>
      <c r="N3349">
        <v>-172.20317600000001</v>
      </c>
      <c r="O3349">
        <v>1.536619</v>
      </c>
      <c r="P3349">
        <v>193.68139600000001</v>
      </c>
      <c r="Q3349">
        <v>-163.815506</v>
      </c>
      <c r="R3349">
        <v>1.5704739999999999</v>
      </c>
      <c r="S3349">
        <v>860.65954999999997</v>
      </c>
      <c r="T3349">
        <v>3.3855000000000003E-2</v>
      </c>
    </row>
    <row r="3350" spans="1:20" x14ac:dyDescent="0.25">
      <c r="A3350">
        <v>3348</v>
      </c>
      <c r="B3350">
        <v>17</v>
      </c>
      <c r="C3350" t="s">
        <v>762</v>
      </c>
      <c r="D3350" t="s">
        <v>494</v>
      </c>
      <c r="E3350" t="s">
        <v>568</v>
      </c>
      <c r="F3350">
        <v>5.6133000000000002E-2</v>
      </c>
      <c r="G3350">
        <v>12231.395</v>
      </c>
      <c r="H3350">
        <v>480.19</v>
      </c>
      <c r="I3350">
        <v>108</v>
      </c>
      <c r="J3350">
        <v>1</v>
      </c>
      <c r="K3350">
        <v>12.023579</v>
      </c>
      <c r="L3350">
        <v>-3.5599999999999998E-3</v>
      </c>
      <c r="M3350">
        <v>193.74068299999999</v>
      </c>
      <c r="N3350">
        <v>-162.72647000000001</v>
      </c>
      <c r="O3350">
        <v>1.575339</v>
      </c>
      <c r="P3350">
        <v>193.681961</v>
      </c>
      <c r="Q3350">
        <v>-162.75079299999999</v>
      </c>
      <c r="R3350">
        <v>1.570238</v>
      </c>
      <c r="S3350">
        <v>6.3559979999999996</v>
      </c>
      <c r="T3350">
        <v>5.1009999999999996E-3</v>
      </c>
    </row>
    <row r="3351" spans="1:20" x14ac:dyDescent="0.25">
      <c r="A3351">
        <v>3349</v>
      </c>
      <c r="B3351">
        <v>17</v>
      </c>
      <c r="C3351" t="s">
        <v>763</v>
      </c>
      <c r="D3351" t="s">
        <v>533</v>
      </c>
      <c r="E3351" t="s">
        <v>568</v>
      </c>
      <c r="F3351">
        <v>9.5036999999999996E-2</v>
      </c>
      <c r="G3351">
        <v>1005.856</v>
      </c>
      <c r="H3351">
        <v>285.01</v>
      </c>
      <c r="I3351">
        <v>17.388701999999999</v>
      </c>
      <c r="J3351">
        <v>0</v>
      </c>
      <c r="K3351">
        <v>12.589152</v>
      </c>
      <c r="L3351">
        <v>-1.763E-3</v>
      </c>
      <c r="M3351">
        <v>193.680126</v>
      </c>
      <c r="N3351">
        <v>-161.29049800000001</v>
      </c>
      <c r="O3351">
        <v>1.5705990000000001</v>
      </c>
      <c r="P3351">
        <v>193.682907</v>
      </c>
      <c r="Q3351">
        <v>-161.27104199999999</v>
      </c>
      <c r="R3351">
        <v>1.57012</v>
      </c>
      <c r="S3351">
        <v>1.9653750000000001</v>
      </c>
      <c r="T3351">
        <v>4.7899999999999999E-4</v>
      </c>
    </row>
    <row r="3352" spans="1:20" x14ac:dyDescent="0.25">
      <c r="A3352">
        <v>3350</v>
      </c>
      <c r="B3352">
        <v>19</v>
      </c>
      <c r="C3352" t="s">
        <v>764</v>
      </c>
      <c r="D3352" t="s">
        <v>765</v>
      </c>
      <c r="E3352" t="s">
        <v>568</v>
      </c>
      <c r="F3352">
        <v>9.6932000000000004E-2</v>
      </c>
      <c r="G3352">
        <v>1093.492</v>
      </c>
      <c r="H3352">
        <v>484.33800000000002</v>
      </c>
      <c r="I3352">
        <v>23.932003000000002</v>
      </c>
      <c r="J3352">
        <v>0</v>
      </c>
      <c r="K3352">
        <v>13.060257999999999</v>
      </c>
      <c r="L3352">
        <v>-2.6930000000000001E-3</v>
      </c>
      <c r="M3352">
        <v>194.32492099999999</v>
      </c>
      <c r="N3352">
        <v>-160.671729</v>
      </c>
      <c r="O3352">
        <v>1.5166850000000001</v>
      </c>
      <c r="P3352">
        <v>193.684235</v>
      </c>
      <c r="Q3352">
        <v>-159.726868</v>
      </c>
      <c r="R3352">
        <v>1.569868</v>
      </c>
      <c r="S3352">
        <v>114.159595</v>
      </c>
      <c r="T3352">
        <v>5.3183000000000001E-2</v>
      </c>
    </row>
    <row r="3353" spans="1:20" x14ac:dyDescent="0.25">
      <c r="A3353">
        <v>3351</v>
      </c>
      <c r="B3353">
        <v>18</v>
      </c>
      <c r="C3353" t="s">
        <v>766</v>
      </c>
      <c r="D3353" t="s">
        <v>534</v>
      </c>
      <c r="E3353" t="s">
        <v>568</v>
      </c>
      <c r="F3353">
        <v>0.122685</v>
      </c>
      <c r="G3353">
        <v>1135.3879999999999</v>
      </c>
      <c r="H3353">
        <v>295.12200000000001</v>
      </c>
      <c r="I3353">
        <v>40.816051999999999</v>
      </c>
      <c r="J3353">
        <v>0</v>
      </c>
      <c r="K3353">
        <v>13.016266999999999</v>
      </c>
      <c r="L3353">
        <v>-2.2560000000000002E-3</v>
      </c>
      <c r="M3353">
        <v>193.69669300000001</v>
      </c>
      <c r="N3353">
        <v>-158.265996</v>
      </c>
      <c r="O3353">
        <v>1.569569</v>
      </c>
      <c r="P3353">
        <v>193.68583699999999</v>
      </c>
      <c r="Q3353">
        <v>-158.156631</v>
      </c>
      <c r="R3353">
        <v>1.5697289999999999</v>
      </c>
      <c r="S3353">
        <v>10.990213000000001</v>
      </c>
      <c r="T3353">
        <v>1.5899999999999999E-4</v>
      </c>
    </row>
    <row r="3354" spans="1:20" x14ac:dyDescent="0.25">
      <c r="A3354">
        <v>3352</v>
      </c>
      <c r="B3354">
        <v>16</v>
      </c>
      <c r="C3354" t="s">
        <v>767</v>
      </c>
      <c r="D3354" t="s">
        <v>535</v>
      </c>
      <c r="E3354" t="s">
        <v>568</v>
      </c>
      <c r="F3354">
        <v>0.13799600000000001</v>
      </c>
      <c r="G3354">
        <v>1731.444</v>
      </c>
      <c r="H3354">
        <v>512.72799999999995</v>
      </c>
      <c r="I3354">
        <v>17.404042</v>
      </c>
      <c r="J3354">
        <v>0</v>
      </c>
      <c r="K3354">
        <v>12.705404</v>
      </c>
      <c r="L3354">
        <v>1.256E-3</v>
      </c>
      <c r="M3354">
        <v>194.22357</v>
      </c>
      <c r="N3354">
        <v>-156.23747</v>
      </c>
      <c r="O3354">
        <v>1.5293190000000001</v>
      </c>
      <c r="P3354">
        <v>193.68704199999999</v>
      </c>
      <c r="Q3354">
        <v>-157.00003100000001</v>
      </c>
      <c r="R3354">
        <v>1.5696840000000001</v>
      </c>
      <c r="S3354">
        <v>93.239528000000007</v>
      </c>
      <c r="T3354">
        <v>4.0364999999999998E-2</v>
      </c>
    </row>
    <row r="3355" spans="1:20" x14ac:dyDescent="0.25">
      <c r="A3355">
        <v>3353</v>
      </c>
      <c r="B3355">
        <v>16</v>
      </c>
      <c r="C3355" t="s">
        <v>679</v>
      </c>
      <c r="D3355" t="s">
        <v>535</v>
      </c>
      <c r="E3355" t="s">
        <v>568</v>
      </c>
      <c r="F3355">
        <v>8.2719000000000001E-2</v>
      </c>
      <c r="G3355">
        <v>983.351</v>
      </c>
      <c r="H3355">
        <v>415.81099999999998</v>
      </c>
      <c r="I3355">
        <v>18.660046999999999</v>
      </c>
      <c r="J3355">
        <v>0</v>
      </c>
      <c r="K3355">
        <v>12.208729</v>
      </c>
      <c r="L3355">
        <v>8.0479999999999996E-3</v>
      </c>
      <c r="M3355">
        <v>193.68670900000001</v>
      </c>
      <c r="N3355">
        <v>-155.794667</v>
      </c>
      <c r="O3355">
        <v>1.5709299999999999</v>
      </c>
      <c r="P3355">
        <v>193.68885800000001</v>
      </c>
      <c r="Q3355">
        <v>-155.50787399999999</v>
      </c>
      <c r="R3355">
        <v>1.569609</v>
      </c>
      <c r="S3355">
        <v>28.680122999999998</v>
      </c>
      <c r="T3355">
        <v>1.3209999999999999E-3</v>
      </c>
    </row>
    <row r="3356" spans="1:20" x14ac:dyDescent="0.25">
      <c r="A3356">
        <v>3354</v>
      </c>
      <c r="B3356">
        <v>15</v>
      </c>
      <c r="C3356" t="s">
        <v>680</v>
      </c>
      <c r="D3356" t="s">
        <v>489</v>
      </c>
      <c r="E3356" t="s">
        <v>568</v>
      </c>
      <c r="F3356">
        <v>0.196266</v>
      </c>
      <c r="G3356">
        <v>1267.3040000000001</v>
      </c>
      <c r="H3356">
        <v>363.58600000000001</v>
      </c>
      <c r="I3356">
        <v>21.670558</v>
      </c>
      <c r="J3356">
        <v>0</v>
      </c>
      <c r="K3356">
        <v>11.800715</v>
      </c>
      <c r="L3356">
        <v>1.9616999999999999E-2</v>
      </c>
      <c r="M3356">
        <v>193.82598999999999</v>
      </c>
      <c r="N3356">
        <v>-154.17524299999999</v>
      </c>
      <c r="O3356">
        <v>1.563005</v>
      </c>
      <c r="P3356">
        <v>193.69075000000001</v>
      </c>
      <c r="Q3356">
        <v>-154.07092299999999</v>
      </c>
      <c r="R3356">
        <v>1.569583</v>
      </c>
      <c r="S3356">
        <v>17.079954000000001</v>
      </c>
      <c r="T3356">
        <v>6.5770000000000004E-3</v>
      </c>
    </row>
    <row r="3357" spans="1:20" x14ac:dyDescent="0.25">
      <c r="A3357">
        <v>3355</v>
      </c>
      <c r="B3357">
        <v>15</v>
      </c>
      <c r="C3357" t="s">
        <v>681</v>
      </c>
      <c r="D3357" t="s">
        <v>487</v>
      </c>
      <c r="E3357" t="s">
        <v>568</v>
      </c>
      <c r="F3357">
        <v>0.15237800000000001</v>
      </c>
      <c r="G3357">
        <v>1282.991</v>
      </c>
      <c r="H3357">
        <v>490.89499999999998</v>
      </c>
      <c r="I3357">
        <v>16.905950000000001</v>
      </c>
      <c r="J3357">
        <v>0</v>
      </c>
      <c r="K3357">
        <v>11.586171</v>
      </c>
      <c r="L3357">
        <v>-2.6365E-2</v>
      </c>
      <c r="M3357">
        <v>193.72293500000001</v>
      </c>
      <c r="N3357">
        <v>-153.155632</v>
      </c>
      <c r="O3357">
        <v>1.5704070000000001</v>
      </c>
      <c r="P3357">
        <v>193.69206199999999</v>
      </c>
      <c r="Q3357">
        <v>-153.02001999999999</v>
      </c>
      <c r="R3357">
        <v>1.5692969999999999</v>
      </c>
      <c r="S3357">
        <v>13.908258999999999</v>
      </c>
      <c r="T3357">
        <v>1.1100000000000001E-3</v>
      </c>
    </row>
    <row r="3358" spans="1:20" x14ac:dyDescent="0.25">
      <c r="A3358">
        <v>3356</v>
      </c>
      <c r="B3358">
        <v>14</v>
      </c>
      <c r="C3358" t="s">
        <v>768</v>
      </c>
      <c r="D3358" t="s">
        <v>536</v>
      </c>
      <c r="E3358" t="s">
        <v>568</v>
      </c>
      <c r="F3358">
        <v>8.2364000000000007E-2</v>
      </c>
      <c r="G3358">
        <v>1603.453</v>
      </c>
      <c r="H3358">
        <v>478.709</v>
      </c>
      <c r="I3358">
        <v>18.581910000000001</v>
      </c>
      <c r="J3358">
        <v>0</v>
      </c>
      <c r="K3358">
        <v>11.361283999999999</v>
      </c>
      <c r="L3358">
        <v>-2.8115999999999999E-2</v>
      </c>
      <c r="M3358">
        <v>193.77846600000001</v>
      </c>
      <c r="N3358">
        <v>-151.65349399999999</v>
      </c>
      <c r="O3358">
        <v>1.5744279999999999</v>
      </c>
      <c r="P3358">
        <v>193.693939</v>
      </c>
      <c r="Q3358">
        <v>-151.64463799999999</v>
      </c>
      <c r="R3358">
        <v>1.5692349999999999</v>
      </c>
      <c r="S3358">
        <v>8.4989340000000002</v>
      </c>
      <c r="T3358">
        <v>5.1920000000000004E-3</v>
      </c>
    </row>
    <row r="3359" spans="1:20" x14ac:dyDescent="0.25">
      <c r="A3359">
        <v>3357</v>
      </c>
      <c r="B3359">
        <v>13</v>
      </c>
      <c r="C3359" t="s">
        <v>683</v>
      </c>
      <c r="D3359" t="s">
        <v>537</v>
      </c>
      <c r="E3359" t="s">
        <v>568</v>
      </c>
      <c r="F3359">
        <v>9.3783000000000005E-2</v>
      </c>
      <c r="G3359">
        <v>910.25099999999998</v>
      </c>
      <c r="H3359">
        <v>388.75400000000002</v>
      </c>
      <c r="I3359">
        <v>15.909841999999999</v>
      </c>
      <c r="J3359">
        <v>0</v>
      </c>
      <c r="K3359">
        <v>11.142664999999999</v>
      </c>
      <c r="L3359">
        <v>-3.0199E-2</v>
      </c>
      <c r="M3359">
        <v>193.69465299999999</v>
      </c>
      <c r="N3359">
        <v>-150.2962</v>
      </c>
      <c r="O3359">
        <v>1.5684990000000001</v>
      </c>
      <c r="P3359">
        <v>193.69586200000001</v>
      </c>
      <c r="Q3359">
        <v>-150.29527300000001</v>
      </c>
      <c r="R3359">
        <v>1.569197</v>
      </c>
      <c r="S3359">
        <v>0.15237999999999999</v>
      </c>
      <c r="T3359">
        <v>6.9899999999999997E-4</v>
      </c>
    </row>
    <row r="3360" spans="1:20" x14ac:dyDescent="0.25">
      <c r="A3360">
        <v>3358</v>
      </c>
      <c r="B3360">
        <v>11</v>
      </c>
      <c r="C3360" t="s">
        <v>684</v>
      </c>
      <c r="D3360" t="s">
        <v>484</v>
      </c>
      <c r="E3360" t="s">
        <v>568</v>
      </c>
      <c r="F3360">
        <v>7.3769000000000001E-2</v>
      </c>
      <c r="G3360">
        <v>1241.298</v>
      </c>
      <c r="H3360">
        <v>439.77300000000002</v>
      </c>
      <c r="I3360">
        <v>14.706873</v>
      </c>
      <c r="J3360">
        <v>0</v>
      </c>
      <c r="K3360">
        <v>10.897767999999999</v>
      </c>
      <c r="L3360">
        <v>-3.0598E-2</v>
      </c>
      <c r="M3360">
        <v>193.83441500000001</v>
      </c>
      <c r="N3360">
        <v>-149.54808199999999</v>
      </c>
      <c r="O3360">
        <v>1.5537799999999999</v>
      </c>
      <c r="P3360">
        <v>193.697754</v>
      </c>
      <c r="Q3360">
        <v>-148.973816</v>
      </c>
      <c r="R3360">
        <v>1.5691900000000001</v>
      </c>
      <c r="S3360">
        <v>59.030287999999999</v>
      </c>
      <c r="T3360">
        <v>1.5410999999999999E-2</v>
      </c>
    </row>
    <row r="3361" spans="1:20" x14ac:dyDescent="0.25">
      <c r="A3361">
        <v>3359</v>
      </c>
      <c r="B3361">
        <v>10</v>
      </c>
      <c r="C3361" t="s">
        <v>685</v>
      </c>
      <c r="D3361" t="s">
        <v>483</v>
      </c>
      <c r="E3361" t="s">
        <v>568</v>
      </c>
      <c r="F3361">
        <v>0.17475499999999999</v>
      </c>
      <c r="G3361">
        <v>868.25</v>
      </c>
      <c r="H3361">
        <v>409.15199999999999</v>
      </c>
      <c r="I3361">
        <v>15.882604000000001</v>
      </c>
      <c r="J3361">
        <v>0</v>
      </c>
      <c r="K3361">
        <v>10.701057</v>
      </c>
      <c r="L3361">
        <v>3.2134999999999997E-2</v>
      </c>
      <c r="M3361">
        <v>193.74956800000001</v>
      </c>
      <c r="N3361">
        <v>-148.066337</v>
      </c>
      <c r="O3361">
        <v>1.5666450000000001</v>
      </c>
      <c r="P3361">
        <v>193.69924900000001</v>
      </c>
      <c r="Q3361">
        <v>-148.00280799999999</v>
      </c>
      <c r="R3361">
        <v>1.569515</v>
      </c>
      <c r="S3361">
        <v>8.1042950000000005</v>
      </c>
      <c r="T3361">
        <v>2.8700000000000002E-3</v>
      </c>
    </row>
    <row r="3362" spans="1:20" x14ac:dyDescent="0.25">
      <c r="A3362">
        <v>3360</v>
      </c>
      <c r="B3362">
        <v>9</v>
      </c>
      <c r="C3362" t="s">
        <v>482</v>
      </c>
      <c r="D3362" t="s">
        <v>482</v>
      </c>
      <c r="E3362" t="s">
        <v>80</v>
      </c>
      <c r="F3362">
        <v>0.166515</v>
      </c>
      <c r="G3362">
        <v>629.82899999999995</v>
      </c>
      <c r="H3362">
        <v>484.05700000000002</v>
      </c>
      <c r="I3362">
        <v>12.805101000000001</v>
      </c>
      <c r="J3362">
        <v>0</v>
      </c>
      <c r="K3362">
        <v>10.439004000000001</v>
      </c>
      <c r="L3362">
        <v>3.3814999999999998E-2</v>
      </c>
      <c r="M3362">
        <v>193.69305299999999</v>
      </c>
      <c r="N3362">
        <v>-146.71458699999999</v>
      </c>
      <c r="O3362">
        <v>1.5684340000000001</v>
      </c>
      <c r="P3362">
        <v>193.70112599999999</v>
      </c>
      <c r="Q3362">
        <v>-146.735794</v>
      </c>
      <c r="R3362">
        <v>1.569485</v>
      </c>
      <c r="S3362">
        <v>2.2691789999999998</v>
      </c>
      <c r="T3362">
        <v>1.0499999999999999E-3</v>
      </c>
    </row>
    <row r="3363" spans="1:20" x14ac:dyDescent="0.25">
      <c r="A3363">
        <v>3361</v>
      </c>
      <c r="B3363">
        <v>9</v>
      </c>
      <c r="C3363" t="s">
        <v>482</v>
      </c>
      <c r="D3363" t="s">
        <v>482</v>
      </c>
      <c r="E3363" t="s">
        <v>80</v>
      </c>
      <c r="F3363">
        <v>0.15857299999999999</v>
      </c>
      <c r="G3363">
        <v>755.548</v>
      </c>
      <c r="H3363">
        <v>294.02499999999998</v>
      </c>
      <c r="I3363">
        <v>11.250203000000001</v>
      </c>
      <c r="J3363">
        <v>0</v>
      </c>
      <c r="K3363">
        <v>10.190479</v>
      </c>
      <c r="L3363">
        <v>3.6427000000000001E-2</v>
      </c>
      <c r="M3363">
        <v>193.70566400000001</v>
      </c>
      <c r="N3363">
        <v>-145.49779000000001</v>
      </c>
      <c r="O3363">
        <v>1.567968</v>
      </c>
      <c r="P3363">
        <v>193.70292699999999</v>
      </c>
      <c r="Q3363">
        <v>-145.49943500000001</v>
      </c>
      <c r="R3363">
        <v>1.5695110000000001</v>
      </c>
      <c r="S3363">
        <v>0.319355</v>
      </c>
      <c r="T3363">
        <v>1.5430000000000001E-3</v>
      </c>
    </row>
    <row r="3364" spans="1:20" x14ac:dyDescent="0.25">
      <c r="A3364">
        <v>3362</v>
      </c>
      <c r="B3364">
        <v>9</v>
      </c>
      <c r="C3364" t="s">
        <v>482</v>
      </c>
      <c r="D3364" t="s">
        <v>482</v>
      </c>
      <c r="E3364" t="s">
        <v>80</v>
      </c>
      <c r="F3364">
        <v>0.105597</v>
      </c>
      <c r="G3364">
        <v>573.53200000000004</v>
      </c>
      <c r="H3364">
        <v>350.24900000000002</v>
      </c>
      <c r="I3364">
        <v>10.294017</v>
      </c>
      <c r="J3364">
        <v>0</v>
      </c>
      <c r="K3364">
        <v>10.014146999999999</v>
      </c>
      <c r="L3364">
        <v>-3.6642000000000001E-2</v>
      </c>
      <c r="M3364">
        <v>193.69367600000001</v>
      </c>
      <c r="N3364">
        <v>-144.56873200000001</v>
      </c>
      <c r="O3364">
        <v>1.567256</v>
      </c>
      <c r="P3364">
        <v>193.70405600000001</v>
      </c>
      <c r="Q3364">
        <v>-144.59115600000001</v>
      </c>
      <c r="R3364">
        <v>1.569194</v>
      </c>
      <c r="S3364">
        <v>2.4709829999999999</v>
      </c>
      <c r="T3364">
        <v>1.9380000000000001E-3</v>
      </c>
    </row>
    <row r="3365" spans="1:20" x14ac:dyDescent="0.25">
      <c r="A3365">
        <v>3363</v>
      </c>
      <c r="B3365">
        <v>8</v>
      </c>
      <c r="C3365" t="s">
        <v>538</v>
      </c>
      <c r="D3365" t="s">
        <v>538</v>
      </c>
      <c r="E3365" t="s">
        <v>80</v>
      </c>
      <c r="F3365">
        <v>0.159083</v>
      </c>
      <c r="G3365">
        <v>562.30200000000002</v>
      </c>
      <c r="H3365">
        <v>337.435</v>
      </c>
      <c r="I3365">
        <v>11.445975000000001</v>
      </c>
      <c r="J3365">
        <v>0</v>
      </c>
      <c r="K3365">
        <v>9.7874750000000006</v>
      </c>
      <c r="L3365">
        <v>-3.8512999999999999E-2</v>
      </c>
      <c r="M3365">
        <v>193.67288099999999</v>
      </c>
      <c r="N3365">
        <v>-143.36451199999999</v>
      </c>
      <c r="O3365">
        <v>1.568192</v>
      </c>
      <c r="P3365">
        <v>193.705704</v>
      </c>
      <c r="Q3365">
        <v>-143.40425099999999</v>
      </c>
      <c r="R3365">
        <v>1.569204</v>
      </c>
      <c r="S3365">
        <v>5.1541459999999999</v>
      </c>
      <c r="T3365">
        <v>1.0120000000000001E-3</v>
      </c>
    </row>
    <row r="3366" spans="1:20" x14ac:dyDescent="0.25">
      <c r="A3366">
        <v>3364</v>
      </c>
      <c r="B3366">
        <v>8</v>
      </c>
      <c r="C3366" t="s">
        <v>538</v>
      </c>
      <c r="D3366" t="s">
        <v>538</v>
      </c>
      <c r="E3366" t="s">
        <v>80</v>
      </c>
      <c r="F3366">
        <v>6.9554000000000005E-2</v>
      </c>
      <c r="G3366">
        <v>468.00099999999998</v>
      </c>
      <c r="H3366">
        <v>243.08500000000001</v>
      </c>
      <c r="I3366">
        <v>8.1926389999999998</v>
      </c>
      <c r="J3366">
        <v>0</v>
      </c>
      <c r="K3366">
        <v>9.5647140000000004</v>
      </c>
      <c r="L3366">
        <v>-4.0060999999999999E-2</v>
      </c>
      <c r="M3366">
        <v>193.731256</v>
      </c>
      <c r="N3366">
        <v>-142.27205699999999</v>
      </c>
      <c r="O3366">
        <v>1.56996</v>
      </c>
      <c r="P3366">
        <v>193.707336</v>
      </c>
      <c r="Q3366">
        <v>-142.24427800000001</v>
      </c>
      <c r="R3366">
        <v>1.569199</v>
      </c>
      <c r="S3366">
        <v>3.665807</v>
      </c>
      <c r="T3366">
        <v>7.6000000000000004E-4</v>
      </c>
    </row>
    <row r="3367" spans="1:20" x14ac:dyDescent="0.25">
      <c r="A3367">
        <v>3365</v>
      </c>
      <c r="B3367">
        <v>7</v>
      </c>
      <c r="C3367" t="s">
        <v>686</v>
      </c>
      <c r="D3367" t="s">
        <v>539</v>
      </c>
      <c r="E3367" t="s">
        <v>568</v>
      </c>
      <c r="F3367">
        <v>6.8675E-2</v>
      </c>
      <c r="G3367">
        <v>733.07299999999998</v>
      </c>
      <c r="H3367">
        <v>408.459</v>
      </c>
      <c r="I3367">
        <v>6.3347709999999999</v>
      </c>
      <c r="J3367">
        <v>0</v>
      </c>
      <c r="K3367">
        <v>9.3987110000000005</v>
      </c>
      <c r="L3367">
        <v>4.1175000000000003E-2</v>
      </c>
      <c r="M3367">
        <v>193.70849899999999</v>
      </c>
      <c r="N3367">
        <v>-141.370361</v>
      </c>
      <c r="O3367">
        <v>1.5653010000000001</v>
      </c>
      <c r="P3367">
        <v>193.70871</v>
      </c>
      <c r="Q3367">
        <v>-141.39175399999999</v>
      </c>
      <c r="R3367">
        <v>1.5696060000000001</v>
      </c>
      <c r="S3367">
        <v>2.1393759999999999</v>
      </c>
      <c r="T3367">
        <v>4.3059999999999999E-3</v>
      </c>
    </row>
    <row r="3368" spans="1:20" x14ac:dyDescent="0.25">
      <c r="A3368">
        <v>3366</v>
      </c>
      <c r="B3368">
        <v>7</v>
      </c>
      <c r="C3368" t="s">
        <v>686</v>
      </c>
      <c r="D3368" t="s">
        <v>539</v>
      </c>
      <c r="E3368" t="s">
        <v>568</v>
      </c>
      <c r="F3368">
        <v>0.21010899999999999</v>
      </c>
      <c r="G3368">
        <v>504.75200000000001</v>
      </c>
      <c r="H3368">
        <v>362.04899999999998</v>
      </c>
      <c r="I3368">
        <v>7.6568339999999999</v>
      </c>
      <c r="J3368">
        <v>0</v>
      </c>
      <c r="K3368">
        <v>9.1797920000000008</v>
      </c>
      <c r="L3368">
        <v>4.2788E-2</v>
      </c>
      <c r="M3368">
        <v>193.86203699999999</v>
      </c>
      <c r="N3368">
        <v>-140.44537299999999</v>
      </c>
      <c r="O3368">
        <v>1.5412349999999999</v>
      </c>
      <c r="P3368">
        <v>193.71017499999999</v>
      </c>
      <c r="Q3368">
        <v>-140.27818300000001</v>
      </c>
      <c r="R3368">
        <v>1.569647</v>
      </c>
      <c r="S3368">
        <v>22.586400000000001</v>
      </c>
      <c r="T3368">
        <v>2.8412E-2</v>
      </c>
    </row>
    <row r="3369" spans="1:20" x14ac:dyDescent="0.25">
      <c r="A3369">
        <v>3367</v>
      </c>
      <c r="B3369">
        <v>5</v>
      </c>
      <c r="C3369" t="s">
        <v>479</v>
      </c>
      <c r="D3369" t="s">
        <v>479</v>
      </c>
      <c r="E3369" t="s">
        <v>80</v>
      </c>
      <c r="F3369">
        <v>0.119447</v>
      </c>
      <c r="G3369">
        <v>342.13400000000001</v>
      </c>
      <c r="H3369">
        <v>351.11700000000002</v>
      </c>
      <c r="I3369">
        <v>8.5316790000000005</v>
      </c>
      <c r="J3369">
        <v>0</v>
      </c>
      <c r="K3369">
        <v>8.9657470000000004</v>
      </c>
      <c r="L3369">
        <v>4.4062999999999998E-2</v>
      </c>
      <c r="M3369">
        <v>193.69725199999999</v>
      </c>
      <c r="N3369">
        <v>-139.12387200000001</v>
      </c>
      <c r="O3369">
        <v>1.566551</v>
      </c>
      <c r="P3369">
        <v>193.71159399999999</v>
      </c>
      <c r="Q3369">
        <v>-139.19056699999999</v>
      </c>
      <c r="R3369">
        <v>1.5696619999999999</v>
      </c>
      <c r="S3369">
        <v>6.8219560000000001</v>
      </c>
      <c r="T3369">
        <v>3.1110000000000001E-3</v>
      </c>
    </row>
    <row r="3370" spans="1:20" x14ac:dyDescent="0.25">
      <c r="A3370">
        <v>3368</v>
      </c>
      <c r="B3370">
        <v>5</v>
      </c>
      <c r="C3370" t="s">
        <v>479</v>
      </c>
      <c r="D3370" t="s">
        <v>479</v>
      </c>
      <c r="E3370" t="s">
        <v>80</v>
      </c>
      <c r="F3370">
        <v>5.3466E-2</v>
      </c>
      <c r="G3370">
        <v>387.06700000000001</v>
      </c>
      <c r="H3370">
        <v>311.678</v>
      </c>
      <c r="I3370">
        <v>3.398854</v>
      </c>
      <c r="J3370">
        <v>0</v>
      </c>
      <c r="K3370">
        <v>8.809215</v>
      </c>
      <c r="L3370">
        <v>-4.5798999999999999E-2</v>
      </c>
      <c r="M3370">
        <v>193.71390600000001</v>
      </c>
      <c r="N3370">
        <v>-138.427322</v>
      </c>
      <c r="O3370">
        <v>1.566702</v>
      </c>
      <c r="P3370">
        <v>193.71253999999999</v>
      </c>
      <c r="Q3370">
        <v>-138.39151000000001</v>
      </c>
      <c r="R3370">
        <v>1.569202</v>
      </c>
      <c r="S3370">
        <v>3.5837819999999998</v>
      </c>
      <c r="T3370">
        <v>2.5000000000000001E-3</v>
      </c>
    </row>
    <row r="3371" spans="1:20" x14ac:dyDescent="0.25">
      <c r="A3371">
        <v>3369</v>
      </c>
      <c r="B3371">
        <v>5</v>
      </c>
      <c r="C3371" t="s">
        <v>479</v>
      </c>
      <c r="D3371" t="s">
        <v>479</v>
      </c>
      <c r="E3371" t="s">
        <v>80</v>
      </c>
      <c r="F3371">
        <v>1.5928000000000001E-2</v>
      </c>
      <c r="G3371">
        <v>444.19799999999998</v>
      </c>
      <c r="H3371">
        <v>240.22499999999999</v>
      </c>
      <c r="I3371">
        <v>5.1933220000000002</v>
      </c>
      <c r="J3371">
        <v>0</v>
      </c>
      <c r="K3371">
        <v>8.5705390000000001</v>
      </c>
      <c r="L3371">
        <v>-4.7875000000000001E-2</v>
      </c>
      <c r="M3371">
        <v>193.69670199999999</v>
      </c>
      <c r="N3371">
        <v>-137.33981600000001</v>
      </c>
      <c r="O3371">
        <v>1.5697700000000001</v>
      </c>
      <c r="P3371">
        <v>193.713943</v>
      </c>
      <c r="Q3371">
        <v>-137.34849500000001</v>
      </c>
      <c r="R3371">
        <v>1.569161</v>
      </c>
      <c r="S3371">
        <v>1.930328</v>
      </c>
      <c r="T3371">
        <v>6.0899999999999995E-4</v>
      </c>
    </row>
    <row r="3372" spans="1:20" x14ac:dyDescent="0.25">
      <c r="A3372">
        <v>3370</v>
      </c>
      <c r="B3372">
        <v>6</v>
      </c>
      <c r="C3372" t="s">
        <v>478</v>
      </c>
      <c r="D3372" t="s">
        <v>478</v>
      </c>
      <c r="E3372" t="s">
        <v>80</v>
      </c>
      <c r="F3372">
        <v>4.5064E-2</v>
      </c>
      <c r="G3372">
        <v>383.00900000000001</v>
      </c>
      <c r="H3372">
        <v>286.262</v>
      </c>
      <c r="I3372">
        <v>6.1463369999999999</v>
      </c>
      <c r="J3372">
        <v>0</v>
      </c>
      <c r="K3372">
        <v>8.1977980000000006</v>
      </c>
      <c r="L3372">
        <v>-4.8084000000000002E-2</v>
      </c>
      <c r="M3372">
        <v>193.710148</v>
      </c>
      <c r="N3372">
        <v>-136.33972800000001</v>
      </c>
      <c r="O3372">
        <v>1.569693</v>
      </c>
      <c r="P3372">
        <v>193.71534700000001</v>
      </c>
      <c r="Q3372">
        <v>-136.34458900000001</v>
      </c>
      <c r="R3372">
        <v>1.5691580000000001</v>
      </c>
      <c r="S3372">
        <v>0.71177800000000002</v>
      </c>
      <c r="T3372">
        <v>5.3499999999999999E-4</v>
      </c>
    </row>
    <row r="3373" spans="1:20" x14ac:dyDescent="0.25">
      <c r="A3373">
        <v>3371</v>
      </c>
      <c r="B3373">
        <v>6</v>
      </c>
      <c r="C3373" t="s">
        <v>478</v>
      </c>
      <c r="D3373" t="s">
        <v>478</v>
      </c>
      <c r="E3373" t="s">
        <v>80</v>
      </c>
      <c r="F3373">
        <v>0.16985700000000001</v>
      </c>
      <c r="G3373">
        <v>462.82</v>
      </c>
      <c r="H3373">
        <v>326.06599999999997</v>
      </c>
      <c r="I3373">
        <v>7.2199689999999999</v>
      </c>
      <c r="J3373">
        <v>0</v>
      </c>
      <c r="K3373">
        <v>7.9144290000000002</v>
      </c>
      <c r="L3373">
        <v>-5.0409000000000002E-2</v>
      </c>
      <c r="M3373">
        <v>193.721914</v>
      </c>
      <c r="N3373">
        <v>-135.38231099999999</v>
      </c>
      <c r="O3373">
        <v>1.566948</v>
      </c>
      <c r="P3373">
        <v>193.71658300000001</v>
      </c>
      <c r="Q3373">
        <v>-135.38110399999999</v>
      </c>
      <c r="R3373">
        <v>1.569197</v>
      </c>
      <c r="S3373">
        <v>0.54652299999999998</v>
      </c>
      <c r="T3373">
        <v>2.2490000000000001E-3</v>
      </c>
    </row>
    <row r="3374" spans="1:20" x14ac:dyDescent="0.25">
      <c r="A3374">
        <v>3372</v>
      </c>
      <c r="B3374">
        <v>6</v>
      </c>
      <c r="C3374" t="s">
        <v>478</v>
      </c>
      <c r="D3374" t="s">
        <v>478</v>
      </c>
      <c r="E3374" t="s">
        <v>80</v>
      </c>
      <c r="F3374">
        <v>7.4896000000000004E-2</v>
      </c>
      <c r="G3374">
        <v>395.90199999999999</v>
      </c>
      <c r="H3374">
        <v>322.09199999999998</v>
      </c>
      <c r="I3374">
        <v>5.3751059999999997</v>
      </c>
      <c r="J3374">
        <v>0</v>
      </c>
      <c r="K3374">
        <v>7.8601289999999997</v>
      </c>
      <c r="L3374">
        <v>5.0946999999999999E-2</v>
      </c>
      <c r="M3374">
        <v>193.68211500000001</v>
      </c>
      <c r="N3374">
        <v>-134.643618</v>
      </c>
      <c r="O3374">
        <v>1.5711379999999999</v>
      </c>
      <c r="P3374">
        <v>193.717636</v>
      </c>
      <c r="Q3374">
        <v>-134.67262299999999</v>
      </c>
      <c r="R3374">
        <v>1.569758</v>
      </c>
      <c r="S3374">
        <v>4.5858840000000001</v>
      </c>
      <c r="T3374">
        <v>1.379E-3</v>
      </c>
    </row>
    <row r="3375" spans="1:20" x14ac:dyDescent="0.25">
      <c r="A3375">
        <v>3373</v>
      </c>
      <c r="B3375">
        <v>6</v>
      </c>
      <c r="C3375" t="s">
        <v>478</v>
      </c>
      <c r="D3375" t="s">
        <v>478</v>
      </c>
      <c r="E3375" t="s">
        <v>80</v>
      </c>
      <c r="F3375">
        <v>4.9297000000000001E-2</v>
      </c>
      <c r="G3375">
        <v>720.06399999999996</v>
      </c>
      <c r="H3375">
        <v>363.12900000000002</v>
      </c>
      <c r="I3375">
        <v>5.4428070000000002</v>
      </c>
      <c r="J3375">
        <v>0</v>
      </c>
      <c r="K3375">
        <v>7.9867010000000001</v>
      </c>
      <c r="L3375">
        <v>4.7350999999999997E-2</v>
      </c>
      <c r="M3375">
        <v>193.72238400000001</v>
      </c>
      <c r="N3375">
        <v>-133.720583</v>
      </c>
      <c r="O3375">
        <v>1.5693269999999999</v>
      </c>
      <c r="P3375">
        <v>193.718842</v>
      </c>
      <c r="Q3375">
        <v>-133.72259500000001</v>
      </c>
      <c r="R3375">
        <v>1.5697490000000001</v>
      </c>
      <c r="S3375">
        <v>0.40743499999999999</v>
      </c>
      <c r="T3375">
        <v>4.2200000000000001E-4</v>
      </c>
    </row>
    <row r="3376" spans="1:20" x14ac:dyDescent="0.25">
      <c r="A3376">
        <v>3374</v>
      </c>
      <c r="B3376">
        <v>6</v>
      </c>
      <c r="C3376" t="s">
        <v>478</v>
      </c>
      <c r="D3376" t="s">
        <v>478</v>
      </c>
      <c r="E3376" t="s">
        <v>80</v>
      </c>
      <c r="F3376">
        <v>0.12720899999999999</v>
      </c>
      <c r="G3376">
        <v>714.32</v>
      </c>
      <c r="H3376">
        <v>382.65899999999999</v>
      </c>
      <c r="I3376">
        <v>5.0672790000000001</v>
      </c>
      <c r="J3376">
        <v>0</v>
      </c>
      <c r="K3376">
        <v>8.135173</v>
      </c>
      <c r="L3376">
        <v>4.7690999999999997E-2</v>
      </c>
      <c r="M3376">
        <v>193.727351</v>
      </c>
      <c r="N3376">
        <v>-132.77055100000001</v>
      </c>
      <c r="O3376">
        <v>1.5711630000000001</v>
      </c>
      <c r="P3376">
        <v>193.72001599999999</v>
      </c>
      <c r="Q3376">
        <v>-132.75351000000001</v>
      </c>
      <c r="R3376">
        <v>1.5697449999999999</v>
      </c>
      <c r="S3376">
        <v>1.8552740000000001</v>
      </c>
      <c r="T3376">
        <v>1.418E-3</v>
      </c>
    </row>
    <row r="3377" spans="1:20" x14ac:dyDescent="0.25">
      <c r="A3377">
        <v>3375</v>
      </c>
      <c r="B3377">
        <v>6</v>
      </c>
      <c r="C3377" t="s">
        <v>478</v>
      </c>
      <c r="D3377" t="s">
        <v>478</v>
      </c>
      <c r="E3377" t="s">
        <v>80</v>
      </c>
      <c r="F3377">
        <v>7.3536000000000004E-2</v>
      </c>
      <c r="G3377">
        <v>633.00099999999998</v>
      </c>
      <c r="H3377">
        <v>482.49099999999999</v>
      </c>
      <c r="I3377">
        <v>4.5292909999999997</v>
      </c>
      <c r="J3377">
        <v>0</v>
      </c>
      <c r="K3377">
        <v>8.1601959999999991</v>
      </c>
      <c r="L3377">
        <v>-4.8436E-2</v>
      </c>
      <c r="M3377">
        <v>193.726731</v>
      </c>
      <c r="N3377">
        <v>-132.02552399999999</v>
      </c>
      <c r="O3377">
        <v>1.5692729999999999</v>
      </c>
      <c r="P3377">
        <v>193.72081</v>
      </c>
      <c r="Q3377">
        <v>-132.019485</v>
      </c>
      <c r="R3377">
        <v>1.5692569999999999</v>
      </c>
      <c r="S3377">
        <v>0.845669</v>
      </c>
      <c r="T3377">
        <v>1.5999999999999999E-5</v>
      </c>
    </row>
    <row r="3378" spans="1:20" x14ac:dyDescent="0.25">
      <c r="A3378">
        <v>3376</v>
      </c>
      <c r="B3378">
        <v>6</v>
      </c>
      <c r="C3378" t="s">
        <v>478</v>
      </c>
      <c r="D3378" t="s">
        <v>478</v>
      </c>
      <c r="E3378" t="s">
        <v>80</v>
      </c>
      <c r="F3378">
        <v>7.0044999999999996E-2</v>
      </c>
      <c r="G3378">
        <v>820.15200000000004</v>
      </c>
      <c r="H3378">
        <v>410.62099999999998</v>
      </c>
      <c r="I3378">
        <v>6.3198309999999998</v>
      </c>
      <c r="J3378">
        <v>0</v>
      </c>
      <c r="K3378">
        <v>8.1029859999999996</v>
      </c>
      <c r="L3378">
        <v>-4.9384999999999998E-2</v>
      </c>
      <c r="M3378">
        <v>193.69376600000001</v>
      </c>
      <c r="N3378">
        <v>-131.00914299999999</v>
      </c>
      <c r="O3378">
        <v>1.5687500000000001</v>
      </c>
      <c r="P3378">
        <v>193.722137</v>
      </c>
      <c r="Q3378">
        <v>-131.04341099999999</v>
      </c>
      <c r="R3378">
        <v>1.5692269999999999</v>
      </c>
      <c r="S3378">
        <v>4.4489330000000002</v>
      </c>
      <c r="T3378">
        <v>4.7699999999999999E-4</v>
      </c>
    </row>
    <row r="3379" spans="1:20" x14ac:dyDescent="0.25">
      <c r="A3379">
        <v>3377</v>
      </c>
      <c r="B3379">
        <v>6</v>
      </c>
      <c r="C3379" t="s">
        <v>478</v>
      </c>
      <c r="D3379" t="s">
        <v>478</v>
      </c>
      <c r="E3379" t="s">
        <v>80</v>
      </c>
      <c r="F3379">
        <v>0.21030599999999999</v>
      </c>
      <c r="G3379">
        <v>430.18799999999999</v>
      </c>
      <c r="H3379">
        <v>343.67500000000001</v>
      </c>
      <c r="I3379">
        <v>6.5982770000000004</v>
      </c>
      <c r="J3379">
        <v>0</v>
      </c>
      <c r="K3379">
        <v>8.0362489999999998</v>
      </c>
      <c r="L3379">
        <v>-4.9652000000000002E-2</v>
      </c>
      <c r="M3379">
        <v>193.75638699999999</v>
      </c>
      <c r="N3379">
        <v>-130.10442499999999</v>
      </c>
      <c r="O3379">
        <v>1.568954</v>
      </c>
      <c r="P3379">
        <v>193.723557</v>
      </c>
      <c r="Q3379">
        <v>-130.07577499999999</v>
      </c>
      <c r="R3379">
        <v>1.5691900000000001</v>
      </c>
      <c r="S3379">
        <v>4.3573550000000001</v>
      </c>
      <c r="T3379">
        <v>2.3599999999999999E-4</v>
      </c>
    </row>
    <row r="3380" spans="1:20" x14ac:dyDescent="0.25">
      <c r="A3380">
        <v>3378</v>
      </c>
      <c r="B3380">
        <v>6</v>
      </c>
      <c r="C3380" t="s">
        <v>478</v>
      </c>
      <c r="D3380" t="s">
        <v>478</v>
      </c>
      <c r="E3380" t="s">
        <v>80</v>
      </c>
      <c r="F3380">
        <v>0.17344499999999999</v>
      </c>
      <c r="G3380">
        <v>390.04899999999998</v>
      </c>
      <c r="H3380">
        <v>300.29599999999999</v>
      </c>
      <c r="I3380">
        <v>5.8584709999999998</v>
      </c>
      <c r="J3380">
        <v>0</v>
      </c>
      <c r="K3380">
        <v>8.0231700000000004</v>
      </c>
      <c r="L3380">
        <v>-4.9158E-2</v>
      </c>
      <c r="M3380">
        <v>193.71244899999999</v>
      </c>
      <c r="N3380">
        <v>-129.10533699999999</v>
      </c>
      <c r="O3380">
        <v>1.5680400000000001</v>
      </c>
      <c r="P3380">
        <v>193.72496000000001</v>
      </c>
      <c r="Q3380">
        <v>-129.112854</v>
      </c>
      <c r="R3380">
        <v>1.5691839999999999</v>
      </c>
      <c r="S3380">
        <v>1.459627</v>
      </c>
      <c r="T3380">
        <v>1.145E-3</v>
      </c>
    </row>
    <row r="3381" spans="1:20" x14ac:dyDescent="0.25">
      <c r="A3381">
        <v>3379</v>
      </c>
      <c r="B3381">
        <v>6</v>
      </c>
      <c r="C3381" t="s">
        <v>478</v>
      </c>
      <c r="D3381" t="s">
        <v>478</v>
      </c>
      <c r="E3381" t="s">
        <v>80</v>
      </c>
      <c r="F3381">
        <v>6.8824999999999997E-2</v>
      </c>
      <c r="G3381">
        <v>514.84900000000005</v>
      </c>
      <c r="H3381">
        <v>309.92399999999998</v>
      </c>
      <c r="I3381">
        <v>5.1997439999999999</v>
      </c>
      <c r="J3381">
        <v>0</v>
      </c>
      <c r="K3381">
        <v>8.0445279999999997</v>
      </c>
      <c r="L3381">
        <v>4.9676999999999999E-2</v>
      </c>
      <c r="M3381">
        <v>193.686949</v>
      </c>
      <c r="N3381">
        <v>-128.34740300000001</v>
      </c>
      <c r="O3381">
        <v>1.5721099999999999</v>
      </c>
      <c r="P3381">
        <v>193.72601299999999</v>
      </c>
      <c r="Q3381">
        <v>-128.38980100000001</v>
      </c>
      <c r="R3381">
        <v>1.56972</v>
      </c>
      <c r="S3381">
        <v>5.7650309999999996</v>
      </c>
      <c r="T3381">
        <v>2.3900000000000002E-3</v>
      </c>
    </row>
    <row r="3382" spans="1:20" x14ac:dyDescent="0.25">
      <c r="A3382">
        <v>3380</v>
      </c>
      <c r="B3382">
        <v>6</v>
      </c>
      <c r="C3382" t="s">
        <v>478</v>
      </c>
      <c r="D3382" t="s">
        <v>478</v>
      </c>
      <c r="E3382" t="s">
        <v>80</v>
      </c>
      <c r="F3382">
        <v>0.12895899999999999</v>
      </c>
      <c r="G3382">
        <v>461.452</v>
      </c>
      <c r="H3382">
        <v>316.85899999999998</v>
      </c>
      <c r="I3382">
        <v>6.2555009999999998</v>
      </c>
      <c r="J3382">
        <v>0</v>
      </c>
      <c r="K3382">
        <v>8.0768540000000009</v>
      </c>
      <c r="L3382">
        <v>4.9536999999999998E-2</v>
      </c>
      <c r="M3382">
        <v>193.71693400000001</v>
      </c>
      <c r="N3382">
        <v>-127.42163499999999</v>
      </c>
      <c r="O3382">
        <v>1.570533</v>
      </c>
      <c r="P3382">
        <v>193.72718800000001</v>
      </c>
      <c r="Q3382">
        <v>-127.422173</v>
      </c>
      <c r="R3382">
        <v>1.5697620000000001</v>
      </c>
      <c r="S3382">
        <v>1.0268550000000001</v>
      </c>
      <c r="T3382">
        <v>7.7099999999999998E-4</v>
      </c>
    </row>
    <row r="3383" spans="1:20" x14ac:dyDescent="0.25">
      <c r="A3383">
        <v>3381</v>
      </c>
      <c r="B3383">
        <v>6</v>
      </c>
      <c r="C3383" t="s">
        <v>478</v>
      </c>
      <c r="D3383" t="s">
        <v>478</v>
      </c>
      <c r="E3383" t="s">
        <v>80</v>
      </c>
      <c r="F3383">
        <v>3.0148999999999999E-2</v>
      </c>
      <c r="G3383">
        <v>470.86799999999999</v>
      </c>
      <c r="H3383">
        <v>311.57900000000001</v>
      </c>
      <c r="I3383">
        <v>5.8963510000000001</v>
      </c>
      <c r="J3383">
        <v>0</v>
      </c>
      <c r="K3383">
        <v>8.0842910000000003</v>
      </c>
      <c r="L3383">
        <v>4.9716000000000003E-2</v>
      </c>
      <c r="M3383">
        <v>193.75271900000001</v>
      </c>
      <c r="N3383">
        <v>-126.46446299999999</v>
      </c>
      <c r="O3383">
        <v>1.570495</v>
      </c>
      <c r="P3383">
        <v>193.72837799999999</v>
      </c>
      <c r="Q3383">
        <v>-126.45217100000001</v>
      </c>
      <c r="R3383">
        <v>1.5698030000000001</v>
      </c>
      <c r="S3383">
        <v>2.7267860000000002</v>
      </c>
      <c r="T3383">
        <v>6.9200000000000002E-4</v>
      </c>
    </row>
    <row r="3384" spans="1:20" x14ac:dyDescent="0.25">
      <c r="A3384">
        <v>3382</v>
      </c>
      <c r="B3384">
        <v>6</v>
      </c>
      <c r="C3384" t="s">
        <v>478</v>
      </c>
      <c r="D3384" t="s">
        <v>478</v>
      </c>
      <c r="E3384" t="s">
        <v>80</v>
      </c>
      <c r="F3384">
        <v>1.2093E-2</v>
      </c>
      <c r="G3384">
        <v>404.25299999999999</v>
      </c>
      <c r="H3384">
        <v>322.69400000000002</v>
      </c>
      <c r="I3384">
        <v>4.2959120000000004</v>
      </c>
      <c r="J3384">
        <v>0</v>
      </c>
      <c r="K3384">
        <v>8.0748879999999996</v>
      </c>
      <c r="L3384">
        <v>-3.8389E-2</v>
      </c>
      <c r="M3384">
        <v>193.67796200000001</v>
      </c>
      <c r="N3384">
        <v>-125.740415</v>
      </c>
      <c r="O3384">
        <v>1.5718030000000001</v>
      </c>
      <c r="P3384">
        <v>193.72889699999999</v>
      </c>
      <c r="Q3384">
        <v>-125.72500599999999</v>
      </c>
      <c r="R3384">
        <v>1.569518</v>
      </c>
      <c r="S3384">
        <v>5.3215110000000001</v>
      </c>
      <c r="T3384">
        <v>2.2850000000000001E-3</v>
      </c>
    </row>
    <row r="3385" spans="1:20" x14ac:dyDescent="0.25">
      <c r="A3385">
        <v>3383</v>
      </c>
      <c r="B3385">
        <v>6</v>
      </c>
      <c r="C3385" t="s">
        <v>478</v>
      </c>
      <c r="D3385" t="s">
        <v>478</v>
      </c>
      <c r="E3385" t="s">
        <v>80</v>
      </c>
      <c r="F3385">
        <v>6.5420000000000006E-2</v>
      </c>
      <c r="G3385">
        <v>407.86399999999998</v>
      </c>
      <c r="H3385">
        <v>280.34100000000001</v>
      </c>
      <c r="I3385">
        <v>6.5455519999999998</v>
      </c>
      <c r="J3385">
        <v>0</v>
      </c>
      <c r="K3385">
        <v>8.0599089999999993</v>
      </c>
      <c r="L3385">
        <v>-3.3793999999999998E-2</v>
      </c>
      <c r="M3385">
        <v>193.74886000000001</v>
      </c>
      <c r="N3385">
        <v>-124.789236</v>
      </c>
      <c r="O3385">
        <v>1.572341</v>
      </c>
      <c r="P3385">
        <v>193.72749300000001</v>
      </c>
      <c r="Q3385">
        <v>-124.75708</v>
      </c>
      <c r="R3385">
        <v>1.5713440000000001</v>
      </c>
      <c r="S3385">
        <v>3.860716</v>
      </c>
      <c r="T3385">
        <v>9.9700000000000006E-4</v>
      </c>
    </row>
    <row r="3386" spans="1:20" x14ac:dyDescent="0.25">
      <c r="A3386">
        <v>3384</v>
      </c>
      <c r="B3386">
        <v>5</v>
      </c>
      <c r="C3386" t="s">
        <v>687</v>
      </c>
      <c r="D3386" t="s">
        <v>477</v>
      </c>
      <c r="E3386" t="s">
        <v>568</v>
      </c>
      <c r="F3386">
        <v>0.101688</v>
      </c>
      <c r="G3386">
        <v>530.83600000000001</v>
      </c>
      <c r="H3386">
        <v>429.64499999999998</v>
      </c>
      <c r="I3386">
        <v>5.6888779999999999</v>
      </c>
      <c r="J3386">
        <v>0</v>
      </c>
      <c r="K3386">
        <v>8.0557169999999996</v>
      </c>
      <c r="L3386">
        <v>-3.8004000000000003E-2</v>
      </c>
      <c r="M3386">
        <v>194.13300699999999</v>
      </c>
      <c r="N3386">
        <v>-124.245435</v>
      </c>
      <c r="O3386">
        <v>1.519541</v>
      </c>
      <c r="P3386">
        <v>193.724762</v>
      </c>
      <c r="Q3386">
        <v>-123.79029800000001</v>
      </c>
      <c r="R3386">
        <v>1.572962</v>
      </c>
      <c r="S3386">
        <v>61.140248</v>
      </c>
      <c r="T3386">
        <v>5.3421000000000003E-2</v>
      </c>
    </row>
    <row r="3387" spans="1:20" x14ac:dyDescent="0.25">
      <c r="A3387">
        <v>3385</v>
      </c>
      <c r="B3387">
        <v>5</v>
      </c>
      <c r="C3387" t="s">
        <v>687</v>
      </c>
      <c r="D3387" t="s">
        <v>477</v>
      </c>
      <c r="E3387" t="s">
        <v>568</v>
      </c>
      <c r="F3387">
        <v>0.23935999999999999</v>
      </c>
      <c r="G3387">
        <v>617.53599999999994</v>
      </c>
      <c r="H3387">
        <v>520.22699999999998</v>
      </c>
      <c r="I3387">
        <v>5.2046989999999997</v>
      </c>
      <c r="J3387">
        <v>0</v>
      </c>
      <c r="K3387">
        <v>8.0595789999999994</v>
      </c>
      <c r="L3387">
        <v>5.7581E-2</v>
      </c>
      <c r="M3387">
        <v>193.79085900000001</v>
      </c>
      <c r="N3387">
        <v>-123.052932</v>
      </c>
      <c r="O3387">
        <v>1.5710980000000001</v>
      </c>
      <c r="P3387">
        <v>193.72226000000001</v>
      </c>
      <c r="Q3387">
        <v>-123.06512499999999</v>
      </c>
      <c r="R3387">
        <v>1.574316</v>
      </c>
      <c r="S3387">
        <v>6.9674579999999997</v>
      </c>
      <c r="T3387">
        <v>3.2179999999999999E-3</v>
      </c>
    </row>
    <row r="3388" spans="1:20" x14ac:dyDescent="0.25">
      <c r="A3388">
        <v>3386</v>
      </c>
      <c r="B3388">
        <v>5</v>
      </c>
      <c r="C3388" t="s">
        <v>687</v>
      </c>
      <c r="D3388" t="s">
        <v>477</v>
      </c>
      <c r="E3388" t="s">
        <v>568</v>
      </c>
      <c r="F3388">
        <v>0.104058</v>
      </c>
      <c r="G3388">
        <v>359.59699999999998</v>
      </c>
      <c r="H3388">
        <v>335.56799999999998</v>
      </c>
      <c r="I3388">
        <v>4.8700960000000002</v>
      </c>
      <c r="J3388">
        <v>0</v>
      </c>
      <c r="K3388">
        <v>8.0666960000000003</v>
      </c>
      <c r="L3388">
        <v>5.4557000000000001E-2</v>
      </c>
      <c r="M3388">
        <v>193.83246399999999</v>
      </c>
      <c r="N3388">
        <v>-122.49524</v>
      </c>
      <c r="O3388">
        <v>1.544055</v>
      </c>
      <c r="P3388">
        <v>193.718155</v>
      </c>
      <c r="Q3388">
        <v>-122.097481</v>
      </c>
      <c r="R3388">
        <v>1.5750919999999999</v>
      </c>
      <c r="S3388">
        <v>41.385840000000002</v>
      </c>
      <c r="T3388">
        <v>3.1036999999999999E-2</v>
      </c>
    </row>
    <row r="3389" spans="1:20" x14ac:dyDescent="0.25">
      <c r="A3389">
        <v>3387</v>
      </c>
      <c r="B3389">
        <v>5</v>
      </c>
      <c r="C3389" t="s">
        <v>475</v>
      </c>
      <c r="D3389" t="s">
        <v>475</v>
      </c>
      <c r="E3389" t="s">
        <v>80</v>
      </c>
      <c r="F3389">
        <v>3.0169000000000001E-2</v>
      </c>
      <c r="G3389">
        <v>387.66699999999997</v>
      </c>
      <c r="H3389">
        <v>385.62599999999998</v>
      </c>
      <c r="I3389">
        <v>5.7064209999999997</v>
      </c>
      <c r="J3389">
        <v>0</v>
      </c>
      <c r="K3389">
        <v>8.0689890000000002</v>
      </c>
      <c r="L3389">
        <v>5.2533000000000003E-2</v>
      </c>
      <c r="M3389">
        <v>193.77464499999999</v>
      </c>
      <c r="N3389">
        <v>-121.17371300000001</v>
      </c>
      <c r="O3389">
        <v>1.576295</v>
      </c>
      <c r="P3389">
        <v>193.71369899999999</v>
      </c>
      <c r="Q3389">
        <v>-121.129265</v>
      </c>
      <c r="R3389">
        <v>1.5755650000000001</v>
      </c>
      <c r="S3389">
        <v>7.543221</v>
      </c>
      <c r="T3389">
        <v>7.2999999999999996E-4</v>
      </c>
    </row>
    <row r="3390" spans="1:20" x14ac:dyDescent="0.25">
      <c r="A3390">
        <v>3388</v>
      </c>
      <c r="B3390">
        <v>4</v>
      </c>
      <c r="C3390" t="s">
        <v>474</v>
      </c>
      <c r="D3390" t="s">
        <v>474</v>
      </c>
      <c r="E3390" t="s">
        <v>80</v>
      </c>
      <c r="F3390">
        <v>1.1218000000000001E-2</v>
      </c>
      <c r="G3390">
        <v>268.863</v>
      </c>
      <c r="H3390">
        <v>267.24799999999999</v>
      </c>
      <c r="I3390">
        <v>3.743824</v>
      </c>
      <c r="J3390">
        <v>0</v>
      </c>
      <c r="K3390">
        <v>8.0271640000000009</v>
      </c>
      <c r="L3390">
        <v>0.32653900000000002</v>
      </c>
      <c r="M3390">
        <v>193.6961</v>
      </c>
      <c r="N3390">
        <v>-120.165933</v>
      </c>
      <c r="O3390">
        <v>1.5894600000000001</v>
      </c>
      <c r="P3390">
        <v>193.69435100000001</v>
      </c>
      <c r="Q3390">
        <v>-120.16282699999999</v>
      </c>
      <c r="R3390">
        <v>1.588597</v>
      </c>
      <c r="S3390">
        <v>0.35649999999999998</v>
      </c>
      <c r="T3390">
        <v>8.6200000000000003E-4</v>
      </c>
    </row>
    <row r="3391" spans="1:20" x14ac:dyDescent="0.25">
      <c r="A3391">
        <v>3389</v>
      </c>
      <c r="B3391">
        <v>4</v>
      </c>
      <c r="C3391" t="s">
        <v>474</v>
      </c>
      <c r="D3391" t="s">
        <v>474</v>
      </c>
      <c r="E3391" t="s">
        <v>80</v>
      </c>
      <c r="F3391">
        <v>0.13079199999999999</v>
      </c>
      <c r="G3391">
        <v>453.30399999999997</v>
      </c>
      <c r="H3391">
        <v>397.06799999999998</v>
      </c>
      <c r="I3391">
        <v>2.7175090000000002</v>
      </c>
      <c r="J3391">
        <v>0</v>
      </c>
      <c r="K3391">
        <v>8.0247309999999992</v>
      </c>
      <c r="L3391">
        <v>0.30289199999999999</v>
      </c>
      <c r="M3391">
        <v>193.67307500000001</v>
      </c>
      <c r="N3391">
        <v>-119.51699000000001</v>
      </c>
      <c r="O3391">
        <v>1.6226179999999999</v>
      </c>
      <c r="P3391">
        <v>193.646027</v>
      </c>
      <c r="Q3391">
        <v>-119.442284</v>
      </c>
      <c r="R3391">
        <v>1.6184289999999999</v>
      </c>
      <c r="S3391">
        <v>7.9452569999999998</v>
      </c>
      <c r="T3391">
        <v>4.189E-3</v>
      </c>
    </row>
    <row r="3392" spans="1:20" x14ac:dyDescent="0.25">
      <c r="A3392">
        <v>3390</v>
      </c>
      <c r="B3392">
        <v>4</v>
      </c>
      <c r="C3392" t="s">
        <v>474</v>
      </c>
      <c r="D3392" t="s">
        <v>474</v>
      </c>
      <c r="E3392" t="s">
        <v>80</v>
      </c>
      <c r="F3392">
        <v>6.1726999999999997E-2</v>
      </c>
      <c r="G3392">
        <v>261.18299999999999</v>
      </c>
      <c r="H3392">
        <v>235.55500000000001</v>
      </c>
      <c r="I3392">
        <v>3.1031110000000002</v>
      </c>
      <c r="J3392">
        <v>0</v>
      </c>
      <c r="K3392">
        <v>8.0637810000000005</v>
      </c>
      <c r="L3392">
        <v>0.22797899999999999</v>
      </c>
      <c r="M3392">
        <v>193.53826000000001</v>
      </c>
      <c r="N3392">
        <v>-118.466723</v>
      </c>
      <c r="O3392">
        <v>1.6554519999999999</v>
      </c>
      <c r="P3392">
        <v>193.55296300000001</v>
      </c>
      <c r="Q3392">
        <v>-118.48127700000001</v>
      </c>
      <c r="R3392">
        <v>1.656244</v>
      </c>
      <c r="S3392">
        <v>2.0688930000000001</v>
      </c>
      <c r="T3392">
        <v>7.9199999999999995E-4</v>
      </c>
    </row>
    <row r="3393" spans="1:20" x14ac:dyDescent="0.25">
      <c r="A3393">
        <v>3391</v>
      </c>
      <c r="B3393">
        <v>4</v>
      </c>
      <c r="C3393" t="s">
        <v>474</v>
      </c>
      <c r="D3393" t="s">
        <v>474</v>
      </c>
      <c r="E3393" t="s">
        <v>80</v>
      </c>
      <c r="F3393">
        <v>7.553E-2</v>
      </c>
      <c r="G3393">
        <v>394.90600000000001</v>
      </c>
      <c r="H3393">
        <v>462.16</v>
      </c>
      <c r="I3393">
        <v>3.533687</v>
      </c>
      <c r="J3393">
        <v>0</v>
      </c>
      <c r="K3393">
        <v>8.0858930000000004</v>
      </c>
      <c r="L3393">
        <v>0.14011000000000001</v>
      </c>
      <c r="M3393">
        <v>193.469348</v>
      </c>
      <c r="N3393">
        <v>-117.515468</v>
      </c>
      <c r="O3393">
        <v>1.686131</v>
      </c>
      <c r="P3393">
        <v>193.43753100000001</v>
      </c>
      <c r="Q3393">
        <v>-117.51881400000001</v>
      </c>
      <c r="R3393">
        <v>1.6834769999999999</v>
      </c>
      <c r="S3393">
        <v>3.1992639999999999</v>
      </c>
      <c r="T3393">
        <v>2.6540000000000001E-3</v>
      </c>
    </row>
    <row r="3394" spans="1:20" x14ac:dyDescent="0.25">
      <c r="A3394">
        <v>3392</v>
      </c>
      <c r="B3394">
        <v>4</v>
      </c>
      <c r="C3394" t="s">
        <v>474</v>
      </c>
      <c r="D3394" t="s">
        <v>474</v>
      </c>
      <c r="E3394" t="s">
        <v>80</v>
      </c>
      <c r="F3394">
        <v>8.3418999999999993E-2</v>
      </c>
      <c r="G3394">
        <v>260.791</v>
      </c>
      <c r="H3394">
        <v>295.20100000000002</v>
      </c>
      <c r="I3394">
        <v>3.0813000000000001</v>
      </c>
      <c r="J3394">
        <v>0</v>
      </c>
      <c r="K3394">
        <v>8.0779990000000002</v>
      </c>
      <c r="L3394">
        <v>7.6095999999999997E-2</v>
      </c>
      <c r="M3394">
        <v>193.25684999999999</v>
      </c>
      <c r="N3394">
        <v>-116.51069099999999</v>
      </c>
      <c r="O3394">
        <v>1.7027870000000001</v>
      </c>
      <c r="P3394">
        <v>193.30708300000001</v>
      </c>
      <c r="Q3394">
        <v>-116.557686</v>
      </c>
      <c r="R3394">
        <v>1.701722</v>
      </c>
      <c r="S3394">
        <v>6.8788450000000001</v>
      </c>
      <c r="T3394">
        <v>1.065E-3</v>
      </c>
    </row>
    <row r="3395" spans="1:20" x14ac:dyDescent="0.25">
      <c r="A3395">
        <v>3393</v>
      </c>
      <c r="B3395">
        <v>4</v>
      </c>
      <c r="C3395" t="s">
        <v>474</v>
      </c>
      <c r="D3395" t="s">
        <v>474</v>
      </c>
      <c r="E3395" t="s">
        <v>80</v>
      </c>
      <c r="F3395">
        <v>4.9202000000000003E-2</v>
      </c>
      <c r="G3395">
        <v>316.08100000000002</v>
      </c>
      <c r="H3395">
        <v>323.28500000000003</v>
      </c>
      <c r="I3395">
        <v>2.1828439999999998</v>
      </c>
      <c r="J3395">
        <v>0</v>
      </c>
      <c r="K3395">
        <v>8.0477760000000007</v>
      </c>
      <c r="L3395">
        <v>0.27482400000000001</v>
      </c>
      <c r="M3395">
        <v>193.24655300000001</v>
      </c>
      <c r="N3395">
        <v>-115.86176</v>
      </c>
      <c r="O3395">
        <v>1.7121459999999999</v>
      </c>
      <c r="P3395">
        <v>193.197632</v>
      </c>
      <c r="Q3395">
        <v>-115.84017900000001</v>
      </c>
      <c r="R3395">
        <v>1.716383</v>
      </c>
      <c r="S3395">
        <v>5.3469939999999996</v>
      </c>
      <c r="T3395">
        <v>4.2370000000000003E-3</v>
      </c>
    </row>
    <row r="3396" spans="1:20" x14ac:dyDescent="0.25">
      <c r="A3396">
        <v>3394</v>
      </c>
      <c r="B3396">
        <v>4</v>
      </c>
      <c r="C3396" t="s">
        <v>474</v>
      </c>
      <c r="D3396" t="s">
        <v>474</v>
      </c>
      <c r="E3396" t="s">
        <v>80</v>
      </c>
      <c r="F3396">
        <v>0.19668099999999999</v>
      </c>
      <c r="G3396">
        <v>302.66199999999998</v>
      </c>
      <c r="H3396">
        <v>318.815</v>
      </c>
      <c r="I3396">
        <v>3.7572990000000002</v>
      </c>
      <c r="J3396">
        <v>0</v>
      </c>
      <c r="K3396">
        <v>8.0096779999999992</v>
      </c>
      <c r="L3396">
        <v>0.43826100000000001</v>
      </c>
      <c r="M3396">
        <v>193.057141</v>
      </c>
      <c r="N3396">
        <v>-114.92264299999999</v>
      </c>
      <c r="O3396">
        <v>1.7520830000000001</v>
      </c>
      <c r="P3396">
        <v>193.01473999999999</v>
      </c>
      <c r="Q3396">
        <v>-114.89373000000001</v>
      </c>
      <c r="R3396">
        <v>1.7521709999999999</v>
      </c>
      <c r="S3396">
        <v>5.1320550000000003</v>
      </c>
      <c r="T3396">
        <v>8.7999999999999998E-5</v>
      </c>
    </row>
    <row r="3397" spans="1:20" x14ac:dyDescent="0.25">
      <c r="A3397">
        <v>3395</v>
      </c>
      <c r="B3397">
        <v>4</v>
      </c>
      <c r="C3397" t="s">
        <v>474</v>
      </c>
      <c r="D3397" t="s">
        <v>474</v>
      </c>
      <c r="E3397" t="s">
        <v>80</v>
      </c>
      <c r="F3397">
        <v>0.24921399999999999</v>
      </c>
      <c r="G3397">
        <v>276.66800000000001</v>
      </c>
      <c r="H3397">
        <v>344.26100000000002</v>
      </c>
      <c r="I3397">
        <v>3.8721839999999998</v>
      </c>
      <c r="J3397">
        <v>0</v>
      </c>
      <c r="K3397">
        <v>7.9963379999999997</v>
      </c>
      <c r="L3397">
        <v>0.57314500000000002</v>
      </c>
      <c r="M3397">
        <v>192.75158400000001</v>
      </c>
      <c r="N3397">
        <v>-113.87646700000001</v>
      </c>
      <c r="O3397">
        <v>1.814762</v>
      </c>
      <c r="P3397">
        <v>192.776443</v>
      </c>
      <c r="Q3397">
        <v>-113.96230300000001</v>
      </c>
      <c r="R3397">
        <v>1.806184</v>
      </c>
      <c r="S3397">
        <v>8.9363550000000007</v>
      </c>
      <c r="T3397">
        <v>8.5789999999999998E-3</v>
      </c>
    </row>
    <row r="3398" spans="1:20" x14ac:dyDescent="0.25">
      <c r="A3398">
        <v>3396</v>
      </c>
      <c r="B3398">
        <v>4</v>
      </c>
      <c r="C3398" t="s">
        <v>474</v>
      </c>
      <c r="D3398" t="s">
        <v>474</v>
      </c>
      <c r="E3398" t="s">
        <v>80</v>
      </c>
      <c r="F3398">
        <v>8.0977999999999994E-2</v>
      </c>
      <c r="G3398">
        <v>303.63400000000001</v>
      </c>
      <c r="H3398">
        <v>237.435</v>
      </c>
      <c r="I3398">
        <v>3.416061</v>
      </c>
      <c r="J3398">
        <v>0</v>
      </c>
      <c r="K3398">
        <v>8.0038230000000006</v>
      </c>
      <c r="L3398">
        <v>0.66906600000000005</v>
      </c>
      <c r="M3398">
        <v>192.63717700000001</v>
      </c>
      <c r="N3398">
        <v>-113.086512</v>
      </c>
      <c r="O3398">
        <v>1.8699790000000001</v>
      </c>
      <c r="P3398">
        <v>192.472229</v>
      </c>
      <c r="Q3398">
        <v>-113.049812</v>
      </c>
      <c r="R3398">
        <v>1.873936</v>
      </c>
      <c r="S3398">
        <v>16.898150000000001</v>
      </c>
      <c r="T3398">
        <v>3.9569999999999996E-3</v>
      </c>
    </row>
    <row r="3399" spans="1:20" x14ac:dyDescent="0.25">
      <c r="A3399">
        <v>3397</v>
      </c>
      <c r="B3399">
        <v>4</v>
      </c>
      <c r="C3399" t="s">
        <v>474</v>
      </c>
      <c r="D3399" t="s">
        <v>474</v>
      </c>
      <c r="E3399" t="s">
        <v>80</v>
      </c>
      <c r="F3399">
        <v>6.9395999999999999E-2</v>
      </c>
      <c r="G3399">
        <v>476.66300000000001</v>
      </c>
      <c r="H3399">
        <v>409.64299999999997</v>
      </c>
      <c r="I3399">
        <v>3.6531660000000001</v>
      </c>
      <c r="J3399">
        <v>0</v>
      </c>
      <c r="K3399">
        <v>8.019183</v>
      </c>
      <c r="L3399">
        <v>0.62156400000000001</v>
      </c>
      <c r="M3399">
        <v>192.29002399999999</v>
      </c>
      <c r="N3399">
        <v>-112.395178</v>
      </c>
      <c r="O3399">
        <v>1.9356930000000001</v>
      </c>
      <c r="P3399">
        <v>192.19734199999999</v>
      </c>
      <c r="Q3399">
        <v>-112.381523</v>
      </c>
      <c r="R3399">
        <v>1.9302170000000001</v>
      </c>
      <c r="S3399">
        <v>9.3682839999999992</v>
      </c>
      <c r="T3399">
        <v>5.476E-3</v>
      </c>
    </row>
    <row r="3400" spans="1:20" x14ac:dyDescent="0.25">
      <c r="A3400">
        <v>3398</v>
      </c>
      <c r="B3400">
        <v>4</v>
      </c>
      <c r="C3400" t="s">
        <v>474</v>
      </c>
      <c r="D3400" t="s">
        <v>474</v>
      </c>
      <c r="E3400" t="s">
        <v>80</v>
      </c>
      <c r="F3400">
        <v>5.4681E-2</v>
      </c>
      <c r="G3400">
        <v>464.04300000000001</v>
      </c>
      <c r="H3400">
        <v>327.90499999999997</v>
      </c>
      <c r="I3400">
        <v>4.5498010000000004</v>
      </c>
      <c r="J3400">
        <v>0</v>
      </c>
      <c r="K3400">
        <v>8.0455699999999997</v>
      </c>
      <c r="L3400">
        <v>0.59049600000000002</v>
      </c>
      <c r="M3400">
        <v>191.793093</v>
      </c>
      <c r="N3400">
        <v>-111.527522</v>
      </c>
      <c r="O3400">
        <v>2.0102120000000001</v>
      </c>
      <c r="P3400">
        <v>191.76753199999999</v>
      </c>
      <c r="Q3400">
        <v>-111.518463</v>
      </c>
      <c r="R3400">
        <v>2.0106519999999999</v>
      </c>
      <c r="S3400">
        <v>2.711859</v>
      </c>
      <c r="T3400">
        <v>4.4000000000000002E-4</v>
      </c>
    </row>
    <row r="3401" spans="1:20" x14ac:dyDescent="0.25">
      <c r="A3401">
        <v>3399</v>
      </c>
      <c r="B3401">
        <v>4</v>
      </c>
      <c r="C3401" t="s">
        <v>474</v>
      </c>
      <c r="D3401" t="s">
        <v>474</v>
      </c>
      <c r="E3401" t="s">
        <v>80</v>
      </c>
      <c r="F3401">
        <v>3.8736E-2</v>
      </c>
      <c r="G3401">
        <v>270.738</v>
      </c>
      <c r="H3401">
        <v>378.70299999999997</v>
      </c>
      <c r="I3401">
        <v>4.8624369999999999</v>
      </c>
      <c r="J3401">
        <v>0</v>
      </c>
      <c r="K3401">
        <v>8.0332980000000003</v>
      </c>
      <c r="L3401">
        <v>0.61761699999999997</v>
      </c>
      <c r="M3401">
        <v>191.107674</v>
      </c>
      <c r="N3401">
        <v>-110.654023</v>
      </c>
      <c r="O3401">
        <v>2.1020219999999998</v>
      </c>
      <c r="P3401">
        <v>191.270172</v>
      </c>
      <c r="Q3401">
        <v>-110.69207</v>
      </c>
      <c r="R3401">
        <v>2.0916079999999999</v>
      </c>
      <c r="S3401">
        <v>16.689267999999998</v>
      </c>
      <c r="T3401">
        <v>1.0414E-2</v>
      </c>
    </row>
    <row r="3402" spans="1:20" x14ac:dyDescent="0.25">
      <c r="A3402">
        <v>3400</v>
      </c>
      <c r="B3402">
        <v>3</v>
      </c>
      <c r="C3402" t="s">
        <v>540</v>
      </c>
      <c r="D3402" t="s">
        <v>540</v>
      </c>
      <c r="E3402" t="s">
        <v>80</v>
      </c>
      <c r="F3402">
        <v>8.1838999999999995E-2</v>
      </c>
      <c r="G3402">
        <v>307.166</v>
      </c>
      <c r="H3402">
        <v>374.64600000000002</v>
      </c>
      <c r="I3402">
        <v>2.1970670000000001</v>
      </c>
      <c r="J3402">
        <v>0</v>
      </c>
      <c r="K3402">
        <v>8.0017499999999995</v>
      </c>
      <c r="L3402">
        <v>0.75638000000000005</v>
      </c>
      <c r="M3402">
        <v>190.810822</v>
      </c>
      <c r="N3402">
        <v>-110.02994700000001</v>
      </c>
      <c r="O3402">
        <v>2.1678480000000002</v>
      </c>
      <c r="P3402">
        <v>190.85269199999999</v>
      </c>
      <c r="Q3402">
        <v>-110.103111</v>
      </c>
      <c r="R3402">
        <v>2.1554980000000001</v>
      </c>
      <c r="S3402">
        <v>8.4297920000000008</v>
      </c>
      <c r="T3402">
        <v>1.235E-2</v>
      </c>
    </row>
    <row r="3403" spans="1:20" x14ac:dyDescent="0.25">
      <c r="A3403">
        <v>3401</v>
      </c>
      <c r="B3403">
        <v>3</v>
      </c>
      <c r="C3403" t="s">
        <v>540</v>
      </c>
      <c r="D3403" t="s">
        <v>540</v>
      </c>
      <c r="E3403" t="s">
        <v>80</v>
      </c>
      <c r="F3403">
        <v>1.8079999999999999E-2</v>
      </c>
      <c r="G3403">
        <v>245.78700000000001</v>
      </c>
      <c r="H3403">
        <v>251.77799999999999</v>
      </c>
      <c r="I3403">
        <v>2.028006</v>
      </c>
      <c r="J3403">
        <v>0</v>
      </c>
      <c r="K3403">
        <v>7.9953630000000002</v>
      </c>
      <c r="L3403">
        <v>0.77123799999999998</v>
      </c>
      <c r="M3403">
        <v>190.22823199999999</v>
      </c>
      <c r="N3403">
        <v>-109.376875</v>
      </c>
      <c r="O3403">
        <v>2.2405689999999998</v>
      </c>
      <c r="P3403">
        <v>190.238876</v>
      </c>
      <c r="Q3403">
        <v>-109.363083</v>
      </c>
      <c r="R3403">
        <v>2.241581</v>
      </c>
      <c r="S3403">
        <v>1.742165</v>
      </c>
      <c r="T3403">
        <v>1.0120000000000001E-3</v>
      </c>
    </row>
    <row r="3404" spans="1:20" x14ac:dyDescent="0.25">
      <c r="A3404">
        <v>3402</v>
      </c>
      <c r="B3404">
        <v>4</v>
      </c>
      <c r="C3404" t="s">
        <v>472</v>
      </c>
      <c r="D3404" t="s">
        <v>472</v>
      </c>
      <c r="E3404" t="s">
        <v>80</v>
      </c>
      <c r="F3404">
        <v>0.50138700000000003</v>
      </c>
      <c r="G3404">
        <v>348.58199999999999</v>
      </c>
      <c r="H3404">
        <v>313.928</v>
      </c>
      <c r="I3404">
        <v>6.119491</v>
      </c>
      <c r="J3404">
        <v>0</v>
      </c>
      <c r="K3404">
        <v>8.0028590000000008</v>
      </c>
      <c r="L3404">
        <v>0.77530900000000003</v>
      </c>
      <c r="M3404">
        <v>189.671368</v>
      </c>
      <c r="N3404">
        <v>-108.570255</v>
      </c>
      <c r="O3404">
        <v>2.3485119999999999</v>
      </c>
      <c r="P3404">
        <v>189.56251499999999</v>
      </c>
      <c r="Q3404">
        <v>-108.67944300000001</v>
      </c>
      <c r="R3404">
        <v>2.3288009999999999</v>
      </c>
      <c r="S3404">
        <v>15.417871999999999</v>
      </c>
      <c r="T3404">
        <v>1.9710999999999999E-2</v>
      </c>
    </row>
    <row r="3405" spans="1:20" x14ac:dyDescent="0.25">
      <c r="A3405">
        <v>3403</v>
      </c>
      <c r="B3405">
        <v>4</v>
      </c>
      <c r="C3405" t="s">
        <v>472</v>
      </c>
      <c r="D3405" t="s">
        <v>472</v>
      </c>
      <c r="E3405" t="s">
        <v>80</v>
      </c>
      <c r="F3405">
        <v>4.5465999999999999E-2</v>
      </c>
      <c r="G3405">
        <v>278.738</v>
      </c>
      <c r="H3405">
        <v>309.589</v>
      </c>
      <c r="I3405">
        <v>2.39717</v>
      </c>
      <c r="J3405">
        <v>0</v>
      </c>
      <c r="K3405">
        <v>8.0116460000000007</v>
      </c>
      <c r="L3405">
        <v>0.69814600000000004</v>
      </c>
      <c r="M3405">
        <v>189.018688</v>
      </c>
      <c r="N3405">
        <v>-108.202578</v>
      </c>
      <c r="O3405">
        <v>2.39473</v>
      </c>
      <c r="P3405">
        <v>189.016953</v>
      </c>
      <c r="Q3405">
        <v>-108.206192</v>
      </c>
      <c r="R3405">
        <v>2.393637</v>
      </c>
      <c r="S3405">
        <v>0.40090199999999998</v>
      </c>
      <c r="T3405">
        <v>1.093E-3</v>
      </c>
    </row>
    <row r="3406" spans="1:20" x14ac:dyDescent="0.25">
      <c r="A3406">
        <v>3404</v>
      </c>
      <c r="B3406">
        <v>4</v>
      </c>
      <c r="C3406" t="s">
        <v>472</v>
      </c>
      <c r="D3406" t="s">
        <v>472</v>
      </c>
      <c r="E3406" t="s">
        <v>80</v>
      </c>
      <c r="F3406">
        <v>5.3926000000000002E-2</v>
      </c>
      <c r="G3406">
        <v>439.62700000000001</v>
      </c>
      <c r="H3406">
        <v>347.577</v>
      </c>
      <c r="I3406">
        <v>5.0502640000000003</v>
      </c>
      <c r="J3406">
        <v>0</v>
      </c>
      <c r="K3406">
        <v>8.0162820000000004</v>
      </c>
      <c r="L3406">
        <v>0.69075600000000004</v>
      </c>
      <c r="M3406">
        <v>188.05742799999999</v>
      </c>
      <c r="N3406">
        <v>-107.622801</v>
      </c>
      <c r="O3406">
        <v>2.488766</v>
      </c>
      <c r="P3406">
        <v>188.24357599999999</v>
      </c>
      <c r="Q3406">
        <v>-107.63166</v>
      </c>
      <c r="R3406">
        <v>2.4803829999999998</v>
      </c>
      <c r="S3406">
        <v>18.635871000000002</v>
      </c>
      <c r="T3406">
        <v>8.3820000000000006E-3</v>
      </c>
    </row>
    <row r="3407" spans="1:20" x14ac:dyDescent="0.25">
      <c r="A3407">
        <v>3405</v>
      </c>
      <c r="B3407">
        <v>4</v>
      </c>
      <c r="C3407" t="s">
        <v>472</v>
      </c>
      <c r="D3407" t="s">
        <v>472</v>
      </c>
      <c r="E3407" t="s">
        <v>80</v>
      </c>
      <c r="F3407">
        <v>0.100426</v>
      </c>
      <c r="G3407">
        <v>271.875</v>
      </c>
      <c r="H3407">
        <v>235.75</v>
      </c>
      <c r="I3407">
        <v>3.2350509999999999</v>
      </c>
      <c r="J3407">
        <v>0</v>
      </c>
      <c r="K3407">
        <v>8.01478</v>
      </c>
      <c r="L3407">
        <v>0.68048799999999998</v>
      </c>
      <c r="M3407">
        <v>187.425365</v>
      </c>
      <c r="N3407">
        <v>-107.141023</v>
      </c>
      <c r="O3407">
        <v>2.5644360000000002</v>
      </c>
      <c r="P3407">
        <v>187.424103</v>
      </c>
      <c r="Q3407">
        <v>-107.125</v>
      </c>
      <c r="R3407">
        <v>2.566052</v>
      </c>
      <c r="S3407">
        <v>1.6072299999999999</v>
      </c>
      <c r="T3407">
        <v>1.6169999999999999E-3</v>
      </c>
    </row>
    <row r="3408" spans="1:20" x14ac:dyDescent="0.25">
      <c r="A3408">
        <v>3406</v>
      </c>
      <c r="B3408">
        <v>4</v>
      </c>
      <c r="C3408" t="s">
        <v>472</v>
      </c>
      <c r="D3408" t="s">
        <v>472</v>
      </c>
      <c r="E3408" t="s">
        <v>80</v>
      </c>
      <c r="F3408">
        <v>2.2044000000000001E-2</v>
      </c>
      <c r="G3408">
        <v>364.99400000000003</v>
      </c>
      <c r="H3408">
        <v>392.44200000000001</v>
      </c>
      <c r="I3408">
        <v>3.7906580000000001</v>
      </c>
      <c r="J3408">
        <v>0</v>
      </c>
      <c r="K3408">
        <v>8.0072259999999993</v>
      </c>
      <c r="L3408">
        <v>0.75836000000000003</v>
      </c>
      <c r="M3408">
        <v>186.77989500000001</v>
      </c>
      <c r="N3408">
        <v>-106.78565999999999</v>
      </c>
      <c r="O3408">
        <v>2.6300479999999999</v>
      </c>
      <c r="P3408">
        <v>186.78349299999999</v>
      </c>
      <c r="Q3408">
        <v>-106.790688</v>
      </c>
      <c r="R3408">
        <v>2.629464</v>
      </c>
      <c r="S3408">
        <v>0.61824000000000001</v>
      </c>
      <c r="T3408">
        <v>5.8399999999999999E-4</v>
      </c>
    </row>
    <row r="3409" spans="1:20" x14ac:dyDescent="0.25">
      <c r="A3409">
        <v>3407</v>
      </c>
      <c r="B3409">
        <v>4</v>
      </c>
      <c r="C3409" t="s">
        <v>472</v>
      </c>
      <c r="D3409" t="s">
        <v>472</v>
      </c>
      <c r="E3409" t="s">
        <v>80</v>
      </c>
      <c r="F3409">
        <v>0.44840600000000003</v>
      </c>
      <c r="G3409">
        <v>286.96899999999999</v>
      </c>
      <c r="H3409">
        <v>314.22899999999998</v>
      </c>
      <c r="I3409">
        <v>3.963273</v>
      </c>
      <c r="J3409">
        <v>0</v>
      </c>
      <c r="K3409">
        <v>8.0070929999999993</v>
      </c>
      <c r="L3409">
        <v>0.748228</v>
      </c>
      <c r="M3409">
        <v>185.90792999999999</v>
      </c>
      <c r="N3409">
        <v>-106.419906</v>
      </c>
      <c r="O3409">
        <v>2.709047</v>
      </c>
      <c r="P3409">
        <v>185.89927700000001</v>
      </c>
      <c r="Q3409">
        <v>-106.40909600000001</v>
      </c>
      <c r="R3409">
        <v>2.7129460000000001</v>
      </c>
      <c r="S3409">
        <v>1.3847039999999999</v>
      </c>
      <c r="T3409">
        <v>3.8999999999999998E-3</v>
      </c>
    </row>
    <row r="3410" spans="1:20" x14ac:dyDescent="0.25">
      <c r="A3410">
        <v>3408</v>
      </c>
      <c r="B3410">
        <v>4</v>
      </c>
      <c r="C3410" t="s">
        <v>472</v>
      </c>
      <c r="D3410" t="s">
        <v>472</v>
      </c>
      <c r="E3410" t="s">
        <v>80</v>
      </c>
      <c r="F3410">
        <v>1.0123E-2</v>
      </c>
      <c r="G3410">
        <v>271.35399999999998</v>
      </c>
      <c r="H3410">
        <v>245.74</v>
      </c>
      <c r="I3410">
        <v>4.4161339999999996</v>
      </c>
      <c r="J3410">
        <v>0</v>
      </c>
      <c r="K3410">
        <v>8.0096609999999995</v>
      </c>
      <c r="L3410">
        <v>0.73881200000000002</v>
      </c>
      <c r="M3410">
        <v>184.996036</v>
      </c>
      <c r="N3410">
        <v>-106.08097100000001</v>
      </c>
      <c r="O3410">
        <v>2.7977189999999998</v>
      </c>
      <c r="P3410">
        <v>184.98667900000001</v>
      </c>
      <c r="Q3410">
        <v>-106.101128</v>
      </c>
      <c r="R3410">
        <v>2.7951950000000001</v>
      </c>
      <c r="S3410">
        <v>2.2222520000000001</v>
      </c>
      <c r="T3410">
        <v>2.5230000000000001E-3</v>
      </c>
    </row>
    <row r="3411" spans="1:20" x14ac:dyDescent="0.25">
      <c r="A3411">
        <v>3409</v>
      </c>
      <c r="B3411">
        <v>5</v>
      </c>
      <c r="C3411" t="s">
        <v>471</v>
      </c>
      <c r="D3411" t="s">
        <v>471</v>
      </c>
      <c r="E3411" t="s">
        <v>80</v>
      </c>
      <c r="F3411">
        <v>8.1426999999999999E-2</v>
      </c>
      <c r="G3411">
        <v>375.89699999999999</v>
      </c>
      <c r="H3411">
        <v>325.77800000000002</v>
      </c>
      <c r="I3411">
        <v>5.4497559999999998</v>
      </c>
      <c r="J3411">
        <v>0</v>
      </c>
      <c r="K3411">
        <v>7.978707</v>
      </c>
      <c r="L3411">
        <v>0.73938899999999996</v>
      </c>
      <c r="M3411">
        <v>184.25675899999999</v>
      </c>
      <c r="N3411">
        <v>-105.989986</v>
      </c>
      <c r="O3411">
        <v>2.8610000000000002</v>
      </c>
      <c r="P3411">
        <v>184.28791799999999</v>
      </c>
      <c r="Q3411">
        <v>-105.929901</v>
      </c>
      <c r="R3411">
        <v>2.8642430000000001</v>
      </c>
      <c r="S3411">
        <v>6.7683369999999998</v>
      </c>
      <c r="T3411">
        <v>3.2420000000000001E-3</v>
      </c>
    </row>
    <row r="3412" spans="1:20" x14ac:dyDescent="0.25">
      <c r="A3412">
        <v>3410</v>
      </c>
      <c r="B3412">
        <v>5</v>
      </c>
      <c r="C3412" t="s">
        <v>471</v>
      </c>
      <c r="D3412" t="s">
        <v>471</v>
      </c>
      <c r="E3412" t="s">
        <v>80</v>
      </c>
      <c r="F3412">
        <v>6.6281999999999994E-2</v>
      </c>
      <c r="G3412">
        <v>665.91499999999996</v>
      </c>
      <c r="H3412">
        <v>419.822</v>
      </c>
      <c r="I3412">
        <v>6.6182410000000003</v>
      </c>
      <c r="J3412">
        <v>0</v>
      </c>
      <c r="K3412">
        <v>8.0553050000000006</v>
      </c>
      <c r="L3412">
        <v>0.56877100000000003</v>
      </c>
      <c r="M3412">
        <v>183.34414799999999</v>
      </c>
      <c r="N3412">
        <v>-105.760248</v>
      </c>
      <c r="O3412">
        <v>2.948388</v>
      </c>
      <c r="P3412">
        <v>183.33883700000001</v>
      </c>
      <c r="Q3412">
        <v>-105.766228</v>
      </c>
      <c r="R3412">
        <v>2.9482309999999998</v>
      </c>
      <c r="S3412">
        <v>0.79980899999999999</v>
      </c>
      <c r="T3412">
        <v>1.56E-4</v>
      </c>
    </row>
    <row r="3413" spans="1:20" x14ac:dyDescent="0.25">
      <c r="A3413">
        <v>3411</v>
      </c>
      <c r="B3413">
        <v>5</v>
      </c>
      <c r="C3413" t="s">
        <v>471</v>
      </c>
      <c r="D3413" t="s">
        <v>471</v>
      </c>
      <c r="E3413" t="s">
        <v>80</v>
      </c>
      <c r="F3413">
        <v>3.5550999999999999E-2</v>
      </c>
      <c r="G3413">
        <v>479.48099999999999</v>
      </c>
      <c r="H3413">
        <v>452.61</v>
      </c>
      <c r="I3413">
        <v>4.65341</v>
      </c>
      <c r="J3413">
        <v>0</v>
      </c>
      <c r="K3413">
        <v>8.0885660000000001</v>
      </c>
      <c r="L3413">
        <v>0.51725900000000002</v>
      </c>
      <c r="M3413">
        <v>182.61946699999999</v>
      </c>
      <c r="N3413">
        <v>-105.66878800000001</v>
      </c>
      <c r="O3413">
        <v>2.99674</v>
      </c>
      <c r="P3413">
        <v>182.61694299999999</v>
      </c>
      <c r="Q3413">
        <v>-105.676636</v>
      </c>
      <c r="R3413">
        <v>2.9965139999999999</v>
      </c>
      <c r="S3413">
        <v>0.82436399999999999</v>
      </c>
      <c r="T3413">
        <v>2.2499999999999999E-4</v>
      </c>
    </row>
    <row r="3414" spans="1:20" x14ac:dyDescent="0.25">
      <c r="A3414">
        <v>3412</v>
      </c>
      <c r="B3414">
        <v>5</v>
      </c>
      <c r="C3414" t="s">
        <v>471</v>
      </c>
      <c r="D3414" t="s">
        <v>471</v>
      </c>
      <c r="E3414" t="s">
        <v>80</v>
      </c>
      <c r="F3414">
        <v>0.19017300000000001</v>
      </c>
      <c r="G3414">
        <v>357.20400000000001</v>
      </c>
      <c r="H3414">
        <v>375.964</v>
      </c>
      <c r="I3414">
        <v>5.6916979999999997</v>
      </c>
      <c r="J3414">
        <v>0</v>
      </c>
      <c r="K3414">
        <v>8.0870700000000006</v>
      </c>
      <c r="L3414">
        <v>0.363014</v>
      </c>
      <c r="M3414">
        <v>181.51115100000001</v>
      </c>
      <c r="N3414">
        <v>-105.819425</v>
      </c>
      <c r="O3414">
        <v>3.0358999999999998</v>
      </c>
      <c r="P3414">
        <v>181.64924600000001</v>
      </c>
      <c r="Q3414">
        <v>-105.588959</v>
      </c>
      <c r="R3414">
        <v>3.0421</v>
      </c>
      <c r="S3414">
        <v>26.867217</v>
      </c>
      <c r="T3414">
        <v>6.2009999999999999E-3</v>
      </c>
    </row>
    <row r="3415" spans="1:20" x14ac:dyDescent="0.25">
      <c r="A3415">
        <v>3413</v>
      </c>
      <c r="B3415">
        <v>5</v>
      </c>
      <c r="C3415" t="s">
        <v>471</v>
      </c>
      <c r="D3415" t="s">
        <v>471</v>
      </c>
      <c r="E3415" t="s">
        <v>80</v>
      </c>
      <c r="F3415">
        <v>2.6499999999999999E-2</v>
      </c>
      <c r="G3415">
        <v>565.55799999999999</v>
      </c>
      <c r="H3415">
        <v>383.57400000000001</v>
      </c>
      <c r="I3415">
        <v>3.3795229999999998</v>
      </c>
      <c r="J3415">
        <v>0</v>
      </c>
      <c r="K3415">
        <v>8.053547</v>
      </c>
      <c r="L3415">
        <v>0.29664699999999999</v>
      </c>
      <c r="M3415">
        <v>180.680385</v>
      </c>
      <c r="N3415">
        <v>-105.570995</v>
      </c>
      <c r="O3415">
        <v>3.0721810000000001</v>
      </c>
      <c r="P3415">
        <v>180.68244899999999</v>
      </c>
      <c r="Q3415">
        <v>-105.53067799999999</v>
      </c>
      <c r="R3415">
        <v>3.075234</v>
      </c>
      <c r="S3415">
        <v>4.0370039999999996</v>
      </c>
      <c r="T3415">
        <v>3.0530000000000002E-3</v>
      </c>
    </row>
    <row r="3416" spans="1:20" x14ac:dyDescent="0.25">
      <c r="A3416">
        <v>3414</v>
      </c>
      <c r="B3416">
        <v>5</v>
      </c>
      <c r="C3416" t="s">
        <v>471</v>
      </c>
      <c r="D3416" t="s">
        <v>471</v>
      </c>
      <c r="E3416" t="s">
        <v>80</v>
      </c>
      <c r="F3416">
        <v>0.291852</v>
      </c>
      <c r="G3416">
        <v>325.45600000000002</v>
      </c>
      <c r="H3416">
        <v>306.22199999999998</v>
      </c>
      <c r="I3416">
        <v>3.4254250000000002</v>
      </c>
      <c r="J3416">
        <v>0</v>
      </c>
      <c r="K3416">
        <v>8.0452279999999998</v>
      </c>
      <c r="L3416">
        <v>0.134129</v>
      </c>
      <c r="M3416">
        <v>179.95757800000001</v>
      </c>
      <c r="N3416">
        <v>-105.542321</v>
      </c>
      <c r="O3416">
        <v>3.0891790000000001</v>
      </c>
      <c r="P3416">
        <v>179.95863299999999</v>
      </c>
      <c r="Q3416">
        <v>-105.502174</v>
      </c>
      <c r="R3416">
        <v>3.0937039999999998</v>
      </c>
      <c r="S3416">
        <v>4.0160299999999998</v>
      </c>
      <c r="T3416">
        <v>4.5250000000000004E-3</v>
      </c>
    </row>
    <row r="3417" spans="1:20" x14ac:dyDescent="0.25">
      <c r="A3417">
        <v>3415</v>
      </c>
      <c r="B3417">
        <v>5</v>
      </c>
      <c r="C3417" t="s">
        <v>471</v>
      </c>
      <c r="D3417" t="s">
        <v>471</v>
      </c>
      <c r="E3417" t="s">
        <v>80</v>
      </c>
      <c r="F3417">
        <v>3.7754999999999997E-2</v>
      </c>
      <c r="G3417">
        <v>322.68099999999998</v>
      </c>
      <c r="H3417">
        <v>301.33999999999997</v>
      </c>
      <c r="I3417">
        <v>4.7144519999999996</v>
      </c>
      <c r="J3417">
        <v>0</v>
      </c>
      <c r="K3417">
        <v>8.0514279999999996</v>
      </c>
      <c r="L3417">
        <v>6.6628000000000007E-2</v>
      </c>
      <c r="M3417">
        <v>178.99454</v>
      </c>
      <c r="N3417">
        <v>-105.490574</v>
      </c>
      <c r="O3417">
        <v>3.1095130000000002</v>
      </c>
      <c r="P3417">
        <v>178.99340799999999</v>
      </c>
      <c r="Q3417">
        <v>-105.476212</v>
      </c>
      <c r="R3417">
        <v>3.1110199999999999</v>
      </c>
      <c r="S3417">
        <v>1.440685</v>
      </c>
      <c r="T3417">
        <v>1.508E-3</v>
      </c>
    </row>
    <row r="3418" spans="1:20" x14ac:dyDescent="0.25">
      <c r="A3418">
        <v>3416</v>
      </c>
      <c r="B3418">
        <v>4</v>
      </c>
      <c r="C3418" t="s">
        <v>541</v>
      </c>
      <c r="D3418" t="s">
        <v>541</v>
      </c>
      <c r="E3418" t="s">
        <v>80</v>
      </c>
      <c r="F3418">
        <v>6.2003000000000003E-2</v>
      </c>
      <c r="G3418">
        <v>282.79599999999999</v>
      </c>
      <c r="H3418">
        <v>327.97</v>
      </c>
      <c r="I3418">
        <v>3.6867770000000002</v>
      </c>
      <c r="J3418">
        <v>0</v>
      </c>
      <c r="K3418">
        <v>8.0622120000000006</v>
      </c>
      <c r="L3418">
        <v>0.13018099999999999</v>
      </c>
      <c r="M3418">
        <v>178.13752400000001</v>
      </c>
      <c r="N3418">
        <v>-105.64786700000001</v>
      </c>
      <c r="O3418">
        <v>3.116482</v>
      </c>
      <c r="P3418">
        <v>178.26835600000001</v>
      </c>
      <c r="Q3418">
        <v>-105.462715</v>
      </c>
      <c r="R3418">
        <v>3.1200770000000002</v>
      </c>
      <c r="S3418">
        <v>22.671232</v>
      </c>
      <c r="T3418">
        <v>3.5950000000000001E-3</v>
      </c>
    </row>
    <row r="3419" spans="1:20" x14ac:dyDescent="0.25">
      <c r="A3419">
        <v>3417</v>
      </c>
      <c r="B3419">
        <v>4</v>
      </c>
      <c r="C3419" t="s">
        <v>541</v>
      </c>
      <c r="D3419" t="s">
        <v>541</v>
      </c>
      <c r="E3419" t="s">
        <v>80</v>
      </c>
      <c r="F3419">
        <v>3.7159999999999999E-2</v>
      </c>
      <c r="G3419">
        <v>267.93400000000003</v>
      </c>
      <c r="H3419">
        <v>467.22899999999998</v>
      </c>
      <c r="I3419">
        <v>3.734302</v>
      </c>
      <c r="J3419">
        <v>0</v>
      </c>
      <c r="K3419">
        <v>8.0726379999999995</v>
      </c>
      <c r="L3419">
        <v>9.9368999999999999E-2</v>
      </c>
      <c r="M3419">
        <v>177.27672100000001</v>
      </c>
      <c r="N3419">
        <v>-105.606236</v>
      </c>
      <c r="O3419">
        <v>3.1126839999999998</v>
      </c>
      <c r="P3419">
        <v>177.30014</v>
      </c>
      <c r="Q3419">
        <v>-105.450272</v>
      </c>
      <c r="R3419">
        <v>3.1276069999999998</v>
      </c>
      <c r="S3419">
        <v>15.771318000000001</v>
      </c>
      <c r="T3419">
        <v>1.4923000000000001E-2</v>
      </c>
    </row>
    <row r="3420" spans="1:20" x14ac:dyDescent="0.25">
      <c r="A3420">
        <v>3418</v>
      </c>
      <c r="B3420">
        <v>4</v>
      </c>
      <c r="C3420" t="s">
        <v>541</v>
      </c>
      <c r="D3420" t="s">
        <v>541</v>
      </c>
      <c r="E3420" t="s">
        <v>80</v>
      </c>
      <c r="F3420">
        <v>0.27244400000000002</v>
      </c>
      <c r="G3420">
        <v>265.07100000000003</v>
      </c>
      <c r="H3420">
        <v>202.494</v>
      </c>
      <c r="I3420">
        <v>4.6716009999999999</v>
      </c>
      <c r="J3420">
        <v>0</v>
      </c>
      <c r="K3420">
        <v>8.0709269999999993</v>
      </c>
      <c r="L3420">
        <v>8.0715999999999996E-2</v>
      </c>
      <c r="M3420">
        <v>176.31686999999999</v>
      </c>
      <c r="N3420">
        <v>-105.51475499999999</v>
      </c>
      <c r="O3420">
        <v>3.1229480000000001</v>
      </c>
      <c r="P3420">
        <v>176.33142100000001</v>
      </c>
      <c r="Q3420">
        <v>-105.441833</v>
      </c>
      <c r="R3420">
        <v>3.1322860000000001</v>
      </c>
      <c r="S3420">
        <v>7.4359120000000001</v>
      </c>
      <c r="T3420">
        <v>9.3380000000000008E-3</v>
      </c>
    </row>
    <row r="3421" spans="1:20" x14ac:dyDescent="0.25">
      <c r="A3421">
        <v>3419</v>
      </c>
      <c r="B3421">
        <v>4</v>
      </c>
      <c r="C3421" t="s">
        <v>541</v>
      </c>
      <c r="D3421" t="s">
        <v>541</v>
      </c>
      <c r="E3421" t="s">
        <v>80</v>
      </c>
      <c r="F3421">
        <v>9.5020999999999994E-2</v>
      </c>
      <c r="G3421">
        <v>344.404</v>
      </c>
      <c r="H3421">
        <v>318.76799999999997</v>
      </c>
      <c r="I3421">
        <v>2.8858920000000001</v>
      </c>
      <c r="J3421">
        <v>0</v>
      </c>
      <c r="K3421">
        <v>8.0660080000000001</v>
      </c>
      <c r="L3421">
        <v>-2.1902999999999999E-2</v>
      </c>
      <c r="M3421">
        <v>175.668958</v>
      </c>
      <c r="N3421">
        <v>-105.437838</v>
      </c>
      <c r="O3421">
        <v>3.1286390000000002</v>
      </c>
      <c r="P3421">
        <v>175.60526999999999</v>
      </c>
      <c r="Q3421">
        <v>-105.43785099999999</v>
      </c>
      <c r="R3421">
        <v>3.134506</v>
      </c>
      <c r="S3421">
        <v>6.3687719999999999</v>
      </c>
      <c r="T3421">
        <v>5.8669999999999998E-3</v>
      </c>
    </row>
    <row r="3422" spans="1:20" x14ac:dyDescent="0.25">
      <c r="A3422">
        <v>3420</v>
      </c>
      <c r="B3422">
        <v>4</v>
      </c>
      <c r="C3422" t="s">
        <v>541</v>
      </c>
      <c r="D3422" t="s">
        <v>541</v>
      </c>
      <c r="E3422" t="s">
        <v>80</v>
      </c>
      <c r="F3422">
        <v>2.3066E-2</v>
      </c>
      <c r="G3422">
        <v>457.63600000000002</v>
      </c>
      <c r="H3422">
        <v>483.61</v>
      </c>
      <c r="I3422">
        <v>4.1639200000000001</v>
      </c>
      <c r="J3422">
        <v>0</v>
      </c>
      <c r="K3422">
        <v>8.0611449999999998</v>
      </c>
      <c r="L3422">
        <v>-3.1370000000000002E-2</v>
      </c>
      <c r="M3422">
        <v>174.592344</v>
      </c>
      <c r="N3422">
        <v>-105.39730299999999</v>
      </c>
      <c r="O3422">
        <v>-3.1370269999999998</v>
      </c>
      <c r="P3422">
        <v>174.63772599999999</v>
      </c>
      <c r="Q3422">
        <v>-105.43433400000001</v>
      </c>
      <c r="R3422">
        <v>3.1371669999999998</v>
      </c>
      <c r="S3422">
        <v>5.8572600000000001</v>
      </c>
      <c r="T3422">
        <v>1.3999999999999999E-4</v>
      </c>
    </row>
    <row r="3423" spans="1:20" x14ac:dyDescent="0.25">
      <c r="A3423">
        <v>3421</v>
      </c>
      <c r="B3423">
        <v>4</v>
      </c>
      <c r="C3423" t="s">
        <v>541</v>
      </c>
      <c r="D3423" t="s">
        <v>541</v>
      </c>
      <c r="E3423" t="s">
        <v>80</v>
      </c>
      <c r="F3423">
        <v>0.25980599999999998</v>
      </c>
      <c r="G3423">
        <v>336.91699999999997</v>
      </c>
      <c r="H3423">
        <v>345.67899999999997</v>
      </c>
      <c r="I3423">
        <v>2.8137660000000002</v>
      </c>
      <c r="J3423">
        <v>0</v>
      </c>
      <c r="K3423">
        <v>8.0609730000000006</v>
      </c>
      <c r="L3423">
        <v>6.1983000000000003E-2</v>
      </c>
      <c r="M3423">
        <v>173.934606</v>
      </c>
      <c r="N3423">
        <v>-105.37946100000001</v>
      </c>
      <c r="O3423">
        <v>-3.1404890000000001</v>
      </c>
      <c r="P3423">
        <v>173.91227699999999</v>
      </c>
      <c r="Q3423">
        <v>-105.432495</v>
      </c>
      <c r="R3423">
        <v>3.1389930000000001</v>
      </c>
      <c r="S3423">
        <v>5.7543389999999999</v>
      </c>
      <c r="T3423">
        <v>1.4959999999999999E-3</v>
      </c>
    </row>
    <row r="3424" spans="1:20" x14ac:dyDescent="0.25">
      <c r="A3424">
        <v>3422</v>
      </c>
      <c r="B3424">
        <v>5</v>
      </c>
      <c r="C3424" t="s">
        <v>542</v>
      </c>
      <c r="D3424" t="s">
        <v>542</v>
      </c>
      <c r="E3424" t="s">
        <v>80</v>
      </c>
      <c r="F3424">
        <v>0.24790799999999999</v>
      </c>
      <c r="G3424">
        <v>318.608</v>
      </c>
      <c r="H3424">
        <v>300.27300000000002</v>
      </c>
      <c r="I3424">
        <v>6.3626480000000001</v>
      </c>
      <c r="J3424">
        <v>0</v>
      </c>
      <c r="K3424">
        <v>8.0639970000000005</v>
      </c>
      <c r="L3424">
        <v>5.7036000000000003E-2</v>
      </c>
      <c r="M3424">
        <v>172.94609299999999</v>
      </c>
      <c r="N3424">
        <v>-105.427273</v>
      </c>
      <c r="O3424">
        <v>3.1404730000000001</v>
      </c>
      <c r="P3424">
        <v>172.94477800000001</v>
      </c>
      <c r="Q3424">
        <v>-105.431068</v>
      </c>
      <c r="R3424">
        <v>3.1401430000000001</v>
      </c>
      <c r="S3424">
        <v>0.40165200000000001</v>
      </c>
      <c r="T3424">
        <v>3.2899999999999997E-4</v>
      </c>
    </row>
    <row r="3425" spans="1:20" x14ac:dyDescent="0.25">
      <c r="A3425">
        <v>3423</v>
      </c>
      <c r="B3425">
        <v>5</v>
      </c>
      <c r="C3425" t="s">
        <v>542</v>
      </c>
      <c r="D3425" t="s">
        <v>542</v>
      </c>
      <c r="E3425" t="s">
        <v>80</v>
      </c>
      <c r="F3425">
        <v>2.9534999999999999E-2</v>
      </c>
      <c r="G3425">
        <v>336.34399999999999</v>
      </c>
      <c r="H3425">
        <v>275.80399999999997</v>
      </c>
      <c r="I3425">
        <v>4.5365450000000003</v>
      </c>
      <c r="J3425">
        <v>0</v>
      </c>
      <c r="K3425">
        <v>8.0663800000000005</v>
      </c>
      <c r="L3425">
        <v>5.4143999999999998E-2</v>
      </c>
      <c r="M3425">
        <v>171.96309199999999</v>
      </c>
      <c r="N3425">
        <v>-105.46177299999999</v>
      </c>
      <c r="O3425">
        <v>3.1369310000000001</v>
      </c>
      <c r="P3425">
        <v>171.976913</v>
      </c>
      <c r="Q3425">
        <v>-105.43021400000001</v>
      </c>
      <c r="R3425">
        <v>3.1408480000000001</v>
      </c>
      <c r="S3425">
        <v>3.4453279999999999</v>
      </c>
      <c r="T3425">
        <v>3.9170000000000003E-3</v>
      </c>
    </row>
    <row r="3426" spans="1:20" x14ac:dyDescent="0.25">
      <c r="A3426">
        <v>3424</v>
      </c>
      <c r="B3426">
        <v>6</v>
      </c>
      <c r="C3426" t="s">
        <v>469</v>
      </c>
      <c r="D3426" t="s">
        <v>469</v>
      </c>
      <c r="E3426" t="s">
        <v>80</v>
      </c>
      <c r="F3426">
        <v>0.155393</v>
      </c>
      <c r="G3426">
        <v>391.87700000000001</v>
      </c>
      <c r="H3426">
        <v>304.928</v>
      </c>
      <c r="I3426">
        <v>5.9423950000000003</v>
      </c>
      <c r="J3426">
        <v>0</v>
      </c>
      <c r="K3426">
        <v>8.0665320000000005</v>
      </c>
      <c r="L3426">
        <v>-4.5444999999999999E-2</v>
      </c>
      <c r="M3426">
        <v>171.272154</v>
      </c>
      <c r="N3426">
        <v>-105.39045400000001</v>
      </c>
      <c r="O3426">
        <v>-3.1391749999999998</v>
      </c>
      <c r="P3426">
        <v>171.25093100000001</v>
      </c>
      <c r="Q3426">
        <v>-105.430008</v>
      </c>
      <c r="R3426">
        <v>3.1407069999999999</v>
      </c>
      <c r="S3426">
        <v>4.4887759999999997</v>
      </c>
      <c r="T3426">
        <v>1.5319999999999999E-3</v>
      </c>
    </row>
    <row r="3427" spans="1:20" x14ac:dyDescent="0.25">
      <c r="A3427">
        <v>3425</v>
      </c>
      <c r="B3427">
        <v>6</v>
      </c>
      <c r="C3427" t="s">
        <v>469</v>
      </c>
      <c r="D3427" t="s">
        <v>469</v>
      </c>
      <c r="E3427" t="s">
        <v>80</v>
      </c>
      <c r="F3427">
        <v>9.0703000000000006E-2</v>
      </c>
      <c r="G3427">
        <v>668.88699999999994</v>
      </c>
      <c r="H3427">
        <v>315.666</v>
      </c>
      <c r="I3427">
        <v>6.9180650000000004</v>
      </c>
      <c r="J3427">
        <v>0</v>
      </c>
      <c r="K3427">
        <v>8.0652080000000002</v>
      </c>
      <c r="L3427">
        <v>-4.6414999999999998E-2</v>
      </c>
      <c r="M3427">
        <v>170.28120100000001</v>
      </c>
      <c r="N3427">
        <v>-105.420169</v>
      </c>
      <c r="O3427">
        <v>-3.1398679999999999</v>
      </c>
      <c r="P3427">
        <v>170.283005</v>
      </c>
      <c r="Q3427">
        <v>-105.429878</v>
      </c>
      <c r="R3427">
        <v>3.1411150000000001</v>
      </c>
      <c r="S3427">
        <v>0.98756999999999995</v>
      </c>
      <c r="T3427">
        <v>1.248E-3</v>
      </c>
    </row>
    <row r="3428" spans="1:20" x14ac:dyDescent="0.25">
      <c r="A3428">
        <v>3426</v>
      </c>
      <c r="B3428">
        <v>6</v>
      </c>
      <c r="C3428" t="s">
        <v>469</v>
      </c>
      <c r="D3428" t="s">
        <v>469</v>
      </c>
      <c r="E3428" t="s">
        <v>80</v>
      </c>
      <c r="F3428">
        <v>6.1748999999999998E-2</v>
      </c>
      <c r="G3428">
        <v>697.14099999999996</v>
      </c>
      <c r="H3428">
        <v>400.03699999999998</v>
      </c>
      <c r="I3428">
        <v>4.8681760000000001</v>
      </c>
      <c r="J3428">
        <v>0</v>
      </c>
      <c r="K3428">
        <v>8.0642060000000004</v>
      </c>
      <c r="L3428">
        <v>5.1511000000000001E-2</v>
      </c>
      <c r="M3428">
        <v>169.56589299999999</v>
      </c>
      <c r="N3428">
        <v>-105.463757</v>
      </c>
      <c r="O3428">
        <v>3.13733</v>
      </c>
      <c r="P3428">
        <v>169.55720500000001</v>
      </c>
      <c r="Q3428">
        <v>-105.429802</v>
      </c>
      <c r="R3428">
        <v>-3.141346</v>
      </c>
      <c r="S3428">
        <v>3.5048870000000001</v>
      </c>
      <c r="T3428">
        <v>4.0150000000000003E-3</v>
      </c>
    </row>
    <row r="3429" spans="1:20" x14ac:dyDescent="0.25">
      <c r="A3429">
        <v>3427</v>
      </c>
      <c r="B3429">
        <v>6</v>
      </c>
      <c r="C3429" t="s">
        <v>469</v>
      </c>
      <c r="D3429" t="s">
        <v>469</v>
      </c>
      <c r="E3429" t="s">
        <v>80</v>
      </c>
      <c r="F3429">
        <v>9.4454999999999997E-2</v>
      </c>
      <c r="G3429">
        <v>662.36199999999997</v>
      </c>
      <c r="H3429">
        <v>442.78</v>
      </c>
      <c r="I3429">
        <v>6.9535910000000003</v>
      </c>
      <c r="J3429">
        <v>0</v>
      </c>
      <c r="K3429">
        <v>8.1047270000000005</v>
      </c>
      <c r="L3429">
        <v>4.9374000000000001E-2</v>
      </c>
      <c r="M3429">
        <v>168.59956299999999</v>
      </c>
      <c r="N3429">
        <v>-105.415361</v>
      </c>
      <c r="O3429">
        <v>-3.1390739999999999</v>
      </c>
      <c r="P3429">
        <v>168.58839399999999</v>
      </c>
      <c r="Q3429">
        <v>-105.430054</v>
      </c>
      <c r="R3429">
        <v>-3.1411419999999999</v>
      </c>
      <c r="S3429">
        <v>1.8455779999999999</v>
      </c>
      <c r="T3429">
        <v>2.0669999999999998E-3</v>
      </c>
    </row>
    <row r="3430" spans="1:20" x14ac:dyDescent="0.25">
      <c r="A3430">
        <v>3428</v>
      </c>
      <c r="B3430">
        <v>6</v>
      </c>
      <c r="C3430" t="s">
        <v>469</v>
      </c>
      <c r="D3430" t="s">
        <v>469</v>
      </c>
      <c r="E3430" t="s">
        <v>80</v>
      </c>
      <c r="F3430">
        <v>3.6788000000000001E-2</v>
      </c>
      <c r="G3430">
        <v>697.524</v>
      </c>
      <c r="H3430">
        <v>398.33199999999999</v>
      </c>
      <c r="I3430">
        <v>4.4234400000000003</v>
      </c>
      <c r="J3430">
        <v>0</v>
      </c>
      <c r="K3430">
        <v>8.31419</v>
      </c>
      <c r="L3430">
        <v>-4.2007999999999997E-2</v>
      </c>
      <c r="M3430">
        <v>167.83627300000001</v>
      </c>
      <c r="N3430">
        <v>-105.432906</v>
      </c>
      <c r="O3430">
        <v>-3.13958</v>
      </c>
      <c r="P3430">
        <v>167.84963999999999</v>
      </c>
      <c r="Q3430">
        <v>-105.43047300000001</v>
      </c>
      <c r="R3430">
        <v>-3.1414770000000001</v>
      </c>
      <c r="S3430">
        <v>1.358616</v>
      </c>
      <c r="T3430">
        <v>1.897E-3</v>
      </c>
    </row>
    <row r="3431" spans="1:20" x14ac:dyDescent="0.25">
      <c r="A3431">
        <v>3429</v>
      </c>
      <c r="B3431">
        <v>7</v>
      </c>
      <c r="C3431" t="s">
        <v>468</v>
      </c>
      <c r="D3431" t="s">
        <v>468</v>
      </c>
      <c r="E3431" t="s">
        <v>80</v>
      </c>
      <c r="F3431">
        <v>5.475E-2</v>
      </c>
      <c r="G3431">
        <v>424.58300000000003</v>
      </c>
      <c r="H3431">
        <v>227.13200000000001</v>
      </c>
      <c r="I3431">
        <v>7.6752830000000003</v>
      </c>
      <c r="J3431">
        <v>0</v>
      </c>
      <c r="K3431">
        <v>8.7874049999999997</v>
      </c>
      <c r="L3431">
        <v>-3.6462000000000001E-2</v>
      </c>
      <c r="M3431">
        <v>166.83022800000001</v>
      </c>
      <c r="N3431">
        <v>-105.424065</v>
      </c>
      <c r="O3431">
        <v>-3.1408800000000001</v>
      </c>
      <c r="P3431">
        <v>166.822632</v>
      </c>
      <c r="Q3431">
        <v>-105.430885</v>
      </c>
      <c r="R3431">
        <v>-3.1413799999999998</v>
      </c>
      <c r="S3431">
        <v>1.0208699999999999</v>
      </c>
      <c r="T3431">
        <v>5.0000000000000001E-4</v>
      </c>
    </row>
    <row r="3432" spans="1:20" x14ac:dyDescent="0.25">
      <c r="A3432">
        <v>3430</v>
      </c>
      <c r="B3432">
        <v>7</v>
      </c>
      <c r="C3432" t="s">
        <v>468</v>
      </c>
      <c r="D3432" t="s">
        <v>468</v>
      </c>
      <c r="E3432" t="s">
        <v>80</v>
      </c>
      <c r="F3432">
        <v>0.124663</v>
      </c>
      <c r="G3432">
        <v>431.75</v>
      </c>
      <c r="H3432">
        <v>314.57900000000001</v>
      </c>
      <c r="I3432">
        <v>8.0577819999999996</v>
      </c>
      <c r="J3432">
        <v>0</v>
      </c>
      <c r="K3432">
        <v>9.372223</v>
      </c>
      <c r="L3432">
        <v>-3.0407E-2</v>
      </c>
      <c r="M3432">
        <v>165.72067699999999</v>
      </c>
      <c r="N3432">
        <v>-105.414102</v>
      </c>
      <c r="O3432">
        <v>-3.1394350000000002</v>
      </c>
      <c r="P3432">
        <v>165.73071300000001</v>
      </c>
      <c r="Q3432">
        <v>-105.431313</v>
      </c>
      <c r="R3432">
        <v>-3.1413340000000001</v>
      </c>
      <c r="S3432">
        <v>1.992286</v>
      </c>
      <c r="T3432">
        <v>1.8990000000000001E-3</v>
      </c>
    </row>
    <row r="3433" spans="1:20" x14ac:dyDescent="0.25">
      <c r="A3433">
        <v>3431</v>
      </c>
      <c r="B3433">
        <v>7</v>
      </c>
      <c r="C3433" t="s">
        <v>468</v>
      </c>
      <c r="D3433" t="s">
        <v>468</v>
      </c>
      <c r="E3433" t="s">
        <v>80</v>
      </c>
      <c r="F3433">
        <v>3.9418000000000002E-2</v>
      </c>
      <c r="G3433">
        <v>437.72899999999998</v>
      </c>
      <c r="H3433">
        <v>300.15600000000001</v>
      </c>
      <c r="I3433">
        <v>6.793425</v>
      </c>
      <c r="J3433">
        <v>0</v>
      </c>
      <c r="K3433">
        <v>9.8489009999999997</v>
      </c>
      <c r="L3433">
        <v>2.4663000000000001E-2</v>
      </c>
      <c r="M3433">
        <v>164.84105400000001</v>
      </c>
      <c r="N3433">
        <v>-105.454832</v>
      </c>
      <c r="O3433">
        <v>-3.1388760000000002</v>
      </c>
      <c r="P3433">
        <v>164.86355599999999</v>
      </c>
      <c r="Q3433">
        <v>-105.43158699999999</v>
      </c>
      <c r="R3433">
        <v>-3.141038</v>
      </c>
      <c r="S3433">
        <v>3.2352609999999999</v>
      </c>
      <c r="T3433">
        <v>2.1619999999999999E-3</v>
      </c>
    </row>
    <row r="3434" spans="1:20" x14ac:dyDescent="0.25">
      <c r="A3434">
        <v>3432</v>
      </c>
      <c r="B3434">
        <v>7</v>
      </c>
      <c r="C3434" t="s">
        <v>468</v>
      </c>
      <c r="D3434" t="s">
        <v>468</v>
      </c>
      <c r="E3434" t="s">
        <v>80</v>
      </c>
      <c r="F3434">
        <v>5.9719000000000001E-2</v>
      </c>
      <c r="G3434">
        <v>652.47799999999995</v>
      </c>
      <c r="H3434">
        <v>345.238</v>
      </c>
      <c r="I3434">
        <v>8.9349329999999991</v>
      </c>
      <c r="J3434">
        <v>0</v>
      </c>
      <c r="K3434">
        <v>10.502764000000001</v>
      </c>
      <c r="L3434">
        <v>1.5855000000000001E-2</v>
      </c>
      <c r="M3434">
        <v>163.623606</v>
      </c>
      <c r="N3434">
        <v>-105.437138</v>
      </c>
      <c r="O3434">
        <v>-3.138833</v>
      </c>
      <c r="P3434">
        <v>163.63883999999999</v>
      </c>
      <c r="Q3434">
        <v>-105.43225099999999</v>
      </c>
      <c r="R3434">
        <v>-3.1409729999999998</v>
      </c>
      <c r="S3434">
        <v>1.5998399999999999</v>
      </c>
      <c r="T3434">
        <v>2.14E-3</v>
      </c>
    </row>
    <row r="3435" spans="1:20" x14ac:dyDescent="0.25">
      <c r="A3435">
        <v>3433</v>
      </c>
      <c r="B3435">
        <v>7</v>
      </c>
      <c r="C3435" t="s">
        <v>468</v>
      </c>
      <c r="D3435" t="s">
        <v>468</v>
      </c>
      <c r="E3435" t="s">
        <v>80</v>
      </c>
      <c r="F3435">
        <v>0.15482099999999999</v>
      </c>
      <c r="G3435">
        <v>859.23</v>
      </c>
      <c r="H3435">
        <v>504.452</v>
      </c>
      <c r="I3435">
        <v>8.7706879999999998</v>
      </c>
      <c r="J3435">
        <v>0</v>
      </c>
      <c r="K3435">
        <v>11.129586</v>
      </c>
      <c r="L3435">
        <v>8.6029999999999995E-3</v>
      </c>
      <c r="M3435">
        <v>162.33079699999999</v>
      </c>
      <c r="N3435">
        <v>-105.47375099999999</v>
      </c>
      <c r="O3435">
        <v>3.1390760000000002</v>
      </c>
      <c r="P3435">
        <v>162.33755500000001</v>
      </c>
      <c r="Q3435">
        <v>-105.432968</v>
      </c>
      <c r="R3435">
        <v>-3.140981</v>
      </c>
      <c r="S3435">
        <v>4.1338720000000002</v>
      </c>
      <c r="T3435">
        <v>1.905E-3</v>
      </c>
    </row>
    <row r="3436" spans="1:20" x14ac:dyDescent="0.25">
      <c r="A3436">
        <v>3434</v>
      </c>
      <c r="B3436">
        <v>7</v>
      </c>
      <c r="C3436" t="s">
        <v>468</v>
      </c>
      <c r="D3436" t="s">
        <v>468</v>
      </c>
      <c r="E3436" t="s">
        <v>80</v>
      </c>
      <c r="F3436">
        <v>2.1700000000000001E-2</v>
      </c>
      <c r="G3436">
        <v>474.52</v>
      </c>
      <c r="H3436">
        <v>291.65499999999997</v>
      </c>
      <c r="I3436">
        <v>7.6032970000000004</v>
      </c>
      <c r="J3436">
        <v>0</v>
      </c>
      <c r="K3436">
        <v>11.584417</v>
      </c>
      <c r="L3436">
        <v>-4.9059999999999998E-3</v>
      </c>
      <c r="M3436">
        <v>161.290628</v>
      </c>
      <c r="N3436">
        <v>-105.422875</v>
      </c>
      <c r="O3436">
        <v>-3.1357279999999998</v>
      </c>
      <c r="P3436">
        <v>161.313019</v>
      </c>
      <c r="Q3436">
        <v>-105.433601</v>
      </c>
      <c r="R3436">
        <v>-3.1410420000000001</v>
      </c>
      <c r="S3436">
        <v>2.4827140000000001</v>
      </c>
      <c r="T3436">
        <v>5.3150000000000003E-3</v>
      </c>
    </row>
    <row r="3437" spans="1:20" x14ac:dyDescent="0.25">
      <c r="A3437">
        <v>3435</v>
      </c>
      <c r="B3437">
        <v>6</v>
      </c>
      <c r="C3437" t="s">
        <v>467</v>
      </c>
      <c r="D3437" t="s">
        <v>467</v>
      </c>
      <c r="E3437" t="s">
        <v>80</v>
      </c>
      <c r="F3437">
        <v>2.5152999999999998E-2</v>
      </c>
      <c r="G3437">
        <v>437.92599999999999</v>
      </c>
      <c r="H3437">
        <v>292.74900000000002</v>
      </c>
      <c r="I3437">
        <v>8.8601890000000001</v>
      </c>
      <c r="J3437">
        <v>0</v>
      </c>
      <c r="K3437">
        <v>12.166976</v>
      </c>
      <c r="L3437">
        <v>-1.671E-3</v>
      </c>
      <c r="M3437">
        <v>159.83500599999999</v>
      </c>
      <c r="N3437">
        <v>-105.48472</v>
      </c>
      <c r="O3437">
        <v>-3.1409340000000001</v>
      </c>
      <c r="P3437">
        <v>159.88479599999999</v>
      </c>
      <c r="Q3437">
        <v>-105.43441</v>
      </c>
      <c r="R3437">
        <v>-3.1410239999999998</v>
      </c>
      <c r="S3437">
        <v>7.0782470000000002</v>
      </c>
      <c r="T3437">
        <v>9.0000000000000006E-5</v>
      </c>
    </row>
    <row r="3438" spans="1:20" x14ac:dyDescent="0.25">
      <c r="A3438">
        <v>3436</v>
      </c>
      <c r="B3438">
        <v>6</v>
      </c>
      <c r="C3438" t="s">
        <v>467</v>
      </c>
      <c r="D3438" t="s">
        <v>467</v>
      </c>
      <c r="E3438" t="s">
        <v>80</v>
      </c>
      <c r="F3438">
        <v>1.11E-2</v>
      </c>
      <c r="G3438">
        <v>449.01</v>
      </c>
      <c r="H3438">
        <v>352.80099999999999</v>
      </c>
      <c r="I3438">
        <v>6.7008229999999998</v>
      </c>
      <c r="J3438">
        <v>0</v>
      </c>
      <c r="K3438">
        <v>12.589783000000001</v>
      </c>
      <c r="L3438">
        <v>4.6799999999999999E-4</v>
      </c>
      <c r="M3438">
        <v>158.74240699999999</v>
      </c>
      <c r="N3438">
        <v>-105.48907199999999</v>
      </c>
      <c r="O3438">
        <v>3.1388029999999998</v>
      </c>
      <c r="P3438">
        <v>158.76855499999999</v>
      </c>
      <c r="Q3438">
        <v>-105.435028</v>
      </c>
      <c r="R3438">
        <v>-3.1410130000000001</v>
      </c>
      <c r="S3438">
        <v>6.0036740000000002</v>
      </c>
      <c r="T3438">
        <v>2.209E-3</v>
      </c>
    </row>
    <row r="3439" spans="1:20" x14ac:dyDescent="0.25">
      <c r="A3439">
        <v>3437</v>
      </c>
      <c r="B3439">
        <v>6</v>
      </c>
      <c r="C3439" t="s">
        <v>467</v>
      </c>
      <c r="D3439" t="s">
        <v>467</v>
      </c>
      <c r="E3439" t="s">
        <v>80</v>
      </c>
      <c r="F3439">
        <v>1.9673E-2</v>
      </c>
      <c r="G3439">
        <v>433.30500000000001</v>
      </c>
      <c r="H3439">
        <v>266.28500000000003</v>
      </c>
      <c r="I3439">
        <v>8.9137719999999998</v>
      </c>
      <c r="J3439">
        <v>0</v>
      </c>
      <c r="K3439">
        <v>13.140471</v>
      </c>
      <c r="L3439">
        <v>4.0099999999999999E-4</v>
      </c>
      <c r="M3439">
        <v>157.27186800000001</v>
      </c>
      <c r="N3439">
        <v>-105.399894</v>
      </c>
      <c r="O3439">
        <v>3.1392609999999999</v>
      </c>
      <c r="P3439">
        <v>157.22189299999999</v>
      </c>
      <c r="Q3439">
        <v>-105.43596599999999</v>
      </c>
      <c r="R3439">
        <v>-3.1409760000000002</v>
      </c>
      <c r="S3439">
        <v>6.1633779999999998</v>
      </c>
      <c r="T3439">
        <v>1.7149999999999999E-3</v>
      </c>
    </row>
    <row r="3440" spans="1:20" x14ac:dyDescent="0.25">
      <c r="A3440">
        <v>3438</v>
      </c>
      <c r="B3440">
        <v>6</v>
      </c>
      <c r="C3440" t="s">
        <v>467</v>
      </c>
      <c r="D3440" t="s">
        <v>467</v>
      </c>
      <c r="E3440" t="s">
        <v>80</v>
      </c>
      <c r="F3440">
        <v>7.0299999999999998E-3</v>
      </c>
      <c r="G3440">
        <v>382.43299999999999</v>
      </c>
      <c r="H3440">
        <v>270.13</v>
      </c>
      <c r="I3440">
        <v>10.240518</v>
      </c>
      <c r="J3440">
        <v>0</v>
      </c>
      <c r="K3440">
        <v>13.680673000000001</v>
      </c>
      <c r="L3440">
        <v>8.1000000000000004E-5</v>
      </c>
      <c r="M3440">
        <v>155.595766</v>
      </c>
      <c r="N3440">
        <v>-105.454628</v>
      </c>
      <c r="O3440">
        <v>3.1414469999999999</v>
      </c>
      <c r="P3440">
        <v>155.60983300000001</v>
      </c>
      <c r="Q3440">
        <v>-105.43701900000001</v>
      </c>
      <c r="R3440">
        <v>-3.1409560000000001</v>
      </c>
      <c r="S3440">
        <v>2.2537470000000002</v>
      </c>
      <c r="T3440">
        <v>4.9100000000000001E-4</v>
      </c>
    </row>
    <row r="3441" spans="1:20" x14ac:dyDescent="0.25">
      <c r="A3441">
        <v>3439</v>
      </c>
      <c r="B3441">
        <v>6</v>
      </c>
      <c r="C3441" t="s">
        <v>467</v>
      </c>
      <c r="D3441" t="s">
        <v>467</v>
      </c>
      <c r="E3441" t="s">
        <v>80</v>
      </c>
      <c r="F3441">
        <v>8.2880000000000002E-3</v>
      </c>
      <c r="G3441">
        <v>588.85400000000004</v>
      </c>
      <c r="H3441">
        <v>264.60000000000002</v>
      </c>
      <c r="I3441">
        <v>7.2898250000000004</v>
      </c>
      <c r="J3441">
        <v>0</v>
      </c>
      <c r="K3441">
        <v>14.08037</v>
      </c>
      <c r="L3441">
        <v>3.3000000000000003E-5</v>
      </c>
      <c r="M3441">
        <v>154.35378600000001</v>
      </c>
      <c r="N3441">
        <v>-105.443488</v>
      </c>
      <c r="O3441">
        <v>-3.14113</v>
      </c>
      <c r="P3441">
        <v>154.35858200000001</v>
      </c>
      <c r="Q3441">
        <v>-105.437798</v>
      </c>
      <c r="R3441">
        <v>-3.1409509999999998</v>
      </c>
      <c r="S3441">
        <v>0.74415100000000001</v>
      </c>
      <c r="T3441">
        <v>1.7799999999999999E-4</v>
      </c>
    </row>
    <row r="3442" spans="1:20" x14ac:dyDescent="0.25">
      <c r="A3442">
        <v>3440</v>
      </c>
      <c r="B3442">
        <v>7</v>
      </c>
      <c r="C3442" t="s">
        <v>466</v>
      </c>
      <c r="D3442" t="s">
        <v>466</v>
      </c>
      <c r="E3442" t="s">
        <v>80</v>
      </c>
      <c r="F3442">
        <v>3.7626E-2</v>
      </c>
      <c r="G3442">
        <v>441.95</v>
      </c>
      <c r="H3442">
        <v>336.11599999999999</v>
      </c>
      <c r="I3442">
        <v>11.98969</v>
      </c>
      <c r="J3442">
        <v>0</v>
      </c>
      <c r="K3442">
        <v>14.606875</v>
      </c>
      <c r="L3442">
        <v>1.8E-5</v>
      </c>
      <c r="M3442">
        <v>152.63292799999999</v>
      </c>
      <c r="N3442">
        <v>-105.440894</v>
      </c>
      <c r="O3442">
        <v>-3.1408330000000002</v>
      </c>
      <c r="P3442">
        <v>152.63462799999999</v>
      </c>
      <c r="Q3442">
        <v>-105.43888099999999</v>
      </c>
      <c r="R3442">
        <v>-3.1409479999999999</v>
      </c>
      <c r="S3442">
        <v>0.26347500000000001</v>
      </c>
      <c r="T3442">
        <v>1.15E-4</v>
      </c>
    </row>
    <row r="3443" spans="1:20" x14ac:dyDescent="0.25">
      <c r="A3443">
        <v>3441</v>
      </c>
      <c r="B3443">
        <v>7</v>
      </c>
      <c r="C3443" t="s">
        <v>466</v>
      </c>
      <c r="D3443" t="s">
        <v>466</v>
      </c>
      <c r="E3443" t="s">
        <v>80</v>
      </c>
      <c r="F3443">
        <v>7.1228E-2</v>
      </c>
      <c r="G3443">
        <v>512.89599999999996</v>
      </c>
      <c r="H3443">
        <v>303.56700000000001</v>
      </c>
      <c r="I3443">
        <v>12.954826000000001</v>
      </c>
      <c r="J3443">
        <v>0</v>
      </c>
      <c r="K3443">
        <v>15.126486</v>
      </c>
      <c r="L3443">
        <v>1.5E-5</v>
      </c>
      <c r="M3443">
        <v>150.84708000000001</v>
      </c>
      <c r="N3443">
        <v>-105.44170099999999</v>
      </c>
      <c r="O3443">
        <v>-3.1390560000000001</v>
      </c>
      <c r="P3443">
        <v>150.847961</v>
      </c>
      <c r="Q3443">
        <v>-105.440056</v>
      </c>
      <c r="R3443">
        <v>-3.140946</v>
      </c>
      <c r="S3443">
        <v>0.18667900000000001</v>
      </c>
      <c r="T3443">
        <v>1.8910000000000001E-3</v>
      </c>
    </row>
    <row r="3444" spans="1:20" x14ac:dyDescent="0.25">
      <c r="A3444">
        <v>3442</v>
      </c>
      <c r="B3444">
        <v>7</v>
      </c>
      <c r="C3444" t="s">
        <v>466</v>
      </c>
      <c r="D3444" t="s">
        <v>466</v>
      </c>
      <c r="E3444" t="s">
        <v>80</v>
      </c>
      <c r="F3444">
        <v>0.15887200000000001</v>
      </c>
      <c r="G3444">
        <v>770.97400000000005</v>
      </c>
      <c r="H3444">
        <v>446.69600000000003</v>
      </c>
      <c r="I3444">
        <v>10.46528</v>
      </c>
      <c r="J3444">
        <v>0</v>
      </c>
      <c r="K3444">
        <v>15.511839</v>
      </c>
      <c r="L3444">
        <v>1.4E-5</v>
      </c>
      <c r="M3444">
        <v>149.48064099999999</v>
      </c>
      <c r="N3444">
        <v>-105.42720199999999</v>
      </c>
      <c r="O3444">
        <v>-3.1408939999999999</v>
      </c>
      <c r="P3444">
        <v>149.46729999999999</v>
      </c>
      <c r="Q3444">
        <v>-105.440933</v>
      </c>
      <c r="R3444">
        <v>-3.1409440000000002</v>
      </c>
      <c r="S3444">
        <v>1.914466</v>
      </c>
      <c r="T3444">
        <v>5.0000000000000002E-5</v>
      </c>
    </row>
    <row r="3445" spans="1:20" x14ac:dyDescent="0.25">
      <c r="A3445">
        <v>3443</v>
      </c>
      <c r="B3445">
        <v>7</v>
      </c>
      <c r="C3445" t="s">
        <v>466</v>
      </c>
      <c r="D3445" t="s">
        <v>466</v>
      </c>
      <c r="E3445" t="s">
        <v>80</v>
      </c>
      <c r="F3445">
        <v>0.16111200000000001</v>
      </c>
      <c r="G3445">
        <v>426.71300000000002</v>
      </c>
      <c r="H3445">
        <v>285.60500000000002</v>
      </c>
      <c r="I3445">
        <v>12.901674999999999</v>
      </c>
      <c r="J3445">
        <v>0</v>
      </c>
      <c r="K3445">
        <v>16.019953999999998</v>
      </c>
      <c r="L3445">
        <v>1.4E-5</v>
      </c>
      <c r="M3445">
        <v>147.55184800000001</v>
      </c>
      <c r="N3445">
        <v>-105.47204000000001</v>
      </c>
      <c r="O3445">
        <v>3.1405500000000002</v>
      </c>
      <c r="P3445">
        <v>147.5728</v>
      </c>
      <c r="Q3445">
        <v>-105.442154</v>
      </c>
      <c r="R3445">
        <v>-3.140943</v>
      </c>
      <c r="S3445">
        <v>3.6498200000000001</v>
      </c>
      <c r="T3445">
        <v>3.9300000000000001E-4</v>
      </c>
    </row>
    <row r="3446" spans="1:20" x14ac:dyDescent="0.25">
      <c r="A3446">
        <v>3444</v>
      </c>
      <c r="B3446">
        <v>6</v>
      </c>
      <c r="C3446" t="s">
        <v>465</v>
      </c>
      <c r="D3446" t="s">
        <v>465</v>
      </c>
      <c r="E3446" t="s">
        <v>80</v>
      </c>
      <c r="F3446">
        <v>3.5437999999999997E-2</v>
      </c>
      <c r="G3446">
        <v>766.29499999999996</v>
      </c>
      <c r="H3446">
        <v>408.17599999999999</v>
      </c>
      <c r="I3446">
        <v>12.263417</v>
      </c>
      <c r="J3446">
        <v>0</v>
      </c>
      <c r="K3446">
        <v>16.521682999999999</v>
      </c>
      <c r="L3446">
        <v>1.4E-5</v>
      </c>
      <c r="M3446">
        <v>145.616264</v>
      </c>
      <c r="N3446">
        <v>-105.442414</v>
      </c>
      <c r="O3446">
        <v>-3.1413769999999999</v>
      </c>
      <c r="P3446">
        <v>145.617752</v>
      </c>
      <c r="Q3446">
        <v>-105.443443</v>
      </c>
      <c r="R3446">
        <v>-3.1409410000000002</v>
      </c>
      <c r="S3446">
        <v>0.180896</v>
      </c>
      <c r="T3446">
        <v>4.3600000000000003E-4</v>
      </c>
    </row>
    <row r="3447" spans="1:20" x14ac:dyDescent="0.25">
      <c r="A3447">
        <v>3445</v>
      </c>
      <c r="B3447">
        <v>6</v>
      </c>
      <c r="C3447" t="s">
        <v>465</v>
      </c>
      <c r="D3447" t="s">
        <v>465</v>
      </c>
      <c r="E3447" t="s">
        <v>80</v>
      </c>
      <c r="F3447">
        <v>9.7429999999999999E-3</v>
      </c>
      <c r="G3447">
        <v>506.3</v>
      </c>
      <c r="H3447">
        <v>343.46600000000001</v>
      </c>
      <c r="I3447">
        <v>8.8409949999999995</v>
      </c>
      <c r="J3447">
        <v>0</v>
      </c>
      <c r="K3447">
        <v>16.893846</v>
      </c>
      <c r="L3447">
        <v>1.5E-5</v>
      </c>
      <c r="M3447">
        <v>144.13131799999999</v>
      </c>
      <c r="N3447">
        <v>-105.381556</v>
      </c>
      <c r="O3447">
        <v>3.1369750000000001</v>
      </c>
      <c r="P3447">
        <v>144.112167</v>
      </c>
      <c r="Q3447">
        <v>-105.444412</v>
      </c>
      <c r="R3447">
        <v>-3.1409400000000001</v>
      </c>
      <c r="S3447">
        <v>6.5708760000000002</v>
      </c>
      <c r="T3447">
        <v>3.9649999999999998E-3</v>
      </c>
    </row>
    <row r="3448" spans="1:20" x14ac:dyDescent="0.25">
      <c r="A3448">
        <v>3446</v>
      </c>
      <c r="B3448">
        <v>6</v>
      </c>
      <c r="C3448" t="s">
        <v>465</v>
      </c>
      <c r="D3448" t="s">
        <v>465</v>
      </c>
      <c r="E3448" t="s">
        <v>80</v>
      </c>
      <c r="F3448">
        <v>1.1413E-2</v>
      </c>
      <c r="G3448">
        <v>421.93599999999998</v>
      </c>
      <c r="H3448">
        <v>290.30599999999998</v>
      </c>
      <c r="I3448">
        <v>12.601542</v>
      </c>
      <c r="J3448">
        <v>0</v>
      </c>
      <c r="K3448">
        <v>17.384615</v>
      </c>
      <c r="L3448">
        <v>-1.0950000000000001E-3</v>
      </c>
      <c r="M3448">
        <v>142.029776</v>
      </c>
      <c r="N3448">
        <v>-105.466117</v>
      </c>
      <c r="O3448">
        <v>-3.1406670000000001</v>
      </c>
      <c r="P3448">
        <v>142.05294799999999</v>
      </c>
      <c r="Q3448">
        <v>-105.44561</v>
      </c>
      <c r="R3448">
        <v>-3.1410399999999998</v>
      </c>
      <c r="S3448">
        <v>3.0943260000000001</v>
      </c>
      <c r="T3448">
        <v>3.7300000000000001E-4</v>
      </c>
    </row>
    <row r="3449" spans="1:20" x14ac:dyDescent="0.25">
      <c r="A3449">
        <v>3447</v>
      </c>
      <c r="B3449">
        <v>5</v>
      </c>
      <c r="C3449" t="s">
        <v>464</v>
      </c>
      <c r="D3449" t="s">
        <v>464</v>
      </c>
      <c r="E3449" t="s">
        <v>80</v>
      </c>
      <c r="F3449">
        <v>3.6354999999999998E-2</v>
      </c>
      <c r="G3449">
        <v>371.11200000000002</v>
      </c>
      <c r="H3449">
        <v>336.56200000000001</v>
      </c>
      <c r="I3449">
        <v>10.047022</v>
      </c>
      <c r="J3449">
        <v>0</v>
      </c>
      <c r="K3449">
        <v>17.869236999999998</v>
      </c>
      <c r="L3449">
        <v>-1.918E-3</v>
      </c>
      <c r="M3449">
        <v>140.00373200000001</v>
      </c>
      <c r="N3449">
        <v>-105.364468</v>
      </c>
      <c r="O3449">
        <v>3.1406339999999999</v>
      </c>
      <c r="P3449">
        <v>139.93524199999999</v>
      </c>
      <c r="Q3449">
        <v>-105.446602</v>
      </c>
      <c r="R3449">
        <v>-3.1412300000000002</v>
      </c>
      <c r="S3449">
        <v>10.694353</v>
      </c>
      <c r="T3449">
        <v>5.9599999999999996E-4</v>
      </c>
    </row>
    <row r="3450" spans="1:20" x14ac:dyDescent="0.25">
      <c r="A3450">
        <v>3448</v>
      </c>
      <c r="B3450">
        <v>5</v>
      </c>
      <c r="C3450" t="s">
        <v>464</v>
      </c>
      <c r="D3450" t="s">
        <v>464</v>
      </c>
      <c r="E3450" t="s">
        <v>80</v>
      </c>
      <c r="F3450">
        <v>1.7596000000000001E-2</v>
      </c>
      <c r="G3450">
        <v>327.48700000000002</v>
      </c>
      <c r="H3450">
        <v>259.63799999999998</v>
      </c>
      <c r="I3450">
        <v>8.5058380000000007</v>
      </c>
      <c r="J3450">
        <v>0</v>
      </c>
      <c r="K3450">
        <v>18.228712999999999</v>
      </c>
      <c r="L3450">
        <v>-1.9430000000000001E-3</v>
      </c>
      <c r="M3450">
        <v>138.34832299999999</v>
      </c>
      <c r="N3450">
        <v>-105.408147</v>
      </c>
      <c r="O3450">
        <v>3.1378200000000001</v>
      </c>
      <c r="P3450">
        <v>138.309021</v>
      </c>
      <c r="Q3450">
        <v>-105.447098</v>
      </c>
      <c r="R3450">
        <v>-3.1414110000000002</v>
      </c>
      <c r="S3450">
        <v>5.5333880000000004</v>
      </c>
      <c r="T3450">
        <v>3.5920000000000001E-3</v>
      </c>
    </row>
    <row r="3451" spans="1:20" x14ac:dyDescent="0.25">
      <c r="A3451">
        <v>3449</v>
      </c>
      <c r="B3451">
        <v>5</v>
      </c>
      <c r="C3451" t="s">
        <v>464</v>
      </c>
      <c r="D3451" t="s">
        <v>464</v>
      </c>
      <c r="E3451" t="s">
        <v>80</v>
      </c>
      <c r="F3451">
        <v>5.3511000000000003E-2</v>
      </c>
      <c r="G3451">
        <v>390.67599999999999</v>
      </c>
      <c r="H3451">
        <v>287.94299999999998</v>
      </c>
      <c r="I3451">
        <v>11.157837000000001</v>
      </c>
      <c r="J3451">
        <v>0</v>
      </c>
      <c r="K3451">
        <v>18.702755</v>
      </c>
      <c r="L3451">
        <v>-1.861E-3</v>
      </c>
      <c r="M3451">
        <v>136.075084</v>
      </c>
      <c r="N3451">
        <v>-105.48442900000001</v>
      </c>
      <c r="O3451">
        <v>-3.1400320000000002</v>
      </c>
      <c r="P3451">
        <v>136.090698</v>
      </c>
      <c r="Q3451">
        <v>-105.44740299999999</v>
      </c>
      <c r="R3451">
        <v>3.1415440000000001</v>
      </c>
      <c r="S3451">
        <v>4.0183200000000001</v>
      </c>
      <c r="T3451">
        <v>1.5120000000000001E-3</v>
      </c>
    </row>
    <row r="3452" spans="1:20" x14ac:dyDescent="0.25">
      <c r="A3452">
        <v>3450</v>
      </c>
      <c r="B3452">
        <v>4</v>
      </c>
      <c r="C3452" t="s">
        <v>463</v>
      </c>
      <c r="D3452" t="s">
        <v>463</v>
      </c>
      <c r="E3452" t="s">
        <v>80</v>
      </c>
      <c r="F3452">
        <v>7.5025999999999995E-2</v>
      </c>
      <c r="G3452">
        <v>783.68700000000001</v>
      </c>
      <c r="H3452">
        <v>293.07799999999997</v>
      </c>
      <c r="I3452">
        <v>8.5463760000000004</v>
      </c>
      <c r="J3452">
        <v>0</v>
      </c>
      <c r="K3452">
        <v>19.170857000000002</v>
      </c>
      <c r="L3452">
        <v>-1.5770000000000001E-3</v>
      </c>
      <c r="M3452">
        <v>133.86451299999999</v>
      </c>
      <c r="N3452">
        <v>-105.452735</v>
      </c>
      <c r="O3452">
        <v>-3.1322420000000002</v>
      </c>
      <c r="P3452">
        <v>133.815887</v>
      </c>
      <c r="Q3452">
        <v>-105.447266</v>
      </c>
      <c r="R3452">
        <v>3.1413310000000001</v>
      </c>
      <c r="S3452">
        <v>4.893205</v>
      </c>
      <c r="T3452">
        <v>9.0889999999999999E-3</v>
      </c>
    </row>
    <row r="3453" spans="1:20" x14ac:dyDescent="0.25">
      <c r="A3453">
        <v>3451</v>
      </c>
      <c r="B3453">
        <v>4</v>
      </c>
      <c r="C3453" t="s">
        <v>463</v>
      </c>
      <c r="D3453" t="s">
        <v>463</v>
      </c>
      <c r="E3453" t="s">
        <v>80</v>
      </c>
      <c r="F3453">
        <v>4.6740999999999998E-2</v>
      </c>
      <c r="G3453">
        <v>341.46899999999999</v>
      </c>
      <c r="H3453">
        <v>328.28</v>
      </c>
      <c r="I3453">
        <v>7.7764730000000002</v>
      </c>
      <c r="J3453">
        <v>0</v>
      </c>
      <c r="K3453">
        <v>19.518080000000001</v>
      </c>
      <c r="L3453">
        <v>-1.065E-3</v>
      </c>
      <c r="M3453">
        <v>132.043192</v>
      </c>
      <c r="N3453">
        <v>-105.432672</v>
      </c>
      <c r="O3453">
        <v>3.1344949999999998</v>
      </c>
      <c r="P3453">
        <v>132.07313500000001</v>
      </c>
      <c r="Q3453">
        <v>-105.446915</v>
      </c>
      <c r="R3453">
        <v>3.1412409999999999</v>
      </c>
      <c r="S3453">
        <v>3.3157760000000001</v>
      </c>
      <c r="T3453">
        <v>6.7450000000000001E-3</v>
      </c>
    </row>
    <row r="3454" spans="1:20" x14ac:dyDescent="0.25">
      <c r="A3454">
        <v>3452</v>
      </c>
      <c r="B3454">
        <v>5</v>
      </c>
      <c r="C3454" t="s">
        <v>462</v>
      </c>
      <c r="D3454" t="s">
        <v>462</v>
      </c>
      <c r="E3454" t="s">
        <v>80</v>
      </c>
      <c r="F3454">
        <v>7.4770000000000003E-2</v>
      </c>
      <c r="G3454">
        <v>365.15300000000002</v>
      </c>
      <c r="H3454">
        <v>324.70600000000002</v>
      </c>
      <c r="I3454">
        <v>11.764483999999999</v>
      </c>
      <c r="J3454">
        <v>0</v>
      </c>
      <c r="K3454">
        <v>19.975963</v>
      </c>
      <c r="L3454">
        <v>-5.9400000000000002E-4</v>
      </c>
      <c r="M3454">
        <v>129.61847399999999</v>
      </c>
      <c r="N3454">
        <v>-105.496227</v>
      </c>
      <c r="O3454">
        <v>-3.1351290000000001</v>
      </c>
      <c r="P3454">
        <v>129.70112599999999</v>
      </c>
      <c r="Q3454">
        <v>-105.44619</v>
      </c>
      <c r="R3454">
        <v>3.1411519999999999</v>
      </c>
      <c r="S3454">
        <v>9.6617800000000003</v>
      </c>
      <c r="T3454">
        <v>6.0229999999999997E-3</v>
      </c>
    </row>
    <row r="3455" spans="1:20" x14ac:dyDescent="0.25">
      <c r="A3455">
        <v>3453</v>
      </c>
      <c r="B3455">
        <v>5</v>
      </c>
      <c r="C3455" t="s">
        <v>462</v>
      </c>
      <c r="D3455" t="s">
        <v>462</v>
      </c>
      <c r="E3455" t="s">
        <v>80</v>
      </c>
      <c r="F3455">
        <v>0.35414800000000002</v>
      </c>
      <c r="G3455">
        <v>363.69900000000001</v>
      </c>
      <c r="H3455">
        <v>255.72</v>
      </c>
      <c r="I3455">
        <v>12.122839000000001</v>
      </c>
      <c r="J3455">
        <v>0</v>
      </c>
      <c r="K3455">
        <v>20.428097000000001</v>
      </c>
      <c r="L3455">
        <v>-1.2769999999999999E-3</v>
      </c>
      <c r="M3455">
        <v>127.324055</v>
      </c>
      <c r="N3455">
        <v>-105.36697599999999</v>
      </c>
      <c r="O3455">
        <v>3.1353260000000001</v>
      </c>
      <c r="P3455">
        <v>127.274574</v>
      </c>
      <c r="Q3455">
        <v>-105.445183</v>
      </c>
      <c r="R3455">
        <v>3.1410749999999998</v>
      </c>
      <c r="S3455">
        <v>9.2545490000000008</v>
      </c>
      <c r="T3455">
        <v>5.7489999999999998E-3</v>
      </c>
    </row>
    <row r="3456" spans="1:20" x14ac:dyDescent="0.25">
      <c r="A3456">
        <v>3454</v>
      </c>
      <c r="B3456">
        <v>5</v>
      </c>
      <c r="C3456" t="s">
        <v>462</v>
      </c>
      <c r="D3456" t="s">
        <v>462</v>
      </c>
      <c r="E3456" t="s">
        <v>80</v>
      </c>
      <c r="F3456">
        <v>0.105086</v>
      </c>
      <c r="G3456">
        <v>336.74299999999999</v>
      </c>
      <c r="H3456">
        <v>396.64800000000002</v>
      </c>
      <c r="I3456">
        <v>9.9227290000000004</v>
      </c>
      <c r="J3456">
        <v>0</v>
      </c>
      <c r="K3456">
        <v>20.763476000000001</v>
      </c>
      <c r="L3456">
        <v>-6.4199999999999999E-4</v>
      </c>
      <c r="M3456">
        <v>125.36148900000001</v>
      </c>
      <c r="N3456">
        <v>-105.551481</v>
      </c>
      <c r="O3456">
        <v>-3.139475</v>
      </c>
      <c r="P3456">
        <v>125.41924299999999</v>
      </c>
      <c r="Q3456">
        <v>-105.444267</v>
      </c>
      <c r="R3456">
        <v>3.140997</v>
      </c>
      <c r="S3456">
        <v>12.177987</v>
      </c>
      <c r="T3456">
        <v>1.5219999999999999E-3</v>
      </c>
    </row>
    <row r="3457" spans="1:20" x14ac:dyDescent="0.25">
      <c r="A3457">
        <v>3455</v>
      </c>
      <c r="B3457">
        <v>4</v>
      </c>
      <c r="C3457" t="s">
        <v>689</v>
      </c>
      <c r="D3457" t="s">
        <v>461</v>
      </c>
      <c r="E3457" t="s">
        <v>568</v>
      </c>
      <c r="F3457">
        <v>0.122783</v>
      </c>
      <c r="G3457">
        <v>315.67599999999999</v>
      </c>
      <c r="H3457">
        <v>659.96799999999996</v>
      </c>
      <c r="I3457">
        <v>8.4328120000000002</v>
      </c>
      <c r="J3457">
        <v>0</v>
      </c>
      <c r="K3457">
        <v>21.205739999999999</v>
      </c>
      <c r="L3457">
        <v>-6.9899999999999997E-4</v>
      </c>
      <c r="M3457">
        <v>138.079769</v>
      </c>
      <c r="N3457">
        <v>-109.49006199999999</v>
      </c>
      <c r="O3457">
        <v>0.91498699999999999</v>
      </c>
      <c r="P3457">
        <v>122.898819</v>
      </c>
      <c r="Q3457">
        <v>-105.442787</v>
      </c>
      <c r="R3457">
        <v>3.1408969999999998</v>
      </c>
      <c r="S3457">
        <v>1571.1195680000001</v>
      </c>
      <c r="T3457">
        <v>2.2259099999999998</v>
      </c>
    </row>
    <row r="3458" spans="1:20" x14ac:dyDescent="0.25">
      <c r="A3458">
        <v>3456</v>
      </c>
      <c r="B3458">
        <v>3</v>
      </c>
      <c r="C3458" t="s">
        <v>769</v>
      </c>
      <c r="D3458" t="s">
        <v>460</v>
      </c>
      <c r="E3458" t="s">
        <v>568</v>
      </c>
      <c r="F3458">
        <v>8.4953000000000001E-2</v>
      </c>
      <c r="G3458">
        <v>217.59399999999999</v>
      </c>
      <c r="H3458">
        <v>320.63299999999998</v>
      </c>
      <c r="I3458">
        <v>30.454035000000001</v>
      </c>
      <c r="J3458">
        <v>0</v>
      </c>
      <c r="K3458">
        <v>21.642454000000001</v>
      </c>
      <c r="L3458">
        <v>-3.7300000000000001E-4</v>
      </c>
      <c r="M3458">
        <v>138.99210600000001</v>
      </c>
      <c r="N3458">
        <v>-110.138784</v>
      </c>
      <c r="O3458">
        <v>0.63695400000000002</v>
      </c>
      <c r="P3458">
        <v>120.32569100000001</v>
      </c>
      <c r="Q3458">
        <v>-105.441063</v>
      </c>
      <c r="R3458">
        <v>3.1408170000000002</v>
      </c>
      <c r="S3458">
        <v>1924.847078</v>
      </c>
      <c r="T3458">
        <v>2.5038629999999999</v>
      </c>
    </row>
    <row r="3459" spans="1:20" x14ac:dyDescent="0.25">
      <c r="A3459">
        <v>3457</v>
      </c>
      <c r="B3459">
        <v>2</v>
      </c>
      <c r="C3459" t="s">
        <v>770</v>
      </c>
      <c r="D3459" t="s">
        <v>459</v>
      </c>
      <c r="E3459" t="s">
        <v>568</v>
      </c>
      <c r="F3459">
        <v>9.5348000000000002E-2</v>
      </c>
      <c r="G3459">
        <v>165.554</v>
      </c>
      <c r="H3459">
        <v>479.77</v>
      </c>
      <c r="I3459">
        <v>4.8844050000000001</v>
      </c>
      <c r="J3459">
        <v>0</v>
      </c>
      <c r="K3459">
        <v>21.966387000000001</v>
      </c>
      <c r="L3459">
        <v>-1.63E-4</v>
      </c>
      <c r="M3459">
        <v>140.370878</v>
      </c>
      <c r="N3459">
        <v>-108.20273299999999</v>
      </c>
      <c r="O3459">
        <v>0.71329500000000001</v>
      </c>
      <c r="P3459">
        <v>118.36164100000001</v>
      </c>
      <c r="Q3459">
        <v>-105.439629</v>
      </c>
      <c r="R3459">
        <v>3.1407959999999999</v>
      </c>
      <c r="S3459">
        <v>2218.2003049999998</v>
      </c>
      <c r="T3459">
        <v>2.427502</v>
      </c>
    </row>
    <row r="3460" spans="1:20" x14ac:dyDescent="0.25">
      <c r="A3460">
        <v>3458</v>
      </c>
      <c r="B3460">
        <v>2</v>
      </c>
      <c r="C3460" t="s">
        <v>770</v>
      </c>
      <c r="D3460" t="s">
        <v>459</v>
      </c>
      <c r="E3460" t="s">
        <v>568</v>
      </c>
      <c r="F3460">
        <v>0.101287</v>
      </c>
      <c r="G3460">
        <v>183.93</v>
      </c>
      <c r="H3460">
        <v>544.22400000000005</v>
      </c>
      <c r="I3460">
        <v>3.9576829999999998</v>
      </c>
      <c r="J3460">
        <v>0</v>
      </c>
      <c r="K3460">
        <v>22.393546000000001</v>
      </c>
      <c r="L3460">
        <v>-4.8999999999999998E-5</v>
      </c>
      <c r="M3460">
        <v>142.38090399999999</v>
      </c>
      <c r="N3460">
        <v>-107.148563</v>
      </c>
      <c r="O3460">
        <v>0.68994500000000003</v>
      </c>
      <c r="P3460">
        <v>115.697861</v>
      </c>
      <c r="Q3460">
        <v>-105.437607</v>
      </c>
      <c r="R3460">
        <v>3.1407850000000002</v>
      </c>
      <c r="S3460">
        <v>2673.7841239999998</v>
      </c>
      <c r="T3460">
        <v>2.4508399999999999</v>
      </c>
    </row>
    <row r="3461" spans="1:20" x14ac:dyDescent="0.25">
      <c r="A3461">
        <v>3459</v>
      </c>
      <c r="B3461">
        <v>2</v>
      </c>
      <c r="C3461" t="s">
        <v>770</v>
      </c>
      <c r="D3461" t="s">
        <v>459</v>
      </c>
      <c r="E3461" t="s">
        <v>568</v>
      </c>
      <c r="F3461">
        <v>4.5981000000000001E-2</v>
      </c>
      <c r="G3461">
        <v>189.03399999999999</v>
      </c>
      <c r="H3461">
        <v>381.15899999999999</v>
      </c>
      <c r="I3461">
        <v>4.5348860000000002</v>
      </c>
      <c r="J3461">
        <v>0</v>
      </c>
      <c r="K3461">
        <v>22.710391999999999</v>
      </c>
      <c r="L3461">
        <v>-1.5E-5</v>
      </c>
      <c r="M3461">
        <v>141.11485500000001</v>
      </c>
      <c r="N3461">
        <v>-106.43243</v>
      </c>
      <c r="O3461">
        <v>0.693164</v>
      </c>
      <c r="P3461">
        <v>113.66658</v>
      </c>
      <c r="Q3461">
        <v>-105.43602</v>
      </c>
      <c r="R3461">
        <v>3.1407829999999999</v>
      </c>
      <c r="S3461">
        <v>2746.6354569999999</v>
      </c>
      <c r="T3461">
        <v>2.447619</v>
      </c>
    </row>
    <row r="3462" spans="1:20" x14ac:dyDescent="0.25">
      <c r="A3462">
        <v>3460</v>
      </c>
      <c r="B3462">
        <v>2</v>
      </c>
      <c r="C3462" t="s">
        <v>771</v>
      </c>
      <c r="D3462" t="s">
        <v>459</v>
      </c>
      <c r="E3462" t="s">
        <v>568</v>
      </c>
      <c r="F3462">
        <v>2.6350000000000002E-3</v>
      </c>
      <c r="G3462">
        <v>178.36</v>
      </c>
      <c r="H3462">
        <v>528.73099999999999</v>
      </c>
      <c r="I3462">
        <v>7.6316829999999998</v>
      </c>
      <c r="J3462">
        <v>0</v>
      </c>
      <c r="K3462">
        <v>23.128212000000001</v>
      </c>
      <c r="L3462">
        <v>5.0000000000000004E-6</v>
      </c>
      <c r="M3462">
        <v>145.479637</v>
      </c>
      <c r="N3462">
        <v>-103.128958</v>
      </c>
      <c r="O3462">
        <v>0.74096499999999998</v>
      </c>
      <c r="P3462">
        <v>110.914131</v>
      </c>
      <c r="Q3462">
        <v>-105.433807</v>
      </c>
      <c r="R3462">
        <v>3.1407820000000002</v>
      </c>
      <c r="S3462">
        <v>3464.2264949999999</v>
      </c>
      <c r="T3462">
        <v>2.3998170000000001</v>
      </c>
    </row>
    <row r="3463" spans="1:20" x14ac:dyDescent="0.25">
      <c r="A3463">
        <v>3461</v>
      </c>
      <c r="B3463">
        <v>3</v>
      </c>
      <c r="C3463" t="s">
        <v>772</v>
      </c>
      <c r="D3463" t="s">
        <v>458</v>
      </c>
      <c r="E3463" t="s">
        <v>568</v>
      </c>
      <c r="F3463">
        <v>5.0858E-2</v>
      </c>
      <c r="G3463">
        <v>207.32400000000001</v>
      </c>
      <c r="H3463">
        <v>540.30200000000002</v>
      </c>
      <c r="I3463">
        <v>25.239045999999998</v>
      </c>
      <c r="J3463">
        <v>0</v>
      </c>
      <c r="K3463">
        <v>23.540796</v>
      </c>
      <c r="L3463">
        <v>2.04E-4</v>
      </c>
      <c r="M3463">
        <v>163.76365000000001</v>
      </c>
      <c r="N3463">
        <v>-117.830443</v>
      </c>
      <c r="O3463">
        <v>2.0632959999999998</v>
      </c>
      <c r="P3463">
        <v>108.11187</v>
      </c>
      <c r="Q3463">
        <v>-105.431572</v>
      </c>
      <c r="R3463">
        <v>3.140809</v>
      </c>
      <c r="S3463">
        <v>5701.6248589999996</v>
      </c>
      <c r="T3463">
        <v>1.0775129999999999</v>
      </c>
    </row>
    <row r="3464" spans="1:20" x14ac:dyDescent="0.25">
      <c r="A3464">
        <v>3462</v>
      </c>
      <c r="B3464">
        <v>3</v>
      </c>
      <c r="C3464" t="s">
        <v>773</v>
      </c>
      <c r="D3464" t="s">
        <v>458</v>
      </c>
      <c r="E3464" t="s">
        <v>568</v>
      </c>
      <c r="F3464">
        <v>0.30294399999999999</v>
      </c>
      <c r="G3464">
        <v>225.636</v>
      </c>
      <c r="H3464">
        <v>419.642</v>
      </c>
      <c r="I3464">
        <v>30.099587</v>
      </c>
      <c r="J3464">
        <v>0</v>
      </c>
      <c r="K3464">
        <v>23.845192000000001</v>
      </c>
      <c r="L3464">
        <v>1.08E-4</v>
      </c>
      <c r="M3464">
        <v>159.923339</v>
      </c>
      <c r="N3464">
        <v>-113.57661299999999</v>
      </c>
      <c r="O3464">
        <v>2.687446</v>
      </c>
      <c r="P3464">
        <v>105.977898</v>
      </c>
      <c r="Q3464">
        <v>-105.429901</v>
      </c>
      <c r="R3464">
        <v>3.140822</v>
      </c>
      <c r="S3464">
        <v>5455.7121800000004</v>
      </c>
      <c r="T3464">
        <v>0.453376</v>
      </c>
    </row>
    <row r="3465" spans="1:20" x14ac:dyDescent="0.25">
      <c r="A3465">
        <v>3463</v>
      </c>
      <c r="B3465">
        <v>2</v>
      </c>
      <c r="C3465" t="s">
        <v>774</v>
      </c>
      <c r="D3465" t="s">
        <v>457</v>
      </c>
      <c r="E3465" t="s">
        <v>568</v>
      </c>
      <c r="F3465">
        <v>2.5068E-2</v>
      </c>
      <c r="G3465">
        <v>223.084</v>
      </c>
      <c r="H3465">
        <v>605.07399999999996</v>
      </c>
      <c r="I3465">
        <v>5.0421199999999997</v>
      </c>
      <c r="J3465">
        <v>0</v>
      </c>
      <c r="K3465">
        <v>24.060316</v>
      </c>
      <c r="L3465">
        <v>4.5000000000000003E-5</v>
      </c>
      <c r="M3465">
        <v>145.506102</v>
      </c>
      <c r="N3465">
        <v>-110.297642</v>
      </c>
      <c r="O3465">
        <v>-0.31716299999999997</v>
      </c>
      <c r="P3465">
        <v>103.098038</v>
      </c>
      <c r="Q3465">
        <v>-105.427673</v>
      </c>
      <c r="R3465">
        <v>3.1408309999999999</v>
      </c>
      <c r="S3465">
        <v>4268.6771600000002</v>
      </c>
      <c r="T3465">
        <v>2.8236680000000001</v>
      </c>
    </row>
    <row r="3466" spans="1:20" x14ac:dyDescent="0.25">
      <c r="A3466">
        <v>3464</v>
      </c>
      <c r="B3466">
        <v>2</v>
      </c>
      <c r="C3466" t="s">
        <v>774</v>
      </c>
      <c r="D3466" t="s">
        <v>457</v>
      </c>
      <c r="E3466" t="s">
        <v>568</v>
      </c>
      <c r="F3466">
        <v>8.2380000000000005E-3</v>
      </c>
      <c r="G3466">
        <v>160.666</v>
      </c>
      <c r="H3466">
        <v>378.63400000000001</v>
      </c>
      <c r="I3466">
        <v>5.226693</v>
      </c>
      <c r="J3466">
        <v>0</v>
      </c>
      <c r="K3466">
        <v>23.737033</v>
      </c>
      <c r="L3466">
        <v>9.0000000000000002E-6</v>
      </c>
      <c r="M3466">
        <v>147.81711300000001</v>
      </c>
      <c r="N3466">
        <v>-111.23534600000001</v>
      </c>
      <c r="O3466">
        <v>-0.32604</v>
      </c>
      <c r="P3466">
        <v>100.22702</v>
      </c>
      <c r="Q3466">
        <v>-105.42544599999999</v>
      </c>
      <c r="R3466">
        <v>3.1408339999999999</v>
      </c>
      <c r="S3466">
        <v>4794.3423300000004</v>
      </c>
      <c r="T3466">
        <v>2.814794</v>
      </c>
    </row>
    <row r="3467" spans="1:20" x14ac:dyDescent="0.25">
      <c r="A3467">
        <v>3465</v>
      </c>
      <c r="B3467">
        <v>2</v>
      </c>
      <c r="C3467" t="s">
        <v>774</v>
      </c>
      <c r="D3467" t="s">
        <v>457</v>
      </c>
      <c r="E3467" t="s">
        <v>568</v>
      </c>
      <c r="F3467">
        <v>9.0736999999999998E-2</v>
      </c>
      <c r="G3467">
        <v>218.745</v>
      </c>
      <c r="H3467">
        <v>486.81700000000001</v>
      </c>
      <c r="I3467">
        <v>5.3892980000000001</v>
      </c>
      <c r="J3467">
        <v>0</v>
      </c>
      <c r="K3467">
        <v>23.268179</v>
      </c>
      <c r="L3467">
        <v>-6.9999999999999999E-6</v>
      </c>
      <c r="M3467">
        <v>147.33407199999999</v>
      </c>
      <c r="N3467">
        <v>-111.988607</v>
      </c>
      <c r="O3467">
        <v>-0.335063</v>
      </c>
      <c r="P3467">
        <v>98.113640000000004</v>
      </c>
      <c r="Q3467">
        <v>-105.42384300000001</v>
      </c>
      <c r="R3467">
        <v>3.1408339999999999</v>
      </c>
      <c r="S3467">
        <v>4965.6288930000001</v>
      </c>
      <c r="T3467">
        <v>2.8057699999999999</v>
      </c>
    </row>
    <row r="3468" spans="1:20" x14ac:dyDescent="0.25">
      <c r="A3468">
        <v>3466</v>
      </c>
      <c r="B3468">
        <v>2</v>
      </c>
      <c r="C3468" t="s">
        <v>774</v>
      </c>
      <c r="D3468" t="s">
        <v>457</v>
      </c>
      <c r="E3468" t="s">
        <v>568</v>
      </c>
      <c r="F3468">
        <v>2.2815999999999999E-2</v>
      </c>
      <c r="G3468">
        <v>196.48400000000001</v>
      </c>
      <c r="H3468">
        <v>417.29300000000001</v>
      </c>
      <c r="I3468">
        <v>7.2383309999999996</v>
      </c>
      <c r="J3468">
        <v>0</v>
      </c>
      <c r="K3468">
        <v>22.635441</v>
      </c>
      <c r="L3468">
        <v>-1.8E-5</v>
      </c>
      <c r="M3468">
        <v>149.53970899999999</v>
      </c>
      <c r="N3468">
        <v>-112.878629</v>
      </c>
      <c r="O3468">
        <v>-0.32439099999999998</v>
      </c>
      <c r="P3468">
        <v>95.363913999999994</v>
      </c>
      <c r="Q3468">
        <v>-105.421738</v>
      </c>
      <c r="R3468">
        <v>3.1408320000000001</v>
      </c>
      <c r="S3468">
        <v>5468.6579309999997</v>
      </c>
      <c r="T3468">
        <v>2.8164410000000002</v>
      </c>
    </row>
    <row r="3469" spans="1:20" x14ac:dyDescent="0.25">
      <c r="A3469">
        <v>3467</v>
      </c>
      <c r="B3469">
        <v>2</v>
      </c>
      <c r="C3469" t="s">
        <v>774</v>
      </c>
      <c r="D3469" t="s">
        <v>457</v>
      </c>
      <c r="E3469" t="s">
        <v>568</v>
      </c>
      <c r="F3469">
        <v>1.7492000000000001E-2</v>
      </c>
      <c r="G3469">
        <v>161.51900000000001</v>
      </c>
      <c r="H3469">
        <v>358.14100000000002</v>
      </c>
      <c r="I3469">
        <v>7.4708930000000002</v>
      </c>
      <c r="J3469">
        <v>0</v>
      </c>
      <c r="K3469">
        <v>22.193867999999998</v>
      </c>
      <c r="L3469">
        <v>-1.7E-5</v>
      </c>
      <c r="M3469">
        <v>153.39762899999999</v>
      </c>
      <c r="N3469">
        <v>-113.78416900000001</v>
      </c>
      <c r="O3469">
        <v>-0.32294200000000001</v>
      </c>
      <c r="P3469">
        <v>92.678687999999994</v>
      </c>
      <c r="Q3469">
        <v>-105.419708</v>
      </c>
      <c r="R3469">
        <v>3.1408290000000001</v>
      </c>
      <c r="S3469">
        <v>6129.2364770000004</v>
      </c>
      <c r="T3469">
        <v>2.8178879999999999</v>
      </c>
    </row>
    <row r="3470" spans="1:20" x14ac:dyDescent="0.25">
      <c r="A3470">
        <v>3468</v>
      </c>
      <c r="B3470">
        <v>2</v>
      </c>
      <c r="C3470" t="s">
        <v>774</v>
      </c>
      <c r="D3470" t="s">
        <v>457</v>
      </c>
      <c r="E3470" t="s">
        <v>568</v>
      </c>
      <c r="F3470">
        <v>2.1406000000000001E-2</v>
      </c>
      <c r="G3470">
        <v>178.751</v>
      </c>
      <c r="H3470">
        <v>374.05700000000002</v>
      </c>
      <c r="I3470">
        <v>4.8977250000000003</v>
      </c>
      <c r="J3470">
        <v>0</v>
      </c>
      <c r="K3470">
        <v>21.992314</v>
      </c>
      <c r="L3470">
        <v>-1.2999999999999999E-5</v>
      </c>
      <c r="M3470">
        <v>155.09109699999999</v>
      </c>
      <c r="N3470">
        <v>-114.431944</v>
      </c>
      <c r="O3470">
        <v>-0.322741</v>
      </c>
      <c r="P3470">
        <v>90.691863999999995</v>
      </c>
      <c r="Q3470">
        <v>-105.41821299999999</v>
      </c>
      <c r="R3470">
        <v>3.140828</v>
      </c>
      <c r="S3470">
        <v>6502.698367</v>
      </c>
      <c r="T3470">
        <v>2.8180879999999999</v>
      </c>
    </row>
    <row r="3471" spans="1:20" x14ac:dyDescent="0.25">
      <c r="A3471">
        <v>3469</v>
      </c>
      <c r="B3471">
        <v>3</v>
      </c>
      <c r="C3471" t="s">
        <v>775</v>
      </c>
      <c r="D3471" t="s">
        <v>456</v>
      </c>
      <c r="E3471" t="s">
        <v>568</v>
      </c>
      <c r="F3471">
        <v>1.7027E-2</v>
      </c>
      <c r="G3471">
        <v>217.76499999999999</v>
      </c>
      <c r="H3471">
        <v>1480.806</v>
      </c>
      <c r="I3471">
        <v>16.344470000000001</v>
      </c>
      <c r="J3471">
        <v>0</v>
      </c>
      <c r="K3471">
        <v>21.776012999999999</v>
      </c>
      <c r="L3471">
        <v>3.0899999999999998E-4</v>
      </c>
      <c r="M3471">
        <v>176.39814899999999</v>
      </c>
      <c r="N3471">
        <v>-126.313402</v>
      </c>
      <c r="O3471">
        <v>-1.0717300000000001</v>
      </c>
      <c r="P3471">
        <v>88.066649999999996</v>
      </c>
      <c r="Q3471">
        <v>-105.416298</v>
      </c>
      <c r="R3471">
        <v>3.1408830000000001</v>
      </c>
      <c r="S3471">
        <v>9076.9723099999992</v>
      </c>
      <c r="T3471">
        <v>2.069153</v>
      </c>
    </row>
    <row r="3472" spans="1:20" x14ac:dyDescent="0.25">
      <c r="A3472">
        <v>3470</v>
      </c>
      <c r="B3472">
        <v>3</v>
      </c>
      <c r="C3472" t="s">
        <v>776</v>
      </c>
      <c r="D3472" t="s">
        <v>456</v>
      </c>
      <c r="E3472" t="s">
        <v>568</v>
      </c>
      <c r="F3472">
        <v>0.142264</v>
      </c>
      <c r="G3472">
        <v>264.70499999999998</v>
      </c>
      <c r="H3472">
        <v>508.76100000000002</v>
      </c>
      <c r="I3472">
        <v>23.678463000000001</v>
      </c>
      <c r="J3472">
        <v>0</v>
      </c>
      <c r="K3472">
        <v>21.498985999999999</v>
      </c>
      <c r="L3472">
        <v>1E-4</v>
      </c>
      <c r="M3472">
        <v>181.49366599999999</v>
      </c>
      <c r="N3472">
        <v>-131.031499</v>
      </c>
      <c r="O3472">
        <v>-0.900702</v>
      </c>
      <c r="P3472">
        <v>85.470580999999996</v>
      </c>
      <c r="Q3472">
        <v>-105.414413</v>
      </c>
      <c r="R3472">
        <v>3.1409039999999999</v>
      </c>
      <c r="S3472">
        <v>9938.1426350000002</v>
      </c>
      <c r="T3472">
        <v>2.240202</v>
      </c>
    </row>
    <row r="3473" spans="1:20" x14ac:dyDescent="0.25">
      <c r="A3473">
        <v>3471</v>
      </c>
      <c r="B3473">
        <v>3</v>
      </c>
      <c r="C3473" t="s">
        <v>777</v>
      </c>
      <c r="D3473" t="s">
        <v>456</v>
      </c>
      <c r="E3473" t="s">
        <v>568</v>
      </c>
      <c r="F3473">
        <v>6.0854999999999999E-2</v>
      </c>
      <c r="G3473">
        <v>314.78699999999998</v>
      </c>
      <c r="H3473">
        <v>687.99699999999996</v>
      </c>
      <c r="I3473">
        <v>15.191857000000001</v>
      </c>
      <c r="J3473">
        <v>0</v>
      </c>
      <c r="K3473">
        <v>21.236944000000001</v>
      </c>
      <c r="L3473">
        <v>3.8999999999999999E-5</v>
      </c>
      <c r="M3473">
        <v>187.74437699999999</v>
      </c>
      <c r="N3473">
        <v>-125.03551299999999</v>
      </c>
      <c r="O3473">
        <v>2.374952</v>
      </c>
      <c r="P3473">
        <v>83.548530999999997</v>
      </c>
      <c r="Q3473">
        <v>-105.41308600000001</v>
      </c>
      <c r="R3473">
        <v>3.1409099999999999</v>
      </c>
      <c r="S3473">
        <v>10602.742131000001</v>
      </c>
      <c r="T3473">
        <v>0.76595800000000003</v>
      </c>
    </row>
    <row r="3474" spans="1:20" x14ac:dyDescent="0.25">
      <c r="A3474">
        <v>3472</v>
      </c>
      <c r="B3474">
        <v>3</v>
      </c>
      <c r="C3474" t="s">
        <v>778</v>
      </c>
      <c r="D3474" t="s">
        <v>456</v>
      </c>
      <c r="E3474" t="s">
        <v>568</v>
      </c>
      <c r="F3474">
        <v>0.19206400000000001</v>
      </c>
      <c r="G3474">
        <v>231.17400000000001</v>
      </c>
      <c r="H3474">
        <v>413.452</v>
      </c>
      <c r="I3474">
        <v>13.379117000000001</v>
      </c>
      <c r="J3474">
        <v>0</v>
      </c>
      <c r="K3474">
        <v>20.86159</v>
      </c>
      <c r="L3474">
        <v>1.94E-4</v>
      </c>
      <c r="M3474">
        <v>185.57514</v>
      </c>
      <c r="N3474">
        <v>-121.742422</v>
      </c>
      <c r="O3474">
        <v>2.6590060000000002</v>
      </c>
      <c r="P3474">
        <v>81.024520999999993</v>
      </c>
      <c r="Q3474">
        <v>-105.411423</v>
      </c>
      <c r="R3474">
        <v>3.1409530000000001</v>
      </c>
      <c r="S3474">
        <v>10581.839862999999</v>
      </c>
      <c r="T3474">
        <v>0.48194799999999999</v>
      </c>
    </row>
    <row r="3475" spans="1:20" x14ac:dyDescent="0.25">
      <c r="A3475">
        <v>3473</v>
      </c>
      <c r="B3475">
        <v>2</v>
      </c>
      <c r="C3475" t="s">
        <v>779</v>
      </c>
      <c r="D3475" t="s">
        <v>455</v>
      </c>
      <c r="E3475" t="s">
        <v>568</v>
      </c>
      <c r="F3475">
        <v>1.536E-2</v>
      </c>
      <c r="G3475">
        <v>273.89600000000002</v>
      </c>
      <c r="H3475">
        <v>556.79200000000003</v>
      </c>
      <c r="I3475">
        <v>5.0273389999999996</v>
      </c>
      <c r="J3475">
        <v>0</v>
      </c>
      <c r="K3475">
        <v>20.279892</v>
      </c>
      <c r="L3475">
        <v>5.5000000000000002E-5</v>
      </c>
      <c r="M3475">
        <v>182.87331499999999</v>
      </c>
      <c r="N3475">
        <v>-119.761366</v>
      </c>
      <c r="O3475">
        <v>2.6691050000000001</v>
      </c>
      <c r="P3475">
        <v>78.554496999999998</v>
      </c>
      <c r="Q3475">
        <v>-105.40980500000001</v>
      </c>
      <c r="R3475">
        <v>3.1409669999999998</v>
      </c>
      <c r="S3475">
        <v>10530.139157</v>
      </c>
      <c r="T3475">
        <v>0.471862</v>
      </c>
    </row>
    <row r="3476" spans="1:20" x14ac:dyDescent="0.25">
      <c r="A3476">
        <v>3474</v>
      </c>
      <c r="B3476">
        <v>2</v>
      </c>
      <c r="C3476" t="s">
        <v>779</v>
      </c>
      <c r="D3476" t="s">
        <v>455</v>
      </c>
      <c r="E3476" t="s">
        <v>568</v>
      </c>
      <c r="F3476">
        <v>6.2198000000000003E-2</v>
      </c>
      <c r="G3476">
        <v>195.178</v>
      </c>
      <c r="H3476">
        <v>374.84699999999998</v>
      </c>
      <c r="I3476">
        <v>2.5471910000000002</v>
      </c>
      <c r="J3476">
        <v>0</v>
      </c>
      <c r="K3476">
        <v>19.716158</v>
      </c>
      <c r="L3476">
        <v>-2.05E-4</v>
      </c>
      <c r="M3476">
        <v>181.633342</v>
      </c>
      <c r="N3476">
        <v>-119.417816</v>
      </c>
      <c r="O3476">
        <v>2.6849889999999998</v>
      </c>
      <c r="P3476">
        <v>76.757675000000006</v>
      </c>
      <c r="Q3476">
        <v>-105.408661</v>
      </c>
      <c r="R3476">
        <v>3.1409509999999998</v>
      </c>
      <c r="S3476">
        <v>10580.719224</v>
      </c>
      <c r="T3476">
        <v>0.45596199999999998</v>
      </c>
    </row>
    <row r="3477" spans="1:20" x14ac:dyDescent="0.25">
      <c r="A3477">
        <v>3475</v>
      </c>
      <c r="B3477">
        <v>2</v>
      </c>
      <c r="C3477" t="s">
        <v>779</v>
      </c>
      <c r="D3477" t="s">
        <v>455</v>
      </c>
      <c r="E3477" t="s">
        <v>568</v>
      </c>
      <c r="F3477">
        <v>1.4532E-2</v>
      </c>
      <c r="G3477">
        <v>230.60900000000001</v>
      </c>
      <c r="H3477">
        <v>440.72300000000001</v>
      </c>
      <c r="I3477">
        <v>4.7324390000000003</v>
      </c>
      <c r="J3477">
        <v>0</v>
      </c>
      <c r="K3477">
        <v>19.007169000000001</v>
      </c>
      <c r="L3477">
        <v>-8.2999999999999998E-5</v>
      </c>
      <c r="M3477">
        <v>179.524609</v>
      </c>
      <c r="N3477">
        <v>-118.57995200000001</v>
      </c>
      <c r="O3477">
        <v>2.6605530000000002</v>
      </c>
      <c r="P3477">
        <v>74.437149000000005</v>
      </c>
      <c r="Q3477">
        <v>-105.407135</v>
      </c>
      <c r="R3477">
        <v>3.1409349999999998</v>
      </c>
      <c r="S3477">
        <v>10590.985465</v>
      </c>
      <c r="T3477">
        <v>0.48038199999999998</v>
      </c>
    </row>
    <row r="3478" spans="1:20" x14ac:dyDescent="0.25">
      <c r="A3478">
        <v>3476</v>
      </c>
      <c r="B3478">
        <v>2</v>
      </c>
      <c r="C3478" t="s">
        <v>779</v>
      </c>
      <c r="D3478" t="s">
        <v>455</v>
      </c>
      <c r="E3478" t="s">
        <v>568</v>
      </c>
      <c r="F3478">
        <v>2.0905E-2</v>
      </c>
      <c r="G3478">
        <v>201.83600000000001</v>
      </c>
      <c r="H3478">
        <v>312.33</v>
      </c>
      <c r="I3478">
        <v>4.4311809999999996</v>
      </c>
      <c r="J3478">
        <v>0</v>
      </c>
      <c r="K3478">
        <v>18.329810999999999</v>
      </c>
      <c r="L3478">
        <v>-4.1999999999999998E-5</v>
      </c>
      <c r="M3478">
        <v>178.08840900000001</v>
      </c>
      <c r="N3478">
        <v>-118.186764</v>
      </c>
      <c r="O3478">
        <v>2.669181</v>
      </c>
      <c r="P3478">
        <v>72.202560000000005</v>
      </c>
      <c r="Q3478">
        <v>-105.40567799999999</v>
      </c>
      <c r="R3478">
        <v>3.1409280000000002</v>
      </c>
      <c r="S3478">
        <v>10665.443814</v>
      </c>
      <c r="T3478">
        <v>0.47174700000000003</v>
      </c>
    </row>
    <row r="3479" spans="1:20" x14ac:dyDescent="0.25">
      <c r="A3479">
        <v>3477</v>
      </c>
      <c r="B3479">
        <v>3</v>
      </c>
      <c r="C3479" t="s">
        <v>780</v>
      </c>
      <c r="D3479" t="s">
        <v>454</v>
      </c>
      <c r="E3479" t="s">
        <v>568</v>
      </c>
      <c r="F3479">
        <v>0.14407</v>
      </c>
      <c r="G3479">
        <v>215.209</v>
      </c>
      <c r="H3479">
        <v>289.09899999999999</v>
      </c>
      <c r="I3479">
        <v>12.529525</v>
      </c>
      <c r="J3479">
        <v>0</v>
      </c>
      <c r="K3479">
        <v>18.077904</v>
      </c>
      <c r="L3479">
        <v>-1.7E-5</v>
      </c>
      <c r="M3479">
        <v>176.24504999999999</v>
      </c>
      <c r="N3479">
        <v>-115.78607700000001</v>
      </c>
      <c r="O3479">
        <v>2.84328</v>
      </c>
      <c r="P3479">
        <v>70.023369000000002</v>
      </c>
      <c r="Q3479">
        <v>-105.404274</v>
      </c>
      <c r="R3479">
        <v>3.1409259999999999</v>
      </c>
      <c r="S3479">
        <v>10672.781922</v>
      </c>
      <c r="T3479">
        <v>0.29764499999999999</v>
      </c>
    </row>
    <row r="3480" spans="1:20" x14ac:dyDescent="0.25">
      <c r="A3480">
        <v>3478</v>
      </c>
      <c r="B3480">
        <v>3</v>
      </c>
      <c r="C3480" t="s">
        <v>780</v>
      </c>
      <c r="D3480" t="s">
        <v>454</v>
      </c>
      <c r="E3480" t="s">
        <v>568</v>
      </c>
      <c r="F3480">
        <v>7.1059999999999998E-2</v>
      </c>
      <c r="G3480">
        <v>235.36600000000001</v>
      </c>
      <c r="H3480">
        <v>316.31</v>
      </c>
      <c r="I3480">
        <v>13.578590999999999</v>
      </c>
      <c r="J3480">
        <v>0</v>
      </c>
      <c r="K3480">
        <v>17.964812999999999</v>
      </c>
      <c r="L3480">
        <v>-9.0000000000000002E-6</v>
      </c>
      <c r="M3480">
        <v>175.311758</v>
      </c>
      <c r="N3480">
        <v>-115.381953</v>
      </c>
      <c r="O3480">
        <v>2.881291</v>
      </c>
      <c r="P3480">
        <v>68.401984999999996</v>
      </c>
      <c r="Q3480">
        <v>-105.403221</v>
      </c>
      <c r="R3480">
        <v>3.140924</v>
      </c>
      <c r="S3480">
        <v>10737.445986999999</v>
      </c>
      <c r="T3480">
        <v>0.259633</v>
      </c>
    </row>
    <row r="3481" spans="1:20" x14ac:dyDescent="0.25">
      <c r="A3481">
        <v>3479</v>
      </c>
      <c r="B3481">
        <v>3</v>
      </c>
      <c r="C3481" t="s">
        <v>780</v>
      </c>
      <c r="D3481" t="s">
        <v>454</v>
      </c>
      <c r="E3481" t="s">
        <v>568</v>
      </c>
      <c r="F3481">
        <v>5.1547999999999997E-2</v>
      </c>
      <c r="G3481">
        <v>228.04900000000001</v>
      </c>
      <c r="H3481">
        <v>424.06599999999997</v>
      </c>
      <c r="I3481">
        <v>14.061097999999999</v>
      </c>
      <c r="J3481">
        <v>0</v>
      </c>
      <c r="K3481">
        <v>17.891113000000001</v>
      </c>
      <c r="L3481">
        <v>-7.2199999999999999E-4</v>
      </c>
      <c r="M3481">
        <v>173.483574</v>
      </c>
      <c r="N3481">
        <v>-113.93933199999999</v>
      </c>
      <c r="O3481">
        <v>3.0244390000000001</v>
      </c>
      <c r="P3481">
        <v>66.252196999999995</v>
      </c>
      <c r="Q3481">
        <v>-105.40177199999999</v>
      </c>
      <c r="R3481">
        <v>3.1408930000000002</v>
      </c>
      <c r="S3481">
        <v>10757.071234999999</v>
      </c>
      <c r="T3481">
        <v>0.116454</v>
      </c>
    </row>
    <row r="3482" spans="1:20" x14ac:dyDescent="0.25">
      <c r="A3482">
        <v>3480</v>
      </c>
      <c r="B3482">
        <v>4</v>
      </c>
      <c r="C3482" t="s">
        <v>781</v>
      </c>
      <c r="D3482" t="s">
        <v>453</v>
      </c>
      <c r="E3482" t="s">
        <v>568</v>
      </c>
      <c r="F3482">
        <v>0.124378</v>
      </c>
      <c r="G3482">
        <v>307.97000000000003</v>
      </c>
      <c r="H3482">
        <v>556.00300000000004</v>
      </c>
      <c r="I3482">
        <v>23.922526999999999</v>
      </c>
      <c r="J3482">
        <v>0</v>
      </c>
      <c r="K3482">
        <v>17.620446999999999</v>
      </c>
      <c r="L3482">
        <v>-1.4999999999999999E-4</v>
      </c>
      <c r="M3482">
        <v>162.72713300000001</v>
      </c>
      <c r="N3482">
        <v>-109.572965</v>
      </c>
      <c r="O3482">
        <v>-0.987653</v>
      </c>
      <c r="P3482">
        <v>64.116112000000001</v>
      </c>
      <c r="Q3482">
        <v>-105.40026899999999</v>
      </c>
      <c r="R3482">
        <v>3.1408580000000001</v>
      </c>
      <c r="S3482">
        <v>9869.9265460000006</v>
      </c>
      <c r="T3482">
        <v>2.153206</v>
      </c>
    </row>
    <row r="3483" spans="1:20" x14ac:dyDescent="0.25">
      <c r="A3483">
        <v>3481</v>
      </c>
      <c r="B3483">
        <v>4</v>
      </c>
      <c r="C3483" t="s">
        <v>782</v>
      </c>
      <c r="D3483" t="s">
        <v>453</v>
      </c>
      <c r="E3483" t="s">
        <v>568</v>
      </c>
      <c r="F3483">
        <v>7.5399999999999998E-3</v>
      </c>
      <c r="G3483">
        <v>318.94200000000001</v>
      </c>
      <c r="H3483">
        <v>588.77499999999998</v>
      </c>
      <c r="I3483">
        <v>40.127262000000002</v>
      </c>
      <c r="J3483">
        <v>0</v>
      </c>
      <c r="K3483">
        <v>17.068852</v>
      </c>
      <c r="L3483">
        <v>-7.4999999999999993E-5</v>
      </c>
      <c r="M3483">
        <v>152.88905600000001</v>
      </c>
      <c r="N3483">
        <v>-102.851023</v>
      </c>
      <c r="O3483">
        <v>-0.88244299999999998</v>
      </c>
      <c r="P3483">
        <v>62.556801</v>
      </c>
      <c r="Q3483">
        <v>-105.39913199999999</v>
      </c>
      <c r="R3483">
        <v>3.1408489999999998</v>
      </c>
      <c r="S3483">
        <v>9036.8187240000007</v>
      </c>
      <c r="T3483">
        <v>2.2584059999999999</v>
      </c>
    </row>
    <row r="3484" spans="1:20" x14ac:dyDescent="0.25">
      <c r="A3484">
        <v>3482</v>
      </c>
      <c r="B3484">
        <v>3</v>
      </c>
      <c r="C3484" t="s">
        <v>783</v>
      </c>
      <c r="D3484" t="s">
        <v>452</v>
      </c>
      <c r="E3484" t="s">
        <v>568</v>
      </c>
      <c r="F3484">
        <v>5.5159E-2</v>
      </c>
      <c r="G3484">
        <v>225.21600000000001</v>
      </c>
      <c r="H3484">
        <v>409.887</v>
      </c>
      <c r="I3484">
        <v>10.834707</v>
      </c>
      <c r="J3484">
        <v>0</v>
      </c>
      <c r="K3484">
        <v>16.226051999999999</v>
      </c>
      <c r="L3484">
        <v>6.0000000000000002E-6</v>
      </c>
      <c r="M3484">
        <v>152.96644699999999</v>
      </c>
      <c r="N3484">
        <v>-103.076784</v>
      </c>
      <c r="O3484">
        <v>-0.66599299999999995</v>
      </c>
      <c r="P3484">
        <v>60.564628999999996</v>
      </c>
      <c r="Q3484">
        <v>-105.39769</v>
      </c>
      <c r="R3484">
        <v>3.1408589999999998</v>
      </c>
      <c r="S3484">
        <v>9243.0961420000003</v>
      </c>
      <c r="T3484">
        <v>2.4748670000000002</v>
      </c>
    </row>
    <row r="3485" spans="1:20" x14ac:dyDescent="0.25">
      <c r="A3485">
        <v>3483</v>
      </c>
      <c r="B3485">
        <v>3</v>
      </c>
      <c r="C3485" t="s">
        <v>784</v>
      </c>
      <c r="D3485" t="s">
        <v>452</v>
      </c>
      <c r="E3485" t="s">
        <v>568</v>
      </c>
      <c r="F3485">
        <v>2.2671E-2</v>
      </c>
      <c r="G3485">
        <v>294.09800000000001</v>
      </c>
      <c r="H3485">
        <v>423.95400000000001</v>
      </c>
      <c r="I3485">
        <v>5.033938</v>
      </c>
      <c r="J3485">
        <v>0</v>
      </c>
      <c r="K3485">
        <v>15.841044999999999</v>
      </c>
      <c r="L3485">
        <v>-5.0000000000000004E-6</v>
      </c>
      <c r="M3485">
        <v>154.42940999999999</v>
      </c>
      <c r="N3485">
        <v>-99.873002</v>
      </c>
      <c r="O3485">
        <v>-0.87099499999999996</v>
      </c>
      <c r="P3485">
        <v>58.648563000000003</v>
      </c>
      <c r="Q3485">
        <v>-105.396286</v>
      </c>
      <c r="R3485">
        <v>3.1408589999999998</v>
      </c>
      <c r="S3485">
        <v>9593.9966949999998</v>
      </c>
      <c r="T3485">
        <v>2.2698640000000001</v>
      </c>
    </row>
    <row r="3486" spans="1:20" x14ac:dyDescent="0.25">
      <c r="A3486">
        <v>3484</v>
      </c>
      <c r="B3486">
        <v>3</v>
      </c>
      <c r="C3486" t="s">
        <v>783</v>
      </c>
      <c r="D3486" t="s">
        <v>452</v>
      </c>
      <c r="E3486" t="s">
        <v>568</v>
      </c>
      <c r="F3486">
        <v>0.136043</v>
      </c>
      <c r="G3486">
        <v>388.49299999999999</v>
      </c>
      <c r="H3486">
        <v>658.56899999999996</v>
      </c>
      <c r="I3486">
        <v>10.325991999999999</v>
      </c>
      <c r="J3486">
        <v>0</v>
      </c>
      <c r="K3486">
        <v>15.904223999999999</v>
      </c>
      <c r="L3486">
        <v>0</v>
      </c>
      <c r="M3486">
        <v>152.62015</v>
      </c>
      <c r="N3486">
        <v>-102.121195</v>
      </c>
      <c r="O3486">
        <v>-0.57924500000000001</v>
      </c>
      <c r="P3486">
        <v>57.221127000000003</v>
      </c>
      <c r="Q3486">
        <v>-105.395233</v>
      </c>
      <c r="R3486">
        <v>3.1408580000000001</v>
      </c>
      <c r="S3486">
        <v>9545.5188519999992</v>
      </c>
      <c r="T3486">
        <v>2.5616140000000001</v>
      </c>
    </row>
    <row r="3487" spans="1:20" x14ac:dyDescent="0.25">
      <c r="A3487">
        <v>3485</v>
      </c>
      <c r="B3487">
        <v>3</v>
      </c>
      <c r="C3487" t="s">
        <v>785</v>
      </c>
      <c r="D3487" t="s">
        <v>452</v>
      </c>
      <c r="E3487" t="s">
        <v>568</v>
      </c>
      <c r="F3487">
        <v>3.4773999999999999E-2</v>
      </c>
      <c r="G3487">
        <v>208.97800000000001</v>
      </c>
      <c r="H3487">
        <v>571.01700000000005</v>
      </c>
      <c r="I3487">
        <v>10.373303</v>
      </c>
      <c r="J3487">
        <v>0</v>
      </c>
      <c r="K3487">
        <v>16.195822</v>
      </c>
      <c r="L3487">
        <v>4.7270000000000003E-3</v>
      </c>
      <c r="M3487">
        <v>159.466813</v>
      </c>
      <c r="N3487">
        <v>-108.308319</v>
      </c>
      <c r="O3487">
        <v>1.206113</v>
      </c>
      <c r="P3487">
        <v>55.294437000000002</v>
      </c>
      <c r="Q3487">
        <v>-105.394043</v>
      </c>
      <c r="R3487">
        <v>3.1410610000000001</v>
      </c>
      <c r="S3487">
        <v>10421.313203</v>
      </c>
      <c r="T3487">
        <v>1.934947</v>
      </c>
    </row>
    <row r="3488" spans="1:20" x14ac:dyDescent="0.25">
      <c r="A3488">
        <v>3486</v>
      </c>
      <c r="B3488">
        <v>3</v>
      </c>
      <c r="C3488" t="s">
        <v>786</v>
      </c>
      <c r="D3488" t="s">
        <v>452</v>
      </c>
      <c r="E3488" t="s">
        <v>568</v>
      </c>
      <c r="F3488">
        <v>0.10850600000000001</v>
      </c>
      <c r="G3488">
        <v>385.95400000000001</v>
      </c>
      <c r="H3488">
        <v>519.404</v>
      </c>
      <c r="I3488">
        <v>23.034358999999998</v>
      </c>
      <c r="J3488">
        <v>0</v>
      </c>
      <c r="K3488">
        <v>16.302295999999998</v>
      </c>
      <c r="L3488">
        <v>5.7720000000000002E-3</v>
      </c>
      <c r="M3488">
        <v>160.07472799999999</v>
      </c>
      <c r="N3488">
        <v>-106.465373</v>
      </c>
      <c r="O3488">
        <v>1.2402139999999999</v>
      </c>
      <c r="P3488">
        <v>53.339492999999997</v>
      </c>
      <c r="Q3488">
        <v>-105.393837</v>
      </c>
      <c r="R3488">
        <v>-3.1414300000000002</v>
      </c>
      <c r="S3488">
        <v>10674.061329</v>
      </c>
      <c r="T3488">
        <v>1.9012169999999999</v>
      </c>
    </row>
    <row r="3489" spans="1:20" x14ac:dyDescent="0.25">
      <c r="A3489">
        <v>3487</v>
      </c>
      <c r="B3489">
        <v>3</v>
      </c>
      <c r="C3489" t="s">
        <v>786</v>
      </c>
      <c r="D3489" t="s">
        <v>452</v>
      </c>
      <c r="E3489" t="s">
        <v>568</v>
      </c>
      <c r="F3489">
        <v>9.7949999999999995E-2</v>
      </c>
      <c r="G3489">
        <v>271.37599999999998</v>
      </c>
      <c r="H3489">
        <v>750.91</v>
      </c>
      <c r="I3489">
        <v>23.334700000000002</v>
      </c>
      <c r="J3489">
        <v>0</v>
      </c>
      <c r="K3489">
        <v>16.065327</v>
      </c>
      <c r="L3489">
        <v>4.529E-3</v>
      </c>
      <c r="M3489">
        <v>162.823644</v>
      </c>
      <c r="N3489">
        <v>-109.798253</v>
      </c>
      <c r="O3489">
        <v>2.1535259999999998</v>
      </c>
      <c r="P3489">
        <v>51.882317</v>
      </c>
      <c r="Q3489">
        <v>-105.39428700000001</v>
      </c>
      <c r="R3489">
        <v>-3.1409790000000002</v>
      </c>
      <c r="S3489">
        <v>11102.870349000001</v>
      </c>
      <c r="T3489">
        <v>0.987452</v>
      </c>
    </row>
    <row r="3490" spans="1:20" x14ac:dyDescent="0.25">
      <c r="A3490">
        <v>3488</v>
      </c>
      <c r="B3490">
        <v>3</v>
      </c>
      <c r="C3490" t="s">
        <v>787</v>
      </c>
      <c r="D3490" t="s">
        <v>452</v>
      </c>
      <c r="E3490" t="s">
        <v>568</v>
      </c>
      <c r="F3490">
        <v>1.1782000000000001E-2</v>
      </c>
      <c r="G3490">
        <v>377.27699999999999</v>
      </c>
      <c r="H3490">
        <v>504.51799999999997</v>
      </c>
      <c r="I3490">
        <v>16.137682000000002</v>
      </c>
      <c r="J3490">
        <v>0</v>
      </c>
      <c r="K3490">
        <v>15.489958</v>
      </c>
      <c r="L3490">
        <v>7.6519999999999999E-3</v>
      </c>
      <c r="M3490">
        <v>165.84078700000001</v>
      </c>
      <c r="N3490">
        <v>-100.796441</v>
      </c>
      <c r="O3490">
        <v>-1.604813</v>
      </c>
      <c r="P3490">
        <v>49.990417000000001</v>
      </c>
      <c r="Q3490">
        <v>-105.39593499999999</v>
      </c>
      <c r="R3490">
        <v>-3.1402480000000002</v>
      </c>
      <c r="S3490">
        <v>11594.163828999999</v>
      </c>
      <c r="T3490">
        <v>1.5354350000000001</v>
      </c>
    </row>
    <row r="3491" spans="1:20" x14ac:dyDescent="0.25">
      <c r="A3491">
        <v>3489</v>
      </c>
      <c r="B3491">
        <v>3</v>
      </c>
      <c r="C3491" t="s">
        <v>788</v>
      </c>
      <c r="D3491" t="s">
        <v>452</v>
      </c>
      <c r="E3491" t="s">
        <v>568</v>
      </c>
      <c r="F3491">
        <v>9.1400000000000006E-3</v>
      </c>
      <c r="G3491">
        <v>215.77699999999999</v>
      </c>
      <c r="H3491">
        <v>350.21699999999998</v>
      </c>
      <c r="I3491">
        <v>28.331320000000002</v>
      </c>
      <c r="J3491">
        <v>0</v>
      </c>
      <c r="K3491">
        <v>14.832022</v>
      </c>
      <c r="L3491">
        <v>5.6169999999999996E-3</v>
      </c>
      <c r="M3491">
        <v>165.198994</v>
      </c>
      <c r="N3491">
        <v>-102.760825</v>
      </c>
      <c r="O3491">
        <v>0.70679800000000004</v>
      </c>
      <c r="P3491">
        <v>48.174132999999998</v>
      </c>
      <c r="Q3491">
        <v>-105.398926</v>
      </c>
      <c r="R3491">
        <v>-3.1394340000000001</v>
      </c>
      <c r="S3491">
        <v>11705.45923</v>
      </c>
      <c r="T3491">
        <v>2.432636</v>
      </c>
    </row>
    <row r="3492" spans="1:20" x14ac:dyDescent="0.25">
      <c r="A3492">
        <v>3490</v>
      </c>
      <c r="B3492">
        <v>4</v>
      </c>
      <c r="C3492" t="s">
        <v>541</v>
      </c>
      <c r="D3492" t="s">
        <v>690</v>
      </c>
      <c r="E3492" t="s">
        <v>568</v>
      </c>
      <c r="F3492">
        <v>0.102371</v>
      </c>
      <c r="G3492">
        <v>511.827</v>
      </c>
      <c r="H3492">
        <v>1075.4059999999999</v>
      </c>
      <c r="I3492">
        <v>46.845700000000001</v>
      </c>
      <c r="J3492">
        <v>0</v>
      </c>
      <c r="K3492">
        <v>14.237410000000001</v>
      </c>
      <c r="L3492">
        <v>3.6459999999999999E-3</v>
      </c>
      <c r="M3492">
        <v>177.18484900000001</v>
      </c>
      <c r="N3492">
        <v>-108.1416</v>
      </c>
      <c r="O3492">
        <v>-1.2437469999999999</v>
      </c>
      <c r="P3492">
        <v>46.868113999999998</v>
      </c>
      <c r="Q3492">
        <v>-105.401703</v>
      </c>
      <c r="R3492">
        <v>-3.139068</v>
      </c>
      <c r="S3492">
        <v>13034.553409</v>
      </c>
      <c r="T3492">
        <v>1.895321</v>
      </c>
    </row>
    <row r="3493" spans="1:20" x14ac:dyDescent="0.25">
      <c r="A3493">
        <v>3491</v>
      </c>
      <c r="B3493">
        <v>5</v>
      </c>
      <c r="C3493" t="s">
        <v>473</v>
      </c>
      <c r="D3493" t="s">
        <v>451</v>
      </c>
      <c r="E3493" t="s">
        <v>568</v>
      </c>
      <c r="F3493">
        <v>0.12298000000000001</v>
      </c>
      <c r="G3493">
        <v>453.87099999999998</v>
      </c>
      <c r="H3493">
        <v>1159.4829999999999</v>
      </c>
      <c r="I3493">
        <v>31.093935999999999</v>
      </c>
      <c r="J3493">
        <v>0</v>
      </c>
      <c r="K3493">
        <v>13.351281</v>
      </c>
      <c r="L3493">
        <v>2.6679999999999998E-3</v>
      </c>
      <c r="M3493">
        <v>176.81987799999999</v>
      </c>
      <c r="N3493">
        <v>-106.97710499999999</v>
      </c>
      <c r="O3493">
        <v>-1.510823</v>
      </c>
      <c r="P3493">
        <v>45.217269999999999</v>
      </c>
      <c r="Q3493">
        <v>-105.405869</v>
      </c>
      <c r="R3493">
        <v>-3.138725</v>
      </c>
      <c r="S3493">
        <v>13161.198777</v>
      </c>
      <c r="T3493">
        <v>1.6279030000000001</v>
      </c>
    </row>
    <row r="3494" spans="1:20" x14ac:dyDescent="0.25">
      <c r="A3494">
        <v>3492</v>
      </c>
      <c r="B3494">
        <v>5</v>
      </c>
      <c r="C3494" t="s">
        <v>473</v>
      </c>
      <c r="D3494" t="s">
        <v>451</v>
      </c>
      <c r="E3494" t="s">
        <v>568</v>
      </c>
      <c r="F3494">
        <v>0.121085</v>
      </c>
      <c r="G3494">
        <v>362.84300000000002</v>
      </c>
      <c r="H3494">
        <v>1245.3009999999999</v>
      </c>
      <c r="I3494">
        <v>52.307412999999997</v>
      </c>
      <c r="J3494">
        <v>0</v>
      </c>
      <c r="K3494">
        <v>12.553786000000001</v>
      </c>
      <c r="L3494">
        <v>2.0179999999999998E-3</v>
      </c>
      <c r="M3494">
        <v>169.756157</v>
      </c>
      <c r="N3494">
        <v>-104.734404</v>
      </c>
      <c r="O3494">
        <v>-1.4002969999999999</v>
      </c>
      <c r="P3494">
        <v>43.668742999999999</v>
      </c>
      <c r="Q3494">
        <v>-105.4104</v>
      </c>
      <c r="R3494">
        <v>-3.1384620000000001</v>
      </c>
      <c r="S3494">
        <v>12608.922629000001</v>
      </c>
      <c r="T3494">
        <v>1.738165</v>
      </c>
    </row>
    <row r="3495" spans="1:20" x14ac:dyDescent="0.25">
      <c r="A3495">
        <v>3493</v>
      </c>
      <c r="B3495">
        <v>6</v>
      </c>
      <c r="C3495" t="s">
        <v>470</v>
      </c>
      <c r="D3495" t="s">
        <v>450</v>
      </c>
      <c r="E3495" t="s">
        <v>568</v>
      </c>
      <c r="F3495">
        <v>4.9126999999999997E-2</v>
      </c>
      <c r="G3495">
        <v>500.971</v>
      </c>
      <c r="H3495">
        <v>924.90899999999999</v>
      </c>
      <c r="I3495">
        <v>77.050725</v>
      </c>
      <c r="J3495">
        <v>0</v>
      </c>
      <c r="K3495">
        <v>12.067057</v>
      </c>
      <c r="L3495">
        <v>1.885E-3</v>
      </c>
      <c r="M3495">
        <v>168.50767999999999</v>
      </c>
      <c r="N3495">
        <v>-104.17586900000001</v>
      </c>
      <c r="O3495">
        <v>-0.98329</v>
      </c>
      <c r="P3495">
        <v>42.563858000000003</v>
      </c>
      <c r="Q3495">
        <v>-105.413933</v>
      </c>
      <c r="R3495">
        <v>-3.1382880000000002</v>
      </c>
      <c r="S3495">
        <v>12594.990716</v>
      </c>
      <c r="T3495">
        <v>2.154998</v>
      </c>
    </row>
    <row r="3496" spans="1:20" x14ac:dyDescent="0.25">
      <c r="A3496">
        <v>3494</v>
      </c>
      <c r="B3496">
        <v>6</v>
      </c>
      <c r="C3496" t="s">
        <v>470</v>
      </c>
      <c r="D3496" t="s">
        <v>450</v>
      </c>
      <c r="E3496" t="s">
        <v>568</v>
      </c>
      <c r="F3496">
        <v>0.276644</v>
      </c>
      <c r="G3496">
        <v>409.46899999999999</v>
      </c>
      <c r="H3496">
        <v>841.04200000000003</v>
      </c>
      <c r="I3496">
        <v>57.772201000000003</v>
      </c>
      <c r="J3496">
        <v>0</v>
      </c>
      <c r="K3496">
        <v>11.572324999999999</v>
      </c>
      <c r="L3496">
        <v>8.0500000000000005E-4</v>
      </c>
      <c r="M3496">
        <v>176.066259</v>
      </c>
      <c r="N3496">
        <v>-105.552043</v>
      </c>
      <c r="O3496">
        <v>-2.9186459999999999</v>
      </c>
      <c r="P3496">
        <v>41.150168999999998</v>
      </c>
      <c r="Q3496">
        <v>-105.418648</v>
      </c>
      <c r="R3496">
        <v>-3.1381770000000002</v>
      </c>
      <c r="S3496">
        <v>13491.615535000001</v>
      </c>
      <c r="T3496">
        <v>0.219531</v>
      </c>
    </row>
    <row r="3497" spans="1:20" x14ac:dyDescent="0.25">
      <c r="A3497">
        <v>3495</v>
      </c>
      <c r="B3497">
        <v>6</v>
      </c>
      <c r="C3497" t="s">
        <v>450</v>
      </c>
      <c r="D3497" t="s">
        <v>450</v>
      </c>
      <c r="E3497" t="s">
        <v>80</v>
      </c>
      <c r="F3497">
        <v>4.5219000000000002E-2</v>
      </c>
      <c r="G3497">
        <v>2529.3270000000002</v>
      </c>
      <c r="H3497">
        <v>369.46800000000002</v>
      </c>
      <c r="I3497">
        <v>5</v>
      </c>
      <c r="J3497">
        <v>1</v>
      </c>
      <c r="K3497">
        <v>11.300687999999999</v>
      </c>
      <c r="L3497">
        <v>1.5956999999999999E-2</v>
      </c>
      <c r="M3497">
        <v>39.796137999999999</v>
      </c>
      <c r="N3497">
        <v>-105.419871</v>
      </c>
      <c r="O3497">
        <v>-3.1367590000000001</v>
      </c>
      <c r="P3497">
        <v>39.780804000000003</v>
      </c>
      <c r="Q3497">
        <v>-105.423317</v>
      </c>
      <c r="R3497">
        <v>-3.1380349999999999</v>
      </c>
      <c r="S3497">
        <v>1.5716399999999999</v>
      </c>
      <c r="T3497">
        <v>1.276E-3</v>
      </c>
    </row>
    <row r="3498" spans="1:20" x14ac:dyDescent="0.25">
      <c r="A3498">
        <v>3496</v>
      </c>
      <c r="B3498">
        <v>5</v>
      </c>
      <c r="C3498" t="s">
        <v>449</v>
      </c>
      <c r="D3498" t="s">
        <v>449</v>
      </c>
      <c r="E3498" t="s">
        <v>80</v>
      </c>
      <c r="F3498">
        <v>2.9339E-2</v>
      </c>
      <c r="G3498">
        <v>381.35500000000002</v>
      </c>
      <c r="H3498">
        <v>324.45400000000001</v>
      </c>
      <c r="I3498">
        <v>4.7701120000000001</v>
      </c>
      <c r="J3498">
        <v>0</v>
      </c>
      <c r="K3498">
        <v>11.163261</v>
      </c>
      <c r="L3498">
        <v>-2.9144E-2</v>
      </c>
      <c r="M3498">
        <v>38.801155999999999</v>
      </c>
      <c r="N3498">
        <v>-105.367152</v>
      </c>
      <c r="O3498">
        <v>-3.1364860000000001</v>
      </c>
      <c r="P3498">
        <v>38.770637999999998</v>
      </c>
      <c r="Q3498">
        <v>-105.42691000000001</v>
      </c>
      <c r="R3498">
        <v>-3.1382469999999998</v>
      </c>
      <c r="S3498">
        <v>6.7100090000000003</v>
      </c>
      <c r="T3498">
        <v>1.761E-3</v>
      </c>
    </row>
    <row r="3499" spans="1:20" x14ac:dyDescent="0.25">
      <c r="A3499">
        <v>3497</v>
      </c>
      <c r="B3499">
        <v>5</v>
      </c>
      <c r="C3499" t="s">
        <v>449</v>
      </c>
      <c r="D3499" t="s">
        <v>449</v>
      </c>
      <c r="E3499" t="s">
        <v>80</v>
      </c>
      <c r="F3499">
        <v>9.7919000000000006E-2</v>
      </c>
      <c r="G3499">
        <v>389.50599999999997</v>
      </c>
      <c r="H3499">
        <v>315.49400000000003</v>
      </c>
      <c r="I3499">
        <v>6.8298560000000004</v>
      </c>
      <c r="J3499">
        <v>0</v>
      </c>
      <c r="K3499">
        <v>10.974252</v>
      </c>
      <c r="L3499">
        <v>-3.0408999999999999E-2</v>
      </c>
      <c r="M3499">
        <v>37.411312000000002</v>
      </c>
      <c r="N3499">
        <v>-105.405756</v>
      </c>
      <c r="O3499">
        <v>3.139967</v>
      </c>
      <c r="P3499">
        <v>37.442931999999999</v>
      </c>
      <c r="Q3499">
        <v>-105.43161000000001</v>
      </c>
      <c r="R3499">
        <v>-3.1382020000000002</v>
      </c>
      <c r="S3499">
        <v>4.084454</v>
      </c>
      <c r="T3499">
        <v>1.7639999999999999E-3</v>
      </c>
    </row>
    <row r="3500" spans="1:20" x14ac:dyDescent="0.25">
      <c r="A3500">
        <v>3498</v>
      </c>
      <c r="B3500">
        <v>5</v>
      </c>
      <c r="C3500" t="s">
        <v>449</v>
      </c>
      <c r="D3500" t="s">
        <v>449</v>
      </c>
      <c r="E3500" t="s">
        <v>80</v>
      </c>
      <c r="F3500">
        <v>6.0932E-2</v>
      </c>
      <c r="G3500">
        <v>341.86599999999999</v>
      </c>
      <c r="H3500">
        <v>305.18400000000003</v>
      </c>
      <c r="I3500">
        <v>6.1122370000000004</v>
      </c>
      <c r="J3500">
        <v>0</v>
      </c>
      <c r="K3500">
        <v>10.739623999999999</v>
      </c>
      <c r="L3500">
        <v>-3.1688000000000001E-2</v>
      </c>
      <c r="M3500">
        <v>36.185485</v>
      </c>
      <c r="N3500">
        <v>-105.403693</v>
      </c>
      <c r="O3500">
        <v>-3.1409899999999999</v>
      </c>
      <c r="P3500">
        <v>36.140796999999999</v>
      </c>
      <c r="Q3500">
        <v>-105.436295</v>
      </c>
      <c r="R3500">
        <v>-3.1381640000000002</v>
      </c>
      <c r="S3500">
        <v>5.5316660000000004</v>
      </c>
      <c r="T3500">
        <v>2.826E-3</v>
      </c>
    </row>
    <row r="3501" spans="1:20" x14ac:dyDescent="0.25">
      <c r="A3501">
        <v>3499</v>
      </c>
      <c r="B3501">
        <v>5</v>
      </c>
      <c r="C3501" t="s">
        <v>449</v>
      </c>
      <c r="D3501" t="s">
        <v>449</v>
      </c>
      <c r="E3501" t="s">
        <v>80</v>
      </c>
      <c r="F3501">
        <v>1.7169E-2</v>
      </c>
      <c r="G3501">
        <v>458.59</v>
      </c>
      <c r="H3501">
        <v>353.88900000000001</v>
      </c>
      <c r="I3501">
        <v>5.2836480000000003</v>
      </c>
      <c r="J3501">
        <v>0</v>
      </c>
      <c r="K3501">
        <v>10.540581</v>
      </c>
      <c r="L3501">
        <v>3.4021000000000003E-2</v>
      </c>
      <c r="M3501">
        <v>35.188108</v>
      </c>
      <c r="N3501">
        <v>-105.451249</v>
      </c>
      <c r="O3501">
        <v>-3.1398299999999999</v>
      </c>
      <c r="P3501">
        <v>35.184108999999999</v>
      </c>
      <c r="Q3501">
        <v>-105.43961299999999</v>
      </c>
      <c r="R3501">
        <v>-3.1378110000000001</v>
      </c>
      <c r="S3501">
        <v>1.230396</v>
      </c>
      <c r="T3501">
        <v>2.019E-3</v>
      </c>
    </row>
    <row r="3502" spans="1:20" x14ac:dyDescent="0.25">
      <c r="A3502">
        <v>3500</v>
      </c>
      <c r="B3502">
        <v>5</v>
      </c>
      <c r="C3502" t="s">
        <v>449</v>
      </c>
      <c r="D3502" t="s">
        <v>449</v>
      </c>
      <c r="E3502" t="s">
        <v>80</v>
      </c>
      <c r="F3502">
        <v>8.3111000000000004E-2</v>
      </c>
      <c r="G3502">
        <v>411.512</v>
      </c>
      <c r="H3502">
        <v>287.99799999999999</v>
      </c>
      <c r="I3502">
        <v>6.9676710000000002</v>
      </c>
      <c r="J3502">
        <v>0</v>
      </c>
      <c r="K3502">
        <v>10.272902</v>
      </c>
      <c r="L3502">
        <v>3.5112999999999998E-2</v>
      </c>
      <c r="M3502">
        <v>33.902135999999999</v>
      </c>
      <c r="N3502">
        <v>-105.522488</v>
      </c>
      <c r="O3502">
        <v>3.1398419999999998</v>
      </c>
      <c r="P3502">
        <v>33.936763999999997</v>
      </c>
      <c r="Q3502">
        <v>-105.44416</v>
      </c>
      <c r="R3502">
        <v>-3.137772</v>
      </c>
      <c r="S3502">
        <v>8.5640689999999999</v>
      </c>
      <c r="T3502">
        <v>2.0699999999999998E-3</v>
      </c>
    </row>
    <row r="3503" spans="1:20" x14ac:dyDescent="0.25">
      <c r="A3503">
        <v>3501</v>
      </c>
      <c r="B3503">
        <v>5</v>
      </c>
      <c r="C3503" t="s">
        <v>449</v>
      </c>
      <c r="D3503" t="s">
        <v>449</v>
      </c>
      <c r="E3503" t="s">
        <v>80</v>
      </c>
      <c r="F3503">
        <v>3.8578000000000001E-2</v>
      </c>
      <c r="G3503">
        <v>355.697</v>
      </c>
      <c r="H3503">
        <v>362.80099999999999</v>
      </c>
      <c r="I3503">
        <v>5.6042959999999997</v>
      </c>
      <c r="J3503">
        <v>0</v>
      </c>
      <c r="K3503">
        <v>10.023856</v>
      </c>
      <c r="L3503">
        <v>3.7074000000000003E-2</v>
      </c>
      <c r="M3503">
        <v>32.691769999999998</v>
      </c>
      <c r="N3503">
        <v>-105.432446</v>
      </c>
      <c r="O3503">
        <v>-3.134344</v>
      </c>
      <c r="P3503">
        <v>32.720432000000002</v>
      </c>
      <c r="Q3503">
        <v>-105.448624</v>
      </c>
      <c r="R3503">
        <v>-3.1377229999999998</v>
      </c>
      <c r="S3503">
        <v>3.291309</v>
      </c>
      <c r="T3503">
        <v>3.3779999999999999E-3</v>
      </c>
    </row>
    <row r="3504" spans="1:20" x14ac:dyDescent="0.25">
      <c r="A3504">
        <v>3502</v>
      </c>
      <c r="B3504">
        <v>5</v>
      </c>
      <c r="C3504" t="s">
        <v>449</v>
      </c>
      <c r="D3504" t="s">
        <v>449</v>
      </c>
      <c r="E3504" t="s">
        <v>80</v>
      </c>
      <c r="F3504">
        <v>2.5166000000000001E-2</v>
      </c>
      <c r="G3504">
        <v>452.065</v>
      </c>
      <c r="H3504">
        <v>310.14299999999997</v>
      </c>
      <c r="I3504">
        <v>4.752167</v>
      </c>
      <c r="J3504">
        <v>0</v>
      </c>
      <c r="K3504">
        <v>9.8510609999999996</v>
      </c>
      <c r="L3504">
        <v>-3.8887999999999999E-2</v>
      </c>
      <c r="M3504">
        <v>31.777163000000002</v>
      </c>
      <c r="N3504">
        <v>-105.484365</v>
      </c>
      <c r="O3504">
        <v>-3.1350730000000002</v>
      </c>
      <c r="P3504">
        <v>31.827000000000002</v>
      </c>
      <c r="Q3504">
        <v>-105.452026</v>
      </c>
      <c r="R3504">
        <v>-3.1381070000000002</v>
      </c>
      <c r="S3504">
        <v>5.9409809999999998</v>
      </c>
      <c r="T3504">
        <v>3.0339999999999998E-3</v>
      </c>
    </row>
    <row r="3505" spans="1:20" x14ac:dyDescent="0.25">
      <c r="A3505">
        <v>3503</v>
      </c>
      <c r="B3505">
        <v>5</v>
      </c>
      <c r="C3505" t="s">
        <v>449</v>
      </c>
      <c r="D3505" t="s">
        <v>449</v>
      </c>
      <c r="E3505" t="s">
        <v>80</v>
      </c>
      <c r="F3505">
        <v>5.6784000000000001E-2</v>
      </c>
      <c r="G3505">
        <v>531.68299999999999</v>
      </c>
      <c r="H3505">
        <v>380.32600000000002</v>
      </c>
      <c r="I3505">
        <v>6.3940400000000004</v>
      </c>
      <c r="J3505">
        <v>0</v>
      </c>
      <c r="K3505">
        <v>9.6312189999999998</v>
      </c>
      <c r="L3505">
        <v>-4.0391000000000003E-2</v>
      </c>
      <c r="M3505">
        <v>30.658660999999999</v>
      </c>
      <c r="N3505">
        <v>-105.460184</v>
      </c>
      <c r="O3505">
        <v>-3.1384189999999998</v>
      </c>
      <c r="P3505">
        <v>30.659233</v>
      </c>
      <c r="Q3505">
        <v>-105.456345</v>
      </c>
      <c r="R3505">
        <v>-3.138115</v>
      </c>
      <c r="S3505">
        <v>0.388208</v>
      </c>
      <c r="T3505">
        <v>3.0400000000000002E-4</v>
      </c>
    </row>
    <row r="3506" spans="1:20" x14ac:dyDescent="0.25">
      <c r="A3506">
        <v>3504</v>
      </c>
      <c r="B3506">
        <v>5</v>
      </c>
      <c r="C3506" t="s">
        <v>449</v>
      </c>
      <c r="D3506" t="s">
        <v>449</v>
      </c>
      <c r="E3506" t="s">
        <v>80</v>
      </c>
      <c r="F3506">
        <v>2.2915000000000001E-2</v>
      </c>
      <c r="G3506">
        <v>319.37400000000002</v>
      </c>
      <c r="H3506">
        <v>207.161</v>
      </c>
      <c r="I3506">
        <v>5.9177549999999997</v>
      </c>
      <c r="J3506">
        <v>0</v>
      </c>
      <c r="K3506">
        <v>9.4142030000000005</v>
      </c>
      <c r="L3506">
        <v>-4.1147999999999997E-2</v>
      </c>
      <c r="M3506">
        <v>29.517569999999999</v>
      </c>
      <c r="N3506">
        <v>-105.45004400000001</v>
      </c>
      <c r="O3506">
        <v>-3.1371030000000002</v>
      </c>
      <c r="P3506">
        <v>29.517590999999999</v>
      </c>
      <c r="Q3506">
        <v>-105.46051799999999</v>
      </c>
      <c r="R3506">
        <v>-3.1381450000000002</v>
      </c>
      <c r="S3506">
        <v>1.0474060000000001</v>
      </c>
      <c r="T3506">
        <v>1.042E-3</v>
      </c>
    </row>
    <row r="3507" spans="1:20" x14ac:dyDescent="0.25">
      <c r="A3507">
        <v>3505</v>
      </c>
      <c r="B3507">
        <v>5</v>
      </c>
      <c r="C3507" t="s">
        <v>449</v>
      </c>
      <c r="D3507" t="s">
        <v>449</v>
      </c>
      <c r="E3507" t="s">
        <v>80</v>
      </c>
      <c r="F3507">
        <v>3.9107000000000003E-2</v>
      </c>
      <c r="G3507">
        <v>630.06799999999998</v>
      </c>
      <c r="H3507">
        <v>414.46100000000001</v>
      </c>
      <c r="I3507">
        <v>4.0166389999999996</v>
      </c>
      <c r="J3507">
        <v>0</v>
      </c>
      <c r="K3507">
        <v>9.2509530000000009</v>
      </c>
      <c r="L3507">
        <v>4.2306999999999997E-2</v>
      </c>
      <c r="M3507">
        <v>28.669729</v>
      </c>
      <c r="N3507">
        <v>-105.479736</v>
      </c>
      <c r="O3507">
        <v>-3.1372930000000001</v>
      </c>
      <c r="P3507">
        <v>28.678474000000001</v>
      </c>
      <c r="Q3507">
        <v>-105.463463</v>
      </c>
      <c r="R3507">
        <v>-3.137696</v>
      </c>
      <c r="S3507">
        <v>1.8474539999999999</v>
      </c>
      <c r="T3507">
        <v>4.0299999999999998E-4</v>
      </c>
    </row>
    <row r="3508" spans="1:20" x14ac:dyDescent="0.25">
      <c r="A3508">
        <v>3506</v>
      </c>
      <c r="B3508">
        <v>5</v>
      </c>
      <c r="C3508" t="s">
        <v>449</v>
      </c>
      <c r="D3508" t="s">
        <v>449</v>
      </c>
      <c r="E3508" t="s">
        <v>80</v>
      </c>
      <c r="F3508">
        <v>2.5808999999999999E-2</v>
      </c>
      <c r="G3508">
        <v>644.26499999999999</v>
      </c>
      <c r="H3508">
        <v>472.07100000000003</v>
      </c>
      <c r="I3508">
        <v>5.4590180000000004</v>
      </c>
      <c r="J3508">
        <v>0</v>
      </c>
      <c r="K3508">
        <v>9.0344189999999998</v>
      </c>
      <c r="L3508">
        <v>4.3603000000000003E-2</v>
      </c>
      <c r="M3508">
        <v>27.615397999999999</v>
      </c>
      <c r="N3508">
        <v>-105.47986400000001</v>
      </c>
      <c r="O3508">
        <v>-3.135094</v>
      </c>
      <c r="P3508">
        <v>27.582466</v>
      </c>
      <c r="Q3508">
        <v>-105.46751399999999</v>
      </c>
      <c r="R3508">
        <v>-3.1376819999999999</v>
      </c>
      <c r="S3508">
        <v>3.5171130000000002</v>
      </c>
      <c r="T3508">
        <v>2.588E-3</v>
      </c>
    </row>
    <row r="3509" spans="1:20" x14ac:dyDescent="0.25">
      <c r="A3509">
        <v>3507</v>
      </c>
      <c r="B3509">
        <v>5</v>
      </c>
      <c r="C3509" t="s">
        <v>449</v>
      </c>
      <c r="D3509" t="s">
        <v>449</v>
      </c>
      <c r="E3509" t="s">
        <v>80</v>
      </c>
      <c r="F3509">
        <v>5.2046000000000002E-2</v>
      </c>
      <c r="G3509">
        <v>546.822</v>
      </c>
      <c r="H3509">
        <v>391.44499999999999</v>
      </c>
      <c r="I3509">
        <v>5.8312600000000003</v>
      </c>
      <c r="J3509">
        <v>0</v>
      </c>
      <c r="K3509">
        <v>8.8227080000000004</v>
      </c>
      <c r="L3509">
        <v>4.4969000000000002E-2</v>
      </c>
      <c r="M3509">
        <v>26.52684</v>
      </c>
      <c r="N3509">
        <v>-105.466718</v>
      </c>
      <c r="O3509">
        <v>-3.1395330000000001</v>
      </c>
      <c r="P3509">
        <v>26.512159</v>
      </c>
      <c r="Q3509">
        <v>-105.471474</v>
      </c>
      <c r="R3509">
        <v>-3.1376740000000001</v>
      </c>
      <c r="S3509">
        <v>1.5432079999999999</v>
      </c>
      <c r="T3509">
        <v>1.859E-3</v>
      </c>
    </row>
    <row r="3510" spans="1:20" x14ac:dyDescent="0.25">
      <c r="A3510">
        <v>3508</v>
      </c>
      <c r="B3510">
        <v>5</v>
      </c>
      <c r="C3510" t="s">
        <v>449</v>
      </c>
      <c r="D3510" t="s">
        <v>449</v>
      </c>
      <c r="E3510" t="s">
        <v>80</v>
      </c>
      <c r="F3510">
        <v>0.12767300000000001</v>
      </c>
      <c r="G3510">
        <v>322.64699999999999</v>
      </c>
      <c r="H3510">
        <v>237.07900000000001</v>
      </c>
      <c r="I3510">
        <v>5.8284979999999997</v>
      </c>
      <c r="J3510">
        <v>0</v>
      </c>
      <c r="K3510">
        <v>8.6484109999999994</v>
      </c>
      <c r="L3510">
        <v>4.6944E-2</v>
      </c>
      <c r="M3510">
        <v>25.485284</v>
      </c>
      <c r="N3510">
        <v>-105.452995</v>
      </c>
      <c r="O3510">
        <v>-3.13192</v>
      </c>
      <c r="P3510">
        <v>25.46583</v>
      </c>
      <c r="Q3510">
        <v>-105.47532699999999</v>
      </c>
      <c r="R3510">
        <v>-3.1376650000000001</v>
      </c>
      <c r="S3510">
        <v>2.961716</v>
      </c>
      <c r="T3510">
        <v>5.7460000000000002E-3</v>
      </c>
    </row>
    <row r="3511" spans="1:20" x14ac:dyDescent="0.25">
      <c r="A3511">
        <v>3509</v>
      </c>
      <c r="B3511">
        <v>5</v>
      </c>
      <c r="C3511" t="s">
        <v>449</v>
      </c>
      <c r="D3511" t="s">
        <v>449</v>
      </c>
      <c r="E3511" t="s">
        <v>80</v>
      </c>
      <c r="F3511">
        <v>9.6401000000000001E-2</v>
      </c>
      <c r="G3511">
        <v>459.43599999999998</v>
      </c>
      <c r="H3511">
        <v>361.78800000000001</v>
      </c>
      <c r="I3511">
        <v>3.578274</v>
      </c>
      <c r="J3511">
        <v>0</v>
      </c>
      <c r="K3511">
        <v>8.4575639999999996</v>
      </c>
      <c r="L3511">
        <v>-4.9460999999999998E-2</v>
      </c>
      <c r="M3511">
        <v>24.681654000000002</v>
      </c>
      <c r="N3511">
        <v>-105.458056</v>
      </c>
      <c r="O3511">
        <v>-3.128663</v>
      </c>
      <c r="P3511">
        <v>24.695995</v>
      </c>
      <c r="Q3511">
        <v>-105.478325</v>
      </c>
      <c r="R3511">
        <v>-3.1381700000000001</v>
      </c>
      <c r="S3511">
        <v>2.4829180000000002</v>
      </c>
      <c r="T3511">
        <v>9.5069999999999998E-3</v>
      </c>
    </row>
    <row r="3512" spans="1:20" x14ac:dyDescent="0.25">
      <c r="A3512">
        <v>3510</v>
      </c>
      <c r="B3512">
        <v>5</v>
      </c>
      <c r="C3512" t="s">
        <v>449</v>
      </c>
      <c r="D3512" t="s">
        <v>449</v>
      </c>
      <c r="E3512" t="s">
        <v>80</v>
      </c>
      <c r="F3512">
        <v>0.153254</v>
      </c>
      <c r="G3512">
        <v>620.28</v>
      </c>
      <c r="H3512">
        <v>366.55500000000001</v>
      </c>
      <c r="I3512">
        <v>5.2214039999999997</v>
      </c>
      <c r="J3512">
        <v>0</v>
      </c>
      <c r="K3512">
        <v>8.1342390000000009</v>
      </c>
      <c r="L3512">
        <v>-4.8745999999999998E-2</v>
      </c>
      <c r="M3512">
        <v>23.741430000000001</v>
      </c>
      <c r="N3512">
        <v>-105.4325</v>
      </c>
      <c r="O3512">
        <v>-3.135475</v>
      </c>
      <c r="P3512">
        <v>23.702223</v>
      </c>
      <c r="Q3512">
        <v>-105.48194100000001</v>
      </c>
      <c r="R3512">
        <v>-3.1381950000000001</v>
      </c>
      <c r="S3512">
        <v>6.3100079999999998</v>
      </c>
      <c r="T3512">
        <v>2.7200000000000002E-3</v>
      </c>
    </row>
    <row r="3513" spans="1:20" x14ac:dyDescent="0.25">
      <c r="A3513">
        <v>3511</v>
      </c>
      <c r="B3513">
        <v>5</v>
      </c>
      <c r="C3513" t="s">
        <v>449</v>
      </c>
      <c r="D3513" t="s">
        <v>449</v>
      </c>
      <c r="E3513" t="s">
        <v>80</v>
      </c>
      <c r="F3513">
        <v>2.3998999999999999E-2</v>
      </c>
      <c r="G3513">
        <v>327.90899999999999</v>
      </c>
      <c r="H3513">
        <v>349.553</v>
      </c>
      <c r="I3513">
        <v>5.5248629999999999</v>
      </c>
      <c r="J3513">
        <v>0</v>
      </c>
      <c r="K3513">
        <v>7.9042599999999998</v>
      </c>
      <c r="L3513">
        <v>-5.1441000000000001E-2</v>
      </c>
      <c r="M3513">
        <v>22.732475999999998</v>
      </c>
      <c r="N3513">
        <v>-105.49088</v>
      </c>
      <c r="O3513">
        <v>3.1397689999999998</v>
      </c>
      <c r="P3513">
        <v>22.743034000000002</v>
      </c>
      <c r="Q3513">
        <v>-105.485428</v>
      </c>
      <c r="R3513">
        <v>-3.1382180000000002</v>
      </c>
      <c r="S3513">
        <v>1.1883109999999999</v>
      </c>
      <c r="T3513">
        <v>1.5510000000000001E-3</v>
      </c>
    </row>
    <row r="3514" spans="1:20" x14ac:dyDescent="0.25">
      <c r="A3514">
        <v>3512</v>
      </c>
      <c r="B3514">
        <v>5</v>
      </c>
      <c r="C3514" t="s">
        <v>449</v>
      </c>
      <c r="D3514" t="s">
        <v>449</v>
      </c>
      <c r="E3514" t="s">
        <v>80</v>
      </c>
      <c r="F3514">
        <v>2.4948999999999999E-2</v>
      </c>
      <c r="G3514">
        <v>317.40899999999999</v>
      </c>
      <c r="H3514">
        <v>244.85499999999999</v>
      </c>
      <c r="I3514">
        <v>4.4059350000000004</v>
      </c>
      <c r="J3514">
        <v>0</v>
      </c>
      <c r="K3514">
        <v>7.9084989999999999</v>
      </c>
      <c r="L3514">
        <v>-4.8915E-2</v>
      </c>
      <c r="M3514">
        <v>21.810528000000001</v>
      </c>
      <c r="N3514">
        <v>-105.470834</v>
      </c>
      <c r="O3514">
        <v>-3.134036</v>
      </c>
      <c r="P3514">
        <v>21.796522</v>
      </c>
      <c r="Q3514">
        <v>-105.488838</v>
      </c>
      <c r="R3514">
        <v>-3.1382310000000002</v>
      </c>
      <c r="S3514">
        <v>2.2810049999999999</v>
      </c>
      <c r="T3514">
        <v>4.1949999999999999E-3</v>
      </c>
    </row>
    <row r="3515" spans="1:20" x14ac:dyDescent="0.25">
      <c r="A3515">
        <v>3513</v>
      </c>
      <c r="B3515">
        <v>4</v>
      </c>
      <c r="C3515" t="s">
        <v>448</v>
      </c>
      <c r="D3515" t="s">
        <v>448</v>
      </c>
      <c r="E3515" t="s">
        <v>80</v>
      </c>
      <c r="F3515">
        <v>4.2557999999999999E-2</v>
      </c>
      <c r="G3515">
        <v>476.524</v>
      </c>
      <c r="H3515">
        <v>375.58199999999999</v>
      </c>
      <c r="I3515">
        <v>2.7148629999999998</v>
      </c>
      <c r="J3515">
        <v>0</v>
      </c>
      <c r="K3515">
        <v>8.0205920000000006</v>
      </c>
      <c r="L3515">
        <v>4.8035000000000001E-2</v>
      </c>
      <c r="M3515">
        <v>21.069282000000001</v>
      </c>
      <c r="N3515">
        <v>-105.52927699999999</v>
      </c>
      <c r="O3515">
        <v>-3.1195680000000001</v>
      </c>
      <c r="P3515">
        <v>21.079350000000002</v>
      </c>
      <c r="Q3515">
        <v>-105.491241</v>
      </c>
      <c r="R3515">
        <v>-3.1377619999999999</v>
      </c>
      <c r="S3515">
        <v>3.9345460000000001</v>
      </c>
      <c r="T3515">
        <v>1.8193999999999998E-2</v>
      </c>
    </row>
    <row r="3516" spans="1:20" x14ac:dyDescent="0.25">
      <c r="A3516">
        <v>3514</v>
      </c>
      <c r="B3516">
        <v>4</v>
      </c>
      <c r="C3516" t="s">
        <v>448</v>
      </c>
      <c r="D3516" t="s">
        <v>448</v>
      </c>
      <c r="E3516" t="s">
        <v>80</v>
      </c>
      <c r="F3516">
        <v>5.0176999999999999E-2</v>
      </c>
      <c r="G3516">
        <v>288.34300000000002</v>
      </c>
      <c r="H3516">
        <v>277.75099999999998</v>
      </c>
      <c r="I3516">
        <v>3.6804389999999998</v>
      </c>
      <c r="J3516">
        <v>0</v>
      </c>
      <c r="K3516">
        <v>8.1400579999999998</v>
      </c>
      <c r="L3516">
        <v>4.8073999999999999E-2</v>
      </c>
      <c r="M3516">
        <v>20.080247</v>
      </c>
      <c r="N3516">
        <v>-105.52372099999999</v>
      </c>
      <c r="O3516">
        <v>-3.137175</v>
      </c>
      <c r="P3516">
        <v>20.107975</v>
      </c>
      <c r="Q3516">
        <v>-105.494713</v>
      </c>
      <c r="R3516">
        <v>-3.1377519999999999</v>
      </c>
      <c r="S3516">
        <v>4.012893</v>
      </c>
      <c r="T3516">
        <v>5.7700000000000004E-4</v>
      </c>
    </row>
    <row r="3517" spans="1:20" x14ac:dyDescent="0.25">
      <c r="A3517">
        <v>3515</v>
      </c>
      <c r="B3517">
        <v>4</v>
      </c>
      <c r="C3517" t="s">
        <v>448</v>
      </c>
      <c r="D3517" t="s">
        <v>448</v>
      </c>
      <c r="E3517" t="s">
        <v>80</v>
      </c>
      <c r="F3517">
        <v>7.8130000000000005E-3</v>
      </c>
      <c r="G3517">
        <v>341.654</v>
      </c>
      <c r="H3517">
        <v>281.17399999999998</v>
      </c>
      <c r="I3517">
        <v>3.9512619999999998</v>
      </c>
      <c r="J3517">
        <v>0</v>
      </c>
      <c r="K3517">
        <v>8.1373960000000007</v>
      </c>
      <c r="L3517">
        <v>4.9312000000000002E-2</v>
      </c>
      <c r="M3517">
        <v>19.141745</v>
      </c>
      <c r="N3517">
        <v>-105.497938</v>
      </c>
      <c r="O3517">
        <v>-3.136895</v>
      </c>
      <c r="P3517">
        <v>19.130251000000001</v>
      </c>
      <c r="Q3517">
        <v>-105.49820699999999</v>
      </c>
      <c r="R3517">
        <v>-3.1377660000000001</v>
      </c>
      <c r="S3517">
        <v>1.149678</v>
      </c>
      <c r="T3517">
        <v>8.7100000000000003E-4</v>
      </c>
    </row>
    <row r="3518" spans="1:20" x14ac:dyDescent="0.25">
      <c r="A3518">
        <v>3516</v>
      </c>
      <c r="B3518">
        <v>4</v>
      </c>
      <c r="C3518" t="s">
        <v>448</v>
      </c>
      <c r="D3518" t="s">
        <v>448</v>
      </c>
      <c r="E3518" t="s">
        <v>80</v>
      </c>
      <c r="F3518">
        <v>0.24332200000000001</v>
      </c>
      <c r="G3518">
        <v>322.21600000000001</v>
      </c>
      <c r="H3518">
        <v>348.03800000000001</v>
      </c>
      <c r="I3518">
        <v>3.9570539999999998</v>
      </c>
      <c r="J3518">
        <v>0</v>
      </c>
      <c r="K3518">
        <v>8.0708110000000008</v>
      </c>
      <c r="L3518">
        <v>4.9422000000000001E-2</v>
      </c>
      <c r="M3518">
        <v>18.180537999999999</v>
      </c>
      <c r="N3518">
        <v>-105.527632</v>
      </c>
      <c r="O3518">
        <v>-3.128285</v>
      </c>
      <c r="P3518">
        <v>18.157990000000002</v>
      </c>
      <c r="Q3518">
        <v>-105.501717</v>
      </c>
      <c r="R3518">
        <v>-3.137756</v>
      </c>
      <c r="S3518">
        <v>3.4351379999999998</v>
      </c>
      <c r="T3518">
        <v>9.4719999999999995E-3</v>
      </c>
    </row>
    <row r="3519" spans="1:20" x14ac:dyDescent="0.25">
      <c r="A3519">
        <v>3517</v>
      </c>
      <c r="B3519">
        <v>5</v>
      </c>
      <c r="C3519" t="s">
        <v>447</v>
      </c>
      <c r="D3519" t="s">
        <v>447</v>
      </c>
      <c r="E3519" t="s">
        <v>80</v>
      </c>
      <c r="F3519">
        <v>1.8251E-2</v>
      </c>
      <c r="G3519">
        <v>393.92099999999999</v>
      </c>
      <c r="H3519">
        <v>297.65899999999999</v>
      </c>
      <c r="I3519">
        <v>3.783636</v>
      </c>
      <c r="J3519">
        <v>0</v>
      </c>
      <c r="K3519">
        <v>8.0329639999999998</v>
      </c>
      <c r="L3519">
        <v>-4.9431999999999997E-2</v>
      </c>
      <c r="M3519">
        <v>17.430762000000001</v>
      </c>
      <c r="N3519">
        <v>-105.514887</v>
      </c>
      <c r="O3519">
        <v>-3.1355339999999998</v>
      </c>
      <c r="P3519">
        <v>17.433727000000001</v>
      </c>
      <c r="Q3519">
        <v>-105.50451700000001</v>
      </c>
      <c r="R3519">
        <v>-3.1382500000000002</v>
      </c>
      <c r="S3519">
        <v>1.0785750000000001</v>
      </c>
      <c r="T3519">
        <v>2.7169999999999998E-3</v>
      </c>
    </row>
    <row r="3520" spans="1:20" x14ac:dyDescent="0.25">
      <c r="A3520">
        <v>3518</v>
      </c>
      <c r="B3520">
        <v>5</v>
      </c>
      <c r="C3520" t="s">
        <v>447</v>
      </c>
      <c r="D3520" t="s">
        <v>447</v>
      </c>
      <c r="E3520" t="s">
        <v>80</v>
      </c>
      <c r="F3520">
        <v>4.7153E-2</v>
      </c>
      <c r="G3520">
        <v>634.46600000000001</v>
      </c>
      <c r="H3520">
        <v>389.334</v>
      </c>
      <c r="I3520">
        <v>4.3256160000000001</v>
      </c>
      <c r="J3520">
        <v>0</v>
      </c>
      <c r="K3520">
        <v>8.0297009999999993</v>
      </c>
      <c r="L3520">
        <v>-4.8829999999999998E-2</v>
      </c>
      <c r="M3520">
        <v>16.480353000000001</v>
      </c>
      <c r="N3520">
        <v>-105.514268</v>
      </c>
      <c r="O3520">
        <v>-3.1353979999999999</v>
      </c>
      <c r="P3520">
        <v>16.470507000000001</v>
      </c>
      <c r="Q3520">
        <v>-105.50801800000001</v>
      </c>
      <c r="R3520">
        <v>-3.1382210000000001</v>
      </c>
      <c r="S3520">
        <v>1.166156</v>
      </c>
      <c r="T3520">
        <v>2.823E-3</v>
      </c>
    </row>
    <row r="3521" spans="1:20" x14ac:dyDescent="0.25">
      <c r="A3521">
        <v>3519</v>
      </c>
      <c r="B3521">
        <v>4</v>
      </c>
      <c r="C3521" t="s">
        <v>446</v>
      </c>
      <c r="D3521" t="s">
        <v>446</v>
      </c>
      <c r="E3521" t="s">
        <v>80</v>
      </c>
      <c r="F3521">
        <v>7.1535000000000001E-2</v>
      </c>
      <c r="G3521">
        <v>497.774</v>
      </c>
      <c r="H3521">
        <v>401.75700000000001</v>
      </c>
      <c r="I3521">
        <v>3.7606830000000002</v>
      </c>
      <c r="J3521">
        <v>0</v>
      </c>
      <c r="K3521">
        <v>8.0600070000000006</v>
      </c>
      <c r="L3521">
        <v>-4.8726999999999999E-2</v>
      </c>
      <c r="M3521">
        <v>15.483743</v>
      </c>
      <c r="N3521">
        <v>-105.479062</v>
      </c>
      <c r="O3521">
        <v>3.134198</v>
      </c>
      <c r="P3521">
        <v>15.505072</v>
      </c>
      <c r="Q3521">
        <v>-105.511528</v>
      </c>
      <c r="R3521">
        <v>-3.1382089999999998</v>
      </c>
      <c r="S3521">
        <v>3.884528</v>
      </c>
      <c r="T3521">
        <v>4.0109999999999998E-3</v>
      </c>
    </row>
    <row r="3522" spans="1:20" x14ac:dyDescent="0.25">
      <c r="A3522">
        <v>3520</v>
      </c>
      <c r="B3522">
        <v>4</v>
      </c>
      <c r="C3522" t="s">
        <v>446</v>
      </c>
      <c r="D3522" t="s">
        <v>446</v>
      </c>
      <c r="E3522" t="s">
        <v>80</v>
      </c>
      <c r="F3522">
        <v>8.3403000000000005E-2</v>
      </c>
      <c r="G3522">
        <v>274.654</v>
      </c>
      <c r="H3522">
        <v>223.541</v>
      </c>
      <c r="I3522">
        <v>2.714464</v>
      </c>
      <c r="J3522">
        <v>0</v>
      </c>
      <c r="K3522">
        <v>8.0787089999999999</v>
      </c>
      <c r="L3522">
        <v>4.9293999999999998E-2</v>
      </c>
      <c r="M3522">
        <v>14.750632</v>
      </c>
      <c r="N3522">
        <v>-105.53747799999999</v>
      </c>
      <c r="O3522">
        <v>-3.1389879999999999</v>
      </c>
      <c r="P3522">
        <v>14.778639999999999</v>
      </c>
      <c r="Q3522">
        <v>-105.514</v>
      </c>
      <c r="R3522">
        <v>-3.137731</v>
      </c>
      <c r="S3522">
        <v>3.6546430000000001</v>
      </c>
      <c r="T3522">
        <v>1.2570000000000001E-3</v>
      </c>
    </row>
    <row r="3523" spans="1:20" x14ac:dyDescent="0.25">
      <c r="A3523">
        <v>3521</v>
      </c>
      <c r="B3523">
        <v>4</v>
      </c>
      <c r="C3523" t="s">
        <v>446</v>
      </c>
      <c r="D3523" t="s">
        <v>446</v>
      </c>
      <c r="E3523" t="s">
        <v>80</v>
      </c>
      <c r="F3523">
        <v>2.8879999999999999E-2</v>
      </c>
      <c r="G3523">
        <v>284.27199999999999</v>
      </c>
      <c r="H3523">
        <v>337.58699999999999</v>
      </c>
      <c r="I3523">
        <v>3.411648</v>
      </c>
      <c r="J3523">
        <v>0</v>
      </c>
      <c r="K3523">
        <v>8.0813830000000006</v>
      </c>
      <c r="L3523">
        <v>4.9770000000000002E-2</v>
      </c>
      <c r="M3523">
        <v>13.811059</v>
      </c>
      <c r="N3523">
        <v>-105.54514899999999</v>
      </c>
      <c r="O3523">
        <v>-3.1329120000000001</v>
      </c>
      <c r="P3523">
        <v>13.808781</v>
      </c>
      <c r="Q3523">
        <v>-105.517517</v>
      </c>
      <c r="R3523">
        <v>-3.1377060000000001</v>
      </c>
      <c r="S3523">
        <v>2.7726120000000001</v>
      </c>
      <c r="T3523">
        <v>4.7939999999999997E-3</v>
      </c>
    </row>
    <row r="3524" spans="1:20" x14ac:dyDescent="0.25">
      <c r="A3524">
        <v>3522</v>
      </c>
      <c r="B3524">
        <v>4</v>
      </c>
      <c r="C3524" t="s">
        <v>446</v>
      </c>
      <c r="D3524" t="s">
        <v>446</v>
      </c>
      <c r="E3524" t="s">
        <v>80</v>
      </c>
      <c r="F3524">
        <v>1.4718999999999999E-2</v>
      </c>
      <c r="G3524">
        <v>283.24200000000002</v>
      </c>
      <c r="H3524">
        <v>361.79199999999997</v>
      </c>
      <c r="I3524">
        <v>4.2122440000000001</v>
      </c>
      <c r="J3524">
        <v>0</v>
      </c>
      <c r="K3524">
        <v>8.0678230000000006</v>
      </c>
      <c r="L3524">
        <v>4.9077999999999997E-2</v>
      </c>
      <c r="M3524">
        <v>12.8042</v>
      </c>
      <c r="N3524">
        <v>-105.561142</v>
      </c>
      <c r="O3524">
        <v>-3.137092</v>
      </c>
      <c r="P3524">
        <v>12.839848</v>
      </c>
      <c r="Q3524">
        <v>-105.52108800000001</v>
      </c>
      <c r="R3524">
        <v>-3.1376759999999999</v>
      </c>
      <c r="S3524">
        <v>5.3620140000000003</v>
      </c>
      <c r="T3524">
        <v>5.8399999999999999E-4</v>
      </c>
    </row>
    <row r="3525" spans="1:20" x14ac:dyDescent="0.25">
      <c r="A3525">
        <v>3523</v>
      </c>
      <c r="B3525">
        <v>4</v>
      </c>
      <c r="C3525" t="s">
        <v>446</v>
      </c>
      <c r="D3525" t="s">
        <v>446</v>
      </c>
      <c r="E3525" t="s">
        <v>80</v>
      </c>
      <c r="F3525">
        <v>1.9813000000000001E-2</v>
      </c>
      <c r="G3525">
        <v>265.32900000000001</v>
      </c>
      <c r="H3525">
        <v>282.08600000000001</v>
      </c>
      <c r="I3525">
        <v>3.814622</v>
      </c>
      <c r="J3525">
        <v>0</v>
      </c>
      <c r="K3525">
        <v>8.0572459999999992</v>
      </c>
      <c r="L3525">
        <v>4.9095E-2</v>
      </c>
      <c r="M3525">
        <v>11.864542</v>
      </c>
      <c r="N3525">
        <v>-105.52935600000001</v>
      </c>
      <c r="O3525">
        <v>-3.1380690000000002</v>
      </c>
      <c r="P3525">
        <v>11.87251</v>
      </c>
      <c r="Q3525">
        <v>-105.52460499999999</v>
      </c>
      <c r="R3525">
        <v>-3.137677</v>
      </c>
      <c r="S3525">
        <v>0.92771099999999995</v>
      </c>
      <c r="T3525">
        <v>3.9199999999999999E-4</v>
      </c>
    </row>
    <row r="3526" spans="1:20" x14ac:dyDescent="0.25">
      <c r="A3526">
        <v>3524</v>
      </c>
      <c r="B3526">
        <v>4</v>
      </c>
      <c r="C3526" t="s">
        <v>446</v>
      </c>
      <c r="D3526" t="s">
        <v>446</v>
      </c>
      <c r="E3526" t="s">
        <v>80</v>
      </c>
      <c r="F3526">
        <v>1.5063999999999999E-2</v>
      </c>
      <c r="G3526">
        <v>304.935</v>
      </c>
      <c r="H3526">
        <v>291.04500000000002</v>
      </c>
      <c r="I3526">
        <v>3.0491160000000002</v>
      </c>
      <c r="J3526">
        <v>0</v>
      </c>
      <c r="K3526">
        <v>8.0554550000000003</v>
      </c>
      <c r="L3526">
        <v>-8.0300000000000007E-3</v>
      </c>
      <c r="M3526">
        <v>11.090681</v>
      </c>
      <c r="N3526">
        <v>-105.58920000000001</v>
      </c>
      <c r="O3526">
        <v>-3.1349990000000001</v>
      </c>
      <c r="P3526">
        <v>11.147456</v>
      </c>
      <c r="Q3526">
        <v>-105.52829699999999</v>
      </c>
      <c r="R3526">
        <v>-3.1373479999999998</v>
      </c>
      <c r="S3526">
        <v>8.3262309999999999</v>
      </c>
      <c r="T3526">
        <v>2.349E-3</v>
      </c>
    </row>
    <row r="3527" spans="1:20" x14ac:dyDescent="0.25">
      <c r="A3527">
        <v>3525</v>
      </c>
      <c r="B3527">
        <v>4</v>
      </c>
      <c r="C3527" t="s">
        <v>446</v>
      </c>
      <c r="D3527" t="s">
        <v>446</v>
      </c>
      <c r="E3527" t="s">
        <v>80</v>
      </c>
      <c r="F3527">
        <v>5.4747999999999998E-2</v>
      </c>
      <c r="G3527">
        <v>301.18299999999999</v>
      </c>
      <c r="H3527">
        <v>339.86500000000001</v>
      </c>
      <c r="I3527">
        <v>3.5119129999999998</v>
      </c>
      <c r="J3527">
        <v>0</v>
      </c>
      <c r="K3527">
        <v>8.0617129999999992</v>
      </c>
      <c r="L3527">
        <v>1.3313E-2</v>
      </c>
      <c r="M3527">
        <v>10.127865999999999</v>
      </c>
      <c r="N3527">
        <v>-105.519834</v>
      </c>
      <c r="O3527">
        <v>-3.1397170000000001</v>
      </c>
      <c r="P3527">
        <v>10.180577</v>
      </c>
      <c r="Q3527">
        <v>-105.54192399999999</v>
      </c>
      <c r="R3527">
        <v>-3.1302099999999999</v>
      </c>
      <c r="S3527">
        <v>5.7152289999999999</v>
      </c>
      <c r="T3527">
        <v>9.5069999999999998E-3</v>
      </c>
    </row>
    <row r="3528" spans="1:20" x14ac:dyDescent="0.25">
      <c r="A3528">
        <v>3526</v>
      </c>
      <c r="B3528">
        <v>4</v>
      </c>
      <c r="C3528" t="s">
        <v>446</v>
      </c>
      <c r="D3528" t="s">
        <v>446</v>
      </c>
      <c r="E3528" t="s">
        <v>80</v>
      </c>
      <c r="F3528">
        <v>8.5223999999999994E-2</v>
      </c>
      <c r="G3528">
        <v>411.51299999999998</v>
      </c>
      <c r="H3528">
        <v>284.416</v>
      </c>
      <c r="I3528">
        <v>4.683567</v>
      </c>
      <c r="J3528">
        <v>0</v>
      </c>
      <c r="K3528">
        <v>8.0685839999999995</v>
      </c>
      <c r="L3528">
        <v>-2.882E-3</v>
      </c>
      <c r="M3528">
        <v>9.0418800000000008</v>
      </c>
      <c r="N3528">
        <v>-105.820297</v>
      </c>
      <c r="O3528">
        <v>-3.1145149999999999</v>
      </c>
      <c r="P3528">
        <v>9.2129019999999997</v>
      </c>
      <c r="Q3528">
        <v>-105.561241</v>
      </c>
      <c r="R3528">
        <v>-3.123691</v>
      </c>
      <c r="S3528">
        <v>31.041620999999999</v>
      </c>
      <c r="T3528">
        <v>9.1760000000000001E-3</v>
      </c>
    </row>
    <row r="3529" spans="1:20" x14ac:dyDescent="0.25">
      <c r="A3529">
        <v>3527</v>
      </c>
      <c r="B3529">
        <v>4</v>
      </c>
      <c r="C3529" t="s">
        <v>446</v>
      </c>
      <c r="D3529" t="s">
        <v>446</v>
      </c>
      <c r="E3529" t="s">
        <v>80</v>
      </c>
      <c r="F3529">
        <v>0.12928200000000001</v>
      </c>
      <c r="G3529">
        <v>330.56200000000001</v>
      </c>
      <c r="H3529">
        <v>257.20299999999997</v>
      </c>
      <c r="I3529">
        <v>3.4147400000000001</v>
      </c>
      <c r="J3529">
        <v>0</v>
      </c>
      <c r="K3529">
        <v>8.0691780000000008</v>
      </c>
      <c r="L3529">
        <v>-1.9075000000000002E-2</v>
      </c>
      <c r="M3529">
        <v>8.1755410000000008</v>
      </c>
      <c r="N3529">
        <v>-105.624638</v>
      </c>
      <c r="O3529">
        <v>-3.11415</v>
      </c>
      <c r="P3529">
        <v>8.2448680000000003</v>
      </c>
      <c r="Q3529">
        <v>-105.58410600000001</v>
      </c>
      <c r="R3529">
        <v>-3.1192280000000001</v>
      </c>
      <c r="S3529">
        <v>8.0305920000000004</v>
      </c>
      <c r="T3529">
        <v>5.078E-3</v>
      </c>
    </row>
    <row r="3530" spans="1:20" x14ac:dyDescent="0.25">
      <c r="A3530">
        <v>3528</v>
      </c>
      <c r="B3530">
        <v>4</v>
      </c>
      <c r="C3530" t="s">
        <v>446</v>
      </c>
      <c r="D3530" t="s">
        <v>446</v>
      </c>
      <c r="E3530" t="s">
        <v>80</v>
      </c>
      <c r="F3530">
        <v>3.3853000000000001E-2</v>
      </c>
      <c r="G3530">
        <v>310.94400000000002</v>
      </c>
      <c r="H3530">
        <v>348.82600000000002</v>
      </c>
      <c r="I3530">
        <v>2.6674340000000001</v>
      </c>
      <c r="J3530">
        <v>0</v>
      </c>
      <c r="K3530">
        <v>8.0662929999999999</v>
      </c>
      <c r="L3530">
        <v>7.1079000000000003E-2</v>
      </c>
      <c r="M3530">
        <v>7.5893740000000003</v>
      </c>
      <c r="N3530">
        <v>-105.529329</v>
      </c>
      <c r="O3530">
        <v>-3.1166339999999999</v>
      </c>
      <c r="P3530">
        <v>7.519018</v>
      </c>
      <c r="Q3530">
        <v>-105.602684</v>
      </c>
      <c r="R3530">
        <v>-3.116466</v>
      </c>
      <c r="S3530">
        <v>10.164072000000001</v>
      </c>
      <c r="T3530">
        <v>1.6799999999999999E-4</v>
      </c>
    </row>
    <row r="3531" spans="1:20" x14ac:dyDescent="0.25">
      <c r="A3531">
        <v>3529</v>
      </c>
      <c r="B3531">
        <v>4</v>
      </c>
      <c r="C3531" t="s">
        <v>446</v>
      </c>
      <c r="D3531" t="s">
        <v>446</v>
      </c>
      <c r="E3531" t="s">
        <v>80</v>
      </c>
      <c r="F3531">
        <v>0.124416</v>
      </c>
      <c r="G3531">
        <v>311.09500000000003</v>
      </c>
      <c r="H3531">
        <v>262.20999999999998</v>
      </c>
      <c r="I3531">
        <v>4.1809960000000004</v>
      </c>
      <c r="J3531">
        <v>0</v>
      </c>
      <c r="K3531">
        <v>8.0630970000000008</v>
      </c>
      <c r="L3531">
        <v>6.3279000000000002E-2</v>
      </c>
      <c r="M3531">
        <v>6.5876530000000004</v>
      </c>
      <c r="N3531">
        <v>-105.668182</v>
      </c>
      <c r="O3531">
        <v>-3.121175</v>
      </c>
      <c r="P3531">
        <v>6.5516360000000002</v>
      </c>
      <c r="Q3531">
        <v>-105.62912</v>
      </c>
      <c r="R3531">
        <v>-3.114417</v>
      </c>
      <c r="S3531">
        <v>5.3132429999999999</v>
      </c>
      <c r="T3531">
        <v>6.757E-3</v>
      </c>
    </row>
    <row r="3532" spans="1:20" x14ac:dyDescent="0.25">
      <c r="A3532">
        <v>3530</v>
      </c>
      <c r="B3532">
        <v>4</v>
      </c>
      <c r="C3532" t="s">
        <v>446</v>
      </c>
      <c r="D3532" t="s">
        <v>446</v>
      </c>
      <c r="E3532" t="s">
        <v>80</v>
      </c>
      <c r="F3532">
        <v>5.1461E-2</v>
      </c>
      <c r="G3532">
        <v>270.71699999999998</v>
      </c>
      <c r="H3532">
        <v>260.50299999999999</v>
      </c>
      <c r="I3532">
        <v>3.9409779999999999</v>
      </c>
      <c r="J3532">
        <v>0</v>
      </c>
      <c r="K3532">
        <v>7.994999</v>
      </c>
      <c r="L3532">
        <v>0.32942900000000003</v>
      </c>
      <c r="M3532">
        <v>5.6264050000000001</v>
      </c>
      <c r="N3532">
        <v>-105.630944</v>
      </c>
      <c r="O3532">
        <v>-3.1020129999999999</v>
      </c>
      <c r="P3532">
        <v>5.5875190000000003</v>
      </c>
      <c r="Q3532">
        <v>-105.671173</v>
      </c>
      <c r="R3532">
        <v>-3.1004209999999999</v>
      </c>
      <c r="S3532">
        <v>5.5950870000000004</v>
      </c>
      <c r="T3532">
        <v>1.5920000000000001E-3</v>
      </c>
    </row>
    <row r="3533" spans="1:20" x14ac:dyDescent="0.25">
      <c r="A3533">
        <v>3531</v>
      </c>
      <c r="B3533">
        <v>4</v>
      </c>
      <c r="C3533" t="s">
        <v>446</v>
      </c>
      <c r="D3533" t="s">
        <v>446</v>
      </c>
      <c r="E3533" t="s">
        <v>80</v>
      </c>
      <c r="F3533">
        <v>3.2966000000000002E-2</v>
      </c>
      <c r="G3533">
        <v>270.02699999999999</v>
      </c>
      <c r="H3533">
        <v>366.34100000000001</v>
      </c>
      <c r="I3533">
        <v>4.8218120000000004</v>
      </c>
      <c r="J3533">
        <v>0</v>
      </c>
      <c r="K3533">
        <v>7.9152610000000001</v>
      </c>
      <c r="L3533">
        <v>0.390129</v>
      </c>
      <c r="M3533">
        <v>4.580298</v>
      </c>
      <c r="N3533">
        <v>-105.834317</v>
      </c>
      <c r="O3533">
        <v>-3.0594700000000001</v>
      </c>
      <c r="P3533">
        <v>4.6378360000000001</v>
      </c>
      <c r="Q3533">
        <v>-105.76152</v>
      </c>
      <c r="R3533">
        <v>-3.05986</v>
      </c>
      <c r="S3533">
        <v>9.2789629999999992</v>
      </c>
      <c r="T3533">
        <v>3.8999999999999999E-4</v>
      </c>
    </row>
    <row r="3534" spans="1:20" x14ac:dyDescent="0.25">
      <c r="A3534">
        <v>3532</v>
      </c>
      <c r="B3534">
        <v>4</v>
      </c>
      <c r="C3534" t="s">
        <v>446</v>
      </c>
      <c r="D3534" t="s">
        <v>446</v>
      </c>
      <c r="E3534" t="s">
        <v>80</v>
      </c>
      <c r="F3534">
        <v>0.101491</v>
      </c>
      <c r="G3534">
        <v>343.60199999999998</v>
      </c>
      <c r="H3534">
        <v>412.55099999999999</v>
      </c>
      <c r="I3534">
        <v>3.623402</v>
      </c>
      <c r="J3534">
        <v>0</v>
      </c>
      <c r="K3534">
        <v>7.9087639999999997</v>
      </c>
      <c r="L3534">
        <v>0.23312099999999999</v>
      </c>
      <c r="M3534">
        <v>3.8305530000000001</v>
      </c>
      <c r="N3534">
        <v>-106.01080399999999</v>
      </c>
      <c r="O3534">
        <v>-3.02786</v>
      </c>
      <c r="P3534">
        <v>3.9313250000000002</v>
      </c>
      <c r="Q3534">
        <v>-105.850037</v>
      </c>
      <c r="R3534">
        <v>-3.0325190000000002</v>
      </c>
      <c r="S3534">
        <v>18.973960000000002</v>
      </c>
      <c r="T3534">
        <v>4.6589999999999999E-3</v>
      </c>
    </row>
    <row r="3535" spans="1:20" x14ac:dyDescent="0.25">
      <c r="A3535">
        <v>3533</v>
      </c>
      <c r="B3535">
        <v>4</v>
      </c>
      <c r="C3535" t="s">
        <v>446</v>
      </c>
      <c r="D3535" t="s">
        <v>446</v>
      </c>
      <c r="E3535" t="s">
        <v>80</v>
      </c>
      <c r="F3535">
        <v>0.135218</v>
      </c>
      <c r="G3535">
        <v>516.00099999999998</v>
      </c>
      <c r="H3535">
        <v>368.88299999999998</v>
      </c>
      <c r="I3535">
        <v>3.9877590000000001</v>
      </c>
      <c r="J3535">
        <v>0</v>
      </c>
      <c r="K3535">
        <v>7.9280840000000001</v>
      </c>
      <c r="L3535">
        <v>0.27294400000000002</v>
      </c>
      <c r="M3535">
        <v>3.0636770000000002</v>
      </c>
      <c r="N3535">
        <v>-105.88373</v>
      </c>
      <c r="O3535">
        <v>-2.9978250000000002</v>
      </c>
      <c r="P3535">
        <v>2.9919570000000002</v>
      </c>
      <c r="Q3535">
        <v>-105.992378</v>
      </c>
      <c r="R3535">
        <v>-2.999698</v>
      </c>
      <c r="S3535">
        <v>13.018489000000001</v>
      </c>
      <c r="T3535">
        <v>1.8730000000000001E-3</v>
      </c>
    </row>
    <row r="3536" spans="1:20" x14ac:dyDescent="0.25">
      <c r="A3536">
        <v>3534</v>
      </c>
      <c r="B3536">
        <v>4</v>
      </c>
      <c r="C3536" t="s">
        <v>446</v>
      </c>
      <c r="D3536" t="s">
        <v>446</v>
      </c>
      <c r="E3536" t="s">
        <v>80</v>
      </c>
      <c r="F3536">
        <v>0.13134699999999999</v>
      </c>
      <c r="G3536">
        <v>527.80799999999999</v>
      </c>
      <c r="H3536">
        <v>432.428</v>
      </c>
      <c r="I3536">
        <v>4.5846780000000003</v>
      </c>
      <c r="J3536">
        <v>0</v>
      </c>
      <c r="K3536">
        <v>8.022964</v>
      </c>
      <c r="L3536">
        <v>0.38012499999999999</v>
      </c>
      <c r="M3536">
        <v>1.925565</v>
      </c>
      <c r="N3536">
        <v>-106.05089099999999</v>
      </c>
      <c r="O3536">
        <v>-2.974415</v>
      </c>
      <c r="P3536">
        <v>2.0527250000000001</v>
      </c>
      <c r="Q3536">
        <v>-106.180626</v>
      </c>
      <c r="R3536">
        <v>-2.9564080000000001</v>
      </c>
      <c r="S3536">
        <v>18.166136999999999</v>
      </c>
      <c r="T3536">
        <v>1.8006999999999999E-2</v>
      </c>
    </row>
    <row r="3537" spans="1:20" x14ac:dyDescent="0.25">
      <c r="A3537">
        <v>3535</v>
      </c>
      <c r="B3537">
        <v>4</v>
      </c>
      <c r="C3537" t="s">
        <v>446</v>
      </c>
      <c r="D3537" t="s">
        <v>446</v>
      </c>
      <c r="E3537" t="s">
        <v>80</v>
      </c>
      <c r="F3537">
        <v>9.4050999999999996E-2</v>
      </c>
      <c r="G3537">
        <v>409.70699999999999</v>
      </c>
      <c r="H3537">
        <v>336.57600000000002</v>
      </c>
      <c r="I3537">
        <v>5.6554760000000002</v>
      </c>
      <c r="J3537">
        <v>0</v>
      </c>
      <c r="K3537">
        <v>8.0863189999999996</v>
      </c>
      <c r="L3537">
        <v>0.46235199999999999</v>
      </c>
      <c r="M3537">
        <v>1.133831</v>
      </c>
      <c r="N3537">
        <v>-106.436745</v>
      </c>
      <c r="O3537">
        <v>-2.9053019999999998</v>
      </c>
      <c r="P3537">
        <v>1.1158250000000001</v>
      </c>
      <c r="Q3537">
        <v>-106.425972</v>
      </c>
      <c r="R3537">
        <v>-2.9012229999999999</v>
      </c>
      <c r="S3537">
        <v>2.0982349999999999</v>
      </c>
      <c r="T3537">
        <v>4.0790000000000002E-3</v>
      </c>
    </row>
    <row r="3538" spans="1:20" x14ac:dyDescent="0.25">
      <c r="A3538">
        <v>3536</v>
      </c>
      <c r="B3538">
        <v>4</v>
      </c>
      <c r="C3538" t="s">
        <v>446</v>
      </c>
      <c r="D3538" t="s">
        <v>446</v>
      </c>
      <c r="E3538" t="s">
        <v>80</v>
      </c>
      <c r="F3538">
        <v>7.9826999999999995E-2</v>
      </c>
      <c r="G3538">
        <v>300.70600000000002</v>
      </c>
      <c r="H3538">
        <v>229.83099999999999</v>
      </c>
      <c r="I3538">
        <v>4.476362</v>
      </c>
      <c r="J3538">
        <v>0</v>
      </c>
      <c r="K3538">
        <v>8.077966</v>
      </c>
      <c r="L3538">
        <v>0.58340899999999996</v>
      </c>
      <c r="M3538">
        <v>0.37749500000000002</v>
      </c>
      <c r="N3538">
        <v>-106.72751700000001</v>
      </c>
      <c r="O3538">
        <v>-2.853564</v>
      </c>
      <c r="P3538">
        <v>0.42193000000000003</v>
      </c>
      <c r="Q3538">
        <v>-106.648346</v>
      </c>
      <c r="R3538">
        <v>-2.8549609999999999</v>
      </c>
      <c r="S3538">
        <v>9.0788209999999996</v>
      </c>
      <c r="T3538">
        <v>1.397E-3</v>
      </c>
    </row>
    <row r="3539" spans="1:20" x14ac:dyDescent="0.25">
      <c r="A3539">
        <v>3537</v>
      </c>
      <c r="B3539">
        <v>4</v>
      </c>
      <c r="C3539" t="s">
        <v>446</v>
      </c>
      <c r="D3539" t="s">
        <v>446</v>
      </c>
      <c r="E3539" t="s">
        <v>80</v>
      </c>
      <c r="F3539">
        <v>3.3570999999999997E-2</v>
      </c>
      <c r="G3539">
        <v>477.14299999999997</v>
      </c>
      <c r="H3539">
        <v>399.14</v>
      </c>
      <c r="I3539">
        <v>5.7636989999999999</v>
      </c>
      <c r="J3539">
        <v>0</v>
      </c>
      <c r="K3539">
        <v>8.0348480000000002</v>
      </c>
      <c r="L3539">
        <v>0.602155</v>
      </c>
      <c r="M3539">
        <v>-0.47881200000000002</v>
      </c>
      <c r="N3539">
        <v>-107.130157</v>
      </c>
      <c r="O3539">
        <v>-2.785075</v>
      </c>
      <c r="P3539">
        <v>-0.48188199999999998</v>
      </c>
      <c r="Q3539">
        <v>-106.995728</v>
      </c>
      <c r="R3539">
        <v>-2.7908230000000001</v>
      </c>
      <c r="S3539">
        <v>13.446479</v>
      </c>
      <c r="T3539">
        <v>5.7489999999999998E-3</v>
      </c>
    </row>
    <row r="3540" spans="1:20" x14ac:dyDescent="0.25">
      <c r="A3540">
        <v>3538</v>
      </c>
      <c r="B3540">
        <v>4</v>
      </c>
      <c r="C3540" t="s">
        <v>446</v>
      </c>
      <c r="D3540" t="s">
        <v>446</v>
      </c>
      <c r="E3540" t="s">
        <v>80</v>
      </c>
      <c r="F3540">
        <v>1.8234E-2</v>
      </c>
      <c r="G3540">
        <v>343.84699999999998</v>
      </c>
      <c r="H3540">
        <v>320.02</v>
      </c>
      <c r="I3540">
        <v>5.3388999999999998</v>
      </c>
      <c r="J3540">
        <v>0</v>
      </c>
      <c r="K3540">
        <v>7.9978470000000002</v>
      </c>
      <c r="L3540">
        <v>0.62600100000000003</v>
      </c>
      <c r="M3540">
        <v>-1.3425240000000001</v>
      </c>
      <c r="N3540">
        <v>-107.363753</v>
      </c>
      <c r="O3540">
        <v>-2.7242519999999999</v>
      </c>
      <c r="P3540">
        <v>-1.355499</v>
      </c>
      <c r="Q3540">
        <v>-107.40107</v>
      </c>
      <c r="R3540">
        <v>-2.7240359999999999</v>
      </c>
      <c r="S3540">
        <v>3.9507970000000001</v>
      </c>
      <c r="T3540">
        <v>2.1599999999999999E-4</v>
      </c>
    </row>
    <row r="3541" spans="1:20" x14ac:dyDescent="0.25">
      <c r="A3541">
        <v>3539</v>
      </c>
      <c r="B3541">
        <v>3</v>
      </c>
      <c r="C3541" t="s">
        <v>543</v>
      </c>
      <c r="D3541" t="s">
        <v>543</v>
      </c>
      <c r="E3541" t="s">
        <v>80</v>
      </c>
      <c r="F3541">
        <v>4.4664000000000002E-2</v>
      </c>
      <c r="G3541">
        <v>260.96100000000001</v>
      </c>
      <c r="H3541">
        <v>233.31899999999999</v>
      </c>
      <c r="I3541">
        <v>4.2151339999999999</v>
      </c>
      <c r="J3541">
        <v>0</v>
      </c>
      <c r="K3541">
        <v>7.9936249999999998</v>
      </c>
      <c r="L3541">
        <v>0.65925900000000004</v>
      </c>
      <c r="M3541">
        <v>-2.2102629999999999</v>
      </c>
      <c r="N3541">
        <v>-107.903603</v>
      </c>
      <c r="O3541">
        <v>-2.6502810000000001</v>
      </c>
      <c r="P3541">
        <v>-2.1957019999999998</v>
      </c>
      <c r="Q3541">
        <v>-107.867149</v>
      </c>
      <c r="R3541">
        <v>-2.6535150000000001</v>
      </c>
      <c r="S3541">
        <v>3.925433</v>
      </c>
      <c r="T3541">
        <v>3.2330000000000002E-3</v>
      </c>
    </row>
    <row r="3542" spans="1:20" x14ac:dyDescent="0.25">
      <c r="A3542">
        <v>3540</v>
      </c>
      <c r="B3542">
        <v>3</v>
      </c>
      <c r="C3542" t="s">
        <v>543</v>
      </c>
      <c r="D3542" t="s">
        <v>543</v>
      </c>
      <c r="E3542" t="s">
        <v>80</v>
      </c>
      <c r="F3542">
        <v>0.15982499999999999</v>
      </c>
      <c r="G3542">
        <v>380.52199999999999</v>
      </c>
      <c r="H3542">
        <v>350.38400000000001</v>
      </c>
      <c r="I3542">
        <v>3.717543</v>
      </c>
      <c r="J3542">
        <v>0</v>
      </c>
      <c r="K3542">
        <v>7.9958559999999999</v>
      </c>
      <c r="L3542">
        <v>0.63723700000000005</v>
      </c>
      <c r="M3542">
        <v>-2.7835459999999999</v>
      </c>
      <c r="N3542">
        <v>-108.194864</v>
      </c>
      <c r="O3542">
        <v>-2.5963690000000001</v>
      </c>
      <c r="P3542">
        <v>-2.8004069999999999</v>
      </c>
      <c r="Q3542">
        <v>-108.259552</v>
      </c>
      <c r="R3542">
        <v>-2.5965760000000002</v>
      </c>
      <c r="S3542">
        <v>6.684958</v>
      </c>
      <c r="T3542">
        <v>2.0799999999999999E-4</v>
      </c>
    </row>
    <row r="3543" spans="1:20" x14ac:dyDescent="0.25">
      <c r="A3543">
        <v>3541</v>
      </c>
      <c r="B3543">
        <v>3</v>
      </c>
      <c r="C3543" t="s">
        <v>545</v>
      </c>
      <c r="D3543" t="s">
        <v>545</v>
      </c>
      <c r="E3543" t="s">
        <v>80</v>
      </c>
      <c r="F3543">
        <v>0.16831499999999999</v>
      </c>
      <c r="G3543">
        <v>248.249</v>
      </c>
      <c r="H3543">
        <v>291.96100000000001</v>
      </c>
      <c r="I3543">
        <v>5.2807170000000001</v>
      </c>
      <c r="J3543">
        <v>0</v>
      </c>
      <c r="K3543">
        <v>8.0115400000000001</v>
      </c>
      <c r="L3543">
        <v>0.67416600000000004</v>
      </c>
      <c r="M3543">
        <v>-3.5715569999999999</v>
      </c>
      <c r="N3543">
        <v>-108.874455</v>
      </c>
      <c r="O3543">
        <v>-2.5120909999999999</v>
      </c>
      <c r="P3543">
        <v>-3.5659160000000001</v>
      </c>
      <c r="Q3543">
        <v>-108.842178</v>
      </c>
      <c r="R3543">
        <v>-2.5137679999999998</v>
      </c>
      <c r="S3543">
        <v>3.2765849999999999</v>
      </c>
      <c r="T3543">
        <v>1.6770000000000001E-3</v>
      </c>
    </row>
    <row r="3544" spans="1:20" x14ac:dyDescent="0.25">
      <c r="A3544">
        <v>3542</v>
      </c>
      <c r="B3544">
        <v>3</v>
      </c>
      <c r="C3544" t="s">
        <v>545</v>
      </c>
      <c r="D3544" t="s">
        <v>545</v>
      </c>
      <c r="E3544" t="s">
        <v>80</v>
      </c>
      <c r="F3544">
        <v>4.9539E-2</v>
      </c>
      <c r="G3544">
        <v>254.86</v>
      </c>
      <c r="H3544">
        <v>251.559</v>
      </c>
      <c r="I3544">
        <v>4.8746859999999996</v>
      </c>
      <c r="J3544">
        <v>0</v>
      </c>
      <c r="K3544">
        <v>7.9992000000000001</v>
      </c>
      <c r="L3544">
        <v>0.74088900000000002</v>
      </c>
      <c r="M3544">
        <v>-4.2775980000000002</v>
      </c>
      <c r="N3544">
        <v>-109.36144299999999</v>
      </c>
      <c r="O3544">
        <v>-2.4230749999999999</v>
      </c>
      <c r="P3544">
        <v>-4.2763540000000004</v>
      </c>
      <c r="Q3544">
        <v>-109.491432</v>
      </c>
      <c r="R3544">
        <v>-2.4247700000000001</v>
      </c>
      <c r="S3544">
        <v>12.999515000000001</v>
      </c>
      <c r="T3544">
        <v>1.6949999999999999E-3</v>
      </c>
    </row>
    <row r="3545" spans="1:20" x14ac:dyDescent="0.25">
      <c r="A3545">
        <v>3543</v>
      </c>
      <c r="B3545">
        <v>3</v>
      </c>
      <c r="C3545" t="s">
        <v>545</v>
      </c>
      <c r="D3545" t="s">
        <v>545</v>
      </c>
      <c r="E3545" t="s">
        <v>80</v>
      </c>
      <c r="F3545">
        <v>8.2046999999999995E-2</v>
      </c>
      <c r="G3545">
        <v>275.077</v>
      </c>
      <c r="H3545">
        <v>288.827</v>
      </c>
      <c r="I3545">
        <v>3.9604590000000002</v>
      </c>
      <c r="J3545">
        <v>0</v>
      </c>
      <c r="K3545">
        <v>7.9903069999999996</v>
      </c>
      <c r="L3545">
        <v>0.84142700000000004</v>
      </c>
      <c r="M3545">
        <v>-4.763242</v>
      </c>
      <c r="N3545">
        <v>-109.93707000000001</v>
      </c>
      <c r="O3545">
        <v>-2.3506520000000002</v>
      </c>
      <c r="P3545">
        <v>-4.7669139999999999</v>
      </c>
      <c r="Q3545">
        <v>-110.020355</v>
      </c>
      <c r="R3545">
        <v>-2.354457</v>
      </c>
      <c r="S3545">
        <v>8.3365910000000003</v>
      </c>
      <c r="T3545">
        <v>3.8049999999999998E-3</v>
      </c>
    </row>
    <row r="3546" spans="1:20" x14ac:dyDescent="0.25">
      <c r="A3546">
        <v>3544</v>
      </c>
      <c r="B3546">
        <v>4</v>
      </c>
      <c r="C3546" t="s">
        <v>443</v>
      </c>
      <c r="D3546" t="s">
        <v>443</v>
      </c>
      <c r="E3546" t="s">
        <v>80</v>
      </c>
      <c r="F3546">
        <v>6.7743999999999999E-2</v>
      </c>
      <c r="G3546">
        <v>303.65600000000001</v>
      </c>
      <c r="H3546">
        <v>306.03699999999998</v>
      </c>
      <c r="I3546">
        <v>6.4155759999999997</v>
      </c>
      <c r="J3546">
        <v>0</v>
      </c>
      <c r="K3546">
        <v>7.9867600000000003</v>
      </c>
      <c r="L3546">
        <v>0.85829800000000001</v>
      </c>
      <c r="M3546">
        <v>-5.3529730000000004</v>
      </c>
      <c r="N3546">
        <v>-110.729845</v>
      </c>
      <c r="O3546">
        <v>-2.2588349999999999</v>
      </c>
      <c r="P3546">
        <v>-5.3579410000000003</v>
      </c>
      <c r="Q3546">
        <v>-110.778221</v>
      </c>
      <c r="R3546">
        <v>-2.2583829999999998</v>
      </c>
      <c r="S3546">
        <v>4.8630279999999999</v>
      </c>
      <c r="T3546">
        <v>4.5100000000000001E-4</v>
      </c>
    </row>
    <row r="3547" spans="1:20" x14ac:dyDescent="0.25">
      <c r="A3547">
        <v>3545</v>
      </c>
      <c r="B3547">
        <v>3</v>
      </c>
      <c r="C3547" t="s">
        <v>442</v>
      </c>
      <c r="D3547" t="s">
        <v>442</v>
      </c>
      <c r="E3547" t="s">
        <v>80</v>
      </c>
      <c r="F3547">
        <v>7.7687000000000006E-2</v>
      </c>
      <c r="G3547">
        <v>246.50399999999999</v>
      </c>
      <c r="H3547">
        <v>315.14800000000002</v>
      </c>
      <c r="I3547">
        <v>4.6483020000000002</v>
      </c>
      <c r="J3547">
        <v>0</v>
      </c>
      <c r="K3547">
        <v>8.0163969999999996</v>
      </c>
      <c r="L3547">
        <v>0.79963600000000001</v>
      </c>
      <c r="M3547">
        <v>-5.9064139999999998</v>
      </c>
      <c r="N3547">
        <v>-111.416625</v>
      </c>
      <c r="O3547">
        <v>-2.1633309999999999</v>
      </c>
      <c r="P3547">
        <v>-5.8736829999999998</v>
      </c>
      <c r="Q3547">
        <v>-111.589775</v>
      </c>
      <c r="R3547">
        <v>-2.1622340000000002</v>
      </c>
      <c r="S3547">
        <v>17.621669000000001</v>
      </c>
      <c r="T3547">
        <v>1.0970000000000001E-3</v>
      </c>
    </row>
    <row r="3548" spans="1:20" x14ac:dyDescent="0.25">
      <c r="A3548">
        <v>3546</v>
      </c>
      <c r="B3548">
        <v>3</v>
      </c>
      <c r="C3548" t="s">
        <v>442</v>
      </c>
      <c r="D3548" t="s">
        <v>442</v>
      </c>
      <c r="E3548" t="s">
        <v>80</v>
      </c>
      <c r="F3548">
        <v>2.8364E-2</v>
      </c>
      <c r="G3548">
        <v>235.935</v>
      </c>
      <c r="H3548">
        <v>302.37200000000001</v>
      </c>
      <c r="I3548">
        <v>3.5131320000000001</v>
      </c>
      <c r="J3548">
        <v>0</v>
      </c>
      <c r="K3548">
        <v>8.0389459999999993</v>
      </c>
      <c r="L3548">
        <v>0.66685799999999995</v>
      </c>
      <c r="M3548">
        <v>-6.2116610000000003</v>
      </c>
      <c r="N3548">
        <v>-112.244058</v>
      </c>
      <c r="O3548">
        <v>-2.10175</v>
      </c>
      <c r="P3548">
        <v>-6.2193940000000003</v>
      </c>
      <c r="Q3548">
        <v>-112.22659299999999</v>
      </c>
      <c r="R3548">
        <v>-2.0993710000000001</v>
      </c>
      <c r="S3548">
        <v>1.9099919999999999</v>
      </c>
      <c r="T3548">
        <v>2.379E-3</v>
      </c>
    </row>
    <row r="3549" spans="1:20" x14ac:dyDescent="0.25">
      <c r="A3549">
        <v>3547</v>
      </c>
      <c r="B3549">
        <v>3</v>
      </c>
      <c r="C3549" t="s">
        <v>442</v>
      </c>
      <c r="D3549" t="s">
        <v>442</v>
      </c>
      <c r="E3549" t="s">
        <v>80</v>
      </c>
      <c r="F3549">
        <v>0.114921</v>
      </c>
      <c r="G3549">
        <v>226.65100000000001</v>
      </c>
      <c r="H3549">
        <v>379.54599999999999</v>
      </c>
      <c r="I3549">
        <v>4.3908269999999998</v>
      </c>
      <c r="J3549">
        <v>0</v>
      </c>
      <c r="K3549">
        <v>8.0039630000000006</v>
      </c>
      <c r="L3549">
        <v>0.71092</v>
      </c>
      <c r="M3549">
        <v>-6.6917999999999997</v>
      </c>
      <c r="N3549">
        <v>-113.127726</v>
      </c>
      <c r="O3549">
        <v>-2.007371</v>
      </c>
      <c r="P3549">
        <v>-6.6120789999999996</v>
      </c>
      <c r="Q3549">
        <v>-113.106804</v>
      </c>
      <c r="R3549">
        <v>-2.0124050000000002</v>
      </c>
      <c r="S3549">
        <v>8.2421249999999997</v>
      </c>
      <c r="T3549">
        <v>5.0340000000000003E-3</v>
      </c>
    </row>
    <row r="3550" spans="1:20" x14ac:dyDescent="0.25">
      <c r="A3550">
        <v>3548</v>
      </c>
      <c r="B3550">
        <v>3</v>
      </c>
      <c r="C3550" t="s">
        <v>442</v>
      </c>
      <c r="D3550" t="s">
        <v>442</v>
      </c>
      <c r="E3550" t="s">
        <v>80</v>
      </c>
      <c r="F3550">
        <v>4.0802999999999999E-2</v>
      </c>
      <c r="G3550">
        <v>245.12200000000001</v>
      </c>
      <c r="H3550">
        <v>298.28199999999998</v>
      </c>
      <c r="I3550">
        <v>3.5258389999999999</v>
      </c>
      <c r="J3550">
        <v>0</v>
      </c>
      <c r="K3550">
        <v>7.9888529999999998</v>
      </c>
      <c r="L3550">
        <v>0.79607700000000003</v>
      </c>
      <c r="M3550">
        <v>-6.8622129999999997</v>
      </c>
      <c r="N3550">
        <v>-113.738649</v>
      </c>
      <c r="O3550">
        <v>-1.9407669999999999</v>
      </c>
      <c r="P3550">
        <v>-6.8504839999999998</v>
      </c>
      <c r="Q3550">
        <v>-113.786514</v>
      </c>
      <c r="R3550">
        <v>-1.9431609999999999</v>
      </c>
      <c r="S3550">
        <v>4.9281389999999998</v>
      </c>
      <c r="T3550">
        <v>2.395E-3</v>
      </c>
    </row>
    <row r="3551" spans="1:20" x14ac:dyDescent="0.25">
      <c r="A3551">
        <v>3549</v>
      </c>
      <c r="B3551">
        <v>3</v>
      </c>
      <c r="C3551" t="s">
        <v>442</v>
      </c>
      <c r="D3551" t="s">
        <v>442</v>
      </c>
      <c r="E3551" t="s">
        <v>80</v>
      </c>
      <c r="F3551">
        <v>7.9572000000000004E-2</v>
      </c>
      <c r="G3551">
        <v>242.197</v>
      </c>
      <c r="H3551">
        <v>248.458</v>
      </c>
      <c r="I3551">
        <v>4.5157850000000002</v>
      </c>
      <c r="J3551">
        <v>0</v>
      </c>
      <c r="K3551">
        <v>7.9521170000000003</v>
      </c>
      <c r="L3551">
        <v>0.89469600000000005</v>
      </c>
      <c r="M3551">
        <v>-7.1587350000000001</v>
      </c>
      <c r="N3551">
        <v>-114.573317</v>
      </c>
      <c r="O3551">
        <v>-1.843755</v>
      </c>
      <c r="P3551">
        <v>-7.0839930000000004</v>
      </c>
      <c r="Q3551">
        <v>-114.714371</v>
      </c>
      <c r="R3551">
        <v>-1.8433580000000001</v>
      </c>
      <c r="S3551">
        <v>15.963234999999999</v>
      </c>
      <c r="T3551">
        <v>3.9800000000000002E-4</v>
      </c>
    </row>
    <row r="3552" spans="1:20" x14ac:dyDescent="0.25">
      <c r="A3552">
        <v>3550</v>
      </c>
      <c r="B3552">
        <v>3</v>
      </c>
      <c r="C3552" t="s">
        <v>442</v>
      </c>
      <c r="D3552" t="s">
        <v>442</v>
      </c>
      <c r="E3552" t="s">
        <v>80</v>
      </c>
      <c r="F3552">
        <v>0.101726</v>
      </c>
      <c r="G3552">
        <v>254.286</v>
      </c>
      <c r="H3552">
        <v>281.23099999999999</v>
      </c>
      <c r="I3552">
        <v>3.5132029999999999</v>
      </c>
      <c r="J3552">
        <v>0</v>
      </c>
      <c r="K3552">
        <v>8.0362130000000001</v>
      </c>
      <c r="L3552">
        <v>0.67615099999999995</v>
      </c>
      <c r="M3552">
        <v>-7.2038570000000002</v>
      </c>
      <c r="N3552">
        <v>-115.44326700000001</v>
      </c>
      <c r="O3552">
        <v>-1.7778890000000001</v>
      </c>
      <c r="P3552">
        <v>-7.2028930000000004</v>
      </c>
      <c r="Q3552">
        <v>-115.42564400000001</v>
      </c>
      <c r="R3552">
        <v>-1.773352</v>
      </c>
      <c r="S3552">
        <v>1.76494</v>
      </c>
      <c r="T3552">
        <v>4.5370000000000002E-3</v>
      </c>
    </row>
    <row r="3553" spans="1:20" x14ac:dyDescent="0.25">
      <c r="A3553">
        <v>3551</v>
      </c>
      <c r="B3553">
        <v>3</v>
      </c>
      <c r="C3553" t="s">
        <v>442</v>
      </c>
      <c r="D3553" t="s">
        <v>442</v>
      </c>
      <c r="E3553" t="s">
        <v>80</v>
      </c>
      <c r="F3553">
        <v>0.105105</v>
      </c>
      <c r="G3553">
        <v>307.22000000000003</v>
      </c>
      <c r="H3553">
        <v>470.61399999999998</v>
      </c>
      <c r="I3553">
        <v>4.4207029999999996</v>
      </c>
      <c r="J3553">
        <v>0</v>
      </c>
      <c r="K3553">
        <v>8.1054150000000007</v>
      </c>
      <c r="L3553">
        <v>0.47227599999999997</v>
      </c>
      <c r="M3553">
        <v>-7.4520739999999996</v>
      </c>
      <c r="N3553">
        <v>-116.263901</v>
      </c>
      <c r="O3553">
        <v>-1.6937249999999999</v>
      </c>
      <c r="P3553">
        <v>-7.3110210000000002</v>
      </c>
      <c r="Q3553">
        <v>-116.389793</v>
      </c>
      <c r="R3553">
        <v>-1.7003459999999999</v>
      </c>
      <c r="S3553">
        <v>18.906302</v>
      </c>
      <c r="T3553">
        <v>6.62E-3</v>
      </c>
    </row>
    <row r="3554" spans="1:20" x14ac:dyDescent="0.25">
      <c r="A3554">
        <v>3552</v>
      </c>
      <c r="B3554">
        <v>3</v>
      </c>
      <c r="C3554" t="s">
        <v>442</v>
      </c>
      <c r="D3554" t="s">
        <v>442</v>
      </c>
      <c r="E3554" t="s">
        <v>80</v>
      </c>
      <c r="F3554">
        <v>2.2586999999999999E-2</v>
      </c>
      <c r="G3554">
        <v>412.81</v>
      </c>
      <c r="H3554">
        <v>525.73599999999999</v>
      </c>
      <c r="I3554">
        <v>3.8296410000000001</v>
      </c>
      <c r="J3554">
        <v>0</v>
      </c>
      <c r="K3554">
        <v>8.0952999999999999</v>
      </c>
      <c r="L3554">
        <v>0.31183499999999997</v>
      </c>
      <c r="M3554">
        <v>-7.4261720000000002</v>
      </c>
      <c r="N3554">
        <v>-117.44119499999999</v>
      </c>
      <c r="O3554">
        <v>-1.6424909999999999</v>
      </c>
      <c r="P3554">
        <v>-7.37643</v>
      </c>
      <c r="Q3554">
        <v>-117.36026</v>
      </c>
      <c r="R3554">
        <v>-1.6490020000000001</v>
      </c>
      <c r="S3554">
        <v>9.4998660000000008</v>
      </c>
      <c r="T3554">
        <v>6.5110000000000003E-3</v>
      </c>
    </row>
    <row r="3555" spans="1:20" x14ac:dyDescent="0.25">
      <c r="A3555">
        <v>3553</v>
      </c>
      <c r="B3555">
        <v>3</v>
      </c>
      <c r="C3555" t="s">
        <v>442</v>
      </c>
      <c r="D3555" t="s">
        <v>442</v>
      </c>
      <c r="E3555" t="s">
        <v>80</v>
      </c>
      <c r="F3555">
        <v>5.3784999999999999E-2</v>
      </c>
      <c r="G3555">
        <v>270.01299999999998</v>
      </c>
      <c r="H3555">
        <v>299.14600000000002</v>
      </c>
      <c r="I3555">
        <v>2.5411260000000002</v>
      </c>
      <c r="J3555">
        <v>0</v>
      </c>
      <c r="K3555">
        <v>8.0626490000000004</v>
      </c>
      <c r="L3555">
        <v>0.30912600000000001</v>
      </c>
      <c r="M3555">
        <v>-7.3932719999999996</v>
      </c>
      <c r="N3555">
        <v>-118.069406</v>
      </c>
      <c r="O3555">
        <v>-1.622684</v>
      </c>
      <c r="P3555">
        <v>-7.4054140000000004</v>
      </c>
      <c r="Q3555">
        <v>-118.08674600000001</v>
      </c>
      <c r="R3555">
        <v>-1.621205</v>
      </c>
      <c r="S3555">
        <v>2.1168960000000001</v>
      </c>
      <c r="T3555">
        <v>1.4790000000000001E-3</v>
      </c>
    </row>
    <row r="3556" spans="1:20" x14ac:dyDescent="0.25">
      <c r="A3556">
        <v>3554</v>
      </c>
      <c r="B3556">
        <v>3</v>
      </c>
      <c r="C3556" t="s">
        <v>442</v>
      </c>
      <c r="D3556" t="s">
        <v>442</v>
      </c>
      <c r="E3556" t="s">
        <v>80</v>
      </c>
      <c r="F3556">
        <v>3.5955000000000001E-2</v>
      </c>
      <c r="G3556">
        <v>348.71600000000001</v>
      </c>
      <c r="H3556">
        <v>384.327</v>
      </c>
      <c r="I3556">
        <v>3.106805</v>
      </c>
      <c r="J3556">
        <v>0</v>
      </c>
      <c r="K3556">
        <v>8.0388479999999998</v>
      </c>
      <c r="L3556">
        <v>0.21073900000000001</v>
      </c>
      <c r="M3556">
        <v>-7.4987069999999996</v>
      </c>
      <c r="N3556">
        <v>-119.144919</v>
      </c>
      <c r="O3556">
        <v>-1.588775</v>
      </c>
      <c r="P3556">
        <v>-7.4267209999999997</v>
      </c>
      <c r="Q3556">
        <v>-119.05246</v>
      </c>
      <c r="R3556">
        <v>-1.5969519999999999</v>
      </c>
      <c r="S3556">
        <v>11.717779</v>
      </c>
      <c r="T3556">
        <v>8.1779999999999995E-3</v>
      </c>
    </row>
    <row r="3557" spans="1:20" x14ac:dyDescent="0.25">
      <c r="A3557">
        <v>3555</v>
      </c>
      <c r="B3557">
        <v>3</v>
      </c>
      <c r="C3557" t="s">
        <v>442</v>
      </c>
      <c r="D3557" t="s">
        <v>442</v>
      </c>
      <c r="E3557" t="s">
        <v>80</v>
      </c>
      <c r="F3557">
        <v>1.3098E-2</v>
      </c>
      <c r="G3557">
        <v>238.72499999999999</v>
      </c>
      <c r="H3557">
        <v>349.92500000000001</v>
      </c>
      <c r="I3557">
        <v>1.704715</v>
      </c>
      <c r="J3557">
        <v>0</v>
      </c>
      <c r="K3557">
        <v>8.0430890000000002</v>
      </c>
      <c r="L3557">
        <v>6.2911999999999996E-2</v>
      </c>
      <c r="M3557">
        <v>-7.4402559999999998</v>
      </c>
      <c r="N3557">
        <v>-119.782791</v>
      </c>
      <c r="O3557">
        <v>-1.5849279999999999</v>
      </c>
      <c r="P3557">
        <v>-7.4338030000000002</v>
      </c>
      <c r="Q3557">
        <v>-119.77607</v>
      </c>
      <c r="R3557">
        <v>-1.585558</v>
      </c>
      <c r="S3557">
        <v>0.93175399999999997</v>
      </c>
      <c r="T3557">
        <v>6.3000000000000003E-4</v>
      </c>
    </row>
    <row r="3558" spans="1:20" x14ac:dyDescent="0.25">
      <c r="A3558">
        <v>3556</v>
      </c>
      <c r="B3558">
        <v>3</v>
      </c>
      <c r="C3558" t="s">
        <v>442</v>
      </c>
      <c r="D3558" t="s">
        <v>442</v>
      </c>
      <c r="E3558" t="s">
        <v>80</v>
      </c>
      <c r="F3558">
        <v>3.3495999999999998E-2</v>
      </c>
      <c r="G3558">
        <v>341.73899999999998</v>
      </c>
      <c r="H3558">
        <v>359.25200000000001</v>
      </c>
      <c r="I3558">
        <v>2.5487609999999998</v>
      </c>
      <c r="J3558">
        <v>0</v>
      </c>
      <c r="K3558">
        <v>8.0617819999999991</v>
      </c>
      <c r="L3558">
        <v>2.0634E-2</v>
      </c>
      <c r="M3558">
        <v>-7.4540300000000004</v>
      </c>
      <c r="N3558">
        <v>-120.72582300000001</v>
      </c>
      <c r="O3558">
        <v>-1.575429</v>
      </c>
      <c r="P3558">
        <v>-7.4359000000000002</v>
      </c>
      <c r="Q3558">
        <v>-120.742332</v>
      </c>
      <c r="R3558">
        <v>-1.575088</v>
      </c>
      <c r="S3558">
        <v>2.452032</v>
      </c>
      <c r="T3558">
        <v>3.4099999999999999E-4</v>
      </c>
    </row>
    <row r="3559" spans="1:20" x14ac:dyDescent="0.25">
      <c r="A3559">
        <v>3557</v>
      </c>
      <c r="B3559">
        <v>3</v>
      </c>
      <c r="C3559" t="s">
        <v>442</v>
      </c>
      <c r="D3559" t="s">
        <v>442</v>
      </c>
      <c r="E3559" t="s">
        <v>80</v>
      </c>
      <c r="F3559">
        <v>3.5569999999999998E-3</v>
      </c>
      <c r="G3559">
        <v>404.14800000000002</v>
      </c>
      <c r="H3559">
        <v>435.52600000000001</v>
      </c>
      <c r="I3559">
        <v>2.1661060000000001</v>
      </c>
      <c r="J3559">
        <v>0</v>
      </c>
      <c r="K3559">
        <v>8.0726759999999995</v>
      </c>
      <c r="L3559">
        <v>9.8718E-2</v>
      </c>
      <c r="M3559">
        <v>-7.4149050000000001</v>
      </c>
      <c r="N3559">
        <v>-121.477294</v>
      </c>
      <c r="O3559">
        <v>-1.5700540000000001</v>
      </c>
      <c r="P3559">
        <v>-7.4337739999999997</v>
      </c>
      <c r="Q3559">
        <v>-121.46848300000001</v>
      </c>
      <c r="R3559">
        <v>-1.569402</v>
      </c>
      <c r="S3559">
        <v>2.0824319999999998</v>
      </c>
      <c r="T3559">
        <v>6.5099999999999999E-4</v>
      </c>
    </row>
    <row r="3560" spans="1:20" x14ac:dyDescent="0.25">
      <c r="A3560">
        <v>3558</v>
      </c>
      <c r="B3560">
        <v>3</v>
      </c>
      <c r="C3560" t="s">
        <v>442</v>
      </c>
      <c r="D3560" t="s">
        <v>442</v>
      </c>
      <c r="E3560" t="s">
        <v>80</v>
      </c>
      <c r="F3560">
        <v>3.885E-3</v>
      </c>
      <c r="G3560">
        <v>334.65600000000001</v>
      </c>
      <c r="H3560">
        <v>266.21300000000002</v>
      </c>
      <c r="I3560">
        <v>2.9400919999999999</v>
      </c>
      <c r="J3560">
        <v>0</v>
      </c>
      <c r="K3560">
        <v>8.0748029999999993</v>
      </c>
      <c r="L3560">
        <v>5.9171000000000001E-2</v>
      </c>
      <c r="M3560">
        <v>-7.4192030000000004</v>
      </c>
      <c r="N3560">
        <v>-122.44605199999999</v>
      </c>
      <c r="O3560">
        <v>-1.5692999999999999</v>
      </c>
      <c r="P3560">
        <v>-7.4300069999999998</v>
      </c>
      <c r="Q3560">
        <v>-122.437538</v>
      </c>
      <c r="R3560">
        <v>-1.5668230000000001</v>
      </c>
      <c r="S3560">
        <v>1.3755580000000001</v>
      </c>
      <c r="T3560">
        <v>2.477E-3</v>
      </c>
    </row>
    <row r="3561" spans="1:20" x14ac:dyDescent="0.25">
      <c r="A3561">
        <v>3559</v>
      </c>
      <c r="B3561">
        <v>3</v>
      </c>
      <c r="C3561" t="s">
        <v>442</v>
      </c>
      <c r="D3561" t="s">
        <v>442</v>
      </c>
      <c r="E3561" t="s">
        <v>80</v>
      </c>
      <c r="F3561">
        <v>8.2160999999999998E-2</v>
      </c>
      <c r="G3561">
        <v>236.15700000000001</v>
      </c>
      <c r="H3561">
        <v>311.19799999999998</v>
      </c>
      <c r="I3561">
        <v>2.6828599999999998</v>
      </c>
      <c r="J3561">
        <v>0</v>
      </c>
      <c r="K3561">
        <v>8.0690460000000002</v>
      </c>
      <c r="L3561">
        <v>-4.6314000000000001E-2</v>
      </c>
      <c r="M3561">
        <v>-7.3034910000000002</v>
      </c>
      <c r="N3561">
        <v>-123.149072</v>
      </c>
      <c r="O3561">
        <v>-1.584322</v>
      </c>
      <c r="P3561">
        <v>-7.4268470000000004</v>
      </c>
      <c r="Q3561">
        <v>-123.163994</v>
      </c>
      <c r="R3561">
        <v>-1.5668059999999999</v>
      </c>
      <c r="S3561">
        <v>12.425523</v>
      </c>
      <c r="T3561">
        <v>1.7517000000000001E-2</v>
      </c>
    </row>
    <row r="3562" spans="1:20" x14ac:dyDescent="0.25">
      <c r="A3562">
        <v>3560</v>
      </c>
      <c r="B3562">
        <v>3</v>
      </c>
      <c r="C3562" t="s">
        <v>442</v>
      </c>
      <c r="D3562" t="s">
        <v>442</v>
      </c>
      <c r="E3562" t="s">
        <v>80</v>
      </c>
      <c r="F3562">
        <v>2.4642000000000001E-2</v>
      </c>
      <c r="G3562">
        <v>211.625</v>
      </c>
      <c r="H3562">
        <v>298.78699999999998</v>
      </c>
      <c r="I3562">
        <v>2.75162</v>
      </c>
      <c r="J3562">
        <v>0</v>
      </c>
      <c r="K3562">
        <v>8.0612370000000002</v>
      </c>
      <c r="L3562">
        <v>-4.8286999999999997E-2</v>
      </c>
      <c r="M3562">
        <v>-7.4585410000000003</v>
      </c>
      <c r="N3562">
        <v>-124.081959</v>
      </c>
      <c r="O3562">
        <v>-1.575278</v>
      </c>
      <c r="P3562">
        <v>-7.4226429999999999</v>
      </c>
      <c r="Q3562">
        <v>-124.131714</v>
      </c>
      <c r="R3562">
        <v>-1.566603</v>
      </c>
      <c r="S3562">
        <v>6.1353289999999996</v>
      </c>
      <c r="T3562">
        <v>8.6750000000000004E-3</v>
      </c>
    </row>
    <row r="3563" spans="1:20" x14ac:dyDescent="0.25">
      <c r="A3563">
        <v>3561</v>
      </c>
      <c r="B3563">
        <v>3</v>
      </c>
      <c r="C3563" t="s">
        <v>442</v>
      </c>
      <c r="D3563" t="s">
        <v>442</v>
      </c>
      <c r="E3563" t="s">
        <v>80</v>
      </c>
      <c r="F3563">
        <v>3.7976000000000003E-2</v>
      </c>
      <c r="G3563">
        <v>304.64600000000002</v>
      </c>
      <c r="H3563">
        <v>314.97500000000002</v>
      </c>
      <c r="I3563">
        <v>2.5575190000000001</v>
      </c>
      <c r="J3563">
        <v>0</v>
      </c>
      <c r="K3563">
        <v>8.0596180000000004</v>
      </c>
      <c r="L3563">
        <v>5.0071999999999998E-2</v>
      </c>
      <c r="M3563">
        <v>-7.4176919999999997</v>
      </c>
      <c r="N3563">
        <v>-124.88026499999999</v>
      </c>
      <c r="O3563">
        <v>-1.568862</v>
      </c>
      <c r="P3563">
        <v>-7.4195349999999998</v>
      </c>
      <c r="Q3563">
        <v>-124.85710899999999</v>
      </c>
      <c r="R3563">
        <v>-1.566033</v>
      </c>
      <c r="S3563">
        <v>2.3229419999999998</v>
      </c>
      <c r="T3563">
        <v>2.8300000000000001E-3</v>
      </c>
    </row>
    <row r="3564" spans="1:20" x14ac:dyDescent="0.25">
      <c r="A3564">
        <v>3562</v>
      </c>
      <c r="B3564">
        <v>3</v>
      </c>
      <c r="C3564" t="s">
        <v>442</v>
      </c>
      <c r="D3564" t="s">
        <v>442</v>
      </c>
      <c r="E3564" t="s">
        <v>80</v>
      </c>
      <c r="F3564">
        <v>7.4106000000000005E-2</v>
      </c>
      <c r="G3564">
        <v>214.76400000000001</v>
      </c>
      <c r="H3564">
        <v>279.24599999999998</v>
      </c>
      <c r="I3564">
        <v>3.2909920000000001</v>
      </c>
      <c r="J3564">
        <v>0</v>
      </c>
      <c r="K3564">
        <v>8.0625499999999999</v>
      </c>
      <c r="L3564">
        <v>4.9084000000000003E-2</v>
      </c>
      <c r="M3564">
        <v>-7.3908420000000001</v>
      </c>
      <c r="N3564">
        <v>-125.836167</v>
      </c>
      <c r="O3564">
        <v>-1.567839</v>
      </c>
      <c r="P3564">
        <v>-7.4151350000000003</v>
      </c>
      <c r="Q3564">
        <v>-125.82440200000001</v>
      </c>
      <c r="R3564">
        <v>-1.5659959999999999</v>
      </c>
      <c r="S3564">
        <v>2.699255</v>
      </c>
      <c r="T3564">
        <v>1.843E-3</v>
      </c>
    </row>
    <row r="3565" spans="1:20" x14ac:dyDescent="0.25">
      <c r="A3565">
        <v>3563</v>
      </c>
      <c r="B3565">
        <v>3</v>
      </c>
      <c r="C3565" t="s">
        <v>442</v>
      </c>
      <c r="D3565" t="s">
        <v>442</v>
      </c>
      <c r="E3565" t="s">
        <v>80</v>
      </c>
      <c r="F3565">
        <v>4.4419E-2</v>
      </c>
      <c r="G3565">
        <v>218.52</v>
      </c>
      <c r="H3565">
        <v>260.21499999999997</v>
      </c>
      <c r="I3565">
        <v>2.3125629999999999</v>
      </c>
      <c r="J3565">
        <v>0</v>
      </c>
      <c r="K3565">
        <v>8.0654810000000001</v>
      </c>
      <c r="L3565">
        <v>-5.6598000000000002E-2</v>
      </c>
      <c r="M3565">
        <v>-7.3380070000000002</v>
      </c>
      <c r="N3565">
        <v>-126.622049</v>
      </c>
      <c r="O3565">
        <v>-1.5697950000000001</v>
      </c>
      <c r="P3565">
        <v>-7.4118389999999996</v>
      </c>
      <c r="Q3565">
        <v>-126.55017100000001</v>
      </c>
      <c r="R3565">
        <v>-1.566643</v>
      </c>
      <c r="S3565">
        <v>10.304235</v>
      </c>
      <c r="T3565">
        <v>3.1510000000000002E-3</v>
      </c>
    </row>
    <row r="3566" spans="1:20" x14ac:dyDescent="0.25">
      <c r="A3566">
        <v>3564</v>
      </c>
      <c r="B3566">
        <v>3</v>
      </c>
      <c r="C3566" t="s">
        <v>442</v>
      </c>
      <c r="D3566" t="s">
        <v>442</v>
      </c>
      <c r="E3566" t="s">
        <v>80</v>
      </c>
      <c r="F3566">
        <v>0.11652899999999999</v>
      </c>
      <c r="G3566">
        <v>207.959</v>
      </c>
      <c r="H3566">
        <v>315.91800000000001</v>
      </c>
      <c r="I3566">
        <v>3.4858030000000002</v>
      </c>
      <c r="J3566">
        <v>0</v>
      </c>
      <c r="K3566">
        <v>8.0670249999999992</v>
      </c>
      <c r="L3566">
        <v>-5.9308E-2</v>
      </c>
      <c r="M3566">
        <v>-7.2619160000000003</v>
      </c>
      <c r="N3566">
        <v>-127.613105</v>
      </c>
      <c r="O3566">
        <v>-1.5824510000000001</v>
      </c>
      <c r="P3566">
        <v>-7.4090860000000003</v>
      </c>
      <c r="Q3566">
        <v>-127.518173</v>
      </c>
      <c r="R3566">
        <v>-1.567801</v>
      </c>
      <c r="S3566">
        <v>17.513072000000001</v>
      </c>
      <c r="T3566">
        <v>1.4649000000000001E-2</v>
      </c>
    </row>
    <row r="3567" spans="1:20" x14ac:dyDescent="0.25">
      <c r="A3567">
        <v>3565</v>
      </c>
      <c r="B3567">
        <v>3</v>
      </c>
      <c r="C3567" t="s">
        <v>442</v>
      </c>
      <c r="D3567" t="s">
        <v>442</v>
      </c>
      <c r="E3567" t="s">
        <v>80</v>
      </c>
      <c r="F3567">
        <v>6.1648000000000001E-2</v>
      </c>
      <c r="G3567">
        <v>206.30500000000001</v>
      </c>
      <c r="H3567">
        <v>237.33600000000001</v>
      </c>
      <c r="I3567">
        <v>1.8027029999999999</v>
      </c>
      <c r="J3567">
        <v>0</v>
      </c>
      <c r="K3567">
        <v>8.0664010000000008</v>
      </c>
      <c r="L3567">
        <v>4.1425999999999998E-2</v>
      </c>
      <c r="M3567">
        <v>-7.5153720000000002</v>
      </c>
      <c r="N3567">
        <v>-128.161553</v>
      </c>
      <c r="O3567">
        <v>-1.559202</v>
      </c>
      <c r="P3567">
        <v>-7.4077789999999997</v>
      </c>
      <c r="Q3567">
        <v>-128.24417099999999</v>
      </c>
      <c r="R3567">
        <v>-1.5681080000000001</v>
      </c>
      <c r="S3567">
        <v>13.565355</v>
      </c>
      <c r="T3567">
        <v>8.9060000000000007E-3</v>
      </c>
    </row>
    <row r="3568" spans="1:20" x14ac:dyDescent="0.25">
      <c r="A3568">
        <v>3566</v>
      </c>
      <c r="B3568">
        <v>3</v>
      </c>
      <c r="C3568" t="s">
        <v>442</v>
      </c>
      <c r="D3568" t="s">
        <v>442</v>
      </c>
      <c r="E3568" t="s">
        <v>80</v>
      </c>
      <c r="F3568">
        <v>2.3983000000000001E-2</v>
      </c>
      <c r="G3568">
        <v>206.54900000000001</v>
      </c>
      <c r="H3568">
        <v>322.40499999999997</v>
      </c>
      <c r="I3568">
        <v>3.2409729999999999</v>
      </c>
      <c r="J3568">
        <v>0</v>
      </c>
      <c r="K3568">
        <v>8.0645729999999993</v>
      </c>
      <c r="L3568">
        <v>4.4352000000000003E-2</v>
      </c>
      <c r="M3568">
        <v>-7.3693350000000004</v>
      </c>
      <c r="N3568">
        <v>-129.26300499999999</v>
      </c>
      <c r="O3568">
        <v>-1.5611969999999999</v>
      </c>
      <c r="P3568">
        <v>-7.4063129999999999</v>
      </c>
      <c r="Q3568">
        <v>-129.212006</v>
      </c>
      <c r="R3568">
        <v>-1.568862</v>
      </c>
      <c r="S3568">
        <v>6.2994919999999999</v>
      </c>
      <c r="T3568">
        <v>7.6649999999999999E-3</v>
      </c>
    </row>
    <row r="3569" spans="1:20" x14ac:dyDescent="0.25">
      <c r="A3569">
        <v>3567</v>
      </c>
      <c r="B3569">
        <v>3</v>
      </c>
      <c r="C3569" t="s">
        <v>442</v>
      </c>
      <c r="D3569" t="s">
        <v>442</v>
      </c>
      <c r="E3569" t="s">
        <v>80</v>
      </c>
      <c r="F3569">
        <v>2.5675E-2</v>
      </c>
      <c r="G3569">
        <v>227.45699999999999</v>
      </c>
      <c r="H3569">
        <v>308.35300000000001</v>
      </c>
      <c r="I3569">
        <v>1.9707030000000001</v>
      </c>
      <c r="J3569">
        <v>0</v>
      </c>
      <c r="K3569">
        <v>8.0637450000000008</v>
      </c>
      <c r="L3569">
        <v>-5.3288000000000002E-2</v>
      </c>
      <c r="M3569">
        <v>-7.4044239999999997</v>
      </c>
      <c r="N3569">
        <v>-129.944491</v>
      </c>
      <c r="O3569">
        <v>-1.565941</v>
      </c>
      <c r="P3569">
        <v>-7.405335</v>
      </c>
      <c r="Q3569">
        <v>-129.93777499999999</v>
      </c>
      <c r="R3569">
        <v>-1.5697509999999999</v>
      </c>
      <c r="S3569">
        <v>0.67781400000000003</v>
      </c>
      <c r="T3569">
        <v>3.81E-3</v>
      </c>
    </row>
    <row r="3570" spans="1:20" x14ac:dyDescent="0.25">
      <c r="A3570">
        <v>3568</v>
      </c>
      <c r="B3570">
        <v>3</v>
      </c>
      <c r="C3570" t="s">
        <v>442</v>
      </c>
      <c r="D3570" t="s">
        <v>442</v>
      </c>
      <c r="E3570" t="s">
        <v>80</v>
      </c>
      <c r="F3570">
        <v>0.34692600000000001</v>
      </c>
      <c r="G3570">
        <v>233.489</v>
      </c>
      <c r="H3570">
        <v>321.84199999999998</v>
      </c>
      <c r="I3570">
        <v>2.5331929999999998</v>
      </c>
      <c r="J3570">
        <v>0</v>
      </c>
      <c r="K3570">
        <v>8.0639769999999995</v>
      </c>
      <c r="L3570">
        <v>-5.1532000000000001E-2</v>
      </c>
      <c r="M3570">
        <v>-7.4403329999999999</v>
      </c>
      <c r="N3570">
        <v>-130.886414</v>
      </c>
      <c r="O3570">
        <v>-1.5426230000000001</v>
      </c>
      <c r="P3570">
        <v>-7.4044740000000004</v>
      </c>
      <c r="Q3570">
        <v>-130.905396</v>
      </c>
      <c r="R3570">
        <v>-1.57009</v>
      </c>
      <c r="S3570">
        <v>4.0572369999999998</v>
      </c>
      <c r="T3570">
        <v>2.7466999999999998E-2</v>
      </c>
    </row>
    <row r="3571" spans="1:20" x14ac:dyDescent="0.25">
      <c r="A3571">
        <v>3569</v>
      </c>
      <c r="B3571">
        <v>4</v>
      </c>
      <c r="C3571" t="s">
        <v>441</v>
      </c>
      <c r="D3571" t="s">
        <v>441</v>
      </c>
      <c r="E3571" t="s">
        <v>80</v>
      </c>
      <c r="F3571">
        <v>0.10803400000000001</v>
      </c>
      <c r="G3571">
        <v>297.41800000000001</v>
      </c>
      <c r="H3571">
        <v>292.33199999999999</v>
      </c>
      <c r="I3571">
        <v>3.0944639999999999</v>
      </c>
      <c r="J3571">
        <v>0</v>
      </c>
      <c r="K3571">
        <v>8.0646249999999995</v>
      </c>
      <c r="L3571">
        <v>4.4829000000000001E-2</v>
      </c>
      <c r="M3571">
        <v>-7.4332989999999999</v>
      </c>
      <c r="N3571">
        <v>-131.65991399999999</v>
      </c>
      <c r="O3571">
        <v>-1.5620780000000001</v>
      </c>
      <c r="P3571">
        <v>-7.404147</v>
      </c>
      <c r="Q3571">
        <v>-131.63119499999999</v>
      </c>
      <c r="R3571">
        <v>-1.5698019999999999</v>
      </c>
      <c r="S3571">
        <v>4.0922080000000003</v>
      </c>
      <c r="T3571">
        <v>7.724E-3</v>
      </c>
    </row>
    <row r="3572" spans="1:20" x14ac:dyDescent="0.25">
      <c r="A3572">
        <v>3570</v>
      </c>
      <c r="B3572">
        <v>4</v>
      </c>
      <c r="C3572" t="s">
        <v>441</v>
      </c>
      <c r="D3572" t="s">
        <v>441</v>
      </c>
      <c r="E3572" t="s">
        <v>80</v>
      </c>
      <c r="F3572">
        <v>0.30894199999999999</v>
      </c>
      <c r="G3572">
        <v>336.40499999999997</v>
      </c>
      <c r="H3572">
        <v>323.87299999999999</v>
      </c>
      <c r="I3572">
        <v>5.1133040000000003</v>
      </c>
      <c r="J3572">
        <v>0</v>
      </c>
      <c r="K3572">
        <v>8.0652360000000005</v>
      </c>
      <c r="L3572">
        <v>4.4291999999999998E-2</v>
      </c>
      <c r="M3572">
        <v>-7.4069560000000001</v>
      </c>
      <c r="N3572">
        <v>-132.59562700000001</v>
      </c>
      <c r="O3572">
        <v>-1.5743860000000001</v>
      </c>
      <c r="P3572">
        <v>-7.4042159999999999</v>
      </c>
      <c r="Q3572">
        <v>-132.59899899999999</v>
      </c>
      <c r="R3572">
        <v>-1.5704279999999999</v>
      </c>
      <c r="S3572">
        <v>0.434504</v>
      </c>
      <c r="T3572">
        <v>3.9579999999999997E-3</v>
      </c>
    </row>
    <row r="3573" spans="1:20" x14ac:dyDescent="0.25">
      <c r="A3573">
        <v>3571</v>
      </c>
      <c r="B3573">
        <v>3</v>
      </c>
      <c r="C3573" t="s">
        <v>440</v>
      </c>
      <c r="D3573" t="s">
        <v>440</v>
      </c>
      <c r="E3573" t="s">
        <v>80</v>
      </c>
      <c r="F3573">
        <v>6.417E-3</v>
      </c>
      <c r="G3573">
        <v>219.96299999999999</v>
      </c>
      <c r="H3573">
        <v>328.012</v>
      </c>
      <c r="I3573">
        <v>2.7447840000000001</v>
      </c>
      <c r="J3573">
        <v>0</v>
      </c>
      <c r="K3573">
        <v>8.0651630000000001</v>
      </c>
      <c r="L3573">
        <v>4.6135000000000002E-2</v>
      </c>
      <c r="M3573">
        <v>-7.4004750000000001</v>
      </c>
      <c r="N3573">
        <v>-133.57055500000001</v>
      </c>
      <c r="O3573">
        <v>-1.5696730000000001</v>
      </c>
      <c r="P3573">
        <v>-7.4046979999999998</v>
      </c>
      <c r="Q3573">
        <v>-133.56684899999999</v>
      </c>
      <c r="R3573">
        <v>-1.5709200000000001</v>
      </c>
      <c r="S3573">
        <v>0.56189999999999996</v>
      </c>
      <c r="T3573">
        <v>1.248E-3</v>
      </c>
    </row>
    <row r="3574" spans="1:20" x14ac:dyDescent="0.25">
      <c r="A3574">
        <v>3572</v>
      </c>
      <c r="B3574">
        <v>3</v>
      </c>
      <c r="C3574" t="s">
        <v>440</v>
      </c>
      <c r="D3574" t="s">
        <v>440</v>
      </c>
      <c r="E3574" t="s">
        <v>80</v>
      </c>
      <c r="F3574">
        <v>0.109847</v>
      </c>
      <c r="G3574">
        <v>211.06399999999999</v>
      </c>
      <c r="H3574">
        <v>275.44299999999998</v>
      </c>
      <c r="I3574">
        <v>2.6567129999999999</v>
      </c>
      <c r="J3574">
        <v>0</v>
      </c>
      <c r="K3574">
        <v>8.064838</v>
      </c>
      <c r="L3574">
        <v>-5.1679999999999997E-2</v>
      </c>
      <c r="M3574">
        <v>-7.4423979999999998</v>
      </c>
      <c r="N3574">
        <v>-134.25618</v>
      </c>
      <c r="O3574">
        <v>-1.5683</v>
      </c>
      <c r="P3574">
        <v>-7.4050399999999996</v>
      </c>
      <c r="Q3574">
        <v>-134.292709</v>
      </c>
      <c r="R3574">
        <v>-1.5716410000000001</v>
      </c>
      <c r="S3574">
        <v>5.2249470000000002</v>
      </c>
      <c r="T3574">
        <v>3.3400000000000001E-3</v>
      </c>
    </row>
    <row r="3575" spans="1:20" x14ac:dyDescent="0.25">
      <c r="A3575">
        <v>3573</v>
      </c>
      <c r="B3575">
        <v>3</v>
      </c>
      <c r="C3575" t="s">
        <v>440</v>
      </c>
      <c r="D3575" t="s">
        <v>440</v>
      </c>
      <c r="E3575" t="s">
        <v>80</v>
      </c>
      <c r="F3575">
        <v>3.078E-3</v>
      </c>
      <c r="G3575">
        <v>229.58799999999999</v>
      </c>
      <c r="H3575">
        <v>272.16699999999997</v>
      </c>
      <c r="I3575">
        <v>3.1980909999999998</v>
      </c>
      <c r="J3575">
        <v>0</v>
      </c>
      <c r="K3575">
        <v>8.0645640000000007</v>
      </c>
      <c r="L3575">
        <v>-5.1071999999999999E-2</v>
      </c>
      <c r="M3575">
        <v>-7.3603199999999998</v>
      </c>
      <c r="N3575">
        <v>-135.28894399999999</v>
      </c>
      <c r="O3575">
        <v>-1.572784</v>
      </c>
      <c r="P3575">
        <v>-7.405913</v>
      </c>
      <c r="Q3575">
        <v>-135.26045199999999</v>
      </c>
      <c r="R3575">
        <v>-1.57189</v>
      </c>
      <c r="S3575">
        <v>5.3764000000000003</v>
      </c>
      <c r="T3575">
        <v>8.9400000000000005E-4</v>
      </c>
    </row>
    <row r="3576" spans="1:20" x14ac:dyDescent="0.25">
      <c r="A3576">
        <v>3574</v>
      </c>
      <c r="B3576">
        <v>3</v>
      </c>
      <c r="C3576" t="s">
        <v>440</v>
      </c>
      <c r="D3576" t="s">
        <v>440</v>
      </c>
      <c r="E3576" t="s">
        <v>80</v>
      </c>
      <c r="F3576">
        <v>0.179174</v>
      </c>
      <c r="G3576">
        <v>231.518</v>
      </c>
      <c r="H3576">
        <v>310.05200000000002</v>
      </c>
      <c r="I3576">
        <v>2.018834</v>
      </c>
      <c r="J3576">
        <v>0</v>
      </c>
      <c r="K3576">
        <v>8.0645640000000007</v>
      </c>
      <c r="L3576">
        <v>4.8371999999999998E-2</v>
      </c>
      <c r="M3576">
        <v>-7.3979359999999996</v>
      </c>
      <c r="N3576">
        <v>-135.99581000000001</v>
      </c>
      <c r="O3576">
        <v>-1.56528</v>
      </c>
      <c r="P3576">
        <v>-7.4067959999999999</v>
      </c>
      <c r="Q3576">
        <v>-135.98625200000001</v>
      </c>
      <c r="R3576">
        <v>-1.571504</v>
      </c>
      <c r="S3576">
        <v>1.303285</v>
      </c>
      <c r="T3576">
        <v>6.2249999999999996E-3</v>
      </c>
    </row>
    <row r="3577" spans="1:20" x14ac:dyDescent="0.25">
      <c r="A3577">
        <v>3575</v>
      </c>
      <c r="B3577">
        <v>3</v>
      </c>
      <c r="C3577" t="s">
        <v>440</v>
      </c>
      <c r="D3577" t="s">
        <v>440</v>
      </c>
      <c r="E3577" t="s">
        <v>80</v>
      </c>
      <c r="F3577">
        <v>3.9175000000000001E-2</v>
      </c>
      <c r="G3577">
        <v>376.91800000000001</v>
      </c>
      <c r="H3577">
        <v>469.27300000000002</v>
      </c>
      <c r="I3577">
        <v>3.3901720000000002</v>
      </c>
      <c r="J3577">
        <v>0</v>
      </c>
      <c r="K3577">
        <v>8.0647230000000008</v>
      </c>
      <c r="L3577">
        <v>4.7018999999999998E-2</v>
      </c>
      <c r="M3577">
        <v>-7.3677840000000003</v>
      </c>
      <c r="N3577">
        <v>-136.98841999999999</v>
      </c>
      <c r="O3577">
        <v>-1.570514</v>
      </c>
      <c r="P3577">
        <v>-7.4079620000000004</v>
      </c>
      <c r="Q3577">
        <v>-136.953979</v>
      </c>
      <c r="R3577">
        <v>-1.571709</v>
      </c>
      <c r="S3577">
        <v>5.2918269999999996</v>
      </c>
      <c r="T3577">
        <v>1.1950000000000001E-3</v>
      </c>
    </row>
    <row r="3578" spans="1:20" x14ac:dyDescent="0.25">
      <c r="A3578">
        <v>3576</v>
      </c>
      <c r="B3578">
        <v>3</v>
      </c>
      <c r="C3578" t="s">
        <v>440</v>
      </c>
      <c r="D3578" t="s">
        <v>440</v>
      </c>
      <c r="E3578" t="s">
        <v>80</v>
      </c>
      <c r="F3578">
        <v>2.0349999999999999E-3</v>
      </c>
      <c r="G3578">
        <v>401.38400000000001</v>
      </c>
      <c r="H3578">
        <v>338.21899999999999</v>
      </c>
      <c r="I3578">
        <v>2.1239430000000001</v>
      </c>
      <c r="J3578">
        <v>0</v>
      </c>
      <c r="K3578">
        <v>8.0648169999999997</v>
      </c>
      <c r="L3578">
        <v>-5.1300999999999999E-2</v>
      </c>
      <c r="M3578">
        <v>-7.3944029999999996</v>
      </c>
      <c r="N3578">
        <v>-137.68337099999999</v>
      </c>
      <c r="O3578">
        <v>-1.574614</v>
      </c>
      <c r="P3578">
        <v>-7.4088450000000003</v>
      </c>
      <c r="Q3578">
        <v>-137.679779</v>
      </c>
      <c r="R3578">
        <v>-1.572384</v>
      </c>
      <c r="S3578">
        <v>1.488189</v>
      </c>
      <c r="T3578">
        <v>2.2300000000000002E-3</v>
      </c>
    </row>
    <row r="3579" spans="1:20" x14ac:dyDescent="0.25">
      <c r="A3579">
        <v>3577</v>
      </c>
      <c r="B3579">
        <v>3</v>
      </c>
      <c r="C3579" t="s">
        <v>440</v>
      </c>
      <c r="D3579" t="s">
        <v>440</v>
      </c>
      <c r="E3579" t="s">
        <v>80</v>
      </c>
      <c r="F3579">
        <v>6.0266E-2</v>
      </c>
      <c r="G3579">
        <v>356.92399999999998</v>
      </c>
      <c r="H3579">
        <v>360.34899999999999</v>
      </c>
      <c r="I3579">
        <v>2.5671379999999999</v>
      </c>
      <c r="J3579">
        <v>0</v>
      </c>
      <c r="K3579">
        <v>8.0648529999999994</v>
      </c>
      <c r="L3579">
        <v>-5.0687999999999997E-2</v>
      </c>
      <c r="M3579">
        <v>-7.4432989999999997</v>
      </c>
      <c r="N3579">
        <v>-138.60066499999999</v>
      </c>
      <c r="O3579">
        <v>-1.5845750000000001</v>
      </c>
      <c r="P3579">
        <v>-7.4103289999999999</v>
      </c>
      <c r="Q3579">
        <v>-138.64752200000001</v>
      </c>
      <c r="R3579">
        <v>-1.572543</v>
      </c>
      <c r="S3579">
        <v>5.7293779999999996</v>
      </c>
      <c r="T3579">
        <v>1.2031999999999999E-2</v>
      </c>
    </row>
    <row r="3580" spans="1:20" x14ac:dyDescent="0.25">
      <c r="A3580">
        <v>3578</v>
      </c>
      <c r="B3580">
        <v>3</v>
      </c>
      <c r="C3580" t="s">
        <v>440</v>
      </c>
      <c r="D3580" t="s">
        <v>440</v>
      </c>
      <c r="E3580" t="s">
        <v>80</v>
      </c>
      <c r="F3580">
        <v>9.1140000000000006E-3</v>
      </c>
      <c r="G3580">
        <v>274.42</v>
      </c>
      <c r="H3580">
        <v>347.435</v>
      </c>
      <c r="I3580">
        <v>2.3083979999999999</v>
      </c>
      <c r="J3580">
        <v>0</v>
      </c>
      <c r="K3580">
        <v>8.0648160000000004</v>
      </c>
      <c r="L3580">
        <v>4.8454999999999998E-2</v>
      </c>
      <c r="M3580">
        <v>-7.401313</v>
      </c>
      <c r="N3580">
        <v>-139.35749100000001</v>
      </c>
      <c r="O3580">
        <v>-1.5685910000000001</v>
      </c>
      <c r="P3580">
        <v>-7.4116749999999998</v>
      </c>
      <c r="Q3580">
        <v>-139.373322</v>
      </c>
      <c r="R3580">
        <v>-1.572141</v>
      </c>
      <c r="S3580">
        <v>1.892007</v>
      </c>
      <c r="T3580">
        <v>3.5500000000000002E-3</v>
      </c>
    </row>
    <row r="3581" spans="1:20" x14ac:dyDescent="0.25">
      <c r="A3581">
        <v>3579</v>
      </c>
      <c r="B3581">
        <v>3</v>
      </c>
      <c r="C3581" t="s">
        <v>440</v>
      </c>
      <c r="D3581" t="s">
        <v>440</v>
      </c>
      <c r="E3581" t="s">
        <v>80</v>
      </c>
      <c r="F3581">
        <v>1.0512000000000001E-2</v>
      </c>
      <c r="G3581">
        <v>240.55</v>
      </c>
      <c r="H3581">
        <v>325.54899999999998</v>
      </c>
      <c r="I3581">
        <v>2.7963960000000001</v>
      </c>
      <c r="J3581">
        <v>0</v>
      </c>
      <c r="K3581">
        <v>8.0647470000000006</v>
      </c>
      <c r="L3581">
        <v>4.8505E-2</v>
      </c>
      <c r="M3581">
        <v>-7.4599520000000004</v>
      </c>
      <c r="N3581">
        <v>-140.35877199999999</v>
      </c>
      <c r="O3581">
        <v>-1.5693299999999999</v>
      </c>
      <c r="P3581">
        <v>-7.413348</v>
      </c>
      <c r="Q3581">
        <v>-140.341049</v>
      </c>
      <c r="R3581">
        <v>-1.572252</v>
      </c>
      <c r="S3581">
        <v>4.9859929999999997</v>
      </c>
      <c r="T3581">
        <v>2.9220000000000001E-3</v>
      </c>
    </row>
    <row r="3582" spans="1:20" x14ac:dyDescent="0.25">
      <c r="A3582">
        <v>3580</v>
      </c>
      <c r="B3582">
        <v>3</v>
      </c>
      <c r="C3582" t="s">
        <v>440</v>
      </c>
      <c r="D3582" t="s">
        <v>440</v>
      </c>
      <c r="E3582" t="s">
        <v>80</v>
      </c>
      <c r="F3582">
        <v>5.5384000000000003E-2</v>
      </c>
      <c r="G3582">
        <v>213.31</v>
      </c>
      <c r="H3582">
        <v>371.33199999999999</v>
      </c>
      <c r="I3582">
        <v>3.37635</v>
      </c>
      <c r="J3582">
        <v>0</v>
      </c>
      <c r="K3582">
        <v>8.0647260000000003</v>
      </c>
      <c r="L3582">
        <v>4.8603E-2</v>
      </c>
      <c r="M3582">
        <v>-7.3734169999999999</v>
      </c>
      <c r="N3582">
        <v>-141.35047</v>
      </c>
      <c r="O3582">
        <v>-1.5723309999999999</v>
      </c>
      <c r="P3582">
        <v>-7.4151150000000001</v>
      </c>
      <c r="Q3582">
        <v>-141.30879200000001</v>
      </c>
      <c r="R3582">
        <v>-1.5723510000000001</v>
      </c>
      <c r="S3582">
        <v>5.8955970000000004</v>
      </c>
      <c r="T3582">
        <v>1.9000000000000001E-5</v>
      </c>
    </row>
    <row r="3583" spans="1:20" x14ac:dyDescent="0.25">
      <c r="A3583">
        <v>3581</v>
      </c>
      <c r="B3583">
        <v>3</v>
      </c>
      <c r="C3583" t="s">
        <v>440</v>
      </c>
      <c r="D3583" t="s">
        <v>440</v>
      </c>
      <c r="E3583" t="s">
        <v>80</v>
      </c>
      <c r="F3583">
        <v>4.0120000000000003E-2</v>
      </c>
      <c r="G3583">
        <v>383.08199999999999</v>
      </c>
      <c r="H3583">
        <v>387.30599999999998</v>
      </c>
      <c r="I3583">
        <v>1.994904</v>
      </c>
      <c r="J3583">
        <v>0</v>
      </c>
      <c r="K3583">
        <v>8.0647369999999992</v>
      </c>
      <c r="L3583">
        <v>-5.0611999999999997E-2</v>
      </c>
      <c r="M3583">
        <v>-7.4511979999999998</v>
      </c>
      <c r="N3583">
        <v>-142.033432</v>
      </c>
      <c r="O3583">
        <v>-1.5622020000000001</v>
      </c>
      <c r="P3583">
        <v>-7.4163779999999999</v>
      </c>
      <c r="Q3583">
        <v>-142.034592</v>
      </c>
      <c r="R3583">
        <v>-1.572946</v>
      </c>
      <c r="S3583">
        <v>3.4839310000000001</v>
      </c>
      <c r="T3583">
        <v>1.0744E-2</v>
      </c>
    </row>
    <row r="3584" spans="1:20" x14ac:dyDescent="0.25">
      <c r="A3584">
        <v>3582</v>
      </c>
      <c r="B3584">
        <v>3</v>
      </c>
      <c r="C3584" t="s">
        <v>440</v>
      </c>
      <c r="D3584" t="s">
        <v>440</v>
      </c>
      <c r="E3584" t="s">
        <v>80</v>
      </c>
      <c r="F3584">
        <v>2.7389E-2</v>
      </c>
      <c r="G3584">
        <v>399.17500000000001</v>
      </c>
      <c r="H3584">
        <v>349.25700000000001</v>
      </c>
      <c r="I3584">
        <v>2.7373970000000001</v>
      </c>
      <c r="J3584">
        <v>0</v>
      </c>
      <c r="K3584">
        <v>8.0647739999999999</v>
      </c>
      <c r="L3584">
        <v>-4.9327000000000003E-2</v>
      </c>
      <c r="M3584">
        <v>-7.4676280000000004</v>
      </c>
      <c r="N3584">
        <v>-142.95382000000001</v>
      </c>
      <c r="O3584">
        <v>-1.5733299999999999</v>
      </c>
      <c r="P3584">
        <v>-7.4183380000000003</v>
      </c>
      <c r="Q3584">
        <v>-143.002319</v>
      </c>
      <c r="R3584">
        <v>-1.5730420000000001</v>
      </c>
      <c r="S3584">
        <v>6.9149560000000001</v>
      </c>
      <c r="T3584">
        <v>2.8800000000000001E-4</v>
      </c>
    </row>
    <row r="3585" spans="1:20" x14ac:dyDescent="0.25">
      <c r="A3585">
        <v>3583</v>
      </c>
      <c r="B3585">
        <v>3</v>
      </c>
      <c r="C3585" t="s">
        <v>440</v>
      </c>
      <c r="D3585" t="s">
        <v>440</v>
      </c>
      <c r="E3585" t="s">
        <v>80</v>
      </c>
      <c r="F3585">
        <v>7.3275999999999994E-2</v>
      </c>
      <c r="G3585">
        <v>206.17099999999999</v>
      </c>
      <c r="H3585">
        <v>250.464</v>
      </c>
      <c r="I3585">
        <v>1.979346</v>
      </c>
      <c r="J3585">
        <v>0</v>
      </c>
      <c r="K3585">
        <v>8.0647850000000005</v>
      </c>
      <c r="L3585">
        <v>4.8850999999999999E-2</v>
      </c>
      <c r="M3585">
        <v>-7.5039879999999997</v>
      </c>
      <c r="N3585">
        <v>-143.65482700000001</v>
      </c>
      <c r="O3585">
        <v>-1.5886290000000001</v>
      </c>
      <c r="P3585">
        <v>-7.419956</v>
      </c>
      <c r="Q3585">
        <v>-143.72811899999999</v>
      </c>
      <c r="R3585">
        <v>-1.5725610000000001</v>
      </c>
      <c r="S3585">
        <v>11.15042</v>
      </c>
      <c r="T3585">
        <v>1.6067999999999999E-2</v>
      </c>
    </row>
    <row r="3586" spans="1:20" x14ac:dyDescent="0.25">
      <c r="A3586">
        <v>3584</v>
      </c>
      <c r="B3586">
        <v>3</v>
      </c>
      <c r="C3586" t="s">
        <v>440</v>
      </c>
      <c r="D3586" t="s">
        <v>440</v>
      </c>
      <c r="E3586" t="s">
        <v>80</v>
      </c>
      <c r="F3586">
        <v>8.0820000000000006E-3</v>
      </c>
      <c r="G3586">
        <v>249.78299999999999</v>
      </c>
      <c r="H3586">
        <v>247.55</v>
      </c>
      <c r="I3586">
        <v>2.937049</v>
      </c>
      <c r="J3586">
        <v>0</v>
      </c>
      <c r="K3586">
        <v>8.0647800000000007</v>
      </c>
      <c r="L3586">
        <v>4.8590000000000001E-2</v>
      </c>
      <c r="M3586">
        <v>-7.412185</v>
      </c>
      <c r="N3586">
        <v>-144.70051799999999</v>
      </c>
      <c r="O3586">
        <v>-1.5689</v>
      </c>
      <c r="P3586">
        <v>-7.4219989999999996</v>
      </c>
      <c r="Q3586">
        <v>-144.69586200000001</v>
      </c>
      <c r="R3586">
        <v>-1.57264</v>
      </c>
      <c r="S3586">
        <v>1.086333</v>
      </c>
      <c r="T3586">
        <v>3.7399999999999998E-3</v>
      </c>
    </row>
    <row r="3587" spans="1:20" x14ac:dyDescent="0.25">
      <c r="A3587">
        <v>3585</v>
      </c>
      <c r="B3587">
        <v>3</v>
      </c>
      <c r="C3587" t="s">
        <v>440</v>
      </c>
      <c r="D3587" t="s">
        <v>440</v>
      </c>
      <c r="E3587" t="s">
        <v>80</v>
      </c>
      <c r="F3587">
        <v>3.4458999999999997E-2</v>
      </c>
      <c r="G3587">
        <v>218.92699999999999</v>
      </c>
      <c r="H3587">
        <v>270.63799999999998</v>
      </c>
      <c r="I3587">
        <v>2.0498820000000002</v>
      </c>
      <c r="J3587">
        <v>0</v>
      </c>
      <c r="K3587">
        <v>8.0647739999999999</v>
      </c>
      <c r="L3587">
        <v>-4.8777000000000001E-2</v>
      </c>
      <c r="M3587">
        <v>-7.4652789999999998</v>
      </c>
      <c r="N3587">
        <v>-145.414109</v>
      </c>
      <c r="O3587">
        <v>-1.576487</v>
      </c>
      <c r="P3587">
        <v>-7.4233229999999999</v>
      </c>
      <c r="Q3587">
        <v>-145.421661</v>
      </c>
      <c r="R3587">
        <v>-1.57311</v>
      </c>
      <c r="S3587">
        <v>4.2630629999999998</v>
      </c>
      <c r="T3587">
        <v>3.3769999999999998E-3</v>
      </c>
    </row>
    <row r="3588" spans="1:20" x14ac:dyDescent="0.25">
      <c r="A3588">
        <v>3586</v>
      </c>
      <c r="B3588">
        <v>4</v>
      </c>
      <c r="C3588" t="s">
        <v>439</v>
      </c>
      <c r="D3588" t="s">
        <v>439</v>
      </c>
      <c r="E3588" t="s">
        <v>80</v>
      </c>
      <c r="F3588">
        <v>8.5916000000000006E-2</v>
      </c>
      <c r="G3588">
        <v>360.39400000000001</v>
      </c>
      <c r="H3588">
        <v>344.11500000000001</v>
      </c>
      <c r="I3588">
        <v>4.9461909999999998</v>
      </c>
      <c r="J3588">
        <v>0</v>
      </c>
      <c r="K3588">
        <v>8.0647719999999996</v>
      </c>
      <c r="L3588">
        <v>-4.8972000000000002E-2</v>
      </c>
      <c r="M3588">
        <v>-7.2130169999999998</v>
      </c>
      <c r="N3588">
        <v>-146.57776000000001</v>
      </c>
      <c r="O3588">
        <v>-1.57596</v>
      </c>
      <c r="P3588">
        <v>-7.4253099999999996</v>
      </c>
      <c r="Q3588">
        <v>-146.38938899999999</v>
      </c>
      <c r="R3588">
        <v>-1.573099</v>
      </c>
      <c r="S3588">
        <v>28.381627999999999</v>
      </c>
      <c r="T3588">
        <v>2.862E-3</v>
      </c>
    </row>
    <row r="3589" spans="1:20" x14ac:dyDescent="0.25">
      <c r="A3589">
        <v>3587</v>
      </c>
      <c r="B3589">
        <v>4</v>
      </c>
      <c r="C3589" t="s">
        <v>439</v>
      </c>
      <c r="D3589" t="s">
        <v>439</v>
      </c>
      <c r="E3589" t="s">
        <v>80</v>
      </c>
      <c r="F3589">
        <v>6.3999E-2</v>
      </c>
      <c r="G3589">
        <v>303.416</v>
      </c>
      <c r="H3589">
        <v>367.94400000000002</v>
      </c>
      <c r="I3589">
        <v>2.3062469999999999</v>
      </c>
      <c r="J3589">
        <v>0</v>
      </c>
      <c r="K3589">
        <v>8.0647660000000005</v>
      </c>
      <c r="L3589">
        <v>4.9016999999999998E-2</v>
      </c>
      <c r="M3589">
        <v>-7.4705909999999998</v>
      </c>
      <c r="N3589">
        <v>-147.12707499999999</v>
      </c>
      <c r="O3589">
        <v>-1.5818430000000001</v>
      </c>
      <c r="P3589">
        <v>-7.4269670000000003</v>
      </c>
      <c r="Q3589">
        <v>-147.11518899999999</v>
      </c>
      <c r="R3589">
        <v>-1.5726070000000001</v>
      </c>
      <c r="S3589">
        <v>4.5214230000000004</v>
      </c>
      <c r="T3589">
        <v>9.2359999999999994E-3</v>
      </c>
    </row>
    <row r="3590" spans="1:20" x14ac:dyDescent="0.25">
      <c r="A3590">
        <v>3588</v>
      </c>
      <c r="B3590">
        <v>4</v>
      </c>
      <c r="C3590" t="s">
        <v>439</v>
      </c>
      <c r="D3590" t="s">
        <v>439</v>
      </c>
      <c r="E3590" t="s">
        <v>80</v>
      </c>
      <c r="F3590">
        <v>0.20719199999999999</v>
      </c>
      <c r="G3590">
        <v>337.95100000000002</v>
      </c>
      <c r="H3590">
        <v>417.66699999999997</v>
      </c>
      <c r="I3590">
        <v>3.2980680000000002</v>
      </c>
      <c r="J3590">
        <v>0</v>
      </c>
      <c r="K3590">
        <v>8.0647660000000005</v>
      </c>
      <c r="L3590">
        <v>4.9508000000000003E-2</v>
      </c>
      <c r="M3590">
        <v>-7.4043739999999998</v>
      </c>
      <c r="N3590">
        <v>-148.09628000000001</v>
      </c>
      <c r="O3590">
        <v>-1.570926</v>
      </c>
      <c r="P3590">
        <v>-7.4289709999999998</v>
      </c>
      <c r="Q3590">
        <v>-148.082932</v>
      </c>
      <c r="R3590">
        <v>-1.5726169999999999</v>
      </c>
      <c r="S3590">
        <v>2.7985890000000002</v>
      </c>
      <c r="T3590">
        <v>1.691E-3</v>
      </c>
    </row>
    <row r="3591" spans="1:20" x14ac:dyDescent="0.25">
      <c r="A3591">
        <v>3589</v>
      </c>
      <c r="B3591">
        <v>4</v>
      </c>
      <c r="C3591" t="s">
        <v>439</v>
      </c>
      <c r="D3591" t="s">
        <v>439</v>
      </c>
      <c r="E3591" t="s">
        <v>80</v>
      </c>
      <c r="F3591">
        <v>4.6536000000000001E-2</v>
      </c>
      <c r="G3591">
        <v>266.45800000000003</v>
      </c>
      <c r="H3591">
        <v>255.928</v>
      </c>
      <c r="I3591">
        <v>3.068346</v>
      </c>
      <c r="J3591">
        <v>0</v>
      </c>
      <c r="K3591">
        <v>8.064762</v>
      </c>
      <c r="L3591">
        <v>-4.9161000000000003E-2</v>
      </c>
      <c r="M3591">
        <v>-7.4434449999999996</v>
      </c>
      <c r="N3591">
        <v>-148.79101399999999</v>
      </c>
      <c r="O3591">
        <v>-1.568972</v>
      </c>
      <c r="P3591">
        <v>-7.4303489999999996</v>
      </c>
      <c r="Q3591">
        <v>-148.80873099999999</v>
      </c>
      <c r="R3591">
        <v>-1.573142</v>
      </c>
      <c r="S3591">
        <v>2.2031969999999998</v>
      </c>
      <c r="T3591">
        <v>4.1700000000000001E-3</v>
      </c>
    </row>
    <row r="3592" spans="1:20" x14ac:dyDescent="0.25">
      <c r="A3592">
        <v>3590</v>
      </c>
      <c r="B3592">
        <v>4</v>
      </c>
      <c r="C3592" t="s">
        <v>439</v>
      </c>
      <c r="D3592" t="s">
        <v>439</v>
      </c>
      <c r="E3592" t="s">
        <v>80</v>
      </c>
      <c r="F3592">
        <v>2.6994000000000001E-2</v>
      </c>
      <c r="G3592">
        <v>296.245</v>
      </c>
      <c r="H3592">
        <v>267.53199999999998</v>
      </c>
      <c r="I3592">
        <v>4.045204</v>
      </c>
      <c r="J3592">
        <v>0</v>
      </c>
      <c r="K3592">
        <v>8.0647640000000003</v>
      </c>
      <c r="L3592">
        <v>-4.9935E-2</v>
      </c>
      <c r="M3592">
        <v>-7.3821789999999998</v>
      </c>
      <c r="N3592">
        <v>-149.773629</v>
      </c>
      <c r="O3592">
        <v>-1.5761860000000001</v>
      </c>
      <c r="P3592">
        <v>-7.4324630000000003</v>
      </c>
      <c r="Q3592">
        <v>-149.77645899999999</v>
      </c>
      <c r="R3592">
        <v>-1.5732079999999999</v>
      </c>
      <c r="S3592">
        <v>5.0363220000000002</v>
      </c>
      <c r="T3592">
        <v>2.9789999999999999E-3</v>
      </c>
    </row>
    <row r="3593" spans="1:20" x14ac:dyDescent="0.25">
      <c r="A3593">
        <v>3591</v>
      </c>
      <c r="B3593">
        <v>4</v>
      </c>
      <c r="C3593" t="s">
        <v>439</v>
      </c>
      <c r="D3593" t="s">
        <v>439</v>
      </c>
      <c r="E3593" t="s">
        <v>80</v>
      </c>
      <c r="F3593">
        <v>2.6200000000000001E-2</v>
      </c>
      <c r="G3593">
        <v>263.91000000000003</v>
      </c>
      <c r="H3593">
        <v>288.14100000000002</v>
      </c>
      <c r="I3593">
        <v>3.550154</v>
      </c>
      <c r="J3593">
        <v>0</v>
      </c>
      <c r="K3593">
        <v>8.0647769999999994</v>
      </c>
      <c r="L3593">
        <v>-4.9079999999999999E-2</v>
      </c>
      <c r="M3593">
        <v>-7.4420500000000001</v>
      </c>
      <c r="N3593">
        <v>-150.746644</v>
      </c>
      <c r="O3593">
        <v>-1.5723739999999999</v>
      </c>
      <c r="P3593">
        <v>-7.4345970000000001</v>
      </c>
      <c r="Q3593">
        <v>-150.744202</v>
      </c>
      <c r="R3593">
        <v>-1.5732379999999999</v>
      </c>
      <c r="S3593">
        <v>0.78434599999999999</v>
      </c>
      <c r="T3593">
        <v>8.6399999999999997E-4</v>
      </c>
    </row>
    <row r="3594" spans="1:20" x14ac:dyDescent="0.25">
      <c r="A3594">
        <v>3592</v>
      </c>
      <c r="B3594">
        <v>4</v>
      </c>
      <c r="C3594" t="s">
        <v>439</v>
      </c>
      <c r="D3594" t="s">
        <v>439</v>
      </c>
      <c r="E3594" t="s">
        <v>80</v>
      </c>
      <c r="F3594">
        <v>8.1340999999999997E-2</v>
      </c>
      <c r="G3594">
        <v>262.90499999999997</v>
      </c>
      <c r="H3594">
        <v>277.14</v>
      </c>
      <c r="I3594">
        <v>2.7669950000000001</v>
      </c>
      <c r="J3594">
        <v>0</v>
      </c>
      <c r="K3594">
        <v>8.0647739999999999</v>
      </c>
      <c r="L3594">
        <v>4.8769E-2</v>
      </c>
      <c r="M3594">
        <v>-7.4335180000000003</v>
      </c>
      <c r="N3594">
        <v>-151.47486599999999</v>
      </c>
      <c r="O3594">
        <v>-1.572883</v>
      </c>
      <c r="P3594">
        <v>-7.436388</v>
      </c>
      <c r="Q3594">
        <v>-151.470001</v>
      </c>
      <c r="R3594">
        <v>-1.5727770000000001</v>
      </c>
      <c r="S3594">
        <v>0.56478799999999996</v>
      </c>
      <c r="T3594">
        <v>1.06E-4</v>
      </c>
    </row>
    <row r="3595" spans="1:20" x14ac:dyDescent="0.25">
      <c r="A3595">
        <v>3593</v>
      </c>
      <c r="B3595">
        <v>5</v>
      </c>
      <c r="C3595" t="s">
        <v>438</v>
      </c>
      <c r="D3595" t="s">
        <v>438</v>
      </c>
      <c r="E3595" t="s">
        <v>80</v>
      </c>
      <c r="F3595">
        <v>0.36560100000000001</v>
      </c>
      <c r="G3595">
        <v>472.60700000000003</v>
      </c>
      <c r="H3595">
        <v>441.01100000000002</v>
      </c>
      <c r="I3595">
        <v>5.2958410000000002</v>
      </c>
      <c r="J3595">
        <v>0</v>
      </c>
      <c r="K3595">
        <v>8.0647680000000008</v>
      </c>
      <c r="L3595">
        <v>4.9584999999999997E-2</v>
      </c>
      <c r="M3595">
        <v>-7.3758759999999999</v>
      </c>
      <c r="N3595">
        <v>-152.46440999999999</v>
      </c>
      <c r="O3595">
        <v>-1.5695190000000001</v>
      </c>
      <c r="P3595">
        <v>-7.4386060000000001</v>
      </c>
      <c r="Q3595">
        <v>-152.43772899999999</v>
      </c>
      <c r="R3595">
        <v>-1.572821</v>
      </c>
      <c r="S3595">
        <v>6.8169110000000002</v>
      </c>
      <c r="T3595">
        <v>3.3019999999999998E-3</v>
      </c>
    </row>
    <row r="3596" spans="1:20" x14ac:dyDescent="0.25">
      <c r="A3596">
        <v>3594</v>
      </c>
      <c r="B3596">
        <v>5</v>
      </c>
      <c r="C3596" t="s">
        <v>438</v>
      </c>
      <c r="D3596" t="s">
        <v>438</v>
      </c>
      <c r="E3596" t="s">
        <v>80</v>
      </c>
      <c r="F3596">
        <v>2.3036000000000001E-2</v>
      </c>
      <c r="G3596">
        <v>541.65800000000002</v>
      </c>
      <c r="H3596">
        <v>453.81400000000002</v>
      </c>
      <c r="I3596">
        <v>3.763592</v>
      </c>
      <c r="J3596">
        <v>0</v>
      </c>
      <c r="K3596">
        <v>8.0647699999999993</v>
      </c>
      <c r="L3596">
        <v>-4.9972999999999997E-2</v>
      </c>
      <c r="M3596">
        <v>-7.4120439999999999</v>
      </c>
      <c r="N3596">
        <v>-153.18723299999999</v>
      </c>
      <c r="O3596">
        <v>-1.5748979999999999</v>
      </c>
      <c r="P3596">
        <v>-7.4400930000000001</v>
      </c>
      <c r="Q3596">
        <v>-153.16352800000001</v>
      </c>
      <c r="R3596">
        <v>-1.5733200000000001</v>
      </c>
      <c r="S3596">
        <v>3.6724060000000001</v>
      </c>
      <c r="T3596">
        <v>1.5790000000000001E-3</v>
      </c>
    </row>
    <row r="3597" spans="1:20" x14ac:dyDescent="0.25">
      <c r="A3597">
        <v>3595</v>
      </c>
      <c r="B3597">
        <v>5</v>
      </c>
      <c r="C3597" t="s">
        <v>438</v>
      </c>
      <c r="D3597" t="s">
        <v>438</v>
      </c>
      <c r="E3597" t="s">
        <v>80</v>
      </c>
      <c r="F3597">
        <v>7.3802999999999994E-2</v>
      </c>
      <c r="G3597">
        <v>440.00900000000001</v>
      </c>
      <c r="H3597">
        <v>529.90200000000004</v>
      </c>
      <c r="I3597">
        <v>4.8802180000000002</v>
      </c>
      <c r="J3597">
        <v>0</v>
      </c>
      <c r="K3597">
        <v>8.0647690000000001</v>
      </c>
      <c r="L3597">
        <v>-4.8984E-2</v>
      </c>
      <c r="M3597">
        <v>-7.4576640000000003</v>
      </c>
      <c r="N3597">
        <v>-154.127555</v>
      </c>
      <c r="O3597">
        <v>-1.5742350000000001</v>
      </c>
      <c r="P3597">
        <v>-7.4422829999999998</v>
      </c>
      <c r="Q3597">
        <v>-154.131271</v>
      </c>
      <c r="R3597">
        <v>-1.573312</v>
      </c>
      <c r="S3597">
        <v>1.582363</v>
      </c>
      <c r="T3597">
        <v>9.2299999999999999E-4</v>
      </c>
    </row>
    <row r="3598" spans="1:20" x14ac:dyDescent="0.25">
      <c r="A3598">
        <v>3596</v>
      </c>
      <c r="B3598">
        <v>5</v>
      </c>
      <c r="C3598" t="s">
        <v>438</v>
      </c>
      <c r="D3598" t="s">
        <v>438</v>
      </c>
      <c r="E3598" t="s">
        <v>80</v>
      </c>
      <c r="F3598">
        <v>2.0187E-2</v>
      </c>
      <c r="G3598">
        <v>364.03500000000003</v>
      </c>
      <c r="H3598">
        <v>300.096</v>
      </c>
      <c r="I3598">
        <v>4.7282609999999998</v>
      </c>
      <c r="J3598">
        <v>0</v>
      </c>
      <c r="K3598">
        <v>8.0647730000000006</v>
      </c>
      <c r="L3598">
        <v>-4.9856999999999999E-2</v>
      </c>
      <c r="M3598">
        <v>-7.4816960000000003</v>
      </c>
      <c r="N3598">
        <v>-155.06815499999999</v>
      </c>
      <c r="O3598">
        <v>-1.57429</v>
      </c>
      <c r="P3598">
        <v>-7.4445370000000004</v>
      </c>
      <c r="Q3598">
        <v>-155.09899899999999</v>
      </c>
      <c r="R3598">
        <v>-1.5733569999999999</v>
      </c>
      <c r="S3598">
        <v>4.829199</v>
      </c>
      <c r="T3598">
        <v>9.3300000000000002E-4</v>
      </c>
    </row>
    <row r="3599" spans="1:20" x14ac:dyDescent="0.25">
      <c r="A3599">
        <v>3597</v>
      </c>
      <c r="B3599">
        <v>5</v>
      </c>
      <c r="C3599" t="s">
        <v>438</v>
      </c>
      <c r="D3599" t="s">
        <v>438</v>
      </c>
      <c r="E3599" t="s">
        <v>80</v>
      </c>
      <c r="F3599">
        <v>0.18294099999999999</v>
      </c>
      <c r="G3599">
        <v>367.14800000000002</v>
      </c>
      <c r="H3599">
        <v>294.40699999999998</v>
      </c>
      <c r="I3599">
        <v>3.43581</v>
      </c>
      <c r="J3599">
        <v>0</v>
      </c>
      <c r="K3599">
        <v>8.0647699999999993</v>
      </c>
      <c r="L3599">
        <v>4.9621999999999999E-2</v>
      </c>
      <c r="M3599">
        <v>-7.4204559999999997</v>
      </c>
      <c r="N3599">
        <v>-155.79209</v>
      </c>
      <c r="O3599">
        <v>-1.5832299999999999</v>
      </c>
      <c r="P3599">
        <v>-7.4463939999999997</v>
      </c>
      <c r="Q3599">
        <v>-155.82479900000001</v>
      </c>
      <c r="R3599">
        <v>-1.5728759999999999</v>
      </c>
      <c r="S3599">
        <v>4.1744870000000001</v>
      </c>
      <c r="T3599">
        <v>1.0354E-2</v>
      </c>
    </row>
    <row r="3600" spans="1:20" x14ac:dyDescent="0.25">
      <c r="A3600">
        <v>3598</v>
      </c>
      <c r="B3600">
        <v>5</v>
      </c>
      <c r="C3600" t="s">
        <v>438</v>
      </c>
      <c r="D3600" t="s">
        <v>438</v>
      </c>
      <c r="E3600" t="s">
        <v>80</v>
      </c>
      <c r="F3600">
        <v>0.36187999999999998</v>
      </c>
      <c r="G3600">
        <v>548.49800000000005</v>
      </c>
      <c r="H3600">
        <v>282.73200000000003</v>
      </c>
      <c r="I3600">
        <v>6.7218</v>
      </c>
      <c r="J3600">
        <v>0</v>
      </c>
      <c r="K3600">
        <v>8.0647579999999994</v>
      </c>
      <c r="L3600">
        <v>5.2562999999999999E-2</v>
      </c>
      <c r="M3600">
        <v>-7.4384860000000002</v>
      </c>
      <c r="N3600">
        <v>-156.80607699999999</v>
      </c>
      <c r="O3600">
        <v>-1.5714539999999999</v>
      </c>
      <c r="P3600">
        <v>-7.4484669999999999</v>
      </c>
      <c r="Q3600">
        <v>-156.792542</v>
      </c>
      <c r="R3600">
        <v>-1.572724</v>
      </c>
      <c r="S3600">
        <v>1.681813</v>
      </c>
      <c r="T3600">
        <v>1.2700000000000001E-3</v>
      </c>
    </row>
    <row r="3601" spans="1:20" x14ac:dyDescent="0.25">
      <c r="A3601">
        <v>3599</v>
      </c>
      <c r="B3601">
        <v>5</v>
      </c>
      <c r="C3601" t="s">
        <v>438</v>
      </c>
      <c r="D3601" t="s">
        <v>438</v>
      </c>
      <c r="E3601" t="s">
        <v>80</v>
      </c>
      <c r="F3601">
        <v>0.12328600000000001</v>
      </c>
      <c r="G3601">
        <v>334.05900000000003</v>
      </c>
      <c r="H3601">
        <v>307.44600000000003</v>
      </c>
      <c r="I3601">
        <v>3.1053739999999999</v>
      </c>
      <c r="J3601">
        <v>0</v>
      </c>
      <c r="K3601">
        <v>8.0647859999999998</v>
      </c>
      <c r="L3601">
        <v>-4.6460000000000001E-2</v>
      </c>
      <c r="M3601">
        <v>-7.5483140000000004</v>
      </c>
      <c r="N3601">
        <v>-157.49824100000001</v>
      </c>
      <c r="O3601">
        <v>-1.5782620000000001</v>
      </c>
      <c r="P3601">
        <v>-7.4495490000000002</v>
      </c>
      <c r="Q3601">
        <v>-157.51834099999999</v>
      </c>
      <c r="R3601">
        <v>-1.5729310000000001</v>
      </c>
      <c r="S3601">
        <v>10.078986</v>
      </c>
      <c r="T3601">
        <v>5.3309999999999998E-3</v>
      </c>
    </row>
    <row r="3602" spans="1:20" x14ac:dyDescent="0.25">
      <c r="A3602">
        <v>3600</v>
      </c>
      <c r="B3602">
        <v>4</v>
      </c>
      <c r="C3602" t="s">
        <v>546</v>
      </c>
      <c r="D3602" t="s">
        <v>546</v>
      </c>
      <c r="E3602" t="s">
        <v>80</v>
      </c>
      <c r="F3602">
        <v>0.26303399999999999</v>
      </c>
      <c r="G3602">
        <v>257.60199999999998</v>
      </c>
      <c r="H3602">
        <v>302.13499999999999</v>
      </c>
      <c r="I3602">
        <v>3.9403419999999998</v>
      </c>
      <c r="J3602">
        <v>0</v>
      </c>
      <c r="K3602">
        <v>8.0647780000000004</v>
      </c>
      <c r="L3602">
        <v>-4.7642999999999998E-2</v>
      </c>
      <c r="M3602">
        <v>-7.6511570000000004</v>
      </c>
      <c r="N3602">
        <v>-158.52441999999999</v>
      </c>
      <c r="O3602">
        <v>-1.549647</v>
      </c>
      <c r="P3602">
        <v>-7.4509619999999996</v>
      </c>
      <c r="Q3602">
        <v>-158.48606899999999</v>
      </c>
      <c r="R3602">
        <v>-1.572597</v>
      </c>
      <c r="S3602">
        <v>20.383537</v>
      </c>
      <c r="T3602">
        <v>2.2950000000000002E-2</v>
      </c>
    </row>
    <row r="3603" spans="1:20" x14ac:dyDescent="0.25">
      <c r="A3603">
        <v>3601</v>
      </c>
      <c r="B3603">
        <v>3</v>
      </c>
      <c r="C3603" t="s">
        <v>547</v>
      </c>
      <c r="D3603" t="s">
        <v>547</v>
      </c>
      <c r="E3603" t="s">
        <v>80</v>
      </c>
      <c r="F3603">
        <v>1.0063000000000001E-2</v>
      </c>
      <c r="G3603">
        <v>397.03100000000001</v>
      </c>
      <c r="H3603">
        <v>541.15899999999999</v>
      </c>
      <c r="I3603">
        <v>2.959346</v>
      </c>
      <c r="J3603">
        <v>0</v>
      </c>
      <c r="K3603">
        <v>8.0647789999999997</v>
      </c>
      <c r="L3603">
        <v>-4.7112000000000001E-2</v>
      </c>
      <c r="M3603">
        <v>-7.4527549999999998</v>
      </c>
      <c r="N3603">
        <v>-159.45268899999999</v>
      </c>
      <c r="O3603">
        <v>-1.5725530000000001</v>
      </c>
      <c r="P3603">
        <v>-7.4521959999999998</v>
      </c>
      <c r="Q3603">
        <v>-159.453812</v>
      </c>
      <c r="R3603">
        <v>-1.572365</v>
      </c>
      <c r="S3603">
        <v>0.12545799999999999</v>
      </c>
      <c r="T3603">
        <v>1.8799999999999999E-4</v>
      </c>
    </row>
    <row r="3604" spans="1:20" x14ac:dyDescent="0.25">
      <c r="A3604">
        <v>3602</v>
      </c>
      <c r="B3604">
        <v>3</v>
      </c>
      <c r="C3604" t="s">
        <v>547</v>
      </c>
      <c r="D3604" t="s">
        <v>547</v>
      </c>
      <c r="E3604" t="s">
        <v>80</v>
      </c>
      <c r="F3604">
        <v>0.12573699999999999</v>
      </c>
      <c r="G3604">
        <v>400.44499999999999</v>
      </c>
      <c r="H3604">
        <v>369.15</v>
      </c>
      <c r="I3604">
        <v>1.9982770000000001</v>
      </c>
      <c r="J3604">
        <v>0</v>
      </c>
      <c r="K3604">
        <v>8.0647719999999996</v>
      </c>
      <c r="L3604">
        <v>5.0792999999999998E-2</v>
      </c>
      <c r="M3604">
        <v>-7.4337949999999999</v>
      </c>
      <c r="N3604">
        <v>-160.162858</v>
      </c>
      <c r="O3604">
        <v>-1.578281</v>
      </c>
      <c r="P3604">
        <v>-7.4532069999999999</v>
      </c>
      <c r="Q3604">
        <v>-160.17961099999999</v>
      </c>
      <c r="R3604">
        <v>-1.571758</v>
      </c>
      <c r="S3604">
        <v>2.5641340000000001</v>
      </c>
      <c r="T3604">
        <v>6.522E-3</v>
      </c>
    </row>
    <row r="3605" spans="1:20" x14ac:dyDescent="0.25">
      <c r="A3605">
        <v>3603</v>
      </c>
      <c r="B3605">
        <v>3</v>
      </c>
      <c r="C3605" t="s">
        <v>547</v>
      </c>
      <c r="D3605" t="s">
        <v>547</v>
      </c>
      <c r="E3605" t="s">
        <v>80</v>
      </c>
      <c r="F3605">
        <v>2.2055999999999999E-2</v>
      </c>
      <c r="G3605">
        <v>220.37899999999999</v>
      </c>
      <c r="H3605">
        <v>369.755</v>
      </c>
      <c r="I3605">
        <v>3.0994929999999998</v>
      </c>
      <c r="J3605">
        <v>0</v>
      </c>
      <c r="K3605">
        <v>8.0647669999999998</v>
      </c>
      <c r="L3605">
        <v>4.9079999999999999E-2</v>
      </c>
      <c r="M3605">
        <v>-7.4259449999999996</v>
      </c>
      <c r="N3605">
        <v>-161.12906799999999</v>
      </c>
      <c r="O3605">
        <v>-1.5756680000000001</v>
      </c>
      <c r="P3605">
        <v>-7.4542999999999999</v>
      </c>
      <c r="Q3605">
        <v>-161.14733899999999</v>
      </c>
      <c r="R3605">
        <v>-1.5716909999999999</v>
      </c>
      <c r="S3605">
        <v>3.3731640000000001</v>
      </c>
      <c r="T3605">
        <v>3.9769999999999996E-3</v>
      </c>
    </row>
    <row r="3606" spans="1:20" x14ac:dyDescent="0.25">
      <c r="A3606">
        <v>3604</v>
      </c>
      <c r="B3606">
        <v>3</v>
      </c>
      <c r="C3606" t="s">
        <v>547</v>
      </c>
      <c r="D3606" t="s">
        <v>547</v>
      </c>
      <c r="E3606" t="s">
        <v>80</v>
      </c>
      <c r="F3606">
        <v>7.2404999999999997E-2</v>
      </c>
      <c r="G3606">
        <v>279.5</v>
      </c>
      <c r="H3606">
        <v>255.73400000000001</v>
      </c>
      <c r="I3606">
        <v>2.292214</v>
      </c>
      <c r="J3606">
        <v>0</v>
      </c>
      <c r="K3606">
        <v>8.0647690000000001</v>
      </c>
      <c r="L3606">
        <v>-4.7556000000000001E-2</v>
      </c>
      <c r="M3606">
        <v>-7.2734529999999999</v>
      </c>
      <c r="N3606">
        <v>-161.95716999999999</v>
      </c>
      <c r="O3606">
        <v>-1.5875589999999999</v>
      </c>
      <c r="P3606">
        <v>-7.4548540000000001</v>
      </c>
      <c r="Q3606">
        <v>-161.87313800000001</v>
      </c>
      <c r="R3606">
        <v>-1.572079</v>
      </c>
      <c r="S3606">
        <v>19.991917999999998</v>
      </c>
      <c r="T3606">
        <v>1.5480000000000001E-2</v>
      </c>
    </row>
    <row r="3607" spans="1:20" x14ac:dyDescent="0.25">
      <c r="A3607">
        <v>3605</v>
      </c>
      <c r="B3607">
        <v>3</v>
      </c>
      <c r="C3607" t="s">
        <v>547</v>
      </c>
      <c r="D3607" t="s">
        <v>547</v>
      </c>
      <c r="E3607" t="s">
        <v>80</v>
      </c>
      <c r="F3607">
        <v>7.7616000000000004E-2</v>
      </c>
      <c r="G3607">
        <v>244.75899999999999</v>
      </c>
      <c r="H3607">
        <v>331.01600000000002</v>
      </c>
      <c r="I3607">
        <v>2.8723999999999998</v>
      </c>
      <c r="J3607">
        <v>0</v>
      </c>
      <c r="K3607">
        <v>8.0465219999999995</v>
      </c>
      <c r="L3607">
        <v>-4.8336999999999998E-2</v>
      </c>
      <c r="M3607">
        <v>-7.2209640000000004</v>
      </c>
      <c r="N3607">
        <v>-162.93246099999999</v>
      </c>
      <c r="O3607">
        <v>-1.5965750000000001</v>
      </c>
      <c r="P3607">
        <v>-7.4555420000000003</v>
      </c>
      <c r="Q3607">
        <v>-162.84028599999999</v>
      </c>
      <c r="R3607">
        <v>-1.5718350000000001</v>
      </c>
      <c r="S3607">
        <v>25.203717000000001</v>
      </c>
      <c r="T3607">
        <v>2.4740000000000002E-2</v>
      </c>
    </row>
    <row r="3608" spans="1:20" x14ac:dyDescent="0.25">
      <c r="A3608">
        <v>3606</v>
      </c>
      <c r="B3608">
        <v>3</v>
      </c>
      <c r="C3608" t="s">
        <v>547</v>
      </c>
      <c r="D3608" t="s">
        <v>547</v>
      </c>
      <c r="E3608" t="s">
        <v>80</v>
      </c>
      <c r="F3608">
        <v>3.5920000000000001E-2</v>
      </c>
      <c r="G3608">
        <v>213.13499999999999</v>
      </c>
      <c r="H3608">
        <v>267.51600000000002</v>
      </c>
      <c r="I3608">
        <v>3.0529449999999998</v>
      </c>
      <c r="J3608">
        <v>0</v>
      </c>
      <c r="K3608">
        <v>7.9455640000000001</v>
      </c>
      <c r="L3608">
        <v>-4.9599999999999998E-2</v>
      </c>
      <c r="M3608">
        <v>-7.4123989999999997</v>
      </c>
      <c r="N3608">
        <v>-163.85102499999999</v>
      </c>
      <c r="O3608">
        <v>-1.559086</v>
      </c>
      <c r="P3608">
        <v>-7.4560930000000001</v>
      </c>
      <c r="Q3608">
        <v>-163.800186</v>
      </c>
      <c r="R3608">
        <v>-1.5716669999999999</v>
      </c>
      <c r="S3608">
        <v>6.7035629999999999</v>
      </c>
      <c r="T3608">
        <v>1.2581E-2</v>
      </c>
    </row>
    <row r="3609" spans="1:20" x14ac:dyDescent="0.25">
      <c r="A3609">
        <v>3607</v>
      </c>
      <c r="B3609">
        <v>5</v>
      </c>
      <c r="C3609" t="s">
        <v>548</v>
      </c>
      <c r="D3609" t="s">
        <v>548</v>
      </c>
      <c r="E3609" t="s">
        <v>80</v>
      </c>
      <c r="F3609">
        <v>3.8529000000000001E-2</v>
      </c>
      <c r="G3609">
        <v>352.34699999999998</v>
      </c>
      <c r="H3609">
        <v>272.57499999999999</v>
      </c>
      <c r="I3609">
        <v>3.8010470000000001</v>
      </c>
      <c r="J3609">
        <v>0</v>
      </c>
      <c r="K3609">
        <v>7.8238779999999997</v>
      </c>
      <c r="L3609">
        <v>5.2956999999999997E-2</v>
      </c>
      <c r="M3609">
        <v>-7.4634429999999998</v>
      </c>
      <c r="N3609">
        <v>-164.50205500000001</v>
      </c>
      <c r="O3609">
        <v>-1.5711059999999999</v>
      </c>
      <c r="P3609">
        <v>-7.4565549999999998</v>
      </c>
      <c r="Q3609">
        <v>-164.509354</v>
      </c>
      <c r="R3609">
        <v>-1.5710219999999999</v>
      </c>
      <c r="S3609">
        <v>1.0035890000000001</v>
      </c>
      <c r="T3609">
        <v>8.5000000000000006E-5</v>
      </c>
    </row>
    <row r="3610" spans="1:20" x14ac:dyDescent="0.25">
      <c r="A3610">
        <v>3608</v>
      </c>
      <c r="B3610">
        <v>6</v>
      </c>
      <c r="C3610" t="s">
        <v>549</v>
      </c>
      <c r="D3610" t="s">
        <v>549</v>
      </c>
      <c r="E3610" t="s">
        <v>80</v>
      </c>
      <c r="F3610">
        <v>8.1379000000000007E-2</v>
      </c>
      <c r="G3610">
        <v>648.41600000000005</v>
      </c>
      <c r="H3610">
        <v>350.35300000000001</v>
      </c>
      <c r="I3610">
        <v>5.1001630000000002</v>
      </c>
      <c r="J3610">
        <v>0</v>
      </c>
      <c r="K3610">
        <v>7.6540270000000001</v>
      </c>
      <c r="L3610">
        <v>5.2986999999999999E-2</v>
      </c>
      <c r="M3610">
        <v>-7.4560870000000001</v>
      </c>
      <c r="N3610">
        <v>-165.436634</v>
      </c>
      <c r="O3610">
        <v>-1.57121</v>
      </c>
      <c r="P3610">
        <v>-7.4568820000000002</v>
      </c>
      <c r="Q3610">
        <v>-165.43701200000001</v>
      </c>
      <c r="R3610">
        <v>-1.57091</v>
      </c>
      <c r="S3610">
        <v>8.8021000000000002E-2</v>
      </c>
      <c r="T3610">
        <v>2.9999999999999997E-4</v>
      </c>
    </row>
    <row r="3611" spans="1:20" x14ac:dyDescent="0.25">
      <c r="A3611">
        <v>3609</v>
      </c>
      <c r="B3611">
        <v>6</v>
      </c>
      <c r="C3611" t="s">
        <v>549</v>
      </c>
      <c r="D3611" t="s">
        <v>549</v>
      </c>
      <c r="E3611" t="s">
        <v>80</v>
      </c>
      <c r="F3611">
        <v>0.11326899999999999</v>
      </c>
      <c r="G3611">
        <v>725.56600000000003</v>
      </c>
      <c r="H3611">
        <v>437.32900000000001</v>
      </c>
      <c r="I3611">
        <v>3.9173209999999998</v>
      </c>
      <c r="J3611">
        <v>0</v>
      </c>
      <c r="K3611">
        <v>7.5481629999999997</v>
      </c>
      <c r="L3611">
        <v>-5.2227000000000003E-2</v>
      </c>
      <c r="M3611">
        <v>-7.4769199999999998</v>
      </c>
      <c r="N3611">
        <v>-166.10776999999999</v>
      </c>
      <c r="O3611">
        <v>-1.571027</v>
      </c>
      <c r="P3611">
        <v>-7.4569010000000002</v>
      </c>
      <c r="Q3611">
        <v>-166.120361</v>
      </c>
      <c r="R3611">
        <v>-1.571374</v>
      </c>
      <c r="S3611">
        <v>2.3650289999999998</v>
      </c>
      <c r="T3611">
        <v>3.4699999999999998E-4</v>
      </c>
    </row>
    <row r="3612" spans="1:20" x14ac:dyDescent="0.25">
      <c r="A3612">
        <v>3610</v>
      </c>
      <c r="B3612">
        <v>6</v>
      </c>
      <c r="C3612" t="s">
        <v>549</v>
      </c>
      <c r="D3612" t="s">
        <v>549</v>
      </c>
      <c r="E3612" t="s">
        <v>80</v>
      </c>
      <c r="F3612">
        <v>0.10025100000000001</v>
      </c>
      <c r="G3612">
        <v>363.67700000000002</v>
      </c>
      <c r="H3612">
        <v>224.59200000000001</v>
      </c>
      <c r="I3612">
        <v>4.6699890000000002</v>
      </c>
      <c r="J3612">
        <v>0</v>
      </c>
      <c r="K3612">
        <v>7.4653369999999999</v>
      </c>
      <c r="L3612">
        <v>5.3775000000000003E-2</v>
      </c>
      <c r="M3612">
        <v>-7.4113329999999999</v>
      </c>
      <c r="N3612">
        <v>-166.83414099999999</v>
      </c>
      <c r="O3612">
        <v>-1.571342</v>
      </c>
      <c r="P3612">
        <v>-7.4572609999999999</v>
      </c>
      <c r="Q3612">
        <v>-166.79542499999999</v>
      </c>
      <c r="R3612">
        <v>-1.5708120000000001</v>
      </c>
      <c r="S3612">
        <v>6.0068419999999998</v>
      </c>
      <c r="T3612">
        <v>5.2999999999999998E-4</v>
      </c>
    </row>
    <row r="3613" spans="1:20" x14ac:dyDescent="0.25">
      <c r="A3613">
        <v>3611</v>
      </c>
      <c r="B3613">
        <v>6</v>
      </c>
      <c r="C3613" t="s">
        <v>549</v>
      </c>
      <c r="D3613" t="s">
        <v>549</v>
      </c>
      <c r="E3613" t="s">
        <v>80</v>
      </c>
      <c r="F3613">
        <v>0.375747</v>
      </c>
      <c r="G3613">
        <v>541.15200000000004</v>
      </c>
      <c r="H3613">
        <v>425.274</v>
      </c>
      <c r="I3613">
        <v>6.236154</v>
      </c>
      <c r="J3613">
        <v>0</v>
      </c>
      <c r="K3613">
        <v>7.3732540000000002</v>
      </c>
      <c r="L3613">
        <v>5.4643999999999998E-2</v>
      </c>
      <c r="M3613">
        <v>-7.4514940000000003</v>
      </c>
      <c r="N3613">
        <v>-167.70585399999999</v>
      </c>
      <c r="O3613">
        <v>-1.563388</v>
      </c>
      <c r="P3613">
        <v>-7.4574100000000003</v>
      </c>
      <c r="Q3613">
        <v>-167.68521100000001</v>
      </c>
      <c r="R3613">
        <v>-1.570724</v>
      </c>
      <c r="S3613">
        <v>2.1473990000000001</v>
      </c>
      <c r="T3613">
        <v>7.3359999999999996E-3</v>
      </c>
    </row>
    <row r="3614" spans="1:20" x14ac:dyDescent="0.25">
      <c r="A3614">
        <v>3612</v>
      </c>
      <c r="B3614">
        <v>6</v>
      </c>
      <c r="C3614" t="s">
        <v>549</v>
      </c>
      <c r="D3614" t="s">
        <v>549</v>
      </c>
      <c r="E3614" t="s">
        <v>80</v>
      </c>
      <c r="F3614">
        <v>0.213977</v>
      </c>
      <c r="G3614">
        <v>479.21600000000001</v>
      </c>
      <c r="H3614">
        <v>299.13600000000002</v>
      </c>
      <c r="I3614">
        <v>5.5979489999999998</v>
      </c>
      <c r="J3614">
        <v>0</v>
      </c>
      <c r="K3614">
        <v>7.2751710000000003</v>
      </c>
      <c r="L3614">
        <v>5.4826E-2</v>
      </c>
      <c r="M3614">
        <v>-7.5099270000000002</v>
      </c>
      <c r="N3614">
        <v>-168.51048800000001</v>
      </c>
      <c r="O3614">
        <v>-1.5671999999999999</v>
      </c>
      <c r="P3614">
        <v>-7.457522</v>
      </c>
      <c r="Q3614">
        <v>-168.563782</v>
      </c>
      <c r="R3614">
        <v>-1.5706690000000001</v>
      </c>
      <c r="S3614">
        <v>7.4743170000000001</v>
      </c>
      <c r="T3614">
        <v>3.4689999999999999E-3</v>
      </c>
    </row>
    <row r="3615" spans="1:20" x14ac:dyDescent="0.25">
      <c r="A3615">
        <v>3613</v>
      </c>
      <c r="B3615">
        <v>6</v>
      </c>
      <c r="C3615" t="s">
        <v>549</v>
      </c>
      <c r="D3615" t="s">
        <v>549</v>
      </c>
      <c r="E3615" t="s">
        <v>80</v>
      </c>
      <c r="F3615">
        <v>0.20899400000000001</v>
      </c>
      <c r="G3615">
        <v>452.76499999999999</v>
      </c>
      <c r="H3615">
        <v>273.92700000000002</v>
      </c>
      <c r="I3615">
        <v>5.0843299999999996</v>
      </c>
      <c r="J3615">
        <v>0</v>
      </c>
      <c r="K3615">
        <v>7.1902819999999998</v>
      </c>
      <c r="L3615">
        <v>-5.4859999999999999E-2</v>
      </c>
      <c r="M3615">
        <v>-7.3406219999999998</v>
      </c>
      <c r="N3615">
        <v>-169.32360600000001</v>
      </c>
      <c r="O3615">
        <v>-1.5742430000000001</v>
      </c>
      <c r="P3615">
        <v>-7.4573859999999996</v>
      </c>
      <c r="Q3615">
        <v>-169.21431000000001</v>
      </c>
      <c r="R3615">
        <v>-1.5711710000000001</v>
      </c>
      <c r="S3615">
        <v>15.993634999999999</v>
      </c>
      <c r="T3615">
        <v>3.0720000000000001E-3</v>
      </c>
    </row>
    <row r="3616" spans="1:20" x14ac:dyDescent="0.25">
      <c r="A3616">
        <v>3614</v>
      </c>
      <c r="B3616">
        <v>7</v>
      </c>
      <c r="C3616" t="s">
        <v>550</v>
      </c>
      <c r="D3616" t="s">
        <v>550</v>
      </c>
      <c r="E3616" t="s">
        <v>80</v>
      </c>
      <c r="F3616">
        <v>5.9691000000000001E-2</v>
      </c>
      <c r="G3616">
        <v>719.94100000000003</v>
      </c>
      <c r="H3616">
        <v>507.80900000000003</v>
      </c>
      <c r="I3616">
        <v>5.7893629999999998</v>
      </c>
      <c r="J3616">
        <v>0</v>
      </c>
      <c r="K3616">
        <v>7.0687850000000001</v>
      </c>
      <c r="L3616">
        <v>-5.4838999999999999E-2</v>
      </c>
      <c r="M3616">
        <v>-7.4561979999999997</v>
      </c>
      <c r="N3616">
        <v>-170.07279600000001</v>
      </c>
      <c r="O3616">
        <v>-1.5725480000000001</v>
      </c>
      <c r="P3616">
        <v>-7.457363</v>
      </c>
      <c r="Q3616">
        <v>-170.069275</v>
      </c>
      <c r="R3616">
        <v>-1.5710869999999999</v>
      </c>
      <c r="S3616">
        <v>0.37084899999999998</v>
      </c>
      <c r="T3616">
        <v>1.4610000000000001E-3</v>
      </c>
    </row>
    <row r="3617" spans="1:20" x14ac:dyDescent="0.25">
      <c r="A3617">
        <v>3615</v>
      </c>
      <c r="B3617">
        <v>7</v>
      </c>
      <c r="C3617" t="s">
        <v>550</v>
      </c>
      <c r="D3617" t="s">
        <v>550</v>
      </c>
      <c r="E3617" t="s">
        <v>80</v>
      </c>
      <c r="F3617">
        <v>7.7776999999999999E-2</v>
      </c>
      <c r="G3617">
        <v>813.83100000000002</v>
      </c>
      <c r="H3617">
        <v>379.92200000000003</v>
      </c>
      <c r="I3617">
        <v>5.386158</v>
      </c>
      <c r="J3617">
        <v>0</v>
      </c>
      <c r="K3617">
        <v>6.9795480000000003</v>
      </c>
      <c r="L3617">
        <v>5.5792000000000001E-2</v>
      </c>
      <c r="M3617">
        <v>-7.4479689999999996</v>
      </c>
      <c r="N3617">
        <v>-170.709957</v>
      </c>
      <c r="O3617">
        <v>-1.5699920000000001</v>
      </c>
      <c r="P3617">
        <v>-7.4575420000000001</v>
      </c>
      <c r="Q3617">
        <v>-170.700974</v>
      </c>
      <c r="R3617">
        <v>-1.570514</v>
      </c>
      <c r="S3617">
        <v>1.312816</v>
      </c>
      <c r="T3617">
        <v>5.2300000000000003E-4</v>
      </c>
    </row>
    <row r="3618" spans="1:20" x14ac:dyDescent="0.25">
      <c r="A3618">
        <v>3616</v>
      </c>
      <c r="B3618">
        <v>7</v>
      </c>
      <c r="C3618" t="s">
        <v>550</v>
      </c>
      <c r="D3618" t="s">
        <v>550</v>
      </c>
      <c r="E3618" t="s">
        <v>80</v>
      </c>
      <c r="F3618">
        <v>0.11144999999999999</v>
      </c>
      <c r="G3618">
        <v>412.7</v>
      </c>
      <c r="H3618">
        <v>260.447</v>
      </c>
      <c r="I3618">
        <v>5.9561109999999999</v>
      </c>
      <c r="J3618">
        <v>0</v>
      </c>
      <c r="K3618">
        <v>6.8697609999999996</v>
      </c>
      <c r="L3618">
        <v>5.7156999999999999E-2</v>
      </c>
      <c r="M3618">
        <v>-7.4397399999999996</v>
      </c>
      <c r="N3618">
        <v>-171.53131200000001</v>
      </c>
      <c r="O3618">
        <v>-1.5732250000000001</v>
      </c>
      <c r="P3618">
        <v>-7.4575180000000003</v>
      </c>
      <c r="Q3618">
        <v>-171.53126499999999</v>
      </c>
      <c r="R3618">
        <v>-1.5704880000000001</v>
      </c>
      <c r="S3618">
        <v>1.7777940000000001</v>
      </c>
      <c r="T3618">
        <v>2.7369999999999998E-3</v>
      </c>
    </row>
    <row r="3619" spans="1:20" x14ac:dyDescent="0.25">
      <c r="A3619">
        <v>3617</v>
      </c>
      <c r="B3619">
        <v>7</v>
      </c>
      <c r="C3619" t="s">
        <v>550</v>
      </c>
      <c r="D3619" t="s">
        <v>550</v>
      </c>
      <c r="E3619" t="s">
        <v>80</v>
      </c>
      <c r="F3619">
        <v>9.6671000000000007E-2</v>
      </c>
      <c r="G3619">
        <v>450.334</v>
      </c>
      <c r="H3619">
        <v>293.99900000000002</v>
      </c>
      <c r="I3619">
        <v>5.4524160000000004</v>
      </c>
      <c r="J3619">
        <v>0</v>
      </c>
      <c r="K3619">
        <v>6.7933709999999996</v>
      </c>
      <c r="L3619">
        <v>-5.6302999999999999E-2</v>
      </c>
      <c r="M3619">
        <v>-7.4606389999999996</v>
      </c>
      <c r="N3619">
        <v>-172.14112499999999</v>
      </c>
      <c r="O3619">
        <v>-1.5710710000000001</v>
      </c>
      <c r="P3619">
        <v>-7.4572589999999996</v>
      </c>
      <c r="Q3619">
        <v>-172.14567600000001</v>
      </c>
      <c r="R3619">
        <v>-1.571005</v>
      </c>
      <c r="S3619">
        <v>0.56682399999999999</v>
      </c>
      <c r="T3619">
        <v>6.7000000000000002E-5</v>
      </c>
    </row>
    <row r="3620" spans="1:20" x14ac:dyDescent="0.25">
      <c r="A3620">
        <v>3618</v>
      </c>
      <c r="B3620">
        <v>8</v>
      </c>
      <c r="C3620" t="s">
        <v>551</v>
      </c>
      <c r="D3620" t="s">
        <v>551</v>
      </c>
      <c r="E3620" t="s">
        <v>80</v>
      </c>
      <c r="F3620">
        <v>6.6225999999999993E-2</v>
      </c>
      <c r="G3620">
        <v>485.69499999999999</v>
      </c>
      <c r="H3620">
        <v>274.19200000000001</v>
      </c>
      <c r="I3620">
        <v>7.3560359999999996</v>
      </c>
      <c r="J3620">
        <v>0</v>
      </c>
      <c r="K3620">
        <v>6.6937350000000002</v>
      </c>
      <c r="L3620">
        <v>-5.6815999999999998E-2</v>
      </c>
      <c r="M3620">
        <v>-7.4351419999999999</v>
      </c>
      <c r="N3620">
        <v>-172.977553</v>
      </c>
      <c r="O3620">
        <v>-1.5703609999999999</v>
      </c>
      <c r="P3620">
        <v>-7.4571149999999999</v>
      </c>
      <c r="Q3620">
        <v>-172.95439099999999</v>
      </c>
      <c r="R3620">
        <v>-1.5709409999999999</v>
      </c>
      <c r="S3620">
        <v>3.1925479999999999</v>
      </c>
      <c r="T3620">
        <v>5.8E-4</v>
      </c>
    </row>
    <row r="3621" spans="1:20" x14ac:dyDescent="0.25">
      <c r="A3621">
        <v>3619</v>
      </c>
      <c r="B3621">
        <v>8</v>
      </c>
      <c r="C3621" t="s">
        <v>551</v>
      </c>
      <c r="D3621" t="s">
        <v>551</v>
      </c>
      <c r="E3621" t="s">
        <v>80</v>
      </c>
      <c r="F3621">
        <v>0.119906</v>
      </c>
      <c r="G3621">
        <v>499.12799999999999</v>
      </c>
      <c r="H3621">
        <v>303.25299999999999</v>
      </c>
      <c r="I3621">
        <v>7.2665230000000003</v>
      </c>
      <c r="J3621">
        <v>0</v>
      </c>
      <c r="K3621">
        <v>6.5917870000000001</v>
      </c>
      <c r="L3621">
        <v>-5.7423000000000002E-2</v>
      </c>
      <c r="M3621">
        <v>-7.4683529999999996</v>
      </c>
      <c r="N3621">
        <v>-173.73984899999999</v>
      </c>
      <c r="O3621">
        <v>-1.572498</v>
      </c>
      <c r="P3621">
        <v>-7.4569609999999997</v>
      </c>
      <c r="Q3621">
        <v>-173.751068</v>
      </c>
      <c r="R3621">
        <v>-1.5709070000000001</v>
      </c>
      <c r="S3621">
        <v>1.598889</v>
      </c>
      <c r="T3621">
        <v>1.591E-3</v>
      </c>
    </row>
    <row r="3622" spans="1:20" x14ac:dyDescent="0.25">
      <c r="A3622">
        <v>3620</v>
      </c>
      <c r="B3622">
        <v>8</v>
      </c>
      <c r="C3622" t="s">
        <v>551</v>
      </c>
      <c r="D3622" t="s">
        <v>551</v>
      </c>
      <c r="E3622" t="s">
        <v>80</v>
      </c>
      <c r="F3622">
        <v>0.26004699999999997</v>
      </c>
      <c r="G3622">
        <v>513.48199999999997</v>
      </c>
      <c r="H3622">
        <v>291.43</v>
      </c>
      <c r="I3622">
        <v>5.9382780000000004</v>
      </c>
      <c r="J3622">
        <v>0</v>
      </c>
      <c r="K3622">
        <v>6.5136789999999998</v>
      </c>
      <c r="L3622">
        <v>5.7915000000000001E-2</v>
      </c>
      <c r="M3622">
        <v>-7.4604910000000002</v>
      </c>
      <c r="N3622">
        <v>-174.34040899999999</v>
      </c>
      <c r="O3622">
        <v>-1.5709580000000001</v>
      </c>
      <c r="P3622">
        <v>-7.4570670000000003</v>
      </c>
      <c r="Q3622">
        <v>-174.34042400000001</v>
      </c>
      <c r="R3622">
        <v>-1.5703419999999999</v>
      </c>
      <c r="S3622">
        <v>0.342441</v>
      </c>
      <c r="T3622">
        <v>6.1700000000000004E-4</v>
      </c>
    </row>
    <row r="3623" spans="1:20" x14ac:dyDescent="0.25">
      <c r="A3623">
        <v>3621</v>
      </c>
      <c r="B3623">
        <v>8</v>
      </c>
      <c r="C3623" t="s">
        <v>551</v>
      </c>
      <c r="D3623" t="s">
        <v>551</v>
      </c>
      <c r="E3623" t="s">
        <v>80</v>
      </c>
      <c r="F3623">
        <v>7.9880999999999994E-2</v>
      </c>
      <c r="G3623">
        <v>493.952</v>
      </c>
      <c r="H3623">
        <v>333.45499999999998</v>
      </c>
      <c r="I3623">
        <v>6.5374109999999996</v>
      </c>
      <c r="J3623">
        <v>0</v>
      </c>
      <c r="K3623">
        <v>6.4101660000000003</v>
      </c>
      <c r="L3623">
        <v>5.8540000000000002E-2</v>
      </c>
      <c r="M3623">
        <v>-7.4516419999999997</v>
      </c>
      <c r="N3623">
        <v>-175.12153900000001</v>
      </c>
      <c r="O3623">
        <v>-1.570152</v>
      </c>
      <c r="P3623">
        <v>-7.4569489999999998</v>
      </c>
      <c r="Q3623">
        <v>-175.11532600000001</v>
      </c>
      <c r="R3623">
        <v>-1.5703450000000001</v>
      </c>
      <c r="S3623">
        <v>0.81711800000000001</v>
      </c>
      <c r="T3623">
        <v>1.92E-4</v>
      </c>
    </row>
    <row r="3624" spans="1:20" x14ac:dyDescent="0.25">
      <c r="A3624">
        <v>3622</v>
      </c>
      <c r="B3624">
        <v>8</v>
      </c>
      <c r="C3624" t="s">
        <v>551</v>
      </c>
      <c r="D3624" t="s">
        <v>551</v>
      </c>
      <c r="E3624" t="s">
        <v>80</v>
      </c>
      <c r="F3624">
        <v>5.9524000000000001E-2</v>
      </c>
      <c r="G3624">
        <v>789.83900000000006</v>
      </c>
      <c r="H3624">
        <v>432.97500000000002</v>
      </c>
      <c r="I3624">
        <v>4.7947030000000002</v>
      </c>
      <c r="J3624">
        <v>0</v>
      </c>
      <c r="K3624">
        <v>6.3347239999999996</v>
      </c>
      <c r="L3624">
        <v>-5.8900000000000001E-2</v>
      </c>
      <c r="M3624">
        <v>-7.4652859999999999</v>
      </c>
      <c r="N3624">
        <v>-175.689075</v>
      </c>
      <c r="O3624">
        <v>-1.5704819999999999</v>
      </c>
      <c r="P3624">
        <v>-7.4566619999999997</v>
      </c>
      <c r="Q3624">
        <v>-175.688446</v>
      </c>
      <c r="R3624">
        <v>-1.570932</v>
      </c>
      <c r="S3624">
        <v>0.86467000000000005</v>
      </c>
      <c r="T3624">
        <v>4.4999999999999999E-4</v>
      </c>
    </row>
    <row r="3625" spans="1:20" x14ac:dyDescent="0.25">
      <c r="A3625">
        <v>3623</v>
      </c>
      <c r="B3625">
        <v>8</v>
      </c>
      <c r="C3625" t="s">
        <v>551</v>
      </c>
      <c r="D3625" t="s">
        <v>551</v>
      </c>
      <c r="E3625" t="s">
        <v>80</v>
      </c>
      <c r="F3625">
        <v>1.3757999999999999E-2</v>
      </c>
      <c r="G3625">
        <v>754.77700000000004</v>
      </c>
      <c r="H3625">
        <v>384.44400000000002</v>
      </c>
      <c r="I3625">
        <v>6.266089</v>
      </c>
      <c r="J3625">
        <v>0</v>
      </c>
      <c r="K3625">
        <v>6.2345040000000003</v>
      </c>
      <c r="L3625">
        <v>-8.4550000000000007E-3</v>
      </c>
      <c r="M3625">
        <v>-7.4597230000000003</v>
      </c>
      <c r="N3625">
        <v>-176.43945299999999</v>
      </c>
      <c r="O3625">
        <v>-1.5717730000000001</v>
      </c>
      <c r="P3625">
        <v>-7.4555540000000002</v>
      </c>
      <c r="Q3625">
        <v>-176.44223</v>
      </c>
      <c r="R3625">
        <v>-1.570014</v>
      </c>
      <c r="S3625">
        <v>0.50094099999999997</v>
      </c>
      <c r="T3625">
        <v>1.7589999999999999E-3</v>
      </c>
    </row>
    <row r="3626" spans="1:20" x14ac:dyDescent="0.25">
      <c r="A3626">
        <v>3624</v>
      </c>
      <c r="B3626">
        <v>8</v>
      </c>
      <c r="C3626" t="s">
        <v>551</v>
      </c>
      <c r="D3626" t="s">
        <v>551</v>
      </c>
      <c r="E3626" t="s">
        <v>80</v>
      </c>
      <c r="F3626">
        <v>0.14353199999999999</v>
      </c>
      <c r="G3626">
        <v>567.38800000000003</v>
      </c>
      <c r="H3626">
        <v>248.267</v>
      </c>
      <c r="I3626">
        <v>5.6294380000000004</v>
      </c>
      <c r="J3626">
        <v>0</v>
      </c>
      <c r="K3626">
        <v>6.1393199999999997</v>
      </c>
      <c r="L3626">
        <v>2.4705999999999999E-2</v>
      </c>
      <c r="M3626">
        <v>-7.428877</v>
      </c>
      <c r="N3626">
        <v>-177.19680500000001</v>
      </c>
      <c r="O3626">
        <v>-1.5603340000000001</v>
      </c>
      <c r="P3626">
        <v>-7.4425590000000001</v>
      </c>
      <c r="Q3626">
        <v>-177.183975</v>
      </c>
      <c r="R3626">
        <v>-1.5605169999999999</v>
      </c>
      <c r="S3626">
        <v>1.875672</v>
      </c>
      <c r="T3626">
        <v>1.83E-4</v>
      </c>
    </row>
    <row r="3627" spans="1:20" x14ac:dyDescent="0.25">
      <c r="A3627">
        <v>3625</v>
      </c>
      <c r="B3627">
        <v>8</v>
      </c>
      <c r="C3627" t="s">
        <v>551</v>
      </c>
      <c r="D3627" t="s">
        <v>551</v>
      </c>
      <c r="E3627" t="s">
        <v>80</v>
      </c>
      <c r="F3627">
        <v>8.0800999999999998E-2</v>
      </c>
      <c r="G3627">
        <v>950.30499999999995</v>
      </c>
      <c r="H3627">
        <v>437.80099999999999</v>
      </c>
      <c r="I3627">
        <v>3.595434</v>
      </c>
      <c r="J3627">
        <v>0</v>
      </c>
      <c r="K3627">
        <v>6.0707560000000003</v>
      </c>
      <c r="L3627">
        <v>0.13181100000000001</v>
      </c>
      <c r="M3627">
        <v>-7.4501289999999996</v>
      </c>
      <c r="N3627">
        <v>-177.72300000000001</v>
      </c>
      <c r="O3627">
        <v>-1.5514429999999999</v>
      </c>
      <c r="P3627">
        <v>-7.4286500000000002</v>
      </c>
      <c r="Q3627">
        <v>-177.73291</v>
      </c>
      <c r="R3627">
        <v>-1.552916</v>
      </c>
      <c r="S3627">
        <v>2.3655599999999999</v>
      </c>
      <c r="T3627">
        <v>1.472E-3</v>
      </c>
    </row>
    <row r="3628" spans="1:20" x14ac:dyDescent="0.25">
      <c r="A3628">
        <v>3626</v>
      </c>
      <c r="B3628">
        <v>9</v>
      </c>
      <c r="C3628" t="s">
        <v>552</v>
      </c>
      <c r="D3628" t="s">
        <v>552</v>
      </c>
      <c r="E3628" t="s">
        <v>80</v>
      </c>
      <c r="F3628">
        <v>2.1052999999999999E-2</v>
      </c>
      <c r="G3628">
        <v>744.096</v>
      </c>
      <c r="H3628">
        <v>321.56700000000001</v>
      </c>
      <c r="I3628">
        <v>6.7029100000000001</v>
      </c>
      <c r="J3628">
        <v>0</v>
      </c>
      <c r="K3628">
        <v>5.9795769999999999</v>
      </c>
      <c r="L3628">
        <v>0.111816</v>
      </c>
      <c r="M3628">
        <v>-7.4049690000000004</v>
      </c>
      <c r="N3628">
        <v>-178.456489</v>
      </c>
      <c r="O3628">
        <v>-1.545784</v>
      </c>
      <c r="P3628">
        <v>-7.4067749999999997</v>
      </c>
      <c r="Q3628">
        <v>-178.455276</v>
      </c>
      <c r="R3628">
        <v>-1.5457460000000001</v>
      </c>
      <c r="S3628">
        <v>0.217615</v>
      </c>
      <c r="T3628">
        <v>3.8000000000000002E-5</v>
      </c>
    </row>
    <row r="3629" spans="1:20" x14ac:dyDescent="0.25">
      <c r="A3629">
        <v>3627</v>
      </c>
      <c r="B3629">
        <v>8</v>
      </c>
      <c r="C3629" t="s">
        <v>553</v>
      </c>
      <c r="D3629" t="s">
        <v>553</v>
      </c>
      <c r="E3629" t="s">
        <v>80</v>
      </c>
      <c r="F3629">
        <v>3.1322000000000003E-2</v>
      </c>
      <c r="G3629">
        <v>457.80599999999998</v>
      </c>
      <c r="H3629">
        <v>251.375</v>
      </c>
      <c r="I3629">
        <v>5.4412710000000004</v>
      </c>
      <c r="J3629">
        <v>0</v>
      </c>
      <c r="K3629">
        <v>5.885802</v>
      </c>
      <c r="L3629">
        <v>9.6823999999999993E-2</v>
      </c>
      <c r="M3629">
        <v>-7.3886440000000002</v>
      </c>
      <c r="N3629">
        <v>-179.16232400000001</v>
      </c>
      <c r="O3629">
        <v>-1.5413870000000001</v>
      </c>
      <c r="P3629">
        <v>-7.3827350000000003</v>
      </c>
      <c r="Q3629">
        <v>-179.166428</v>
      </c>
      <c r="R3629">
        <v>-1.540716</v>
      </c>
      <c r="S3629">
        <v>0.719387</v>
      </c>
      <c r="T3629">
        <v>6.7100000000000005E-4</v>
      </c>
    </row>
    <row r="3630" spans="1:20" x14ac:dyDescent="0.25">
      <c r="A3630">
        <v>3628</v>
      </c>
      <c r="B3630">
        <v>8</v>
      </c>
      <c r="C3630" t="s">
        <v>553</v>
      </c>
      <c r="D3630" t="s">
        <v>553</v>
      </c>
      <c r="E3630" t="s">
        <v>80</v>
      </c>
      <c r="F3630">
        <v>0.21476700000000001</v>
      </c>
      <c r="G3630">
        <v>458.51499999999999</v>
      </c>
      <c r="H3630">
        <v>280.50700000000001</v>
      </c>
      <c r="I3630">
        <v>5.9514279999999999</v>
      </c>
      <c r="J3630">
        <v>0</v>
      </c>
      <c r="K3630">
        <v>5.8160040000000004</v>
      </c>
      <c r="L3630">
        <v>-3.4764000000000003E-2</v>
      </c>
      <c r="M3630">
        <v>-7.3814640000000002</v>
      </c>
      <c r="N3630">
        <v>-179.69119699999999</v>
      </c>
      <c r="O3630">
        <v>-1.54217</v>
      </c>
      <c r="P3630">
        <v>-7.3636229999999996</v>
      </c>
      <c r="Q3630">
        <v>-179.692307</v>
      </c>
      <c r="R3630">
        <v>-1.5385930000000001</v>
      </c>
      <c r="S3630">
        <v>1.787588</v>
      </c>
      <c r="T3630">
        <v>3.5760000000000002E-3</v>
      </c>
    </row>
    <row r="3631" spans="1:20" x14ac:dyDescent="0.25">
      <c r="A3631">
        <v>3629</v>
      </c>
      <c r="B3631">
        <v>8</v>
      </c>
      <c r="C3631" t="s">
        <v>553</v>
      </c>
      <c r="D3631" t="s">
        <v>553</v>
      </c>
      <c r="E3631" t="s">
        <v>80</v>
      </c>
      <c r="F3631">
        <v>0.15676200000000001</v>
      </c>
      <c r="G3631">
        <v>470.93299999999999</v>
      </c>
      <c r="H3631">
        <v>279.18599999999998</v>
      </c>
      <c r="I3631">
        <v>6.1132439999999999</v>
      </c>
      <c r="J3631">
        <v>0</v>
      </c>
      <c r="K3631">
        <v>5.7250079999999999</v>
      </c>
      <c r="L3631">
        <v>-4.3196999999999999E-2</v>
      </c>
      <c r="M3631">
        <v>-7.3391590000000004</v>
      </c>
      <c r="N3631">
        <v>-180.382474</v>
      </c>
      <c r="O3631">
        <v>-1.5359290000000001</v>
      </c>
      <c r="P3631">
        <v>-7.3376840000000003</v>
      </c>
      <c r="Q3631">
        <v>-180.383759</v>
      </c>
      <c r="R3631">
        <v>-1.535919</v>
      </c>
      <c r="S3631">
        <v>0.19559099999999999</v>
      </c>
      <c r="T3631">
        <v>1.1E-5</v>
      </c>
    </row>
    <row r="3632" spans="1:20" x14ac:dyDescent="0.25">
      <c r="A3632">
        <v>3630</v>
      </c>
      <c r="B3632">
        <v>8</v>
      </c>
      <c r="C3632" t="s">
        <v>553</v>
      </c>
      <c r="D3632" t="s">
        <v>553</v>
      </c>
      <c r="E3632" t="s">
        <v>80</v>
      </c>
      <c r="F3632">
        <v>7.0068000000000005E-2</v>
      </c>
      <c r="G3632">
        <v>655.65200000000004</v>
      </c>
      <c r="H3632">
        <v>449.99200000000002</v>
      </c>
      <c r="I3632">
        <v>4.7258120000000003</v>
      </c>
      <c r="J3632">
        <v>0</v>
      </c>
      <c r="K3632">
        <v>5.6591490000000002</v>
      </c>
      <c r="L3632">
        <v>7.7087000000000003E-2</v>
      </c>
      <c r="M3632">
        <v>-7.3156460000000001</v>
      </c>
      <c r="N3632">
        <v>-180.90703400000001</v>
      </c>
      <c r="O3632">
        <v>-1.533401</v>
      </c>
      <c r="P3632">
        <v>-7.3181019999999997</v>
      </c>
      <c r="Q3632">
        <v>-180.89532500000001</v>
      </c>
      <c r="R3632">
        <v>-1.533817</v>
      </c>
      <c r="S3632">
        <v>1.196396</v>
      </c>
      <c r="T3632">
        <v>4.1599999999999997E-4</v>
      </c>
    </row>
    <row r="3633" spans="1:20" x14ac:dyDescent="0.25">
      <c r="A3633">
        <v>3631</v>
      </c>
      <c r="B3633">
        <v>8</v>
      </c>
      <c r="C3633" t="s">
        <v>553</v>
      </c>
      <c r="D3633" t="s">
        <v>553</v>
      </c>
      <c r="E3633" t="s">
        <v>80</v>
      </c>
      <c r="F3633">
        <v>4.3949000000000002E-2</v>
      </c>
      <c r="G3633">
        <v>588.90200000000004</v>
      </c>
      <c r="H3633">
        <v>279.36</v>
      </c>
      <c r="I3633">
        <v>5.5991819999999999</v>
      </c>
      <c r="J3633">
        <v>0</v>
      </c>
      <c r="K3633">
        <v>5.5712359999999999</v>
      </c>
      <c r="L3633">
        <v>0.122089</v>
      </c>
      <c r="M3633">
        <v>-7.2731859999999999</v>
      </c>
      <c r="N3633">
        <v>-181.581807</v>
      </c>
      <c r="O3633">
        <v>-1.5305629999999999</v>
      </c>
      <c r="P3633">
        <v>-7.2905620000000004</v>
      </c>
      <c r="Q3633">
        <v>-181.568298</v>
      </c>
      <c r="R3633">
        <v>-1.5314719999999999</v>
      </c>
      <c r="S3633">
        <v>2.2009720000000002</v>
      </c>
      <c r="T3633">
        <v>9.0899999999999998E-4</v>
      </c>
    </row>
    <row r="3634" spans="1:20" x14ac:dyDescent="0.25">
      <c r="A3634">
        <v>3632</v>
      </c>
      <c r="B3634">
        <v>8</v>
      </c>
      <c r="C3634" t="s">
        <v>553</v>
      </c>
      <c r="D3634" t="s">
        <v>553</v>
      </c>
      <c r="E3634" t="s">
        <v>80</v>
      </c>
      <c r="F3634">
        <v>9.7049999999999997E-2</v>
      </c>
      <c r="G3634">
        <v>624.03599999999994</v>
      </c>
      <c r="H3634">
        <v>451.01299999999998</v>
      </c>
      <c r="I3634">
        <v>5.328449</v>
      </c>
      <c r="J3634">
        <v>0</v>
      </c>
      <c r="K3634">
        <v>5.518027</v>
      </c>
      <c r="L3634">
        <v>0.48832100000000001</v>
      </c>
      <c r="M3634">
        <v>-7.2035080000000002</v>
      </c>
      <c r="N3634">
        <v>-182.26082400000001</v>
      </c>
      <c r="O3634">
        <v>-1.497342</v>
      </c>
      <c r="P3634">
        <v>-7.2239399999999998</v>
      </c>
      <c r="Q3634">
        <v>-182.22795099999999</v>
      </c>
      <c r="R3634">
        <v>-1.4983489999999999</v>
      </c>
      <c r="S3634">
        <v>3.87052</v>
      </c>
      <c r="T3634">
        <v>1.0070000000000001E-3</v>
      </c>
    </row>
    <row r="3635" spans="1:20" x14ac:dyDescent="0.25">
      <c r="A3635">
        <v>3633</v>
      </c>
      <c r="B3635">
        <v>7</v>
      </c>
      <c r="C3635" t="s">
        <v>554</v>
      </c>
      <c r="D3635" t="s">
        <v>554</v>
      </c>
      <c r="E3635" t="s">
        <v>80</v>
      </c>
      <c r="F3635">
        <v>6.7325999999999997E-2</v>
      </c>
      <c r="G3635">
        <v>756.37199999999996</v>
      </c>
      <c r="H3635">
        <v>382.09</v>
      </c>
      <c r="I3635">
        <v>3.2725919999999999</v>
      </c>
      <c r="J3635">
        <v>0</v>
      </c>
      <c r="K3635">
        <v>5.7621950000000002</v>
      </c>
      <c r="L3635">
        <v>0.39896399999999999</v>
      </c>
      <c r="M3635">
        <v>-7.1196440000000001</v>
      </c>
      <c r="N3635">
        <v>-182.75316100000001</v>
      </c>
      <c r="O3635">
        <v>-1.4575089999999999</v>
      </c>
      <c r="P3635">
        <v>-7.1361290000000004</v>
      </c>
      <c r="Q3635">
        <v>-182.729141</v>
      </c>
      <c r="R3635">
        <v>-1.458127</v>
      </c>
      <c r="S3635">
        <v>2.9132310000000001</v>
      </c>
      <c r="T3635">
        <v>6.1799999999999995E-4</v>
      </c>
    </row>
    <row r="3636" spans="1:20" x14ac:dyDescent="0.25">
      <c r="A3636">
        <v>3634</v>
      </c>
      <c r="B3636">
        <v>8</v>
      </c>
      <c r="C3636" t="s">
        <v>385</v>
      </c>
      <c r="D3636" t="s">
        <v>385</v>
      </c>
      <c r="E3636" t="s">
        <v>80</v>
      </c>
      <c r="F3636">
        <v>3.5009999999999999E-2</v>
      </c>
      <c r="G3636">
        <v>827.45</v>
      </c>
      <c r="H3636">
        <v>429.52699999999999</v>
      </c>
      <c r="I3636">
        <v>6.5299569999999996</v>
      </c>
      <c r="J3636">
        <v>0</v>
      </c>
      <c r="K3636">
        <v>6.31393</v>
      </c>
      <c r="L3636">
        <v>0.34076800000000002</v>
      </c>
      <c r="M3636">
        <v>-6.9759989999999998</v>
      </c>
      <c r="N3636">
        <v>-183.44411099999999</v>
      </c>
      <c r="O3636">
        <v>-1.408514</v>
      </c>
      <c r="P3636">
        <v>-6.9851970000000003</v>
      </c>
      <c r="Q3636">
        <v>-183.44026199999999</v>
      </c>
      <c r="R3636">
        <v>-1.408358</v>
      </c>
      <c r="S3636">
        <v>0.997143</v>
      </c>
      <c r="T3636">
        <v>1.55E-4</v>
      </c>
    </row>
    <row r="3637" spans="1:20" x14ac:dyDescent="0.25">
      <c r="A3637">
        <v>3635</v>
      </c>
      <c r="B3637">
        <v>8</v>
      </c>
      <c r="C3637" t="s">
        <v>385</v>
      </c>
      <c r="D3637" t="s">
        <v>385</v>
      </c>
      <c r="E3637" t="s">
        <v>80</v>
      </c>
      <c r="F3637">
        <v>5.5987000000000002E-2</v>
      </c>
      <c r="G3637">
        <v>904.327</v>
      </c>
      <c r="H3637">
        <v>460.01499999999999</v>
      </c>
      <c r="I3637">
        <v>5.6640860000000002</v>
      </c>
      <c r="J3637">
        <v>0</v>
      </c>
      <c r="K3637">
        <v>6.8556660000000003</v>
      </c>
      <c r="L3637">
        <v>0.35313800000000001</v>
      </c>
      <c r="M3637">
        <v>-6.8335530000000002</v>
      </c>
      <c r="N3637">
        <v>-184.02366900000001</v>
      </c>
      <c r="O3637">
        <v>-1.375893</v>
      </c>
      <c r="P3637">
        <v>-6.8479989999999997</v>
      </c>
      <c r="Q3637">
        <v>-184.01834099999999</v>
      </c>
      <c r="R3637">
        <v>-1.37629</v>
      </c>
      <c r="S3637">
        <v>1.539703</v>
      </c>
      <c r="T3637">
        <v>3.97E-4</v>
      </c>
    </row>
    <row r="3638" spans="1:20" x14ac:dyDescent="0.25">
      <c r="A3638">
        <v>3636</v>
      </c>
      <c r="B3638">
        <v>8</v>
      </c>
      <c r="C3638" t="s">
        <v>385</v>
      </c>
      <c r="D3638" t="s">
        <v>385</v>
      </c>
      <c r="E3638" t="s">
        <v>80</v>
      </c>
      <c r="F3638">
        <v>5.3432E-2</v>
      </c>
      <c r="G3638">
        <v>911.64200000000005</v>
      </c>
      <c r="H3638">
        <v>367.08</v>
      </c>
      <c r="I3638">
        <v>7.7214530000000003</v>
      </c>
      <c r="J3638">
        <v>0</v>
      </c>
      <c r="K3638">
        <v>7.4685360000000003</v>
      </c>
      <c r="L3638">
        <v>0.29688199999999998</v>
      </c>
      <c r="M3638">
        <v>-6.626277</v>
      </c>
      <c r="N3638">
        <v>-184.856784</v>
      </c>
      <c r="O3638">
        <v>-1.341637</v>
      </c>
      <c r="P3638">
        <v>-6.6330140000000002</v>
      </c>
      <c r="Q3638">
        <v>-184.85325599999999</v>
      </c>
      <c r="R3638">
        <v>-1.341888</v>
      </c>
      <c r="S3638">
        <v>0.76049</v>
      </c>
      <c r="T3638">
        <v>2.5099999999999998E-4</v>
      </c>
    </row>
    <row r="3639" spans="1:20" x14ac:dyDescent="0.25">
      <c r="A3639">
        <v>3637</v>
      </c>
      <c r="B3639">
        <v>8</v>
      </c>
      <c r="C3639" t="s">
        <v>385</v>
      </c>
      <c r="D3639" t="s">
        <v>385</v>
      </c>
      <c r="E3639" t="s">
        <v>80</v>
      </c>
      <c r="F3639">
        <v>4.6383000000000001E-2</v>
      </c>
      <c r="G3639">
        <v>833.12199999999996</v>
      </c>
      <c r="H3639">
        <v>428.12200000000001</v>
      </c>
      <c r="I3639">
        <v>6.1040700000000001</v>
      </c>
      <c r="J3639">
        <v>0</v>
      </c>
      <c r="K3639">
        <v>7.9480149999999998</v>
      </c>
      <c r="L3639">
        <v>0.17422699999999999</v>
      </c>
      <c r="M3639">
        <v>-6.3855690000000003</v>
      </c>
      <c r="N3639">
        <v>-185.56348500000001</v>
      </c>
      <c r="O3639">
        <v>-1.3223339999999999</v>
      </c>
      <c r="P3639">
        <v>-6.4490280000000002</v>
      </c>
      <c r="Q3639">
        <v>-185.52499399999999</v>
      </c>
      <c r="R3639">
        <v>-1.3213729999999999</v>
      </c>
      <c r="S3639">
        <v>7.4219489999999997</v>
      </c>
      <c r="T3639">
        <v>9.6100000000000005E-4</v>
      </c>
    </row>
    <row r="3640" spans="1:20" x14ac:dyDescent="0.25">
      <c r="A3640">
        <v>3638</v>
      </c>
      <c r="B3640">
        <v>8</v>
      </c>
      <c r="C3640" t="s">
        <v>385</v>
      </c>
      <c r="D3640" t="s">
        <v>385</v>
      </c>
      <c r="E3640" t="s">
        <v>80</v>
      </c>
      <c r="F3640">
        <v>8.0324999999999994E-2</v>
      </c>
      <c r="G3640">
        <v>731.14400000000001</v>
      </c>
      <c r="H3640">
        <v>473.93799999999999</v>
      </c>
      <c r="I3640">
        <v>6.7626350000000004</v>
      </c>
      <c r="J3640">
        <v>0</v>
      </c>
      <c r="K3640">
        <v>8.3578679999999999</v>
      </c>
      <c r="L3640">
        <v>0.11494500000000001</v>
      </c>
      <c r="M3640">
        <v>-6.1773689999999997</v>
      </c>
      <c r="N3640">
        <v>-186.51125300000001</v>
      </c>
      <c r="O3640">
        <v>-1.2952319999999999</v>
      </c>
      <c r="P3640">
        <v>-6.1767529999999997</v>
      </c>
      <c r="Q3640">
        <v>-186.47210699999999</v>
      </c>
      <c r="R3640">
        <v>-1.2994289999999999</v>
      </c>
      <c r="S3640">
        <v>3.915098</v>
      </c>
      <c r="T3640">
        <v>4.1970000000000002E-3</v>
      </c>
    </row>
    <row r="3641" spans="1:20" x14ac:dyDescent="0.25">
      <c r="A3641">
        <v>3639</v>
      </c>
      <c r="B3641">
        <v>8</v>
      </c>
      <c r="C3641" t="s">
        <v>385</v>
      </c>
      <c r="D3641" t="s">
        <v>385</v>
      </c>
      <c r="E3641" t="s">
        <v>80</v>
      </c>
      <c r="F3641">
        <v>0.102113</v>
      </c>
      <c r="G3641">
        <v>478.92200000000003</v>
      </c>
      <c r="H3641">
        <v>303.79500000000002</v>
      </c>
      <c r="I3641">
        <v>6.1201569999999998</v>
      </c>
      <c r="J3641">
        <v>0</v>
      </c>
      <c r="K3641">
        <v>8.2218239999999998</v>
      </c>
      <c r="L3641">
        <v>0.45120500000000002</v>
      </c>
      <c r="M3641">
        <v>-5.8600649999999996</v>
      </c>
      <c r="N3641">
        <v>-187.41434599999999</v>
      </c>
      <c r="O3641">
        <v>-1.2567600000000001</v>
      </c>
      <c r="P3641">
        <v>-5.8631039999999999</v>
      </c>
      <c r="Q3641">
        <v>-187.419601</v>
      </c>
      <c r="R3641">
        <v>-1.260057</v>
      </c>
      <c r="S3641">
        <v>0.60712999999999995</v>
      </c>
      <c r="T3641">
        <v>3.297E-3</v>
      </c>
    </row>
    <row r="3642" spans="1:20" x14ac:dyDescent="0.25">
      <c r="A3642">
        <v>3640</v>
      </c>
      <c r="B3642">
        <v>8</v>
      </c>
      <c r="C3642" t="s">
        <v>385</v>
      </c>
      <c r="D3642" t="s">
        <v>385</v>
      </c>
      <c r="E3642" t="s">
        <v>80</v>
      </c>
      <c r="F3642">
        <v>0.132302</v>
      </c>
      <c r="G3642">
        <v>668.005</v>
      </c>
      <c r="H3642">
        <v>396.86399999999998</v>
      </c>
      <c r="I3642">
        <v>8.8162839999999996</v>
      </c>
      <c r="J3642">
        <v>0</v>
      </c>
      <c r="K3642">
        <v>7.9083430000000003</v>
      </c>
      <c r="L3642">
        <v>0.86902100000000004</v>
      </c>
      <c r="M3642">
        <v>-5.5647789999999997</v>
      </c>
      <c r="N3642">
        <v>-188.11304200000001</v>
      </c>
      <c r="O3642">
        <v>-1.1938329999999999</v>
      </c>
      <c r="P3642">
        <v>-5.5771059999999997</v>
      </c>
      <c r="Q3642">
        <v>-188.08648700000001</v>
      </c>
      <c r="R3642">
        <v>-1.198126</v>
      </c>
      <c r="S3642">
        <v>2.9276450000000001</v>
      </c>
      <c r="T3642">
        <v>4.2929999999999999E-3</v>
      </c>
    </row>
    <row r="3643" spans="1:20" x14ac:dyDescent="0.25">
      <c r="A3643">
        <v>3641</v>
      </c>
      <c r="B3643">
        <v>8</v>
      </c>
      <c r="C3643" t="s">
        <v>385</v>
      </c>
      <c r="D3643" t="s">
        <v>385</v>
      </c>
      <c r="E3643" t="s">
        <v>80</v>
      </c>
      <c r="F3643">
        <v>5.7278000000000003E-2</v>
      </c>
      <c r="G3643">
        <v>1012.592</v>
      </c>
      <c r="H3643">
        <v>488.07600000000002</v>
      </c>
      <c r="I3643">
        <v>11.994395000000001</v>
      </c>
      <c r="J3643">
        <v>0</v>
      </c>
      <c r="K3643">
        <v>7.6461790000000001</v>
      </c>
      <c r="L3643">
        <v>1.1435949999999999</v>
      </c>
      <c r="M3643">
        <v>-5.1415199999999999</v>
      </c>
      <c r="N3643">
        <v>-188.866075</v>
      </c>
      <c r="O3643">
        <v>-1.0832379999999999</v>
      </c>
      <c r="P3643">
        <v>-5.1109489999999997</v>
      </c>
      <c r="Q3643">
        <v>-188.89494300000001</v>
      </c>
      <c r="R3643">
        <v>-1.0813410000000001</v>
      </c>
      <c r="S3643">
        <v>4.2047439999999998</v>
      </c>
      <c r="T3643">
        <v>1.8959999999999999E-3</v>
      </c>
    </row>
    <row r="3644" spans="1:20" x14ac:dyDescent="0.25">
      <c r="A3644">
        <v>3642</v>
      </c>
      <c r="B3644">
        <v>8</v>
      </c>
      <c r="C3644" t="s">
        <v>385</v>
      </c>
      <c r="D3644" t="s">
        <v>385</v>
      </c>
      <c r="E3644" t="s">
        <v>80</v>
      </c>
      <c r="F3644">
        <v>5.5470999999999999E-2</v>
      </c>
      <c r="G3644">
        <v>496.16</v>
      </c>
      <c r="H3644">
        <v>310.95299999999997</v>
      </c>
      <c r="I3644">
        <v>12.696026</v>
      </c>
      <c r="J3644">
        <v>0</v>
      </c>
      <c r="K3644">
        <v>7.5981920000000001</v>
      </c>
      <c r="L3644">
        <v>1.2971630000000001</v>
      </c>
      <c r="M3644">
        <v>-4.6783609999999998</v>
      </c>
      <c r="N3644">
        <v>-189.43904800000001</v>
      </c>
      <c r="O3644">
        <v>-0.97121299999999999</v>
      </c>
      <c r="P3644">
        <v>-4.683459</v>
      </c>
      <c r="Q3644">
        <v>-189.434448</v>
      </c>
      <c r="R3644">
        <v>-0.97049099999999999</v>
      </c>
      <c r="S3644">
        <v>0.68660399999999999</v>
      </c>
      <c r="T3644">
        <v>7.2199999999999999E-4</v>
      </c>
    </row>
    <row r="3645" spans="1:20" x14ac:dyDescent="0.25">
      <c r="A3645">
        <v>3643</v>
      </c>
      <c r="B3645">
        <v>8</v>
      </c>
      <c r="C3645" t="s">
        <v>385</v>
      </c>
      <c r="D3645" t="s">
        <v>385</v>
      </c>
      <c r="E3645" t="s">
        <v>80</v>
      </c>
      <c r="F3645">
        <v>7.8446000000000002E-2</v>
      </c>
      <c r="G3645">
        <v>474.40300000000002</v>
      </c>
      <c r="H3645">
        <v>320.262</v>
      </c>
      <c r="I3645">
        <v>19.391325999999999</v>
      </c>
      <c r="J3645">
        <v>0</v>
      </c>
      <c r="K3645">
        <v>7.8465759999999998</v>
      </c>
      <c r="L3645">
        <v>1.3979220000000001</v>
      </c>
      <c r="M3645">
        <v>-3.9949949999999999</v>
      </c>
      <c r="N3645">
        <v>-190.052483</v>
      </c>
      <c r="O3645">
        <v>-0.79827400000000004</v>
      </c>
      <c r="P3645">
        <v>-3.9945080000000002</v>
      </c>
      <c r="Q3645">
        <v>-190.05943300000001</v>
      </c>
      <c r="R3645">
        <v>-0.79966099999999996</v>
      </c>
      <c r="S3645">
        <v>0.69665299999999997</v>
      </c>
      <c r="T3645">
        <v>1.387E-3</v>
      </c>
    </row>
    <row r="3646" spans="1:20" x14ac:dyDescent="0.25">
      <c r="A3646">
        <v>3644</v>
      </c>
      <c r="B3646">
        <v>8</v>
      </c>
      <c r="C3646" t="s">
        <v>385</v>
      </c>
      <c r="D3646" t="s">
        <v>385</v>
      </c>
      <c r="E3646" t="s">
        <v>80</v>
      </c>
      <c r="F3646">
        <v>5.5843999999999998E-2</v>
      </c>
      <c r="G3646">
        <v>452.964</v>
      </c>
      <c r="H3646">
        <v>279.18</v>
      </c>
      <c r="I3646">
        <v>13.774125</v>
      </c>
      <c r="J3646">
        <v>0</v>
      </c>
      <c r="K3646">
        <v>8.0566849999999999</v>
      </c>
      <c r="L3646">
        <v>1.396598</v>
      </c>
      <c r="M3646">
        <v>-3.32159</v>
      </c>
      <c r="N3646">
        <v>-190.47254599999999</v>
      </c>
      <c r="O3646">
        <v>-0.68054800000000004</v>
      </c>
      <c r="P3646">
        <v>-3.397602</v>
      </c>
      <c r="Q3646">
        <v>-190.469955</v>
      </c>
      <c r="R3646">
        <v>-0.67586999999999997</v>
      </c>
      <c r="S3646">
        <v>7.6055799999999998</v>
      </c>
      <c r="T3646">
        <v>4.6779999999999999E-3</v>
      </c>
    </row>
    <row r="3647" spans="1:20" x14ac:dyDescent="0.25">
      <c r="A3647">
        <v>3645</v>
      </c>
      <c r="B3647">
        <v>10</v>
      </c>
      <c r="C3647" t="s">
        <v>356</v>
      </c>
      <c r="D3647" t="s">
        <v>356</v>
      </c>
      <c r="E3647" t="s">
        <v>80</v>
      </c>
      <c r="F3647">
        <v>7.5969999999999996E-2</v>
      </c>
      <c r="G3647">
        <v>599.26300000000003</v>
      </c>
      <c r="H3647">
        <v>321.58699999999999</v>
      </c>
      <c r="I3647">
        <v>27.144307999999999</v>
      </c>
      <c r="J3647">
        <v>0</v>
      </c>
      <c r="K3647">
        <v>8.068524</v>
      </c>
      <c r="L3647">
        <v>1.303836</v>
      </c>
      <c r="M3647">
        <v>-2.536359</v>
      </c>
      <c r="N3647">
        <v>-190.94883799999999</v>
      </c>
      <c r="O3647">
        <v>-0.51279600000000003</v>
      </c>
      <c r="P3647">
        <v>-2.5309870000000001</v>
      </c>
      <c r="Q3647">
        <v>-190.91291799999999</v>
      </c>
      <c r="R3647">
        <v>-0.515262</v>
      </c>
      <c r="S3647">
        <v>3.6319729999999999</v>
      </c>
      <c r="T3647">
        <v>2.4659999999999999E-3</v>
      </c>
    </row>
    <row r="3648" spans="1:20" x14ac:dyDescent="0.25">
      <c r="A3648">
        <v>3646</v>
      </c>
      <c r="B3648">
        <v>10</v>
      </c>
      <c r="C3648" t="s">
        <v>356</v>
      </c>
      <c r="D3648" t="s">
        <v>356</v>
      </c>
      <c r="E3648" t="s">
        <v>80</v>
      </c>
      <c r="F3648">
        <v>0.155468</v>
      </c>
      <c r="G3648">
        <v>608.274</v>
      </c>
      <c r="H3648">
        <v>436.31</v>
      </c>
      <c r="I3648">
        <v>16.385757999999999</v>
      </c>
      <c r="J3648">
        <v>0</v>
      </c>
      <c r="K3648">
        <v>8.0161350000000002</v>
      </c>
      <c r="L3648">
        <v>1.110673</v>
      </c>
      <c r="M3648">
        <v>-1.850006</v>
      </c>
      <c r="N3648">
        <v>-191.15927500000001</v>
      </c>
      <c r="O3648">
        <v>-0.41107399999999999</v>
      </c>
      <c r="P3648">
        <v>-1.850222</v>
      </c>
      <c r="Q3648">
        <v>-191.170197</v>
      </c>
      <c r="R3648">
        <v>-0.40998499999999999</v>
      </c>
      <c r="S3648">
        <v>1.0923400000000001</v>
      </c>
      <c r="T3648">
        <v>1.088E-3</v>
      </c>
    </row>
    <row r="3649" spans="1:20" x14ac:dyDescent="0.25">
      <c r="A3649">
        <v>3647</v>
      </c>
      <c r="B3649">
        <v>10</v>
      </c>
      <c r="C3649" t="s">
        <v>356</v>
      </c>
      <c r="D3649" t="s">
        <v>356</v>
      </c>
      <c r="E3649" t="s">
        <v>80</v>
      </c>
      <c r="F3649">
        <v>9.3267000000000003E-2</v>
      </c>
      <c r="G3649">
        <v>1018.341</v>
      </c>
      <c r="H3649">
        <v>408.92599999999999</v>
      </c>
      <c r="I3649">
        <v>16.675820999999999</v>
      </c>
      <c r="J3649">
        <v>0</v>
      </c>
      <c r="K3649">
        <v>7.9373670000000001</v>
      </c>
      <c r="L3649">
        <v>1.0835870000000001</v>
      </c>
      <c r="M3649">
        <v>-1.1980729999999999</v>
      </c>
      <c r="N3649">
        <v>-191.375192</v>
      </c>
      <c r="O3649">
        <v>-0.30875200000000003</v>
      </c>
      <c r="P3649">
        <v>-1.156585</v>
      </c>
      <c r="Q3649">
        <v>-191.35874899999999</v>
      </c>
      <c r="R3649">
        <v>-0.31059900000000001</v>
      </c>
      <c r="S3649">
        <v>4.4626929999999998</v>
      </c>
      <c r="T3649">
        <v>1.8469999999999999E-3</v>
      </c>
    </row>
    <row r="3650" spans="1:20" x14ac:dyDescent="0.25">
      <c r="A3650">
        <v>3648</v>
      </c>
      <c r="B3650">
        <v>11</v>
      </c>
      <c r="C3650" t="s">
        <v>357</v>
      </c>
      <c r="D3650" t="s">
        <v>357</v>
      </c>
      <c r="E3650" t="s">
        <v>80</v>
      </c>
      <c r="F3650">
        <v>6.6633999999999999E-2</v>
      </c>
      <c r="G3650">
        <v>1198.796</v>
      </c>
      <c r="H3650">
        <v>400.09300000000002</v>
      </c>
      <c r="I3650">
        <v>20.318414000000001</v>
      </c>
      <c r="J3650">
        <v>0</v>
      </c>
      <c r="K3650">
        <v>7.9700220000000002</v>
      </c>
      <c r="L3650">
        <v>0.85913899999999999</v>
      </c>
      <c r="M3650">
        <v>-0.19750499999999999</v>
      </c>
      <c r="N3650">
        <v>-191.51613699999999</v>
      </c>
      <c r="O3650">
        <v>-0.20127500000000001</v>
      </c>
      <c r="P3650">
        <v>-0.214836</v>
      </c>
      <c r="Q3650">
        <v>-191.526794</v>
      </c>
      <c r="R3650">
        <v>-0.20141300000000001</v>
      </c>
      <c r="S3650">
        <v>2.034589</v>
      </c>
      <c r="T3650">
        <v>1.3799999999999999E-4</v>
      </c>
    </row>
    <row r="3651" spans="1:20" x14ac:dyDescent="0.25">
      <c r="A3651">
        <v>3649</v>
      </c>
      <c r="B3651">
        <v>11</v>
      </c>
      <c r="C3651" t="s">
        <v>357</v>
      </c>
      <c r="D3651" t="s">
        <v>357</v>
      </c>
      <c r="E3651" t="s">
        <v>80</v>
      </c>
      <c r="F3651">
        <v>6.0560999999999997E-2</v>
      </c>
      <c r="G3651">
        <v>1207.6569999999999</v>
      </c>
      <c r="H3651">
        <v>366.27</v>
      </c>
      <c r="I3651">
        <v>12.172447999999999</v>
      </c>
      <c r="J3651">
        <v>0</v>
      </c>
      <c r="K3651">
        <v>8.0395900000000005</v>
      </c>
      <c r="L3651">
        <v>0.58668399999999998</v>
      </c>
      <c r="M3651">
        <v>0.54557699999999998</v>
      </c>
      <c r="N3651">
        <v>-191.57606899999999</v>
      </c>
      <c r="O3651">
        <v>-0.13728699999999999</v>
      </c>
      <c r="P3651">
        <v>0.50272799999999995</v>
      </c>
      <c r="Q3651">
        <v>-191.60459900000001</v>
      </c>
      <c r="R3651">
        <v>-0.137846</v>
      </c>
      <c r="S3651">
        <v>5.1477709999999997</v>
      </c>
      <c r="T3651">
        <v>5.5900000000000004E-4</v>
      </c>
    </row>
    <row r="3652" spans="1:20" x14ac:dyDescent="0.25">
      <c r="A3652">
        <v>3650</v>
      </c>
      <c r="B3652">
        <v>12</v>
      </c>
      <c r="C3652" t="s">
        <v>358</v>
      </c>
      <c r="D3652" t="s">
        <v>358</v>
      </c>
      <c r="E3652" t="s">
        <v>80</v>
      </c>
      <c r="F3652">
        <v>0.20976</v>
      </c>
      <c r="G3652">
        <v>710.29300000000001</v>
      </c>
      <c r="H3652">
        <v>342.04</v>
      </c>
      <c r="I3652">
        <v>14.98982</v>
      </c>
      <c r="J3652">
        <v>0</v>
      </c>
      <c r="K3652">
        <v>8.0922920000000005</v>
      </c>
      <c r="L3652">
        <v>0.37679099999999999</v>
      </c>
      <c r="M3652">
        <v>1.4984980000000001</v>
      </c>
      <c r="N3652">
        <v>-191.63871900000001</v>
      </c>
      <c r="O3652">
        <v>-7.1934999999999999E-2</v>
      </c>
      <c r="P3652">
        <v>1.469822</v>
      </c>
      <c r="Q3652">
        <v>-191.66523699999999</v>
      </c>
      <c r="R3652">
        <v>-7.6182E-2</v>
      </c>
      <c r="S3652">
        <v>3.9058350000000002</v>
      </c>
      <c r="T3652">
        <v>4.2459999999999998E-3</v>
      </c>
    </row>
    <row r="3653" spans="1:20" x14ac:dyDescent="0.25">
      <c r="A3653">
        <v>3651</v>
      </c>
      <c r="B3653">
        <v>12</v>
      </c>
      <c r="C3653" t="s">
        <v>358</v>
      </c>
      <c r="D3653" t="s">
        <v>358</v>
      </c>
      <c r="E3653" t="s">
        <v>80</v>
      </c>
      <c r="F3653">
        <v>7.7549000000000007E-2</v>
      </c>
      <c r="G3653">
        <v>881.90099999999995</v>
      </c>
      <c r="H3653">
        <v>356.125</v>
      </c>
      <c r="I3653">
        <v>9.5530220000000003</v>
      </c>
      <c r="J3653">
        <v>0</v>
      </c>
      <c r="K3653">
        <v>8.0888430000000007</v>
      </c>
      <c r="L3653">
        <v>0.35673700000000003</v>
      </c>
      <c r="M3653">
        <v>2.2132329999999998</v>
      </c>
      <c r="N3653">
        <v>-191.67089100000001</v>
      </c>
      <c r="O3653">
        <v>-4.3970000000000002E-2</v>
      </c>
      <c r="P3653">
        <v>2.197997</v>
      </c>
      <c r="Q3653">
        <v>-191.687927</v>
      </c>
      <c r="R3653">
        <v>-4.3654999999999999E-2</v>
      </c>
      <c r="S3653">
        <v>2.2855029999999998</v>
      </c>
      <c r="T3653">
        <v>3.1500000000000001E-4</v>
      </c>
    </row>
    <row r="3654" spans="1:20" x14ac:dyDescent="0.25">
      <c r="A3654">
        <v>3652</v>
      </c>
      <c r="B3654">
        <v>12</v>
      </c>
      <c r="C3654" t="s">
        <v>358</v>
      </c>
      <c r="D3654" t="s">
        <v>358</v>
      </c>
      <c r="E3654" t="s">
        <v>80</v>
      </c>
      <c r="F3654">
        <v>5.8548999999999997E-2</v>
      </c>
      <c r="G3654">
        <v>1008.831</v>
      </c>
      <c r="H3654">
        <v>413.63600000000002</v>
      </c>
      <c r="I3654">
        <v>11.378674</v>
      </c>
      <c r="J3654">
        <v>0</v>
      </c>
      <c r="K3654">
        <v>8.0646269999999998</v>
      </c>
      <c r="L3654">
        <v>0.247395</v>
      </c>
      <c r="M3654">
        <v>3.1666750000000001</v>
      </c>
      <c r="N3654">
        <v>-191.70060899999999</v>
      </c>
      <c r="O3654">
        <v>-1.4267E-2</v>
      </c>
      <c r="P3654">
        <v>3.1674820000000001</v>
      </c>
      <c r="Q3654">
        <v>-191.696945</v>
      </c>
      <c r="R3654">
        <v>-1.4409999999999999E-2</v>
      </c>
      <c r="S3654">
        <v>0.375168</v>
      </c>
      <c r="T3654">
        <v>1.44E-4</v>
      </c>
    </row>
    <row r="3655" spans="1:20" x14ac:dyDescent="0.25">
      <c r="A3655">
        <v>3653</v>
      </c>
      <c r="B3655">
        <v>12</v>
      </c>
      <c r="C3655" t="s">
        <v>358</v>
      </c>
      <c r="D3655" t="s">
        <v>358</v>
      </c>
      <c r="E3655" t="s">
        <v>80</v>
      </c>
      <c r="F3655">
        <v>8.1971000000000002E-2</v>
      </c>
      <c r="G3655">
        <v>732.53399999999999</v>
      </c>
      <c r="H3655">
        <v>271.28300000000002</v>
      </c>
      <c r="I3655">
        <v>9.7711620000000003</v>
      </c>
      <c r="J3655">
        <v>0</v>
      </c>
      <c r="K3655">
        <v>8.0521550000000008</v>
      </c>
      <c r="L3655">
        <v>5.4235999999999999E-2</v>
      </c>
      <c r="M3655">
        <v>3.8816709999999999</v>
      </c>
      <c r="N3655">
        <v>-191.70160999999999</v>
      </c>
      <c r="O3655">
        <v>-1.106E-3</v>
      </c>
      <c r="P3655">
        <v>3.892649</v>
      </c>
      <c r="Q3655">
        <v>-191.69442699999999</v>
      </c>
      <c r="R3655">
        <v>-1.7420000000000001E-3</v>
      </c>
      <c r="S3655">
        <v>1.3118300000000001</v>
      </c>
      <c r="T3655">
        <v>6.3699999999999998E-4</v>
      </c>
    </row>
    <row r="3656" spans="1:20" x14ac:dyDescent="0.25">
      <c r="A3656">
        <v>3654</v>
      </c>
      <c r="B3656">
        <v>11</v>
      </c>
      <c r="C3656" t="s">
        <v>557</v>
      </c>
      <c r="D3656" t="s">
        <v>557</v>
      </c>
      <c r="E3656" t="s">
        <v>80</v>
      </c>
      <c r="F3656">
        <v>0.15717700000000001</v>
      </c>
      <c r="G3656">
        <v>618.31700000000001</v>
      </c>
      <c r="H3656">
        <v>319.93099999999998</v>
      </c>
      <c r="I3656">
        <v>11.68228</v>
      </c>
      <c r="J3656">
        <v>0</v>
      </c>
      <c r="K3656">
        <v>8.0494669999999999</v>
      </c>
      <c r="L3656">
        <v>-1.642E-3</v>
      </c>
      <c r="M3656">
        <v>4.8633629999999997</v>
      </c>
      <c r="N3656">
        <v>-191.688492</v>
      </c>
      <c r="O3656">
        <v>8.2240000000000004E-3</v>
      </c>
      <c r="P3656">
        <v>4.858428</v>
      </c>
      <c r="Q3656">
        <v>-191.68718000000001</v>
      </c>
      <c r="R3656">
        <v>6.4920000000000004E-3</v>
      </c>
      <c r="S3656">
        <v>0.51071500000000003</v>
      </c>
      <c r="T3656">
        <v>1.732E-3</v>
      </c>
    </row>
    <row r="3657" spans="1:20" x14ac:dyDescent="0.25">
      <c r="A3657">
        <v>3655</v>
      </c>
      <c r="B3657">
        <v>12</v>
      </c>
      <c r="C3657" t="s">
        <v>359</v>
      </c>
      <c r="D3657" t="s">
        <v>359</v>
      </c>
      <c r="E3657" t="s">
        <v>80</v>
      </c>
      <c r="F3657">
        <v>0.102038</v>
      </c>
      <c r="G3657">
        <v>1172.367</v>
      </c>
      <c r="H3657">
        <v>420.68799999999999</v>
      </c>
      <c r="I3657">
        <v>9.0969540000000002</v>
      </c>
      <c r="J3657">
        <v>0</v>
      </c>
      <c r="K3657">
        <v>8.0579680000000007</v>
      </c>
      <c r="L3657">
        <v>7.8714999999999993E-2</v>
      </c>
      <c r="M3657">
        <v>5.5788229999999999</v>
      </c>
      <c r="N3657">
        <v>-191.68415200000001</v>
      </c>
      <c r="O3657">
        <v>1.3178E-2</v>
      </c>
      <c r="P3657">
        <v>5.5832309999999996</v>
      </c>
      <c r="Q3657">
        <v>-191.679428</v>
      </c>
      <c r="R3657">
        <v>1.027E-2</v>
      </c>
      <c r="S3657">
        <v>0.64616399999999996</v>
      </c>
      <c r="T3657">
        <v>2.9069999999999999E-3</v>
      </c>
    </row>
    <row r="3658" spans="1:20" x14ac:dyDescent="0.25">
      <c r="A3658">
        <v>3656</v>
      </c>
      <c r="B3658">
        <v>12</v>
      </c>
      <c r="C3658" t="s">
        <v>359</v>
      </c>
      <c r="D3658" t="s">
        <v>359</v>
      </c>
      <c r="E3658" t="s">
        <v>80</v>
      </c>
      <c r="F3658">
        <v>0.187553</v>
      </c>
      <c r="G3658">
        <v>1223.548</v>
      </c>
      <c r="H3658">
        <v>372.714</v>
      </c>
      <c r="I3658">
        <v>10.821192999999999</v>
      </c>
      <c r="J3658">
        <v>0</v>
      </c>
      <c r="K3658">
        <v>8.0700409999999998</v>
      </c>
      <c r="L3658">
        <v>6.5851999999999994E-2</v>
      </c>
      <c r="M3658">
        <v>6.546144</v>
      </c>
      <c r="N3658">
        <v>-191.67171999999999</v>
      </c>
      <c r="O3658">
        <v>1.2496E-2</v>
      </c>
      <c r="P3658">
        <v>6.5509899999999996</v>
      </c>
      <c r="Q3658">
        <v>-191.66691599999999</v>
      </c>
      <c r="R3658">
        <v>1.2867E-2</v>
      </c>
      <c r="S3658">
        <v>0.68235299999999999</v>
      </c>
      <c r="T3658">
        <v>3.7100000000000002E-4</v>
      </c>
    </row>
    <row r="3659" spans="1:20" x14ac:dyDescent="0.25">
      <c r="A3659">
        <v>3657</v>
      </c>
      <c r="B3659">
        <v>12</v>
      </c>
      <c r="C3659" t="s">
        <v>359</v>
      </c>
      <c r="D3659" t="s">
        <v>359</v>
      </c>
      <c r="E3659" t="s">
        <v>80</v>
      </c>
      <c r="F3659">
        <v>0.169156</v>
      </c>
      <c r="G3659">
        <v>701.57500000000005</v>
      </c>
      <c r="H3659">
        <v>386.24599999999998</v>
      </c>
      <c r="I3659">
        <v>9.848948</v>
      </c>
      <c r="J3659">
        <v>0</v>
      </c>
      <c r="K3659">
        <v>8.0726910000000007</v>
      </c>
      <c r="L3659">
        <v>-3.8288999999999997E-2</v>
      </c>
      <c r="M3659">
        <v>7.2962199999999999</v>
      </c>
      <c r="N3659">
        <v>-191.643699</v>
      </c>
      <c r="O3659">
        <v>9.7800000000000005E-3</v>
      </c>
      <c r="P3659">
        <v>7.2774010000000002</v>
      </c>
      <c r="Q3659">
        <v>-191.65644800000001</v>
      </c>
      <c r="R3659">
        <v>1.3571E-2</v>
      </c>
      <c r="S3659">
        <v>2.2730899999999998</v>
      </c>
      <c r="T3659">
        <v>3.79E-3</v>
      </c>
    </row>
    <row r="3660" spans="1:20" x14ac:dyDescent="0.25">
      <c r="A3660">
        <v>3658</v>
      </c>
      <c r="B3660">
        <v>12</v>
      </c>
      <c r="C3660" t="s">
        <v>359</v>
      </c>
      <c r="D3660" t="s">
        <v>359</v>
      </c>
      <c r="E3660" t="s">
        <v>80</v>
      </c>
      <c r="F3660">
        <v>0.12617900000000001</v>
      </c>
      <c r="G3660">
        <v>970.32</v>
      </c>
      <c r="H3660">
        <v>342.56799999999998</v>
      </c>
      <c r="I3660">
        <v>11.842242000000001</v>
      </c>
      <c r="J3660">
        <v>0</v>
      </c>
      <c r="K3660">
        <v>8.0681989999999999</v>
      </c>
      <c r="L3660">
        <v>-4.2553000000000001E-2</v>
      </c>
      <c r="M3660">
        <v>8.2461129999999994</v>
      </c>
      <c r="N3660">
        <v>-191.66020700000001</v>
      </c>
      <c r="O3660">
        <v>6.9810000000000002E-3</v>
      </c>
      <c r="P3660">
        <v>8.2457670000000007</v>
      </c>
      <c r="Q3660">
        <v>-191.641953</v>
      </c>
      <c r="R3660">
        <v>1.4599000000000001E-2</v>
      </c>
      <c r="S3660">
        <v>1.825793</v>
      </c>
      <c r="T3660">
        <v>7.6179999999999998E-3</v>
      </c>
    </row>
    <row r="3661" spans="1:20" x14ac:dyDescent="0.25">
      <c r="A3661">
        <v>3659</v>
      </c>
      <c r="B3661">
        <v>12</v>
      </c>
      <c r="C3661" t="s">
        <v>359</v>
      </c>
      <c r="D3661" t="s">
        <v>359</v>
      </c>
      <c r="E3661" t="s">
        <v>80</v>
      </c>
      <c r="F3661">
        <v>4.7675000000000002E-2</v>
      </c>
      <c r="G3661">
        <v>655.30999999999995</v>
      </c>
      <c r="H3661">
        <v>269.17899999999997</v>
      </c>
      <c r="I3661">
        <v>12.473405</v>
      </c>
      <c r="J3661">
        <v>0</v>
      </c>
      <c r="K3661">
        <v>8.0620340000000006</v>
      </c>
      <c r="L3661">
        <v>-6.9974999999999996E-2</v>
      </c>
      <c r="M3661">
        <v>9.2083899999999996</v>
      </c>
      <c r="N3661">
        <v>-191.63739699999999</v>
      </c>
      <c r="O3661">
        <v>1.2529999999999999E-2</v>
      </c>
      <c r="P3661">
        <v>9.2134289999999996</v>
      </c>
      <c r="Q3661">
        <v>-191.62896699999999</v>
      </c>
      <c r="R3661">
        <v>1.3507999999999999E-2</v>
      </c>
      <c r="S3661">
        <v>0.98209800000000003</v>
      </c>
      <c r="T3661">
        <v>9.7799999999999992E-4</v>
      </c>
    </row>
    <row r="3662" spans="1:20" x14ac:dyDescent="0.25">
      <c r="A3662">
        <v>3660</v>
      </c>
      <c r="B3662">
        <v>11</v>
      </c>
      <c r="C3662" t="s">
        <v>360</v>
      </c>
      <c r="D3662" t="s">
        <v>360</v>
      </c>
      <c r="E3662" t="s">
        <v>80</v>
      </c>
      <c r="F3662">
        <v>6.0031000000000001E-2</v>
      </c>
      <c r="G3662">
        <v>679.69799999999998</v>
      </c>
      <c r="H3662">
        <v>310.75099999999998</v>
      </c>
      <c r="I3662">
        <v>7.3274470000000003</v>
      </c>
      <c r="J3662">
        <v>0</v>
      </c>
      <c r="K3662">
        <v>8.0610680000000006</v>
      </c>
      <c r="L3662">
        <v>2.9269E-2</v>
      </c>
      <c r="M3662">
        <v>9.9443400000000004</v>
      </c>
      <c r="N3662">
        <v>-191.62862100000001</v>
      </c>
      <c r="O3662">
        <v>1.4224000000000001E-2</v>
      </c>
      <c r="P3662">
        <v>9.9389009999999995</v>
      </c>
      <c r="Q3662">
        <v>-191.62133800000001</v>
      </c>
      <c r="R3662">
        <v>1.2123E-2</v>
      </c>
      <c r="S3662">
        <v>0.90901299999999996</v>
      </c>
      <c r="T3662">
        <v>2.1020000000000001E-3</v>
      </c>
    </row>
    <row r="3663" spans="1:20" x14ac:dyDescent="0.25">
      <c r="A3663">
        <v>3661</v>
      </c>
      <c r="B3663">
        <v>11</v>
      </c>
      <c r="C3663" t="s">
        <v>360</v>
      </c>
      <c r="D3663" t="s">
        <v>360</v>
      </c>
      <c r="E3663" t="s">
        <v>80</v>
      </c>
      <c r="F3663">
        <v>8.2425999999999999E-2</v>
      </c>
      <c r="G3663">
        <v>1103.192</v>
      </c>
      <c r="H3663">
        <v>361.846</v>
      </c>
      <c r="I3663">
        <v>12.384157</v>
      </c>
      <c r="J3663">
        <v>0</v>
      </c>
      <c r="K3663">
        <v>8.0632260000000002</v>
      </c>
      <c r="L3663">
        <v>3.5290000000000002E-2</v>
      </c>
      <c r="M3663">
        <v>10.920510999999999</v>
      </c>
      <c r="N3663">
        <v>-191.58965799999999</v>
      </c>
      <c r="O3663">
        <v>1.2112E-2</v>
      </c>
      <c r="P3663">
        <v>10.906291</v>
      </c>
      <c r="Q3663">
        <v>-191.61236600000001</v>
      </c>
      <c r="R3663">
        <v>1.0097999999999999E-2</v>
      </c>
      <c r="S3663">
        <v>2.6792280000000002</v>
      </c>
      <c r="T3663">
        <v>2.0149999999999999E-3</v>
      </c>
    </row>
    <row r="3664" spans="1:20" x14ac:dyDescent="0.25">
      <c r="A3664">
        <v>3662</v>
      </c>
      <c r="B3664">
        <v>10</v>
      </c>
      <c r="C3664" t="s">
        <v>789</v>
      </c>
      <c r="D3664" t="s">
        <v>789</v>
      </c>
      <c r="E3664" t="s">
        <v>80</v>
      </c>
      <c r="F3664">
        <v>7.6645000000000005E-2</v>
      </c>
      <c r="G3664">
        <v>716.64200000000005</v>
      </c>
      <c r="H3664">
        <v>333.20499999999998</v>
      </c>
      <c r="I3664">
        <v>7.2475829999999997</v>
      </c>
      <c r="J3664">
        <v>0</v>
      </c>
      <c r="K3664">
        <v>8.0652749999999997</v>
      </c>
      <c r="L3664">
        <v>-5.9457000000000003E-2</v>
      </c>
      <c r="M3664">
        <v>11.639048000000001</v>
      </c>
      <c r="N3664">
        <v>-191.59393800000001</v>
      </c>
      <c r="O3664">
        <v>1.2146000000000001E-2</v>
      </c>
      <c r="P3664">
        <v>11.632059999999999</v>
      </c>
      <c r="Q3664">
        <v>-191.60618600000001</v>
      </c>
      <c r="R3664">
        <v>8.5450000000000005E-3</v>
      </c>
      <c r="S3664">
        <v>1.4100820000000001</v>
      </c>
      <c r="T3664">
        <v>3.601E-3</v>
      </c>
    </row>
    <row r="3665" spans="1:20" x14ac:dyDescent="0.25">
      <c r="A3665">
        <v>3663</v>
      </c>
      <c r="B3665">
        <v>11</v>
      </c>
      <c r="C3665" t="s">
        <v>361</v>
      </c>
      <c r="D3665" t="s">
        <v>361</v>
      </c>
      <c r="E3665" t="s">
        <v>80</v>
      </c>
      <c r="F3665">
        <v>3.5902999999999997E-2</v>
      </c>
      <c r="G3665">
        <v>1356.5</v>
      </c>
      <c r="H3665">
        <v>535.37599999999998</v>
      </c>
      <c r="I3665">
        <v>10.245505</v>
      </c>
      <c r="J3665">
        <v>0</v>
      </c>
      <c r="K3665">
        <v>8.0664770000000008</v>
      </c>
      <c r="L3665">
        <v>-5.5731999999999997E-2</v>
      </c>
      <c r="M3665">
        <v>12.590024</v>
      </c>
      <c r="N3665">
        <v>-191.61389600000001</v>
      </c>
      <c r="O3665">
        <v>8.2279999999999992E-3</v>
      </c>
      <c r="P3665">
        <v>12.599976</v>
      </c>
      <c r="Q3665">
        <v>-191.59880100000001</v>
      </c>
      <c r="R3665">
        <v>7.6039999999999996E-3</v>
      </c>
      <c r="S3665">
        <v>1.808014</v>
      </c>
      <c r="T3665">
        <v>6.2399999999999999E-4</v>
      </c>
    </row>
    <row r="3666" spans="1:20" x14ac:dyDescent="0.25">
      <c r="A3666">
        <v>3664</v>
      </c>
      <c r="B3666">
        <v>11</v>
      </c>
      <c r="C3666" t="s">
        <v>361</v>
      </c>
      <c r="D3666" t="s">
        <v>361</v>
      </c>
      <c r="E3666" t="s">
        <v>80</v>
      </c>
      <c r="F3666">
        <v>4.9839000000000001E-2</v>
      </c>
      <c r="G3666">
        <v>629.63800000000003</v>
      </c>
      <c r="H3666">
        <v>425.79599999999999</v>
      </c>
      <c r="I3666">
        <v>9.0556900000000002</v>
      </c>
      <c r="J3666">
        <v>0</v>
      </c>
      <c r="K3666">
        <v>8.065963</v>
      </c>
      <c r="L3666">
        <v>4.5584E-2</v>
      </c>
      <c r="M3666">
        <v>13.326435999999999</v>
      </c>
      <c r="N3666">
        <v>-191.59632300000001</v>
      </c>
      <c r="O3666">
        <v>7.7879999999999998E-3</v>
      </c>
      <c r="P3666">
        <v>13.325923</v>
      </c>
      <c r="Q3666">
        <v>-191.59371899999999</v>
      </c>
      <c r="R3666">
        <v>7.6429999999999996E-3</v>
      </c>
      <c r="S3666">
        <v>0.26531700000000003</v>
      </c>
      <c r="T3666">
        <v>1.45E-4</v>
      </c>
    </row>
    <row r="3667" spans="1:20" x14ac:dyDescent="0.25">
      <c r="A3667">
        <v>3665</v>
      </c>
      <c r="B3667">
        <v>11</v>
      </c>
      <c r="C3667" t="s">
        <v>361</v>
      </c>
      <c r="D3667" t="s">
        <v>361</v>
      </c>
      <c r="E3667" t="s">
        <v>80</v>
      </c>
      <c r="F3667">
        <v>7.1788000000000005E-2</v>
      </c>
      <c r="G3667">
        <v>761.57299999999998</v>
      </c>
      <c r="H3667">
        <v>317.87299999999999</v>
      </c>
      <c r="I3667">
        <v>11.739302</v>
      </c>
      <c r="J3667">
        <v>0</v>
      </c>
      <c r="K3667">
        <v>8.0645830000000007</v>
      </c>
      <c r="L3667">
        <v>3.6360000000000003E-2</v>
      </c>
      <c r="M3667">
        <v>14.295579</v>
      </c>
      <c r="N3667">
        <v>-191.58982800000001</v>
      </c>
      <c r="O3667">
        <v>7.3949999999999997E-3</v>
      </c>
      <c r="P3667">
        <v>14.293721</v>
      </c>
      <c r="Q3667">
        <v>-191.587906</v>
      </c>
      <c r="R3667">
        <v>6.5230000000000002E-3</v>
      </c>
      <c r="S3667">
        <v>0.26732099999999998</v>
      </c>
      <c r="T3667">
        <v>8.7200000000000005E-4</v>
      </c>
    </row>
    <row r="3668" spans="1:20" x14ac:dyDescent="0.25">
      <c r="A3668">
        <v>3666</v>
      </c>
      <c r="B3668">
        <v>11</v>
      </c>
      <c r="C3668" t="s">
        <v>361</v>
      </c>
      <c r="D3668" t="s">
        <v>361</v>
      </c>
      <c r="E3668" t="s">
        <v>80</v>
      </c>
      <c r="F3668">
        <v>7.1226999999999999E-2</v>
      </c>
      <c r="G3668">
        <v>750.69</v>
      </c>
      <c r="H3668">
        <v>334.06099999999998</v>
      </c>
      <c r="I3668">
        <v>8.8053260000000009</v>
      </c>
      <c r="J3668">
        <v>0</v>
      </c>
      <c r="K3668">
        <v>8.0639050000000001</v>
      </c>
      <c r="L3668">
        <v>-6.0933000000000001E-2</v>
      </c>
      <c r="M3668">
        <v>15.018549</v>
      </c>
      <c r="N3668">
        <v>-191.58435</v>
      </c>
      <c r="O3668">
        <v>4.6249999999999998E-3</v>
      </c>
      <c r="P3668">
        <v>15.019487</v>
      </c>
      <c r="Q3668">
        <v>-191.584442</v>
      </c>
      <c r="R3668">
        <v>4.9109999999999996E-3</v>
      </c>
      <c r="S3668">
        <v>9.4253000000000003E-2</v>
      </c>
      <c r="T3668">
        <v>2.8699999999999998E-4</v>
      </c>
    </row>
    <row r="3669" spans="1:20" x14ac:dyDescent="0.25">
      <c r="A3669">
        <v>3667</v>
      </c>
      <c r="B3669">
        <v>10</v>
      </c>
      <c r="C3669" t="s">
        <v>362</v>
      </c>
      <c r="D3669" t="s">
        <v>362</v>
      </c>
      <c r="E3669" t="s">
        <v>80</v>
      </c>
      <c r="F3669">
        <v>2.0343E-2</v>
      </c>
      <c r="G3669">
        <v>622.29</v>
      </c>
      <c r="H3669">
        <v>329.62200000000001</v>
      </c>
      <c r="I3669">
        <v>9.6795170000000006</v>
      </c>
      <c r="J3669">
        <v>0</v>
      </c>
      <c r="K3669">
        <v>8.0629369999999998</v>
      </c>
      <c r="L3669">
        <v>-5.7325000000000001E-2</v>
      </c>
      <c r="M3669">
        <v>15.969904</v>
      </c>
      <c r="N3669">
        <v>-191.56743800000001</v>
      </c>
      <c r="O3669">
        <v>1.74E-3</v>
      </c>
      <c r="P3669">
        <v>15.987142</v>
      </c>
      <c r="Q3669">
        <v>-191.58079499999999</v>
      </c>
      <c r="R3669">
        <v>3.7820000000000002E-3</v>
      </c>
      <c r="S3669">
        <v>2.18066</v>
      </c>
      <c r="T3669">
        <v>2.042E-3</v>
      </c>
    </row>
    <row r="3670" spans="1:20" x14ac:dyDescent="0.25">
      <c r="A3670">
        <v>3668</v>
      </c>
      <c r="B3670">
        <v>10</v>
      </c>
      <c r="C3670" t="s">
        <v>362</v>
      </c>
      <c r="D3670" t="s">
        <v>362</v>
      </c>
      <c r="E3670" t="s">
        <v>80</v>
      </c>
      <c r="F3670">
        <v>0.18624399999999999</v>
      </c>
      <c r="G3670">
        <v>573.53499999999997</v>
      </c>
      <c r="H3670">
        <v>291.77</v>
      </c>
      <c r="I3670">
        <v>8.8965429999999994</v>
      </c>
      <c r="J3670">
        <v>0</v>
      </c>
      <c r="K3670">
        <v>8.0349710000000005</v>
      </c>
      <c r="L3670">
        <v>4.4759E-2</v>
      </c>
      <c r="M3670">
        <v>16.717571</v>
      </c>
      <c r="N3670">
        <v>-191.57301899999999</v>
      </c>
      <c r="O3670">
        <v>6.1460000000000004E-3</v>
      </c>
      <c r="P3670">
        <v>16.711752000000001</v>
      </c>
      <c r="Q3670">
        <v>-191.57861299999999</v>
      </c>
      <c r="R3670">
        <v>3.7109999999999999E-3</v>
      </c>
      <c r="S3670">
        <v>0.80721699999999996</v>
      </c>
      <c r="T3670">
        <v>2.4350000000000001E-3</v>
      </c>
    </row>
    <row r="3671" spans="1:20" x14ac:dyDescent="0.25">
      <c r="A3671">
        <v>3669</v>
      </c>
      <c r="B3671">
        <v>11</v>
      </c>
      <c r="C3671" t="s">
        <v>363</v>
      </c>
      <c r="D3671" t="s">
        <v>363</v>
      </c>
      <c r="E3671" t="s">
        <v>80</v>
      </c>
      <c r="F3671">
        <v>0.199824</v>
      </c>
      <c r="G3671">
        <v>726.52</v>
      </c>
      <c r="H3671">
        <v>293.721</v>
      </c>
      <c r="I3671">
        <v>13.021353</v>
      </c>
      <c r="J3671">
        <v>0</v>
      </c>
      <c r="K3671">
        <v>7.9177980000000003</v>
      </c>
      <c r="L3671">
        <v>4.7742E-2</v>
      </c>
      <c r="M3671">
        <v>17.706866000000002</v>
      </c>
      <c r="N3671">
        <v>-191.54145500000001</v>
      </c>
      <c r="O3671">
        <v>8.1519999999999995E-3</v>
      </c>
      <c r="P3671">
        <v>17.669136000000002</v>
      </c>
      <c r="Q3671">
        <v>-191.57583600000001</v>
      </c>
      <c r="R3671">
        <v>3.2339999999999999E-3</v>
      </c>
      <c r="S3671">
        <v>5.1045309999999997</v>
      </c>
      <c r="T3671">
        <v>4.9179999999999996E-3</v>
      </c>
    </row>
    <row r="3672" spans="1:20" x14ac:dyDescent="0.25">
      <c r="A3672">
        <v>3670</v>
      </c>
      <c r="B3672">
        <v>11</v>
      </c>
      <c r="C3672" t="s">
        <v>363</v>
      </c>
      <c r="D3672" t="s">
        <v>363</v>
      </c>
      <c r="E3672" t="s">
        <v>80</v>
      </c>
      <c r="F3672">
        <v>6.2562000000000006E-2</v>
      </c>
      <c r="G3672">
        <v>719.73800000000006</v>
      </c>
      <c r="H3672">
        <v>368.83</v>
      </c>
      <c r="I3672">
        <v>10.331804999999999</v>
      </c>
      <c r="J3672">
        <v>0</v>
      </c>
      <c r="K3672">
        <v>7.7473749999999999</v>
      </c>
      <c r="L3672">
        <v>4.9606999999999998E-2</v>
      </c>
      <c r="M3672">
        <v>18.603794000000001</v>
      </c>
      <c r="N3672">
        <v>-191.59730500000001</v>
      </c>
      <c r="O3672">
        <v>7.0229999999999997E-3</v>
      </c>
      <c r="P3672">
        <v>18.608322000000001</v>
      </c>
      <c r="Q3672">
        <v>-191.57341</v>
      </c>
      <c r="R3672">
        <v>2.9169999999999999E-3</v>
      </c>
      <c r="S3672">
        <v>2.4320029999999999</v>
      </c>
      <c r="T3672">
        <v>4.1060000000000003E-3</v>
      </c>
    </row>
    <row r="3673" spans="1:20" x14ac:dyDescent="0.25">
      <c r="A3673">
        <v>3671</v>
      </c>
      <c r="B3673">
        <v>11</v>
      </c>
      <c r="C3673" t="s">
        <v>363</v>
      </c>
      <c r="D3673" t="s">
        <v>363</v>
      </c>
      <c r="E3673" t="s">
        <v>80</v>
      </c>
      <c r="F3673">
        <v>6.9253999999999996E-2</v>
      </c>
      <c r="G3673">
        <v>697.09900000000005</v>
      </c>
      <c r="H3673">
        <v>299.98</v>
      </c>
      <c r="I3673">
        <v>8.8495880000000007</v>
      </c>
      <c r="J3673">
        <v>0</v>
      </c>
      <c r="K3673">
        <v>7.6248149999999999</v>
      </c>
      <c r="L3673">
        <v>-5.8025E-2</v>
      </c>
      <c r="M3673">
        <v>19.375353</v>
      </c>
      <c r="N3673">
        <v>-191.52783199999999</v>
      </c>
      <c r="O3673">
        <v>6.9360000000000003E-3</v>
      </c>
      <c r="P3673">
        <v>19.299302999999998</v>
      </c>
      <c r="Q3673">
        <v>-191.57188400000001</v>
      </c>
      <c r="R3673">
        <v>1.957E-3</v>
      </c>
      <c r="S3673">
        <v>8.788786</v>
      </c>
      <c r="T3673">
        <v>4.9789999999999999E-3</v>
      </c>
    </row>
    <row r="3674" spans="1:20" x14ac:dyDescent="0.25">
      <c r="A3674">
        <v>3672</v>
      </c>
      <c r="B3674">
        <v>11</v>
      </c>
      <c r="C3674" t="s">
        <v>363</v>
      </c>
      <c r="D3674" t="s">
        <v>363</v>
      </c>
      <c r="E3674" t="s">
        <v>80</v>
      </c>
      <c r="F3674">
        <v>8.7595000000000006E-2</v>
      </c>
      <c r="G3674">
        <v>804.19600000000003</v>
      </c>
      <c r="H3674">
        <v>350.40100000000001</v>
      </c>
      <c r="I3674">
        <v>9.4426299999999994</v>
      </c>
      <c r="J3674">
        <v>0</v>
      </c>
      <c r="K3674">
        <v>7.4969419999999998</v>
      </c>
      <c r="L3674">
        <v>-5.7327000000000003E-2</v>
      </c>
      <c r="M3674">
        <v>20.211774999999999</v>
      </c>
      <c r="N3674">
        <v>-191.55650399999999</v>
      </c>
      <c r="O3674">
        <v>3.59E-4</v>
      </c>
      <c r="P3674">
        <v>20.205544</v>
      </c>
      <c r="Q3674">
        <v>-191.57058699999999</v>
      </c>
      <c r="R3674">
        <v>1.3829999999999999E-3</v>
      </c>
      <c r="S3674">
        <v>1.540033</v>
      </c>
      <c r="T3674">
        <v>1.023E-3</v>
      </c>
    </row>
    <row r="3675" spans="1:20" x14ac:dyDescent="0.25">
      <c r="A3675">
        <v>3673</v>
      </c>
      <c r="B3675">
        <v>11</v>
      </c>
      <c r="C3675" t="s">
        <v>363</v>
      </c>
      <c r="D3675" t="s">
        <v>363</v>
      </c>
      <c r="E3675" t="s">
        <v>80</v>
      </c>
      <c r="F3675">
        <v>9.0500999999999998E-2</v>
      </c>
      <c r="G3675">
        <v>609.24300000000005</v>
      </c>
      <c r="H3675">
        <v>295.28800000000001</v>
      </c>
      <c r="I3675">
        <v>7.4183070000000004</v>
      </c>
      <c r="J3675">
        <v>0</v>
      </c>
      <c r="K3675">
        <v>7.4237289999999998</v>
      </c>
      <c r="L3675">
        <v>5.0569000000000003E-2</v>
      </c>
      <c r="M3675">
        <v>20.850715999999998</v>
      </c>
      <c r="N3675">
        <v>-191.61130299999999</v>
      </c>
      <c r="O3675">
        <v>4.7429999999999998E-3</v>
      </c>
      <c r="P3675">
        <v>20.876528</v>
      </c>
      <c r="Q3675">
        <v>-191.569962</v>
      </c>
      <c r="R3675">
        <v>1.5989999999999999E-3</v>
      </c>
      <c r="S3675">
        <v>4.8738000000000001</v>
      </c>
      <c r="T3675">
        <v>3.1440000000000001E-3</v>
      </c>
    </row>
    <row r="3676" spans="1:20" x14ac:dyDescent="0.25">
      <c r="A3676">
        <v>3674</v>
      </c>
      <c r="B3676">
        <v>11</v>
      </c>
      <c r="C3676" t="s">
        <v>365</v>
      </c>
      <c r="D3676" t="s">
        <v>365</v>
      </c>
      <c r="E3676" t="s">
        <v>80</v>
      </c>
      <c r="F3676">
        <v>0.182694</v>
      </c>
      <c r="G3676">
        <v>593.21100000000001</v>
      </c>
      <c r="H3676">
        <v>271.53800000000001</v>
      </c>
      <c r="I3676">
        <v>10.973198</v>
      </c>
      <c r="J3676">
        <v>0</v>
      </c>
      <c r="K3676">
        <v>7.3321550000000002</v>
      </c>
      <c r="L3676">
        <v>5.1964000000000003E-2</v>
      </c>
      <c r="M3676">
        <v>21.765575999999999</v>
      </c>
      <c r="N3676">
        <v>-191.53661</v>
      </c>
      <c r="O3676">
        <v>-3.9529999999999999E-3</v>
      </c>
      <c r="P3676">
        <v>21.761486000000001</v>
      </c>
      <c r="Q3676">
        <v>-191.569153</v>
      </c>
      <c r="R3676">
        <v>1.3090000000000001E-3</v>
      </c>
      <c r="S3676">
        <v>3.2798440000000002</v>
      </c>
      <c r="T3676">
        <v>2.6440000000000001E-3</v>
      </c>
    </row>
    <row r="3677" spans="1:20" x14ac:dyDescent="0.25">
      <c r="A3677">
        <v>3675</v>
      </c>
      <c r="B3677">
        <v>11</v>
      </c>
      <c r="C3677" t="s">
        <v>365</v>
      </c>
      <c r="D3677" t="s">
        <v>365</v>
      </c>
      <c r="E3677" t="s">
        <v>80</v>
      </c>
      <c r="F3677">
        <v>0.142738</v>
      </c>
      <c r="G3677">
        <v>1132.095</v>
      </c>
      <c r="H3677">
        <v>463.58100000000002</v>
      </c>
      <c r="I3677">
        <v>8.9366760000000003</v>
      </c>
      <c r="J3677">
        <v>0</v>
      </c>
      <c r="K3677">
        <v>7.2546920000000004</v>
      </c>
      <c r="L3677">
        <v>-5.5884999999999997E-2</v>
      </c>
      <c r="M3677">
        <v>22.436368999999999</v>
      </c>
      <c r="N3677">
        <v>-191.562794</v>
      </c>
      <c r="O3677">
        <v>2.2260000000000001E-3</v>
      </c>
      <c r="P3677">
        <v>22.417587000000001</v>
      </c>
      <c r="Q3677">
        <v>-191.56843599999999</v>
      </c>
      <c r="R3677">
        <v>6.2500000000000001E-4</v>
      </c>
      <c r="S3677">
        <v>1.9611000000000001</v>
      </c>
      <c r="T3677">
        <v>1.6000000000000001E-3</v>
      </c>
    </row>
    <row r="3678" spans="1:20" x14ac:dyDescent="0.25">
      <c r="A3678">
        <v>3676</v>
      </c>
      <c r="B3678">
        <v>11</v>
      </c>
      <c r="C3678" t="s">
        <v>365</v>
      </c>
      <c r="D3678" t="s">
        <v>365</v>
      </c>
      <c r="E3678" t="s">
        <v>80</v>
      </c>
      <c r="F3678">
        <v>6.7185999999999996E-2</v>
      </c>
      <c r="G3678">
        <v>609.39300000000003</v>
      </c>
      <c r="H3678">
        <v>306.78699999999998</v>
      </c>
      <c r="I3678">
        <v>9.1953019999999999</v>
      </c>
      <c r="J3678">
        <v>0</v>
      </c>
      <c r="K3678">
        <v>7.1373689999999996</v>
      </c>
      <c r="L3678">
        <v>-5.5885999999999998E-2</v>
      </c>
      <c r="M3678">
        <v>23.274591000000001</v>
      </c>
      <c r="N3678">
        <v>-191.57842600000001</v>
      </c>
      <c r="O3678">
        <v>4.8000000000000001E-5</v>
      </c>
      <c r="P3678">
        <v>23.280642</v>
      </c>
      <c r="Q3678">
        <v>-191.56781000000001</v>
      </c>
      <c r="R3678">
        <v>5.0100000000000003E-4</v>
      </c>
      <c r="S3678">
        <v>1.221929</v>
      </c>
      <c r="T3678">
        <v>4.5300000000000001E-4</v>
      </c>
    </row>
    <row r="3679" spans="1:20" x14ac:dyDescent="0.25">
      <c r="A3679">
        <v>3677</v>
      </c>
      <c r="B3679">
        <v>11</v>
      </c>
      <c r="C3679" t="s">
        <v>365</v>
      </c>
      <c r="D3679" t="s">
        <v>365</v>
      </c>
      <c r="E3679" t="s">
        <v>80</v>
      </c>
      <c r="F3679">
        <v>4.4580000000000002E-2</v>
      </c>
      <c r="G3679">
        <v>1138.4259999999999</v>
      </c>
      <c r="H3679">
        <v>418.39400000000001</v>
      </c>
      <c r="I3679">
        <v>7.2795670000000001</v>
      </c>
      <c r="J3679">
        <v>0</v>
      </c>
      <c r="K3679">
        <v>7.0458129999999999</v>
      </c>
      <c r="L3679">
        <v>5.4677000000000003E-2</v>
      </c>
      <c r="M3679">
        <v>23.915717999999998</v>
      </c>
      <c r="N3679">
        <v>-191.57290699999999</v>
      </c>
      <c r="O3679">
        <v>1.6659999999999999E-3</v>
      </c>
      <c r="P3679">
        <v>23.918413000000001</v>
      </c>
      <c r="Q3679">
        <v>-191.567612</v>
      </c>
      <c r="R3679">
        <v>9.5399999999999999E-4</v>
      </c>
      <c r="S3679">
        <v>0.59415799999999996</v>
      </c>
      <c r="T3679">
        <v>7.1199999999999996E-4</v>
      </c>
    </row>
    <row r="3680" spans="1:20" x14ac:dyDescent="0.25">
      <c r="A3680">
        <v>3678</v>
      </c>
      <c r="B3680">
        <v>11</v>
      </c>
      <c r="C3680" t="s">
        <v>365</v>
      </c>
      <c r="D3680" t="s">
        <v>365</v>
      </c>
      <c r="E3680" t="s">
        <v>80</v>
      </c>
      <c r="F3680">
        <v>2.6547000000000001E-2</v>
      </c>
      <c r="G3680">
        <v>598.98500000000001</v>
      </c>
      <c r="H3680">
        <v>253.51900000000001</v>
      </c>
      <c r="I3680">
        <v>8.8029709999999994</v>
      </c>
      <c r="J3680">
        <v>0</v>
      </c>
      <c r="K3680">
        <v>6.9298359999999999</v>
      </c>
      <c r="L3680">
        <v>5.5104E-2</v>
      </c>
      <c r="M3680">
        <v>24.748227</v>
      </c>
      <c r="N3680">
        <v>-191.567836</v>
      </c>
      <c r="O3680">
        <v>3.39E-4</v>
      </c>
      <c r="P3680">
        <v>24.756264000000002</v>
      </c>
      <c r="Q3680">
        <v>-191.56732199999999</v>
      </c>
      <c r="R3680">
        <v>7.6499999999999995E-4</v>
      </c>
      <c r="S3680">
        <v>0.80528599999999995</v>
      </c>
      <c r="T3680">
        <v>4.26E-4</v>
      </c>
    </row>
    <row r="3681" spans="1:20" x14ac:dyDescent="0.25">
      <c r="A3681">
        <v>3679</v>
      </c>
      <c r="B3681">
        <v>11</v>
      </c>
      <c r="C3681" t="s">
        <v>365</v>
      </c>
      <c r="D3681" t="s">
        <v>365</v>
      </c>
      <c r="E3681" t="s">
        <v>80</v>
      </c>
      <c r="F3681">
        <v>5.5396000000000001E-2</v>
      </c>
      <c r="G3681">
        <v>849.00800000000004</v>
      </c>
      <c r="H3681">
        <v>381.13499999999999</v>
      </c>
      <c r="I3681">
        <v>7.2665559999999996</v>
      </c>
      <c r="J3681">
        <v>0</v>
      </c>
      <c r="K3681">
        <v>6.85</v>
      </c>
      <c r="L3681">
        <v>-5.8184E-2</v>
      </c>
      <c r="M3681">
        <v>25.376407</v>
      </c>
      <c r="N3681">
        <v>-191.56659300000001</v>
      </c>
      <c r="O3681">
        <v>5.1500000000000005E-4</v>
      </c>
      <c r="P3681">
        <v>25.375917000000001</v>
      </c>
      <c r="Q3681">
        <v>-191.566971</v>
      </c>
      <c r="R3681">
        <v>7.7000000000000001E-5</v>
      </c>
      <c r="S3681">
        <v>6.1816000000000003E-2</v>
      </c>
      <c r="T3681">
        <v>4.3800000000000002E-4</v>
      </c>
    </row>
    <row r="3682" spans="1:20" x14ac:dyDescent="0.25">
      <c r="A3682">
        <v>3680</v>
      </c>
      <c r="B3682">
        <v>12</v>
      </c>
      <c r="C3682" t="s">
        <v>366</v>
      </c>
      <c r="D3682" t="s">
        <v>366</v>
      </c>
      <c r="E3682" t="s">
        <v>80</v>
      </c>
      <c r="F3682">
        <v>0.100147</v>
      </c>
      <c r="G3682">
        <v>717.88800000000003</v>
      </c>
      <c r="H3682">
        <v>403.238</v>
      </c>
      <c r="I3682">
        <v>9.5344060000000006</v>
      </c>
      <c r="J3682">
        <v>0</v>
      </c>
      <c r="K3682">
        <v>6.7744059999999999</v>
      </c>
      <c r="L3682">
        <v>5.6037999999999998E-2</v>
      </c>
      <c r="M3682">
        <v>26.002624999999998</v>
      </c>
      <c r="N3682">
        <v>-191.55210099999999</v>
      </c>
      <c r="O3682">
        <v>2.9E-4</v>
      </c>
      <c r="P3682">
        <v>25.988624999999999</v>
      </c>
      <c r="Q3682">
        <v>-191.56706199999999</v>
      </c>
      <c r="R3682">
        <v>5.3700000000000004E-4</v>
      </c>
      <c r="S3682">
        <v>2.049058</v>
      </c>
      <c r="T3682">
        <v>2.4699999999999999E-4</v>
      </c>
    </row>
    <row r="3683" spans="1:20" x14ac:dyDescent="0.25">
      <c r="A3683">
        <v>3681</v>
      </c>
      <c r="B3683">
        <v>12</v>
      </c>
      <c r="C3683" t="s">
        <v>366</v>
      </c>
      <c r="D3683" t="s">
        <v>366</v>
      </c>
      <c r="E3683" t="s">
        <v>80</v>
      </c>
      <c r="F3683">
        <v>0.13023899999999999</v>
      </c>
      <c r="G3683">
        <v>734.07299999999998</v>
      </c>
      <c r="H3683">
        <v>308.98399999999998</v>
      </c>
      <c r="I3683">
        <v>11.500988</v>
      </c>
      <c r="J3683">
        <v>0</v>
      </c>
      <c r="K3683">
        <v>6.6746639999999999</v>
      </c>
      <c r="L3683">
        <v>5.6702000000000002E-2</v>
      </c>
      <c r="M3683">
        <v>26.805012999999999</v>
      </c>
      <c r="N3683">
        <v>-191.55959999999999</v>
      </c>
      <c r="O3683">
        <v>1.7769999999999999E-3</v>
      </c>
      <c r="P3683">
        <v>26.795079999999999</v>
      </c>
      <c r="Q3683">
        <v>-191.56703200000001</v>
      </c>
      <c r="R3683">
        <v>4.1899999999999999E-4</v>
      </c>
      <c r="S3683">
        <v>1.240489</v>
      </c>
      <c r="T3683">
        <v>1.358E-3</v>
      </c>
    </row>
    <row r="3684" spans="1:20" x14ac:dyDescent="0.25">
      <c r="A3684">
        <v>3682</v>
      </c>
      <c r="B3684">
        <v>12</v>
      </c>
      <c r="C3684" t="s">
        <v>366</v>
      </c>
      <c r="D3684" t="s">
        <v>366</v>
      </c>
      <c r="E3684" t="s">
        <v>80</v>
      </c>
      <c r="F3684">
        <v>7.2852E-2</v>
      </c>
      <c r="G3684">
        <v>712.69200000000001</v>
      </c>
      <c r="H3684">
        <v>326.43400000000003</v>
      </c>
      <c r="I3684">
        <v>6.9353579999999999</v>
      </c>
      <c r="J3684">
        <v>0</v>
      </c>
      <c r="K3684">
        <v>6.5980509999999999</v>
      </c>
      <c r="L3684">
        <v>-5.8756000000000003E-2</v>
      </c>
      <c r="M3684">
        <v>27.367782999999999</v>
      </c>
      <c r="N3684">
        <v>-191.58553599999999</v>
      </c>
      <c r="O3684">
        <v>-7.1900000000000002E-4</v>
      </c>
      <c r="P3684">
        <v>27.391984999999998</v>
      </c>
      <c r="Q3684">
        <v>-191.56681800000001</v>
      </c>
      <c r="R3684">
        <v>-2.32E-4</v>
      </c>
      <c r="S3684">
        <v>3.059574</v>
      </c>
      <c r="T3684">
        <v>4.86E-4</v>
      </c>
    </row>
    <row r="3685" spans="1:20" x14ac:dyDescent="0.25">
      <c r="A3685">
        <v>3683</v>
      </c>
      <c r="B3685">
        <v>12</v>
      </c>
      <c r="C3685" t="s">
        <v>366</v>
      </c>
      <c r="D3685" t="s">
        <v>366</v>
      </c>
      <c r="E3685" t="s">
        <v>80</v>
      </c>
      <c r="F3685">
        <v>0.111359</v>
      </c>
      <c r="G3685">
        <v>751.327</v>
      </c>
      <c r="H3685">
        <v>365.15699999999998</v>
      </c>
      <c r="I3685">
        <v>11.600932999999999</v>
      </c>
      <c r="J3685">
        <v>0</v>
      </c>
      <c r="K3685">
        <v>6.4939119999999999</v>
      </c>
      <c r="L3685">
        <v>-5.8368000000000003E-2</v>
      </c>
      <c r="M3685">
        <v>28.185631999999998</v>
      </c>
      <c r="N3685">
        <v>-191.557311</v>
      </c>
      <c r="O3685">
        <v>-5.5800000000000001E-4</v>
      </c>
      <c r="P3685">
        <v>28.176988999999999</v>
      </c>
      <c r="Q3685">
        <v>-191.56681800000001</v>
      </c>
      <c r="R3685">
        <v>-3.0699999999999998E-4</v>
      </c>
      <c r="S3685">
        <v>1.2848949999999999</v>
      </c>
      <c r="T3685">
        <v>2.5099999999999998E-4</v>
      </c>
    </row>
    <row r="3686" spans="1:20" x14ac:dyDescent="0.25">
      <c r="A3686">
        <v>3684</v>
      </c>
      <c r="B3686">
        <v>11</v>
      </c>
      <c r="C3686" t="s">
        <v>367</v>
      </c>
      <c r="D3686" t="s">
        <v>367</v>
      </c>
      <c r="E3686" t="s">
        <v>80</v>
      </c>
      <c r="F3686">
        <v>2.6356999999999998E-2</v>
      </c>
      <c r="G3686">
        <v>610.11599999999999</v>
      </c>
      <c r="H3686">
        <v>243.75899999999999</v>
      </c>
      <c r="I3686">
        <v>6.9210690000000001</v>
      </c>
      <c r="J3686">
        <v>0</v>
      </c>
      <c r="K3686">
        <v>6.416315</v>
      </c>
      <c r="L3686">
        <v>5.8409999999999997E-2</v>
      </c>
      <c r="M3686">
        <v>28.768628</v>
      </c>
      <c r="N3686">
        <v>-191.55496600000001</v>
      </c>
      <c r="O3686">
        <v>5.44E-4</v>
      </c>
      <c r="P3686">
        <v>28.757550999999999</v>
      </c>
      <c r="Q3686">
        <v>-191.567001</v>
      </c>
      <c r="R3686">
        <v>2.72E-4</v>
      </c>
      <c r="S3686">
        <v>1.6357189999999999</v>
      </c>
      <c r="T3686">
        <v>2.7300000000000002E-4</v>
      </c>
    </row>
    <row r="3687" spans="1:20" x14ac:dyDescent="0.25">
      <c r="A3687">
        <v>3685</v>
      </c>
      <c r="B3687">
        <v>11</v>
      </c>
      <c r="C3687" t="s">
        <v>367</v>
      </c>
      <c r="D3687" t="s">
        <v>367</v>
      </c>
      <c r="E3687" t="s">
        <v>80</v>
      </c>
      <c r="F3687">
        <v>0.11158999999999999</v>
      </c>
      <c r="G3687">
        <v>644.38</v>
      </c>
      <c r="H3687">
        <v>284.34300000000002</v>
      </c>
      <c r="I3687">
        <v>8.7731019999999997</v>
      </c>
      <c r="J3687">
        <v>0</v>
      </c>
      <c r="K3687">
        <v>6.3159640000000001</v>
      </c>
      <c r="L3687">
        <v>5.8658000000000002E-2</v>
      </c>
      <c r="M3687">
        <v>29.527926000000001</v>
      </c>
      <c r="N3687">
        <v>-191.55829299999999</v>
      </c>
      <c r="O3687">
        <v>5.0699999999999996E-4</v>
      </c>
      <c r="P3687">
        <v>29.520945000000001</v>
      </c>
      <c r="Q3687">
        <v>-191.567139</v>
      </c>
      <c r="R3687">
        <v>1.9799999999999999E-4</v>
      </c>
      <c r="S3687">
        <v>1.1269020000000001</v>
      </c>
      <c r="T3687">
        <v>3.0899999999999998E-4</v>
      </c>
    </row>
    <row r="3688" spans="1:20" x14ac:dyDescent="0.25">
      <c r="A3688">
        <v>3686</v>
      </c>
      <c r="B3688">
        <v>10</v>
      </c>
      <c r="C3688" t="s">
        <v>368</v>
      </c>
      <c r="D3688" t="s">
        <v>368</v>
      </c>
      <c r="E3688" t="s">
        <v>80</v>
      </c>
      <c r="F3688">
        <v>0.19481699999999999</v>
      </c>
      <c r="G3688">
        <v>772.71</v>
      </c>
      <c r="H3688">
        <v>276.38099999999997</v>
      </c>
      <c r="I3688">
        <v>9.0316050000000008</v>
      </c>
      <c r="J3688">
        <v>0</v>
      </c>
      <c r="K3688">
        <v>6.219341</v>
      </c>
      <c r="L3688">
        <v>5.9091999999999999E-2</v>
      </c>
      <c r="M3688">
        <v>30.294305999999999</v>
      </c>
      <c r="N3688">
        <v>-191.54247899999999</v>
      </c>
      <c r="O3688">
        <v>7.3499999999999998E-4</v>
      </c>
      <c r="P3688">
        <v>30.272551</v>
      </c>
      <c r="Q3688">
        <v>-191.56733700000001</v>
      </c>
      <c r="R3688">
        <v>1.16E-4</v>
      </c>
      <c r="S3688">
        <v>3.3033809999999999</v>
      </c>
      <c r="T3688">
        <v>6.1899999999999998E-4</v>
      </c>
    </row>
    <row r="3689" spans="1:20" x14ac:dyDescent="0.25">
      <c r="A3689">
        <v>3687</v>
      </c>
      <c r="B3689">
        <v>10</v>
      </c>
      <c r="C3689" t="s">
        <v>368</v>
      </c>
      <c r="D3689" t="s">
        <v>368</v>
      </c>
      <c r="E3689" t="s">
        <v>80</v>
      </c>
      <c r="F3689">
        <v>0.18521699999999999</v>
      </c>
      <c r="G3689">
        <v>807.40499999999997</v>
      </c>
      <c r="H3689">
        <v>432.19</v>
      </c>
      <c r="I3689">
        <v>6.7242360000000003</v>
      </c>
      <c r="J3689">
        <v>0</v>
      </c>
      <c r="K3689">
        <v>6.1482479999999997</v>
      </c>
      <c r="L3689">
        <v>-6.0421999999999997E-2</v>
      </c>
      <c r="M3689">
        <v>30.828776999999999</v>
      </c>
      <c r="N3689">
        <v>-191.580557</v>
      </c>
      <c r="O3689">
        <v>1.6699999999999999E-4</v>
      </c>
      <c r="P3689">
        <v>30.828731999999999</v>
      </c>
      <c r="Q3689">
        <v>-191.56727599999999</v>
      </c>
      <c r="R3689">
        <v>-5.22E-4</v>
      </c>
      <c r="S3689">
        <v>1.328076</v>
      </c>
      <c r="T3689">
        <v>3.5500000000000001E-4</v>
      </c>
    </row>
    <row r="3690" spans="1:20" x14ac:dyDescent="0.25">
      <c r="A3690">
        <v>3688</v>
      </c>
      <c r="B3690">
        <v>10</v>
      </c>
      <c r="C3690" t="s">
        <v>368</v>
      </c>
      <c r="D3690" t="s">
        <v>368</v>
      </c>
      <c r="E3690" t="s">
        <v>80</v>
      </c>
      <c r="F3690">
        <v>5.7958000000000003E-2</v>
      </c>
      <c r="G3690">
        <v>603.649</v>
      </c>
      <c r="H3690">
        <v>252.72200000000001</v>
      </c>
      <c r="I3690">
        <v>7.3296520000000003</v>
      </c>
      <c r="J3690">
        <v>0</v>
      </c>
      <c r="K3690">
        <v>6.0538949999999998</v>
      </c>
      <c r="L3690">
        <v>-6.0358000000000002E-2</v>
      </c>
      <c r="M3690">
        <v>31.569697000000001</v>
      </c>
      <c r="N3690">
        <v>-191.56530599999999</v>
      </c>
      <c r="O3690">
        <v>-2.287E-3</v>
      </c>
      <c r="P3690">
        <v>31.560390000000002</v>
      </c>
      <c r="Q3690">
        <v>-191.56752</v>
      </c>
      <c r="R3690">
        <v>-5.6499999999999996E-4</v>
      </c>
      <c r="S3690">
        <v>0.95660599999999996</v>
      </c>
      <c r="T3690">
        <v>1.722E-3</v>
      </c>
    </row>
    <row r="3691" spans="1:20" x14ac:dyDescent="0.25">
      <c r="A3691">
        <v>3689</v>
      </c>
      <c r="B3691">
        <v>9</v>
      </c>
      <c r="C3691" t="s">
        <v>369</v>
      </c>
      <c r="D3691" t="s">
        <v>369</v>
      </c>
      <c r="E3691" t="s">
        <v>80</v>
      </c>
      <c r="F3691">
        <v>9.6679000000000001E-2</v>
      </c>
      <c r="G3691">
        <v>528.18100000000004</v>
      </c>
      <c r="H3691">
        <v>268.298</v>
      </c>
      <c r="I3691">
        <v>5.061623</v>
      </c>
      <c r="J3691">
        <v>0</v>
      </c>
      <c r="K3691">
        <v>5.9832419999999997</v>
      </c>
      <c r="L3691">
        <v>6.0553000000000003E-2</v>
      </c>
      <c r="M3691">
        <v>32.080950999999999</v>
      </c>
      <c r="N3691">
        <v>-191.56289599999999</v>
      </c>
      <c r="O3691">
        <v>5.7140000000000003E-3</v>
      </c>
      <c r="P3691">
        <v>32.101706999999998</v>
      </c>
      <c r="Q3691">
        <v>-191.56788599999999</v>
      </c>
      <c r="R3691">
        <v>3.4E-5</v>
      </c>
      <c r="S3691">
        <v>2.1347559999999999</v>
      </c>
      <c r="T3691">
        <v>5.6800000000000002E-3</v>
      </c>
    </row>
    <row r="3692" spans="1:20" x14ac:dyDescent="0.25">
      <c r="A3692">
        <v>3690</v>
      </c>
      <c r="B3692">
        <v>8</v>
      </c>
      <c r="C3692" t="s">
        <v>370</v>
      </c>
      <c r="D3692" t="s">
        <v>370</v>
      </c>
      <c r="E3692" t="s">
        <v>80</v>
      </c>
      <c r="F3692">
        <v>0.12470299999999999</v>
      </c>
      <c r="G3692">
        <v>464.22199999999998</v>
      </c>
      <c r="H3692">
        <v>273.37900000000002</v>
      </c>
      <c r="I3692">
        <v>6.1709290000000001</v>
      </c>
      <c r="J3692">
        <v>0</v>
      </c>
      <c r="K3692">
        <v>5.8898820000000001</v>
      </c>
      <c r="L3692">
        <v>6.1004000000000003E-2</v>
      </c>
      <c r="M3692">
        <v>32.757998999999998</v>
      </c>
      <c r="N3692">
        <v>-191.605615</v>
      </c>
      <c r="O3692">
        <v>4.1019999999999997E-3</v>
      </c>
      <c r="P3692">
        <v>32.813614000000001</v>
      </c>
      <c r="Q3692">
        <v>-191.56811500000001</v>
      </c>
      <c r="R3692">
        <v>3.6000000000000001E-5</v>
      </c>
      <c r="S3692">
        <v>6.7076289999999998</v>
      </c>
      <c r="T3692">
        <v>4.0660000000000002E-3</v>
      </c>
    </row>
    <row r="3693" spans="1:20" x14ac:dyDescent="0.25">
      <c r="A3693">
        <v>3691</v>
      </c>
      <c r="B3693">
        <v>8</v>
      </c>
      <c r="C3693" t="s">
        <v>370</v>
      </c>
      <c r="D3693" t="s">
        <v>370</v>
      </c>
      <c r="E3693" t="s">
        <v>80</v>
      </c>
      <c r="F3693">
        <v>4.7210000000000002E-2</v>
      </c>
      <c r="G3693">
        <v>663.74400000000003</v>
      </c>
      <c r="H3693">
        <v>432.048</v>
      </c>
      <c r="I3693">
        <v>5.6671379999999996</v>
      </c>
      <c r="J3693">
        <v>0</v>
      </c>
      <c r="K3693">
        <v>5.8210920000000002</v>
      </c>
      <c r="L3693">
        <v>-6.1889E-2</v>
      </c>
      <c r="M3693">
        <v>33.318990999999997</v>
      </c>
      <c r="N3693">
        <v>-191.52296000000001</v>
      </c>
      <c r="O3693">
        <v>1.763E-3</v>
      </c>
      <c r="P3693">
        <v>33.340252</v>
      </c>
      <c r="Q3693">
        <v>-191.568085</v>
      </c>
      <c r="R3693">
        <v>-5.8699999999999996E-4</v>
      </c>
      <c r="S3693">
        <v>4.9882710000000001</v>
      </c>
      <c r="T3693">
        <v>1.175E-3</v>
      </c>
    </row>
    <row r="3694" spans="1:20" x14ac:dyDescent="0.25">
      <c r="A3694">
        <v>3692</v>
      </c>
      <c r="B3694">
        <v>9</v>
      </c>
      <c r="C3694" t="s">
        <v>371</v>
      </c>
      <c r="D3694" t="s">
        <v>371</v>
      </c>
      <c r="E3694" t="s">
        <v>80</v>
      </c>
      <c r="F3694">
        <v>0.149812</v>
      </c>
      <c r="G3694">
        <v>541.20600000000002</v>
      </c>
      <c r="H3694">
        <v>250.74700000000001</v>
      </c>
      <c r="I3694">
        <v>6.5957600000000003</v>
      </c>
      <c r="J3694">
        <v>0</v>
      </c>
      <c r="K3694">
        <v>5.7238350000000002</v>
      </c>
      <c r="L3694">
        <v>-0.154082</v>
      </c>
      <c r="M3694">
        <v>33.992058999999998</v>
      </c>
      <c r="N3694">
        <v>-191.60096300000001</v>
      </c>
      <c r="O3694">
        <v>-5.3299999999999997E-3</v>
      </c>
      <c r="P3694">
        <v>34.032390999999997</v>
      </c>
      <c r="Q3694">
        <v>-191.57574500000001</v>
      </c>
      <c r="R3694">
        <v>-6.8719999999999996E-3</v>
      </c>
      <c r="S3694">
        <v>4.7566829999999998</v>
      </c>
      <c r="T3694">
        <v>1.542E-3</v>
      </c>
    </row>
    <row r="3695" spans="1:20" x14ac:dyDescent="0.25">
      <c r="A3695">
        <v>3693</v>
      </c>
      <c r="B3695">
        <v>9</v>
      </c>
      <c r="C3695" t="s">
        <v>371</v>
      </c>
      <c r="D3695" t="s">
        <v>371</v>
      </c>
      <c r="E3695" t="s">
        <v>80</v>
      </c>
      <c r="F3695">
        <v>4.7051000000000003E-2</v>
      </c>
      <c r="G3695">
        <v>516.00400000000002</v>
      </c>
      <c r="H3695">
        <v>337.81799999999998</v>
      </c>
      <c r="I3695">
        <v>6.4694750000000001</v>
      </c>
      <c r="J3695">
        <v>0</v>
      </c>
      <c r="K3695">
        <v>5.6406590000000003</v>
      </c>
      <c r="L3695">
        <v>-0.149537</v>
      </c>
      <c r="M3695">
        <v>34.714750000000002</v>
      </c>
      <c r="N3695">
        <v>-191.59911299999999</v>
      </c>
      <c r="O3695">
        <v>-1.8752000000000001E-2</v>
      </c>
      <c r="P3695">
        <v>34.713650000000001</v>
      </c>
      <c r="Q3695">
        <v>-191.59451300000001</v>
      </c>
      <c r="R3695">
        <v>-1.7942E-2</v>
      </c>
      <c r="S3695">
        <v>0.472964</v>
      </c>
      <c r="T3695">
        <v>8.0999999999999996E-4</v>
      </c>
    </row>
    <row r="3696" spans="1:20" x14ac:dyDescent="0.25">
      <c r="A3696">
        <v>3694</v>
      </c>
      <c r="B3696">
        <v>9</v>
      </c>
      <c r="C3696" t="s">
        <v>371</v>
      </c>
      <c r="D3696" t="s">
        <v>371</v>
      </c>
      <c r="E3696" t="s">
        <v>80</v>
      </c>
      <c r="F3696">
        <v>0.14429500000000001</v>
      </c>
      <c r="G3696">
        <v>533.58100000000002</v>
      </c>
      <c r="H3696">
        <v>287.57299999999998</v>
      </c>
      <c r="I3696">
        <v>6.0871599999999999</v>
      </c>
      <c r="J3696">
        <v>0</v>
      </c>
      <c r="K3696">
        <v>5.5680759999999996</v>
      </c>
      <c r="L3696">
        <v>-0.119937</v>
      </c>
      <c r="M3696">
        <v>35.242373999999998</v>
      </c>
      <c r="N3696">
        <v>-191.59457599999999</v>
      </c>
      <c r="O3696">
        <v>-3.1525999999999998E-2</v>
      </c>
      <c r="P3696">
        <v>35.217067999999998</v>
      </c>
      <c r="Q3696">
        <v>-191.619766</v>
      </c>
      <c r="R3696">
        <v>-3.0908000000000001E-2</v>
      </c>
      <c r="S3696">
        <v>3.5706370000000001</v>
      </c>
      <c r="T3696">
        <v>6.1799999999999995E-4</v>
      </c>
    </row>
    <row r="3697" spans="1:20" x14ac:dyDescent="0.25">
      <c r="A3697">
        <v>3695</v>
      </c>
      <c r="B3697">
        <v>9</v>
      </c>
      <c r="C3697" t="s">
        <v>371</v>
      </c>
      <c r="D3697" t="s">
        <v>371</v>
      </c>
      <c r="E3697" t="s">
        <v>80</v>
      </c>
      <c r="F3697">
        <v>0.15434899999999999</v>
      </c>
      <c r="G3697">
        <v>622.13300000000004</v>
      </c>
      <c r="H3697">
        <v>369.90300000000002</v>
      </c>
      <c r="I3697">
        <v>7.3399210000000004</v>
      </c>
      <c r="J3697">
        <v>0</v>
      </c>
      <c r="K3697">
        <v>5.4827089999999998</v>
      </c>
      <c r="L3697">
        <v>-0.163105</v>
      </c>
      <c r="M3697">
        <v>35.910696999999999</v>
      </c>
      <c r="N3697">
        <v>-191.633745</v>
      </c>
      <c r="O3697">
        <v>-5.0620999999999999E-2</v>
      </c>
      <c r="P3697">
        <v>35.878326000000001</v>
      </c>
      <c r="Q3697">
        <v>-191.66949500000001</v>
      </c>
      <c r="R3697">
        <v>-5.3511999999999997E-2</v>
      </c>
      <c r="S3697">
        <v>4.8227580000000003</v>
      </c>
      <c r="T3697">
        <v>2.8909999999999999E-3</v>
      </c>
    </row>
    <row r="3698" spans="1:20" x14ac:dyDescent="0.25">
      <c r="A3698">
        <v>3696</v>
      </c>
      <c r="B3698">
        <v>8</v>
      </c>
      <c r="C3698" t="s">
        <v>372</v>
      </c>
      <c r="D3698" t="s">
        <v>372</v>
      </c>
      <c r="E3698" t="s">
        <v>80</v>
      </c>
      <c r="F3698">
        <v>7.9440999999999998E-2</v>
      </c>
      <c r="G3698">
        <v>1039.9829999999999</v>
      </c>
      <c r="H3698">
        <v>348.18599999999998</v>
      </c>
      <c r="I3698">
        <v>5.6147150000000003</v>
      </c>
      <c r="J3698">
        <v>0</v>
      </c>
      <c r="K3698">
        <v>5.4294719999999996</v>
      </c>
      <c r="L3698">
        <v>-0.47712199999999999</v>
      </c>
      <c r="M3698">
        <v>36.366709</v>
      </c>
      <c r="N3698">
        <v>-191.71230399999999</v>
      </c>
      <c r="O3698">
        <v>-8.3264000000000005E-2</v>
      </c>
      <c r="P3698">
        <v>36.364254000000003</v>
      </c>
      <c r="Q3698">
        <v>-191.733215</v>
      </c>
      <c r="R3698">
        <v>-8.5584999999999994E-2</v>
      </c>
      <c r="S3698">
        <v>2.1054590000000002</v>
      </c>
      <c r="T3698">
        <v>2.3210000000000001E-3</v>
      </c>
    </row>
    <row r="3699" spans="1:20" x14ac:dyDescent="0.25">
      <c r="A3699">
        <v>3697</v>
      </c>
      <c r="B3699">
        <v>8</v>
      </c>
      <c r="C3699" t="s">
        <v>372</v>
      </c>
      <c r="D3699" t="s">
        <v>372</v>
      </c>
      <c r="E3699" t="s">
        <v>80</v>
      </c>
      <c r="F3699">
        <v>0.12953100000000001</v>
      </c>
      <c r="G3699">
        <v>652.60400000000004</v>
      </c>
      <c r="H3699">
        <v>395.34199999999998</v>
      </c>
      <c r="I3699">
        <v>8.6183809999999994</v>
      </c>
      <c r="J3699">
        <v>0</v>
      </c>
      <c r="K3699">
        <v>5.6986290000000004</v>
      </c>
      <c r="L3699">
        <v>-0.56087600000000004</v>
      </c>
      <c r="M3699">
        <v>37.013758000000003</v>
      </c>
      <c r="N3699">
        <v>-191.87374800000001</v>
      </c>
      <c r="O3699">
        <v>-0.139877</v>
      </c>
      <c r="P3699">
        <v>37.020302000000001</v>
      </c>
      <c r="Q3699">
        <v>-191.86251799999999</v>
      </c>
      <c r="R3699">
        <v>-0.14036899999999999</v>
      </c>
      <c r="S3699">
        <v>1.2997609999999999</v>
      </c>
      <c r="T3699">
        <v>4.9200000000000003E-4</v>
      </c>
    </row>
    <row r="3700" spans="1:20" x14ac:dyDescent="0.25">
      <c r="A3700">
        <v>3698</v>
      </c>
      <c r="B3700">
        <v>8</v>
      </c>
      <c r="C3700" t="s">
        <v>372</v>
      </c>
      <c r="D3700" t="s">
        <v>372</v>
      </c>
      <c r="E3700" t="s">
        <v>80</v>
      </c>
      <c r="F3700">
        <v>0.27015499999999998</v>
      </c>
      <c r="G3700">
        <v>889.54200000000003</v>
      </c>
      <c r="H3700">
        <v>411.10599999999999</v>
      </c>
      <c r="I3700">
        <v>7.5890630000000003</v>
      </c>
      <c r="J3700">
        <v>0</v>
      </c>
      <c r="K3700">
        <v>6.0877730000000003</v>
      </c>
      <c r="L3700">
        <v>-0.45908900000000002</v>
      </c>
      <c r="M3700">
        <v>37.516382999999998</v>
      </c>
      <c r="N3700">
        <v>-192.005214</v>
      </c>
      <c r="O3700">
        <v>-0.18798899999999999</v>
      </c>
      <c r="P3700">
        <v>37.536819000000001</v>
      </c>
      <c r="Q3700">
        <v>-191.99569700000001</v>
      </c>
      <c r="R3700">
        <v>-0.185838</v>
      </c>
      <c r="S3700">
        <v>2.2543500000000001</v>
      </c>
      <c r="T3700">
        <v>2.1510000000000001E-3</v>
      </c>
    </row>
    <row r="3701" spans="1:20" x14ac:dyDescent="0.25">
      <c r="A3701">
        <v>3699</v>
      </c>
      <c r="B3701">
        <v>8</v>
      </c>
      <c r="C3701" t="s">
        <v>372</v>
      </c>
      <c r="D3701" t="s">
        <v>372</v>
      </c>
      <c r="E3701" t="s">
        <v>80</v>
      </c>
      <c r="F3701">
        <v>8.4065000000000001E-2</v>
      </c>
      <c r="G3701">
        <v>491.30799999999999</v>
      </c>
      <c r="H3701">
        <v>299.81400000000002</v>
      </c>
      <c r="I3701">
        <v>10.422444</v>
      </c>
      <c r="J3701">
        <v>0</v>
      </c>
      <c r="K3701">
        <v>6.5966849999999999</v>
      </c>
      <c r="L3701">
        <v>-0.76319300000000001</v>
      </c>
      <c r="M3701">
        <v>38.311540999999998</v>
      </c>
      <c r="N3701">
        <v>-192.21032500000001</v>
      </c>
      <c r="O3701">
        <v>-0.262156</v>
      </c>
      <c r="P3701">
        <v>38.263420000000004</v>
      </c>
      <c r="Q3701">
        <v>-192.24215699999999</v>
      </c>
      <c r="R3701">
        <v>-0.26474500000000001</v>
      </c>
      <c r="S3701">
        <v>5.7696399999999999</v>
      </c>
      <c r="T3701">
        <v>2.5899999999999999E-3</v>
      </c>
    </row>
    <row r="3702" spans="1:20" x14ac:dyDescent="0.25">
      <c r="A3702">
        <v>3700</v>
      </c>
      <c r="B3702">
        <v>7</v>
      </c>
      <c r="C3702" t="s">
        <v>373</v>
      </c>
      <c r="D3702" t="s">
        <v>373</v>
      </c>
      <c r="E3702" t="s">
        <v>80</v>
      </c>
      <c r="F3702">
        <v>8.3768999999999996E-2</v>
      </c>
      <c r="G3702">
        <v>439.20699999999999</v>
      </c>
      <c r="H3702">
        <v>278.52800000000002</v>
      </c>
      <c r="I3702">
        <v>9.0619150000000008</v>
      </c>
      <c r="J3702">
        <v>0</v>
      </c>
      <c r="K3702">
        <v>7.0442229999999997</v>
      </c>
      <c r="L3702">
        <v>-0.92045299999999997</v>
      </c>
      <c r="M3702">
        <v>38.797393</v>
      </c>
      <c r="N3702">
        <v>-192.557187</v>
      </c>
      <c r="O3702">
        <v>-0.34673500000000002</v>
      </c>
      <c r="P3702">
        <v>38.827122000000003</v>
      </c>
      <c r="Q3702">
        <v>-192.499405</v>
      </c>
      <c r="R3702">
        <v>-0.34302100000000002</v>
      </c>
      <c r="S3702">
        <v>6.498138</v>
      </c>
      <c r="T3702">
        <v>3.7139999999999999E-3</v>
      </c>
    </row>
    <row r="3703" spans="1:20" x14ac:dyDescent="0.25">
      <c r="A3703">
        <v>3701</v>
      </c>
      <c r="B3703">
        <v>6</v>
      </c>
      <c r="C3703" t="s">
        <v>374</v>
      </c>
      <c r="D3703" t="s">
        <v>374</v>
      </c>
      <c r="E3703" t="s">
        <v>80</v>
      </c>
      <c r="F3703">
        <v>2.2636E-2</v>
      </c>
      <c r="G3703">
        <v>630.20100000000002</v>
      </c>
      <c r="H3703">
        <v>350.048</v>
      </c>
      <c r="I3703">
        <v>9.5954250000000005</v>
      </c>
      <c r="J3703">
        <v>0</v>
      </c>
      <c r="K3703">
        <v>7.496105</v>
      </c>
      <c r="L3703">
        <v>-1.1959150000000001</v>
      </c>
      <c r="M3703">
        <v>39.639769000000001</v>
      </c>
      <c r="N3703">
        <v>-192.92607699999999</v>
      </c>
      <c r="O3703">
        <v>-0.46421000000000001</v>
      </c>
      <c r="P3703">
        <v>39.588344999999997</v>
      </c>
      <c r="Q3703">
        <v>-192.94603000000001</v>
      </c>
      <c r="R3703">
        <v>-0.46465800000000002</v>
      </c>
      <c r="S3703">
        <v>5.5160080000000002</v>
      </c>
      <c r="T3703">
        <v>4.4799999999999999E-4</v>
      </c>
    </row>
    <row r="3704" spans="1:20" x14ac:dyDescent="0.25">
      <c r="A3704">
        <v>3702</v>
      </c>
      <c r="B3704">
        <v>7</v>
      </c>
      <c r="C3704" t="s">
        <v>167</v>
      </c>
      <c r="D3704" t="s">
        <v>167</v>
      </c>
      <c r="E3704" t="s">
        <v>80</v>
      </c>
      <c r="F3704">
        <v>1.2225E-2</v>
      </c>
      <c r="G3704">
        <v>451.08600000000001</v>
      </c>
      <c r="H3704">
        <v>262.47300000000001</v>
      </c>
      <c r="I3704">
        <v>11.749383999999999</v>
      </c>
      <c r="J3704">
        <v>0</v>
      </c>
      <c r="K3704">
        <v>7.8437890000000001</v>
      </c>
      <c r="L3704">
        <v>-1.2936909999999999</v>
      </c>
      <c r="M3704">
        <v>40.134413000000002</v>
      </c>
      <c r="N3704">
        <v>-193.37857700000001</v>
      </c>
      <c r="O3704">
        <v>-0.57933699999999999</v>
      </c>
      <c r="P3704">
        <v>40.134937000000001</v>
      </c>
      <c r="Q3704">
        <v>-193.37789900000001</v>
      </c>
      <c r="R3704">
        <v>-0.57963399999999998</v>
      </c>
      <c r="S3704">
        <v>8.5650000000000004E-2</v>
      </c>
      <c r="T3704">
        <v>2.9700000000000001E-4</v>
      </c>
    </row>
    <row r="3705" spans="1:20" x14ac:dyDescent="0.25">
      <c r="A3705">
        <v>3703</v>
      </c>
      <c r="B3705">
        <v>7</v>
      </c>
      <c r="C3705" t="s">
        <v>167</v>
      </c>
      <c r="D3705" t="s">
        <v>167</v>
      </c>
      <c r="E3705" t="s">
        <v>80</v>
      </c>
      <c r="F3705">
        <v>6.9821999999999995E-2</v>
      </c>
      <c r="G3705">
        <v>671.55700000000002</v>
      </c>
      <c r="H3705">
        <v>446.30099999999999</v>
      </c>
      <c r="I3705">
        <v>16.695367000000001</v>
      </c>
      <c r="J3705">
        <v>0</v>
      </c>
      <c r="K3705">
        <v>8.0093669999999992</v>
      </c>
      <c r="L3705">
        <v>-1.4824809999999999</v>
      </c>
      <c r="M3705">
        <v>40.803649999999998</v>
      </c>
      <c r="N3705">
        <v>-194.09365099999999</v>
      </c>
      <c r="O3705">
        <v>-0.75255700000000003</v>
      </c>
      <c r="P3705">
        <v>40.798290000000001</v>
      </c>
      <c r="Q3705">
        <v>-194.077225</v>
      </c>
      <c r="R3705">
        <v>-0.75141999999999998</v>
      </c>
      <c r="S3705">
        <v>1.727851</v>
      </c>
      <c r="T3705">
        <v>1.137E-3</v>
      </c>
    </row>
    <row r="3706" spans="1:20" x14ac:dyDescent="0.25">
      <c r="A3706">
        <v>3704</v>
      </c>
      <c r="B3706">
        <v>8</v>
      </c>
      <c r="C3706" t="s">
        <v>166</v>
      </c>
      <c r="D3706" t="s">
        <v>166</v>
      </c>
      <c r="E3706" t="s">
        <v>80</v>
      </c>
      <c r="F3706">
        <v>9.8405999999999993E-2</v>
      </c>
      <c r="G3706">
        <v>851.81</v>
      </c>
      <c r="H3706">
        <v>397.05399999999997</v>
      </c>
      <c r="I3706">
        <v>19.309415000000001</v>
      </c>
      <c r="J3706">
        <v>0</v>
      </c>
      <c r="K3706">
        <v>7.8919560000000004</v>
      </c>
      <c r="L3706">
        <v>-1.6152359999999999</v>
      </c>
      <c r="M3706">
        <v>41.197761</v>
      </c>
      <c r="N3706">
        <v>-194.670289</v>
      </c>
      <c r="O3706">
        <v>-0.89294499999999999</v>
      </c>
      <c r="P3706">
        <v>41.204754000000001</v>
      </c>
      <c r="Q3706">
        <v>-194.67160000000001</v>
      </c>
      <c r="R3706">
        <v>-0.89319499999999996</v>
      </c>
      <c r="S3706">
        <v>0.71144499999999999</v>
      </c>
      <c r="T3706">
        <v>2.5000000000000001E-4</v>
      </c>
    </row>
    <row r="3707" spans="1:20" x14ac:dyDescent="0.25">
      <c r="A3707">
        <v>3705</v>
      </c>
      <c r="B3707">
        <v>8</v>
      </c>
      <c r="C3707" t="s">
        <v>166</v>
      </c>
      <c r="D3707" t="s">
        <v>166</v>
      </c>
      <c r="E3707" t="s">
        <v>80</v>
      </c>
      <c r="F3707">
        <v>4.8691999999999999E-2</v>
      </c>
      <c r="G3707">
        <v>499.47800000000001</v>
      </c>
      <c r="H3707">
        <v>336.279</v>
      </c>
      <c r="I3707">
        <v>23.658515999999999</v>
      </c>
      <c r="J3707">
        <v>0</v>
      </c>
      <c r="K3707">
        <v>7.7871490000000003</v>
      </c>
      <c r="L3707">
        <v>-1.579826</v>
      </c>
      <c r="M3707">
        <v>41.612412999999997</v>
      </c>
      <c r="N3707">
        <v>-195.52037899999999</v>
      </c>
      <c r="O3707">
        <v>-1.0787439999999999</v>
      </c>
      <c r="P3707">
        <v>41.606414999999998</v>
      </c>
      <c r="Q3707">
        <v>-195.528122</v>
      </c>
      <c r="R3707">
        <v>-1.081761</v>
      </c>
      <c r="S3707">
        <v>0.97943100000000005</v>
      </c>
      <c r="T3707">
        <v>3.0179999999999998E-3</v>
      </c>
    </row>
    <row r="3708" spans="1:20" x14ac:dyDescent="0.25">
      <c r="A3708">
        <v>3706</v>
      </c>
      <c r="B3708">
        <v>8</v>
      </c>
      <c r="C3708" t="s">
        <v>166</v>
      </c>
      <c r="D3708" t="s">
        <v>166</v>
      </c>
      <c r="E3708" t="s">
        <v>80</v>
      </c>
      <c r="F3708">
        <v>3.5437999999999997E-2</v>
      </c>
      <c r="G3708">
        <v>465.16</v>
      </c>
      <c r="H3708">
        <v>310.77699999999999</v>
      </c>
      <c r="I3708">
        <v>17.133596000000001</v>
      </c>
      <c r="J3708">
        <v>0</v>
      </c>
      <c r="K3708">
        <v>7.8904769999999997</v>
      </c>
      <c r="L3708">
        <v>-1.3278080000000001</v>
      </c>
      <c r="M3708">
        <v>41.808962999999999</v>
      </c>
      <c r="N3708">
        <v>-196.20659699999999</v>
      </c>
      <c r="O3708">
        <v>-1.2127270000000001</v>
      </c>
      <c r="P3708">
        <v>41.808402999999998</v>
      </c>
      <c r="Q3708">
        <v>-196.207977</v>
      </c>
      <c r="R3708">
        <v>-1.212855</v>
      </c>
      <c r="S3708">
        <v>0.148948</v>
      </c>
      <c r="T3708">
        <v>1.2799999999999999E-4</v>
      </c>
    </row>
    <row r="3709" spans="1:20" x14ac:dyDescent="0.25">
      <c r="A3709">
        <v>3707</v>
      </c>
      <c r="B3709">
        <v>8</v>
      </c>
      <c r="C3709" t="s">
        <v>166</v>
      </c>
      <c r="D3709" t="s">
        <v>166</v>
      </c>
      <c r="E3709" t="s">
        <v>80</v>
      </c>
      <c r="F3709">
        <v>4.4906000000000001E-2</v>
      </c>
      <c r="G3709">
        <v>470.30700000000002</v>
      </c>
      <c r="H3709">
        <v>265.738</v>
      </c>
      <c r="I3709">
        <v>14.716208</v>
      </c>
      <c r="J3709">
        <v>0</v>
      </c>
      <c r="K3709">
        <v>8.0321979999999993</v>
      </c>
      <c r="L3709">
        <v>-1.1433409999999999</v>
      </c>
      <c r="M3709">
        <v>42.008904000000001</v>
      </c>
      <c r="N3709">
        <v>-196.95696100000001</v>
      </c>
      <c r="O3709">
        <v>-1.32135</v>
      </c>
      <c r="P3709">
        <v>41.947422000000003</v>
      </c>
      <c r="Q3709">
        <v>-196.915131</v>
      </c>
      <c r="R3709">
        <v>-1.322692</v>
      </c>
      <c r="S3709">
        <v>7.4362719999999998</v>
      </c>
      <c r="T3709">
        <v>1.343E-3</v>
      </c>
    </row>
    <row r="3710" spans="1:20" x14ac:dyDescent="0.25">
      <c r="A3710">
        <v>3708</v>
      </c>
      <c r="B3710">
        <v>8</v>
      </c>
      <c r="C3710" t="s">
        <v>166</v>
      </c>
      <c r="D3710" t="s">
        <v>166</v>
      </c>
      <c r="E3710" t="s">
        <v>80</v>
      </c>
      <c r="F3710">
        <v>0.156301</v>
      </c>
      <c r="G3710">
        <v>783.38699999999994</v>
      </c>
      <c r="H3710">
        <v>722.53599999999994</v>
      </c>
      <c r="I3710">
        <v>15.492656</v>
      </c>
      <c r="J3710">
        <v>0</v>
      </c>
      <c r="K3710">
        <v>8.1177440000000001</v>
      </c>
      <c r="L3710">
        <v>-0.83425199999999999</v>
      </c>
      <c r="M3710">
        <v>42.062438</v>
      </c>
      <c r="N3710">
        <v>-197.86873299999999</v>
      </c>
      <c r="O3710">
        <v>-1.432356</v>
      </c>
      <c r="P3710">
        <v>42.056778000000001</v>
      </c>
      <c r="Q3710">
        <v>-197.88270600000001</v>
      </c>
      <c r="R3710">
        <v>-1.4335739999999999</v>
      </c>
      <c r="S3710">
        <v>1.5075700000000001</v>
      </c>
      <c r="T3710">
        <v>1.2179999999999999E-3</v>
      </c>
    </row>
    <row r="3711" spans="1:20" x14ac:dyDescent="0.25">
      <c r="A3711">
        <v>3709</v>
      </c>
      <c r="B3711">
        <v>8</v>
      </c>
      <c r="C3711" t="s">
        <v>166</v>
      </c>
      <c r="D3711" t="s">
        <v>166</v>
      </c>
      <c r="E3711" t="s">
        <v>80</v>
      </c>
      <c r="F3711">
        <v>9.3201000000000006E-2</v>
      </c>
      <c r="G3711">
        <v>809.23900000000003</v>
      </c>
      <c r="H3711">
        <v>434.54300000000001</v>
      </c>
      <c r="I3711">
        <v>9.8233259999999998</v>
      </c>
      <c r="J3711">
        <v>0</v>
      </c>
      <c r="K3711">
        <v>8.1032130000000002</v>
      </c>
      <c r="L3711">
        <v>-0.55714200000000003</v>
      </c>
      <c r="M3711">
        <v>42.188803</v>
      </c>
      <c r="N3711">
        <v>-198.64724699999999</v>
      </c>
      <c r="O3711">
        <v>-1.488531</v>
      </c>
      <c r="P3711">
        <v>42.094012999999997</v>
      </c>
      <c r="Q3711">
        <v>-198.61282299999999</v>
      </c>
      <c r="R3711">
        <v>-1.4943789999999999</v>
      </c>
      <c r="S3711">
        <v>10.084657999999999</v>
      </c>
      <c r="T3711">
        <v>5.8479999999999999E-3</v>
      </c>
    </row>
    <row r="3712" spans="1:20" x14ac:dyDescent="0.25">
      <c r="A3712">
        <v>3710</v>
      </c>
      <c r="B3712">
        <v>8</v>
      </c>
      <c r="C3712" t="s">
        <v>166</v>
      </c>
      <c r="D3712" t="s">
        <v>166</v>
      </c>
      <c r="E3712" t="s">
        <v>80</v>
      </c>
      <c r="F3712">
        <v>4.3336E-2</v>
      </c>
      <c r="G3712">
        <v>559.87</v>
      </c>
      <c r="H3712">
        <v>421.78399999999999</v>
      </c>
      <c r="I3712">
        <v>10.222740999999999</v>
      </c>
      <c r="J3712">
        <v>0</v>
      </c>
      <c r="K3712">
        <v>8.0518319999999992</v>
      </c>
      <c r="L3712">
        <v>-0.25814199999999998</v>
      </c>
      <c r="M3712">
        <v>42.114871999999998</v>
      </c>
      <c r="N3712">
        <v>-199.61049399999999</v>
      </c>
      <c r="O3712">
        <v>-1.5430060000000001</v>
      </c>
      <c r="P3712">
        <v>42.111606999999999</v>
      </c>
      <c r="Q3712">
        <v>-199.58204699999999</v>
      </c>
      <c r="R3712">
        <v>-1.544422</v>
      </c>
      <c r="S3712">
        <v>2.8634520000000001</v>
      </c>
      <c r="T3712">
        <v>1.4170000000000001E-3</v>
      </c>
    </row>
    <row r="3713" spans="1:20" x14ac:dyDescent="0.25">
      <c r="A3713">
        <v>3711</v>
      </c>
      <c r="B3713">
        <v>8</v>
      </c>
      <c r="C3713" t="s">
        <v>166</v>
      </c>
      <c r="D3713" t="s">
        <v>166</v>
      </c>
      <c r="E3713" t="s">
        <v>80</v>
      </c>
      <c r="F3713">
        <v>6.4147999999999997E-2</v>
      </c>
      <c r="G3713">
        <v>532.23199999999997</v>
      </c>
      <c r="H3713">
        <v>350.60899999999998</v>
      </c>
      <c r="I3713">
        <v>9.0399729999999998</v>
      </c>
      <c r="J3713">
        <v>0</v>
      </c>
      <c r="K3713">
        <v>8.0202559999999998</v>
      </c>
      <c r="L3713">
        <v>-0.126385</v>
      </c>
      <c r="M3713">
        <v>42.114108000000002</v>
      </c>
      <c r="N3713">
        <v>-200.547167</v>
      </c>
      <c r="O3713">
        <v>-1.572478</v>
      </c>
      <c r="P3713">
        <v>42.106853000000001</v>
      </c>
      <c r="Q3713">
        <v>-200.545547</v>
      </c>
      <c r="R3713">
        <v>-1.5718049999999999</v>
      </c>
      <c r="S3713">
        <v>0.743344</v>
      </c>
      <c r="T3713">
        <v>6.7299999999999999E-4</v>
      </c>
    </row>
    <row r="3714" spans="1:20" x14ac:dyDescent="0.25">
      <c r="A3714">
        <v>3712</v>
      </c>
      <c r="B3714">
        <v>8</v>
      </c>
      <c r="C3714" t="s">
        <v>166</v>
      </c>
      <c r="D3714" t="s">
        <v>166</v>
      </c>
      <c r="E3714" t="s">
        <v>80</v>
      </c>
      <c r="F3714">
        <v>9.3091999999999994E-2</v>
      </c>
      <c r="G3714">
        <v>537.101</v>
      </c>
      <c r="H3714">
        <v>359.66500000000002</v>
      </c>
      <c r="I3714">
        <v>7.1028089999999997</v>
      </c>
      <c r="J3714">
        <v>0</v>
      </c>
      <c r="K3714">
        <v>8.0306339999999992</v>
      </c>
      <c r="L3714">
        <v>-0.16894899999999999</v>
      </c>
      <c r="M3714">
        <v>42.094405000000002</v>
      </c>
      <c r="N3714">
        <v>-201.270107</v>
      </c>
      <c r="O3714">
        <v>-1.582341</v>
      </c>
      <c r="P3714">
        <v>42.093699999999998</v>
      </c>
      <c r="Q3714">
        <v>-201.26754800000001</v>
      </c>
      <c r="R3714">
        <v>-1.585091</v>
      </c>
      <c r="S3714">
        <v>0.26543600000000001</v>
      </c>
      <c r="T3714">
        <v>2.7499999999999998E-3</v>
      </c>
    </row>
    <row r="3715" spans="1:20" x14ac:dyDescent="0.25">
      <c r="A3715">
        <v>3713</v>
      </c>
      <c r="B3715">
        <v>8</v>
      </c>
      <c r="C3715" t="s">
        <v>558</v>
      </c>
      <c r="D3715" t="s">
        <v>558</v>
      </c>
      <c r="E3715" t="s">
        <v>80</v>
      </c>
      <c r="F3715">
        <v>8.3319000000000004E-2</v>
      </c>
      <c r="G3715">
        <v>632.09500000000003</v>
      </c>
      <c r="H3715">
        <v>281.00799999999998</v>
      </c>
      <c r="I3715">
        <v>7.9407889999999997</v>
      </c>
      <c r="J3715">
        <v>0</v>
      </c>
      <c r="K3715">
        <v>8.0662260000000003</v>
      </c>
      <c r="L3715">
        <v>-0.122935</v>
      </c>
      <c r="M3715">
        <v>42.071499000000003</v>
      </c>
      <c r="N3715">
        <v>-202.22659899999999</v>
      </c>
      <c r="O3715">
        <v>-1.5977779999999999</v>
      </c>
      <c r="P3715">
        <v>42.067593000000002</v>
      </c>
      <c r="Q3715">
        <v>-202.23329200000001</v>
      </c>
      <c r="R3715">
        <v>-1.5961860000000001</v>
      </c>
      <c r="S3715">
        <v>0.774899</v>
      </c>
      <c r="T3715">
        <v>1.5920000000000001E-3</v>
      </c>
    </row>
    <row r="3716" spans="1:20" x14ac:dyDescent="0.25">
      <c r="A3716">
        <v>3714</v>
      </c>
      <c r="B3716">
        <v>8</v>
      </c>
      <c r="C3716" t="s">
        <v>558</v>
      </c>
      <c r="D3716" t="s">
        <v>558</v>
      </c>
      <c r="E3716" t="s">
        <v>80</v>
      </c>
      <c r="F3716">
        <v>1.4576E-2</v>
      </c>
      <c r="G3716">
        <v>502.09899999999999</v>
      </c>
      <c r="H3716">
        <v>322.274</v>
      </c>
      <c r="I3716">
        <v>6.0101120000000003</v>
      </c>
      <c r="J3716">
        <v>0</v>
      </c>
      <c r="K3716">
        <v>8.0823909999999994</v>
      </c>
      <c r="L3716">
        <v>3.9945000000000001E-2</v>
      </c>
      <c r="M3716">
        <v>42.040117000000002</v>
      </c>
      <c r="N3716">
        <v>-202.95157900000001</v>
      </c>
      <c r="O3716">
        <v>-1.600992</v>
      </c>
      <c r="P3716">
        <v>42.044628000000003</v>
      </c>
      <c r="Q3716">
        <v>-202.95985400000001</v>
      </c>
      <c r="R3716">
        <v>-1.6002730000000001</v>
      </c>
      <c r="S3716">
        <v>0.94245699999999999</v>
      </c>
      <c r="T3716">
        <v>7.18E-4</v>
      </c>
    </row>
    <row r="3717" spans="1:20" x14ac:dyDescent="0.25">
      <c r="A3717">
        <v>3715</v>
      </c>
      <c r="B3717">
        <v>9</v>
      </c>
      <c r="C3717" t="s">
        <v>559</v>
      </c>
      <c r="D3717" t="s">
        <v>559</v>
      </c>
      <c r="E3717" t="s">
        <v>80</v>
      </c>
      <c r="F3717">
        <v>0.188945</v>
      </c>
      <c r="G3717">
        <v>1004.871</v>
      </c>
      <c r="H3717">
        <v>480.911</v>
      </c>
      <c r="I3717">
        <v>10.308528000000001</v>
      </c>
      <c r="J3717">
        <v>0</v>
      </c>
      <c r="K3717">
        <v>8.0789659999999994</v>
      </c>
      <c r="L3717">
        <v>7.7779000000000001E-2</v>
      </c>
      <c r="M3717">
        <v>42.032485999999999</v>
      </c>
      <c r="N3717">
        <v>-203.93523300000001</v>
      </c>
      <c r="O3717">
        <v>-1.597631</v>
      </c>
      <c r="P3717">
        <v>42.019398000000002</v>
      </c>
      <c r="Q3717">
        <v>-203.92935199999999</v>
      </c>
      <c r="R3717">
        <v>-1.5980909999999999</v>
      </c>
      <c r="S3717">
        <v>1.434917</v>
      </c>
      <c r="T3717">
        <v>4.6000000000000001E-4</v>
      </c>
    </row>
    <row r="3718" spans="1:20" x14ac:dyDescent="0.25">
      <c r="A3718">
        <v>3716</v>
      </c>
      <c r="B3718">
        <v>8</v>
      </c>
      <c r="C3718" t="s">
        <v>171</v>
      </c>
      <c r="D3718" t="s">
        <v>171</v>
      </c>
      <c r="E3718" t="s">
        <v>80</v>
      </c>
      <c r="F3718">
        <v>0.102452</v>
      </c>
      <c r="G3718">
        <v>520.97900000000004</v>
      </c>
      <c r="H3718">
        <v>322.45100000000002</v>
      </c>
      <c r="I3718">
        <v>5.3532710000000003</v>
      </c>
      <c r="J3718">
        <v>0</v>
      </c>
      <c r="K3718">
        <v>8.0684310000000004</v>
      </c>
      <c r="L3718">
        <v>-2.3094E-2</v>
      </c>
      <c r="M3718">
        <v>41.999333</v>
      </c>
      <c r="N3718">
        <v>-204.65797000000001</v>
      </c>
      <c r="O3718">
        <v>-1.595574</v>
      </c>
      <c r="P3718">
        <v>42.002583000000001</v>
      </c>
      <c r="Q3718">
        <v>-204.65576200000001</v>
      </c>
      <c r="R3718">
        <v>-1.5960749999999999</v>
      </c>
      <c r="S3718">
        <v>0.39289499999999999</v>
      </c>
      <c r="T3718">
        <v>5.0100000000000003E-4</v>
      </c>
    </row>
    <row r="3719" spans="1:20" x14ac:dyDescent="0.25">
      <c r="A3719">
        <v>3717</v>
      </c>
      <c r="B3719">
        <v>9</v>
      </c>
      <c r="C3719" t="s">
        <v>170</v>
      </c>
      <c r="D3719" t="s">
        <v>170</v>
      </c>
      <c r="E3719" t="s">
        <v>80</v>
      </c>
      <c r="F3719">
        <v>0.14127899999999999</v>
      </c>
      <c r="G3719">
        <v>858.49099999999999</v>
      </c>
      <c r="H3719">
        <v>331.62799999999999</v>
      </c>
      <c r="I3719">
        <v>9.3262040000000006</v>
      </c>
      <c r="J3719">
        <v>0</v>
      </c>
      <c r="K3719">
        <v>8.0574960000000004</v>
      </c>
      <c r="L3719">
        <v>-3.1335000000000002E-2</v>
      </c>
      <c r="M3719">
        <v>41.958604000000001</v>
      </c>
      <c r="N3719">
        <v>-205.59563299999999</v>
      </c>
      <c r="O3719">
        <v>-1.5931310000000001</v>
      </c>
      <c r="P3719">
        <v>41.981617</v>
      </c>
      <c r="Q3719">
        <v>-205.62292500000001</v>
      </c>
      <c r="R3719">
        <v>-1.5934429999999999</v>
      </c>
      <c r="S3719">
        <v>3.5698919999999998</v>
      </c>
      <c r="T3719">
        <v>3.1199999999999999E-4</v>
      </c>
    </row>
    <row r="3720" spans="1:20" x14ac:dyDescent="0.25">
      <c r="A3720">
        <v>3718</v>
      </c>
      <c r="B3720">
        <v>8</v>
      </c>
      <c r="C3720" t="s">
        <v>171</v>
      </c>
      <c r="D3720" t="s">
        <v>171</v>
      </c>
      <c r="E3720" t="s">
        <v>80</v>
      </c>
      <c r="F3720">
        <v>8.6009000000000002E-2</v>
      </c>
      <c r="G3720">
        <v>549.43899999999996</v>
      </c>
      <c r="H3720">
        <v>260.279</v>
      </c>
      <c r="I3720">
        <v>6.8033380000000001</v>
      </c>
      <c r="J3720">
        <v>0</v>
      </c>
      <c r="K3720">
        <v>8.0566569999999995</v>
      </c>
      <c r="L3720">
        <v>6.2452000000000001E-2</v>
      </c>
      <c r="M3720">
        <v>41.962221999999997</v>
      </c>
      <c r="N3720">
        <v>-206.34028799999999</v>
      </c>
      <c r="O3720">
        <v>-1.58971</v>
      </c>
      <c r="P3720">
        <v>41.966639999999998</v>
      </c>
      <c r="Q3720">
        <v>-206.347824</v>
      </c>
      <c r="R3720">
        <v>-1.5915820000000001</v>
      </c>
      <c r="S3720">
        <v>0.87356</v>
      </c>
      <c r="T3720">
        <v>1.872E-3</v>
      </c>
    </row>
    <row r="3721" spans="1:20" x14ac:dyDescent="0.25">
      <c r="A3721">
        <v>3719</v>
      </c>
      <c r="B3721">
        <v>8</v>
      </c>
      <c r="C3721" t="s">
        <v>171</v>
      </c>
      <c r="D3721" t="s">
        <v>171</v>
      </c>
      <c r="E3721" t="s">
        <v>80</v>
      </c>
      <c r="F3721">
        <v>0.13256999999999999</v>
      </c>
      <c r="G3721">
        <v>880.21100000000001</v>
      </c>
      <c r="H3721">
        <v>442.85</v>
      </c>
      <c r="I3721">
        <v>7.4054000000000002</v>
      </c>
      <c r="J3721">
        <v>0</v>
      </c>
      <c r="K3721">
        <v>8.0606709999999993</v>
      </c>
      <c r="L3721">
        <v>5.7615E-2</v>
      </c>
      <c r="M3721">
        <v>41.963585000000002</v>
      </c>
      <c r="N3721">
        <v>-207.32686000000001</v>
      </c>
      <c r="O3721">
        <v>-1.5897600000000001</v>
      </c>
      <c r="P3721">
        <v>41.947688999999997</v>
      </c>
      <c r="Q3721">
        <v>-207.31475800000001</v>
      </c>
      <c r="R3721">
        <v>-1.5903689999999999</v>
      </c>
      <c r="S3721">
        <v>1.997822</v>
      </c>
      <c r="T3721">
        <v>6.0899999999999995E-4</v>
      </c>
    </row>
    <row r="3722" spans="1:20" x14ac:dyDescent="0.25">
      <c r="A3722">
        <v>3720</v>
      </c>
      <c r="B3722">
        <v>8</v>
      </c>
      <c r="C3722" t="s">
        <v>171</v>
      </c>
      <c r="D3722" t="s">
        <v>171</v>
      </c>
      <c r="E3722" t="s">
        <v>80</v>
      </c>
      <c r="F3722">
        <v>5.9605999999999999E-2</v>
      </c>
      <c r="G3722">
        <v>454.899</v>
      </c>
      <c r="H3722">
        <v>265.77100000000002</v>
      </c>
      <c r="I3722">
        <v>7.6330859999999996</v>
      </c>
      <c r="J3722">
        <v>0</v>
      </c>
      <c r="K3722">
        <v>8.0113769999999995</v>
      </c>
      <c r="L3722">
        <v>7.9929E-2</v>
      </c>
      <c r="M3722">
        <v>41.961401000000002</v>
      </c>
      <c r="N3722">
        <v>-208.313444</v>
      </c>
      <c r="O3722">
        <v>-1.588112</v>
      </c>
      <c r="P3722">
        <v>41.930667999999997</v>
      </c>
      <c r="Q3722">
        <v>-208.279617</v>
      </c>
      <c r="R3722">
        <v>-1.5885100000000001</v>
      </c>
      <c r="S3722">
        <v>4.5703279999999999</v>
      </c>
      <c r="T3722">
        <v>3.9800000000000002E-4</v>
      </c>
    </row>
    <row r="3723" spans="1:20" x14ac:dyDescent="0.25">
      <c r="A3723">
        <v>3721</v>
      </c>
      <c r="B3723">
        <v>8</v>
      </c>
      <c r="C3723" t="s">
        <v>171</v>
      </c>
      <c r="D3723" t="s">
        <v>171</v>
      </c>
      <c r="E3723" t="s">
        <v>80</v>
      </c>
      <c r="F3723">
        <v>8.0897999999999998E-2</v>
      </c>
      <c r="G3723">
        <v>505.90100000000001</v>
      </c>
      <c r="H3723">
        <v>361.995</v>
      </c>
      <c r="I3723">
        <v>6.1689160000000003</v>
      </c>
      <c r="J3723">
        <v>0</v>
      </c>
      <c r="K3723">
        <v>7.9132749999999996</v>
      </c>
      <c r="L3723">
        <v>-2.0962999999999999E-2</v>
      </c>
      <c r="M3723">
        <v>41.932298000000003</v>
      </c>
      <c r="N3723">
        <v>-209.00667200000001</v>
      </c>
      <c r="O3723">
        <v>-1.586195</v>
      </c>
      <c r="P3723">
        <v>41.921126999999998</v>
      </c>
      <c r="Q3723">
        <v>-208.99595600000001</v>
      </c>
      <c r="R3723">
        <v>-1.5862369999999999</v>
      </c>
      <c r="S3723">
        <v>1.5479579999999999</v>
      </c>
      <c r="T3723">
        <v>4.1E-5</v>
      </c>
    </row>
    <row r="3724" spans="1:20" x14ac:dyDescent="0.25">
      <c r="A3724">
        <v>3722</v>
      </c>
      <c r="B3724">
        <v>7</v>
      </c>
      <c r="C3724" t="s">
        <v>172</v>
      </c>
      <c r="D3724" t="s">
        <v>172</v>
      </c>
      <c r="E3724" t="s">
        <v>80</v>
      </c>
      <c r="F3724">
        <v>3.1989999999999998E-2</v>
      </c>
      <c r="G3724">
        <v>809.62900000000002</v>
      </c>
      <c r="H3724">
        <v>708.25599999999997</v>
      </c>
      <c r="I3724">
        <v>6.7843270000000002</v>
      </c>
      <c r="J3724">
        <v>0</v>
      </c>
      <c r="K3724">
        <v>7.7403779999999998</v>
      </c>
      <c r="L3724">
        <v>-3.091E-2</v>
      </c>
      <c r="M3724">
        <v>41.869179000000003</v>
      </c>
      <c r="N3724">
        <v>-209.97591299999999</v>
      </c>
      <c r="O3724">
        <v>-1.585815</v>
      </c>
      <c r="P3724">
        <v>41.910522</v>
      </c>
      <c r="Q3724">
        <v>-209.934326</v>
      </c>
      <c r="R3724">
        <v>-1.5832109999999999</v>
      </c>
      <c r="S3724">
        <v>5.8640629999999998</v>
      </c>
      <c r="T3724">
        <v>2.604E-3</v>
      </c>
    </row>
    <row r="3725" spans="1:20" x14ac:dyDescent="0.25">
      <c r="A3725">
        <v>3723</v>
      </c>
      <c r="B3725">
        <v>7</v>
      </c>
      <c r="C3725" t="s">
        <v>172</v>
      </c>
      <c r="D3725" t="s">
        <v>172</v>
      </c>
      <c r="E3725" t="s">
        <v>80</v>
      </c>
      <c r="F3725">
        <v>8.1237000000000004E-2</v>
      </c>
      <c r="G3725">
        <v>478.59</v>
      </c>
      <c r="H3725">
        <v>327.48899999999998</v>
      </c>
      <c r="I3725">
        <v>7.3205499999999999</v>
      </c>
      <c r="J3725">
        <v>0</v>
      </c>
      <c r="K3725">
        <v>7.5815270000000003</v>
      </c>
      <c r="L3725">
        <v>-3.9631E-2</v>
      </c>
      <c r="M3725">
        <v>41.898389999999999</v>
      </c>
      <c r="N3725">
        <v>-210.840023</v>
      </c>
      <c r="O3725">
        <v>-1.5807150000000001</v>
      </c>
      <c r="P3725">
        <v>41.901660999999997</v>
      </c>
      <c r="Q3725">
        <v>-210.85240200000001</v>
      </c>
      <c r="R3725">
        <v>-1.5812219999999999</v>
      </c>
      <c r="S3725">
        <v>1.2803949999999999</v>
      </c>
      <c r="T3725">
        <v>5.0699999999999996E-4</v>
      </c>
    </row>
    <row r="3726" spans="1:20" x14ac:dyDescent="0.25">
      <c r="A3726">
        <v>3724</v>
      </c>
      <c r="B3726">
        <v>7</v>
      </c>
      <c r="C3726" t="s">
        <v>172</v>
      </c>
      <c r="D3726" t="s">
        <v>172</v>
      </c>
      <c r="E3726" t="s">
        <v>80</v>
      </c>
      <c r="F3726">
        <v>3.1975999999999997E-2</v>
      </c>
      <c r="G3726">
        <v>583.37900000000002</v>
      </c>
      <c r="H3726">
        <v>377.42</v>
      </c>
      <c r="I3726">
        <v>5.4860899999999999</v>
      </c>
      <c r="J3726">
        <v>0</v>
      </c>
      <c r="K3726">
        <v>7.490456</v>
      </c>
      <c r="L3726">
        <v>6.2578999999999996E-2</v>
      </c>
      <c r="M3726">
        <v>41.879829000000001</v>
      </c>
      <c r="N3726">
        <v>-211.515252</v>
      </c>
      <c r="O3726">
        <v>-1.5793189999999999</v>
      </c>
      <c r="P3726">
        <v>41.895598999999997</v>
      </c>
      <c r="Q3726">
        <v>-211.529968</v>
      </c>
      <c r="R3726">
        <v>-1.5797079999999999</v>
      </c>
      <c r="S3726">
        <v>2.1570079999999998</v>
      </c>
      <c r="T3726">
        <v>3.8900000000000002E-4</v>
      </c>
    </row>
    <row r="3727" spans="1:20" x14ac:dyDescent="0.25">
      <c r="A3727">
        <v>3725</v>
      </c>
      <c r="B3727">
        <v>7</v>
      </c>
      <c r="C3727" t="s">
        <v>172</v>
      </c>
      <c r="D3727" t="s">
        <v>172</v>
      </c>
      <c r="E3727" t="s">
        <v>80</v>
      </c>
      <c r="F3727">
        <v>5.1575999999999997E-2</v>
      </c>
      <c r="G3727">
        <v>410.16</v>
      </c>
      <c r="H3727">
        <v>550.88900000000001</v>
      </c>
      <c r="I3727">
        <v>6.550916</v>
      </c>
      <c r="J3727">
        <v>0</v>
      </c>
      <c r="K3727">
        <v>7.3960689999999998</v>
      </c>
      <c r="L3727">
        <v>5.9494999999999999E-2</v>
      </c>
      <c r="M3727">
        <v>41.857163999999997</v>
      </c>
      <c r="N3727">
        <v>-212.41511600000001</v>
      </c>
      <c r="O3727">
        <v>-1.576805</v>
      </c>
      <c r="P3727">
        <v>41.888390000000001</v>
      </c>
      <c r="Q3727">
        <v>-212.42254600000001</v>
      </c>
      <c r="R3727">
        <v>-1.578846</v>
      </c>
      <c r="S3727">
        <v>3.2097560000000001</v>
      </c>
      <c r="T3727">
        <v>2.0409999999999998E-3</v>
      </c>
    </row>
    <row r="3728" spans="1:20" x14ac:dyDescent="0.25">
      <c r="A3728">
        <v>3726</v>
      </c>
      <c r="B3728">
        <v>7</v>
      </c>
      <c r="C3728" t="s">
        <v>172</v>
      </c>
      <c r="D3728" t="s">
        <v>172</v>
      </c>
      <c r="E3728" t="s">
        <v>80</v>
      </c>
      <c r="F3728">
        <v>8.2237000000000005E-2</v>
      </c>
      <c r="G3728">
        <v>500.58600000000001</v>
      </c>
      <c r="H3728">
        <v>350.21899999999999</v>
      </c>
      <c r="I3728">
        <v>4.750076</v>
      </c>
      <c r="J3728">
        <v>0</v>
      </c>
      <c r="K3728">
        <v>7.3274879999999998</v>
      </c>
      <c r="L3728">
        <v>-4.1085000000000003E-2</v>
      </c>
      <c r="M3728">
        <v>41.865209999999998</v>
      </c>
      <c r="N3728">
        <v>-213.071834</v>
      </c>
      <c r="O3728">
        <v>-1.57901</v>
      </c>
      <c r="P3728">
        <v>41.883952999999998</v>
      </c>
      <c r="Q3728">
        <v>-213.084824</v>
      </c>
      <c r="R3728">
        <v>-1.5785549999999999</v>
      </c>
      <c r="S3728">
        <v>2.2804310000000001</v>
      </c>
      <c r="T3728">
        <v>4.55E-4</v>
      </c>
    </row>
    <row r="3729" spans="1:20" x14ac:dyDescent="0.25">
      <c r="A3729">
        <v>3727</v>
      </c>
      <c r="B3729">
        <v>7</v>
      </c>
      <c r="C3729" t="s">
        <v>173</v>
      </c>
      <c r="D3729" t="s">
        <v>173</v>
      </c>
      <c r="E3729" t="s">
        <v>80</v>
      </c>
      <c r="F3729">
        <v>2.6735999999999999E-2</v>
      </c>
      <c r="G3729">
        <v>405.97399999999999</v>
      </c>
      <c r="H3729">
        <v>264.19600000000003</v>
      </c>
      <c r="I3729">
        <v>6.053801</v>
      </c>
      <c r="J3729">
        <v>0</v>
      </c>
      <c r="K3729">
        <v>7.2217209999999996</v>
      </c>
      <c r="L3729">
        <v>-4.3223999999999999E-2</v>
      </c>
      <c r="M3729">
        <v>41.899388000000002</v>
      </c>
      <c r="N3729">
        <v>-213.94527600000001</v>
      </c>
      <c r="O3729">
        <v>-1.5746420000000001</v>
      </c>
      <c r="P3729">
        <v>41.879330000000003</v>
      </c>
      <c r="Q3729">
        <v>-213.95739699999999</v>
      </c>
      <c r="R3729">
        <v>-1.577029</v>
      </c>
      <c r="S3729">
        <v>2.3436379999999999</v>
      </c>
      <c r="T3729">
        <v>2.3869999999999998E-3</v>
      </c>
    </row>
    <row r="3730" spans="1:20" x14ac:dyDescent="0.25">
      <c r="A3730">
        <v>3728</v>
      </c>
      <c r="B3730">
        <v>7</v>
      </c>
      <c r="C3730" t="s">
        <v>173</v>
      </c>
      <c r="D3730" t="s">
        <v>173</v>
      </c>
      <c r="E3730" t="s">
        <v>80</v>
      </c>
      <c r="F3730">
        <v>0.26256499999999999</v>
      </c>
      <c r="G3730">
        <v>772.93299999999999</v>
      </c>
      <c r="H3730">
        <v>422.19200000000001</v>
      </c>
      <c r="I3730">
        <v>5.7697430000000001</v>
      </c>
      <c r="J3730">
        <v>0</v>
      </c>
      <c r="K3730">
        <v>7.1319470000000003</v>
      </c>
      <c r="L3730">
        <v>6.4091999999999996E-2</v>
      </c>
      <c r="M3730">
        <v>41.902628999999997</v>
      </c>
      <c r="N3730">
        <v>-214.63873000000001</v>
      </c>
      <c r="O3730">
        <v>-1.576867</v>
      </c>
      <c r="P3730">
        <v>41.876308000000002</v>
      </c>
      <c r="Q3730">
        <v>-214.602859</v>
      </c>
      <c r="R3730">
        <v>-1.5755749999999999</v>
      </c>
      <c r="S3730">
        <v>4.4491160000000001</v>
      </c>
      <c r="T3730">
        <v>1.292E-3</v>
      </c>
    </row>
    <row r="3731" spans="1:20" x14ac:dyDescent="0.25">
      <c r="A3731">
        <v>3729</v>
      </c>
      <c r="B3731">
        <v>8</v>
      </c>
      <c r="C3731" t="s">
        <v>174</v>
      </c>
      <c r="D3731" t="s">
        <v>174</v>
      </c>
      <c r="E3731" t="s">
        <v>80</v>
      </c>
      <c r="F3731">
        <v>0.26312799999999997</v>
      </c>
      <c r="G3731">
        <v>529.98299999999995</v>
      </c>
      <c r="H3731">
        <v>297.96600000000001</v>
      </c>
      <c r="I3731">
        <v>9.2971889999999995</v>
      </c>
      <c r="J3731">
        <v>0</v>
      </c>
      <c r="K3731">
        <v>7.0102149999999996</v>
      </c>
      <c r="L3731">
        <v>6.1760000000000002E-2</v>
      </c>
      <c r="M3731">
        <v>41.896565000000002</v>
      </c>
      <c r="N3731">
        <v>-215.478601</v>
      </c>
      <c r="O3731">
        <v>-1.5743480000000001</v>
      </c>
      <c r="P3731">
        <v>41.873032000000002</v>
      </c>
      <c r="Q3731">
        <v>-215.45074500000001</v>
      </c>
      <c r="R3731">
        <v>-1.574732</v>
      </c>
      <c r="S3731">
        <v>3.6466029999999998</v>
      </c>
      <c r="T3731">
        <v>3.8400000000000001E-4</v>
      </c>
    </row>
    <row r="3732" spans="1:20" x14ac:dyDescent="0.25">
      <c r="A3732">
        <v>3730</v>
      </c>
      <c r="B3732">
        <v>7</v>
      </c>
      <c r="C3732" t="s">
        <v>175</v>
      </c>
      <c r="D3732" t="s">
        <v>175</v>
      </c>
      <c r="E3732" t="s">
        <v>80</v>
      </c>
      <c r="F3732">
        <v>4.8259000000000003E-2</v>
      </c>
      <c r="G3732">
        <v>405.59500000000003</v>
      </c>
      <c r="H3732">
        <v>367.49799999999999</v>
      </c>
      <c r="I3732">
        <v>5.9816710000000004</v>
      </c>
      <c r="J3732">
        <v>0</v>
      </c>
      <c r="K3732">
        <v>6.8971330000000002</v>
      </c>
      <c r="L3732">
        <v>6.0248000000000003E-2</v>
      </c>
      <c r="M3732">
        <v>41.878768000000001</v>
      </c>
      <c r="N3732">
        <v>-216.293845</v>
      </c>
      <c r="O3732">
        <v>-1.5741320000000001</v>
      </c>
      <c r="P3732">
        <v>41.870159000000001</v>
      </c>
      <c r="Q3732">
        <v>-216.28448499999999</v>
      </c>
      <c r="R3732">
        <v>-1.5741909999999999</v>
      </c>
      <c r="S3732">
        <v>1.2717339999999999</v>
      </c>
      <c r="T3732">
        <v>5.8999999999999998E-5</v>
      </c>
    </row>
    <row r="3733" spans="1:20" x14ac:dyDescent="0.25">
      <c r="A3733">
        <v>3731</v>
      </c>
      <c r="B3733">
        <v>7</v>
      </c>
      <c r="C3733" t="s">
        <v>175</v>
      </c>
      <c r="D3733" t="s">
        <v>175</v>
      </c>
      <c r="E3733" t="s">
        <v>80</v>
      </c>
      <c r="F3733">
        <v>8.1595000000000001E-2</v>
      </c>
      <c r="G3733">
        <v>444.03</v>
      </c>
      <c r="H3733">
        <v>285.79300000000001</v>
      </c>
      <c r="I3733">
        <v>4.6470919999999998</v>
      </c>
      <c r="J3733">
        <v>0</v>
      </c>
      <c r="K3733">
        <v>6.8193890000000001</v>
      </c>
      <c r="L3733">
        <v>-5.3987E-2</v>
      </c>
      <c r="M3733">
        <v>41.885224999999998</v>
      </c>
      <c r="N3733">
        <v>-216.918305</v>
      </c>
      <c r="O3733">
        <v>-1.574011</v>
      </c>
      <c r="P3733">
        <v>41.868369999999999</v>
      </c>
      <c r="Q3733">
        <v>-216.90130600000001</v>
      </c>
      <c r="R3733">
        <v>-1.574487</v>
      </c>
      <c r="S3733">
        <v>2.3938820000000001</v>
      </c>
      <c r="T3733">
        <v>4.7600000000000002E-4</v>
      </c>
    </row>
    <row r="3734" spans="1:20" x14ac:dyDescent="0.25">
      <c r="A3734">
        <v>3732</v>
      </c>
      <c r="B3734">
        <v>7</v>
      </c>
      <c r="C3734" t="s">
        <v>175</v>
      </c>
      <c r="D3734" t="s">
        <v>175</v>
      </c>
      <c r="E3734" t="s">
        <v>80</v>
      </c>
      <c r="F3734">
        <v>0.20780999999999999</v>
      </c>
      <c r="G3734">
        <v>517.78700000000003</v>
      </c>
      <c r="H3734">
        <v>402.54500000000002</v>
      </c>
      <c r="I3734">
        <v>5.484407</v>
      </c>
      <c r="J3734">
        <v>0</v>
      </c>
      <c r="K3734">
        <v>6.7198869999999999</v>
      </c>
      <c r="L3734">
        <v>-5.6103E-2</v>
      </c>
      <c r="M3734">
        <v>41.724058999999997</v>
      </c>
      <c r="N3734">
        <v>-217.65122099999999</v>
      </c>
      <c r="O3734">
        <v>-1.5837049999999999</v>
      </c>
      <c r="P3734">
        <v>41.865882999999997</v>
      </c>
      <c r="Q3734">
        <v>-217.713165</v>
      </c>
      <c r="R3734">
        <v>-1.5742620000000001</v>
      </c>
      <c r="S3734">
        <v>15.476143</v>
      </c>
      <c r="T3734">
        <v>9.443E-3</v>
      </c>
    </row>
    <row r="3735" spans="1:20" x14ac:dyDescent="0.25">
      <c r="A3735">
        <v>3733</v>
      </c>
      <c r="B3735">
        <v>7</v>
      </c>
      <c r="C3735" t="s">
        <v>175</v>
      </c>
      <c r="D3735" t="s">
        <v>175</v>
      </c>
      <c r="E3735" t="s">
        <v>80</v>
      </c>
      <c r="F3735">
        <v>0.10942200000000001</v>
      </c>
      <c r="G3735">
        <v>576.59</v>
      </c>
      <c r="H3735">
        <v>324.62</v>
      </c>
      <c r="I3735">
        <v>3.9502649999999999</v>
      </c>
      <c r="J3735">
        <v>0</v>
      </c>
      <c r="K3735">
        <v>6.6444700000000001</v>
      </c>
      <c r="L3735">
        <v>6.2649999999999997E-2</v>
      </c>
      <c r="M3735">
        <v>41.886285999999998</v>
      </c>
      <c r="N3735">
        <v>-218.30873199999999</v>
      </c>
      <c r="O3735">
        <v>-1.5753219999999999</v>
      </c>
      <c r="P3735">
        <v>41.864230999999997</v>
      </c>
      <c r="Q3735">
        <v>-218.31419399999999</v>
      </c>
      <c r="R3735">
        <v>-1.573304</v>
      </c>
      <c r="S3735">
        <v>2.2720720000000001</v>
      </c>
      <c r="T3735">
        <v>2.0179999999999998E-3</v>
      </c>
    </row>
    <row r="3736" spans="1:20" x14ac:dyDescent="0.25">
      <c r="A3736">
        <v>3734</v>
      </c>
      <c r="B3736">
        <v>7</v>
      </c>
      <c r="C3736" t="s">
        <v>175</v>
      </c>
      <c r="D3736" t="s">
        <v>175</v>
      </c>
      <c r="E3736" t="s">
        <v>80</v>
      </c>
      <c r="F3736">
        <v>5.6479000000000001E-2</v>
      </c>
      <c r="G3736">
        <v>452.91399999999999</v>
      </c>
      <c r="H3736">
        <v>349.88400000000001</v>
      </c>
      <c r="I3736">
        <v>5.7758050000000001</v>
      </c>
      <c r="J3736">
        <v>0</v>
      </c>
      <c r="K3736">
        <v>6.5411869999999999</v>
      </c>
      <c r="L3736">
        <v>6.2456999999999999E-2</v>
      </c>
      <c r="M3736">
        <v>41.875633999999998</v>
      </c>
      <c r="N3736">
        <v>-219.11851200000001</v>
      </c>
      <c r="O3736">
        <v>-1.575615</v>
      </c>
      <c r="P3736">
        <v>41.862704999999998</v>
      </c>
      <c r="Q3736">
        <v>-219.10484299999999</v>
      </c>
      <c r="R3736">
        <v>-1.572756</v>
      </c>
      <c r="S3736">
        <v>1.881454</v>
      </c>
      <c r="T3736">
        <v>2.8579999999999999E-3</v>
      </c>
    </row>
    <row r="3737" spans="1:20" x14ac:dyDescent="0.25">
      <c r="A3737">
        <v>3735</v>
      </c>
      <c r="B3737">
        <v>7</v>
      </c>
      <c r="C3737" t="s">
        <v>175</v>
      </c>
      <c r="D3737" t="s">
        <v>175</v>
      </c>
      <c r="E3737" t="s">
        <v>80</v>
      </c>
      <c r="F3737">
        <v>0.109393</v>
      </c>
      <c r="G3737">
        <v>404.96899999999999</v>
      </c>
      <c r="H3737">
        <v>303.75700000000001</v>
      </c>
      <c r="I3737">
        <v>5.2139480000000002</v>
      </c>
      <c r="J3737">
        <v>0</v>
      </c>
      <c r="K3737">
        <v>6.4370940000000001</v>
      </c>
      <c r="L3737">
        <v>6.1749999999999999E-2</v>
      </c>
      <c r="M3737">
        <v>41.909435000000002</v>
      </c>
      <c r="N3737">
        <v>-219.92583500000001</v>
      </c>
      <c r="O3737">
        <v>-1.576468</v>
      </c>
      <c r="P3737">
        <v>41.861457999999999</v>
      </c>
      <c r="Q3737">
        <v>-219.88299599999999</v>
      </c>
      <c r="R3737">
        <v>-1.5723400000000001</v>
      </c>
      <c r="S3737">
        <v>6.4319959999999998</v>
      </c>
      <c r="T3737">
        <v>4.1279999999999997E-3</v>
      </c>
    </row>
    <row r="3738" spans="1:20" x14ac:dyDescent="0.25">
      <c r="A3738">
        <v>3736</v>
      </c>
      <c r="B3738">
        <v>7</v>
      </c>
      <c r="C3738" t="s">
        <v>175</v>
      </c>
      <c r="D3738" t="s">
        <v>175</v>
      </c>
      <c r="E3738" t="s">
        <v>80</v>
      </c>
      <c r="F3738">
        <v>0.10773000000000001</v>
      </c>
      <c r="G3738">
        <v>396.93400000000003</v>
      </c>
      <c r="H3738">
        <v>308.21100000000001</v>
      </c>
      <c r="I3738">
        <v>4.0495580000000002</v>
      </c>
      <c r="J3738">
        <v>0</v>
      </c>
      <c r="K3738">
        <v>6.3608120000000001</v>
      </c>
      <c r="L3738">
        <v>-5.7072999999999999E-2</v>
      </c>
      <c r="M3738">
        <v>41.862903000000003</v>
      </c>
      <c r="N3738">
        <v>-220.46829399999999</v>
      </c>
      <c r="O3738">
        <v>-1.5698939999999999</v>
      </c>
      <c r="P3738">
        <v>41.860858999999998</v>
      </c>
      <c r="Q3738">
        <v>-220.45851099999999</v>
      </c>
      <c r="R3738">
        <v>-1.5727070000000001</v>
      </c>
      <c r="S3738">
        <v>0.99939599999999995</v>
      </c>
      <c r="T3738">
        <v>2.813E-3</v>
      </c>
    </row>
    <row r="3739" spans="1:20" x14ac:dyDescent="0.25">
      <c r="A3739">
        <v>3737</v>
      </c>
      <c r="B3739">
        <v>7</v>
      </c>
      <c r="C3739" t="s">
        <v>175</v>
      </c>
      <c r="D3739" t="s">
        <v>175</v>
      </c>
      <c r="E3739" t="s">
        <v>80</v>
      </c>
      <c r="F3739">
        <v>7.7655000000000002E-2</v>
      </c>
      <c r="G3739">
        <v>962.74300000000005</v>
      </c>
      <c r="H3739">
        <v>410.14800000000002</v>
      </c>
      <c r="I3739">
        <v>5.5304719999999996</v>
      </c>
      <c r="J3739">
        <v>0</v>
      </c>
      <c r="K3739">
        <v>6.2625820000000001</v>
      </c>
      <c r="L3739">
        <v>-5.8649E-2</v>
      </c>
      <c r="M3739">
        <v>41.849887000000003</v>
      </c>
      <c r="N3739">
        <v>-221.21019100000001</v>
      </c>
      <c r="O3739">
        <v>-1.5722240000000001</v>
      </c>
      <c r="P3739">
        <v>41.859851999999997</v>
      </c>
      <c r="Q3739">
        <v>-221.21539300000001</v>
      </c>
      <c r="R3739">
        <v>-1.572543</v>
      </c>
      <c r="S3739">
        <v>1.1240950000000001</v>
      </c>
      <c r="T3739">
        <v>3.19E-4</v>
      </c>
    </row>
    <row r="3740" spans="1:20" x14ac:dyDescent="0.25">
      <c r="A3740">
        <v>3738</v>
      </c>
      <c r="B3740">
        <v>7</v>
      </c>
      <c r="C3740" t="s">
        <v>175</v>
      </c>
      <c r="D3740" t="s">
        <v>175</v>
      </c>
      <c r="E3740" t="s">
        <v>80</v>
      </c>
      <c r="F3740">
        <v>0.10731599999999999</v>
      </c>
      <c r="G3740">
        <v>772.4</v>
      </c>
      <c r="H3740">
        <v>553.59</v>
      </c>
      <c r="I3740">
        <v>4.5041989999999998</v>
      </c>
      <c r="J3740">
        <v>0</v>
      </c>
      <c r="K3740">
        <v>6.1909460000000003</v>
      </c>
      <c r="L3740">
        <v>6.1233999999999997E-2</v>
      </c>
      <c r="M3740">
        <v>41.934393999999998</v>
      </c>
      <c r="N3740">
        <v>-221.78609299999999</v>
      </c>
      <c r="O3740">
        <v>-1.5664960000000001</v>
      </c>
      <c r="P3740">
        <v>41.858947999999998</v>
      </c>
      <c r="Q3740">
        <v>-221.77542099999999</v>
      </c>
      <c r="R3740">
        <v>-1.5718510000000001</v>
      </c>
      <c r="S3740">
        <v>7.6196960000000002</v>
      </c>
      <c r="T3740">
        <v>5.3559999999999997E-3</v>
      </c>
    </row>
    <row r="3741" spans="1:20" x14ac:dyDescent="0.25">
      <c r="A3741">
        <v>3739</v>
      </c>
      <c r="B3741">
        <v>7</v>
      </c>
      <c r="C3741" t="s">
        <v>175</v>
      </c>
      <c r="D3741" t="s">
        <v>175</v>
      </c>
      <c r="E3741" t="s">
        <v>80</v>
      </c>
      <c r="F3741">
        <v>7.1894E-2</v>
      </c>
      <c r="G3741">
        <v>440.57600000000002</v>
      </c>
      <c r="H3741">
        <v>294.43599999999998</v>
      </c>
      <c r="I3741">
        <v>4.4997220000000002</v>
      </c>
      <c r="J3741">
        <v>0</v>
      </c>
      <c r="K3741">
        <v>6.0965189999999998</v>
      </c>
      <c r="L3741">
        <v>6.0941000000000002E-2</v>
      </c>
      <c r="M3741">
        <v>41.875909</v>
      </c>
      <c r="N3741">
        <v>-222.530013</v>
      </c>
      <c r="O3741">
        <v>-1.5711029999999999</v>
      </c>
      <c r="P3741">
        <v>41.858089</v>
      </c>
      <c r="Q3741">
        <v>-222.51222200000001</v>
      </c>
      <c r="R3741">
        <v>-1.5717369999999999</v>
      </c>
      <c r="S3741">
        <v>2.5180319999999998</v>
      </c>
      <c r="T3741">
        <v>6.3299999999999999E-4</v>
      </c>
    </row>
    <row r="3742" spans="1:20" x14ac:dyDescent="0.25">
      <c r="A3742">
        <v>3740</v>
      </c>
      <c r="B3742">
        <v>7</v>
      </c>
      <c r="C3742" t="s">
        <v>175</v>
      </c>
      <c r="D3742" t="s">
        <v>175</v>
      </c>
      <c r="E3742" t="s">
        <v>80</v>
      </c>
      <c r="F3742">
        <v>0.132575</v>
      </c>
      <c r="G3742">
        <v>445.53899999999999</v>
      </c>
      <c r="H3742">
        <v>308.81799999999998</v>
      </c>
      <c r="I3742">
        <v>4.5578139999999996</v>
      </c>
      <c r="J3742">
        <v>0</v>
      </c>
      <c r="K3742">
        <v>6.014392</v>
      </c>
      <c r="L3742">
        <v>5.3194999999999999E-2</v>
      </c>
      <c r="M3742">
        <v>41.854404000000002</v>
      </c>
      <c r="N3742">
        <v>-223.05167700000001</v>
      </c>
      <c r="O3742">
        <v>-1.564773</v>
      </c>
      <c r="P3742">
        <v>41.862774000000002</v>
      </c>
      <c r="Q3742">
        <v>-223.05688499999999</v>
      </c>
      <c r="R3742">
        <v>-1.5677319999999999</v>
      </c>
      <c r="S3742">
        <v>0.98579499999999998</v>
      </c>
      <c r="T3742">
        <v>2.9589999999999998E-3</v>
      </c>
    </row>
    <row r="3743" spans="1:20" x14ac:dyDescent="0.25">
      <c r="A3743">
        <v>3741</v>
      </c>
      <c r="B3743">
        <v>7</v>
      </c>
      <c r="C3743" t="s">
        <v>175</v>
      </c>
      <c r="D3743" t="s">
        <v>175</v>
      </c>
      <c r="E3743" t="s">
        <v>80</v>
      </c>
      <c r="F3743">
        <v>7.9075000000000006E-2</v>
      </c>
      <c r="G3743">
        <v>717.42100000000005</v>
      </c>
      <c r="H3743">
        <v>407.625</v>
      </c>
      <c r="I3743">
        <v>6.058281</v>
      </c>
      <c r="J3743">
        <v>0</v>
      </c>
      <c r="K3743">
        <v>5.9257460000000002</v>
      </c>
      <c r="L3743">
        <v>6.7484000000000002E-2</v>
      </c>
      <c r="M3743">
        <v>41.898792</v>
      </c>
      <c r="N3743">
        <v>-223.781407</v>
      </c>
      <c r="O3743">
        <v>-1.5518860000000001</v>
      </c>
      <c r="P3743">
        <v>41.885342000000001</v>
      </c>
      <c r="Q3743">
        <v>-223.7724</v>
      </c>
      <c r="R3743">
        <v>-1.552068</v>
      </c>
      <c r="S3743">
        <v>1.618749</v>
      </c>
      <c r="T3743">
        <v>1.83E-4</v>
      </c>
    </row>
    <row r="3744" spans="1:20" x14ac:dyDescent="0.25">
      <c r="A3744">
        <v>3742</v>
      </c>
      <c r="B3744">
        <v>7</v>
      </c>
      <c r="C3744" t="s">
        <v>175</v>
      </c>
      <c r="D3744" t="s">
        <v>175</v>
      </c>
      <c r="E3744" t="s">
        <v>80</v>
      </c>
      <c r="F3744">
        <v>0.177428</v>
      </c>
      <c r="G3744">
        <v>753.95799999999997</v>
      </c>
      <c r="H3744">
        <v>415.35500000000002</v>
      </c>
      <c r="I3744">
        <v>5.308052</v>
      </c>
      <c r="J3744">
        <v>0</v>
      </c>
      <c r="K3744">
        <v>5.8631209999999996</v>
      </c>
      <c r="L3744">
        <v>0.16711799999999999</v>
      </c>
      <c r="M3744">
        <v>41.914195999999997</v>
      </c>
      <c r="N3744">
        <v>-224.310756</v>
      </c>
      <c r="O3744">
        <v>-1.5476030000000001</v>
      </c>
      <c r="P3744">
        <v>41.907696000000001</v>
      </c>
      <c r="Q3744">
        <v>-224.30216999999999</v>
      </c>
      <c r="R3744">
        <v>-1.5410219999999999</v>
      </c>
      <c r="S3744">
        <v>1.0769</v>
      </c>
      <c r="T3744">
        <v>6.5799999999999999E-3</v>
      </c>
    </row>
    <row r="3745" spans="1:20" x14ac:dyDescent="0.25">
      <c r="A3745">
        <v>3743</v>
      </c>
      <c r="B3745">
        <v>7</v>
      </c>
      <c r="C3745" t="s">
        <v>175</v>
      </c>
      <c r="D3745" t="s">
        <v>175</v>
      </c>
      <c r="E3745" t="s">
        <v>80</v>
      </c>
      <c r="F3745">
        <v>0.10806399999999999</v>
      </c>
      <c r="G3745">
        <v>665.45399999999995</v>
      </c>
      <c r="H3745">
        <v>420.93799999999999</v>
      </c>
      <c r="I3745">
        <v>5.5369650000000004</v>
      </c>
      <c r="J3745">
        <v>0</v>
      </c>
      <c r="K3745">
        <v>5.7776740000000002</v>
      </c>
      <c r="L3745">
        <v>0.13844400000000001</v>
      </c>
      <c r="M3745">
        <v>41.928176999999998</v>
      </c>
      <c r="N3745">
        <v>-224.97454400000001</v>
      </c>
      <c r="O3745">
        <v>-1.529468</v>
      </c>
      <c r="P3745">
        <v>41.942065999999997</v>
      </c>
      <c r="Q3745">
        <v>-224.99958799999999</v>
      </c>
      <c r="R3745">
        <v>-1.530324</v>
      </c>
      <c r="S3745">
        <v>2.8637579999999998</v>
      </c>
      <c r="T3745">
        <v>8.5599999999999999E-4</v>
      </c>
    </row>
    <row r="3746" spans="1:20" x14ac:dyDescent="0.25">
      <c r="A3746">
        <v>3744</v>
      </c>
      <c r="B3746">
        <v>7</v>
      </c>
      <c r="C3746" t="s">
        <v>175</v>
      </c>
      <c r="D3746" t="s">
        <v>175</v>
      </c>
      <c r="E3746" t="s">
        <v>80</v>
      </c>
      <c r="F3746">
        <v>8.0876000000000003E-2</v>
      </c>
      <c r="G3746">
        <v>778.524</v>
      </c>
      <c r="H3746">
        <v>399.363</v>
      </c>
      <c r="I3746">
        <v>4.7866109999999997</v>
      </c>
      <c r="J3746">
        <v>0</v>
      </c>
      <c r="K3746">
        <v>5.7099460000000004</v>
      </c>
      <c r="L3746">
        <v>-2.63E-3</v>
      </c>
      <c r="M3746">
        <v>42.003290999999997</v>
      </c>
      <c r="N3746">
        <v>-225.52075400000001</v>
      </c>
      <c r="O3746">
        <v>-1.529579</v>
      </c>
      <c r="P3746">
        <v>41.970184000000003</v>
      </c>
      <c r="Q3746">
        <v>-225.515503</v>
      </c>
      <c r="R3746">
        <v>-1.5249520000000001</v>
      </c>
      <c r="S3746">
        <v>3.3519999999999999</v>
      </c>
      <c r="T3746">
        <v>4.627E-3</v>
      </c>
    </row>
    <row r="3747" spans="1:20" x14ac:dyDescent="0.25">
      <c r="A3747">
        <v>3745</v>
      </c>
      <c r="B3747">
        <v>7</v>
      </c>
      <c r="C3747" t="s">
        <v>175</v>
      </c>
      <c r="D3747" t="s">
        <v>175</v>
      </c>
      <c r="E3747" t="s">
        <v>80</v>
      </c>
      <c r="F3747">
        <v>3.8711000000000002E-2</v>
      </c>
      <c r="G3747">
        <v>755.16300000000001</v>
      </c>
      <c r="H3747">
        <v>354.00599999999997</v>
      </c>
      <c r="I3747">
        <v>4.8997929999999998</v>
      </c>
      <c r="J3747">
        <v>0</v>
      </c>
      <c r="K3747">
        <v>5.6169209999999996</v>
      </c>
      <c r="L3747">
        <v>-1.9803999999999999E-2</v>
      </c>
      <c r="M3747">
        <v>41.982331000000002</v>
      </c>
      <c r="N3747">
        <v>-226.16845900000001</v>
      </c>
      <c r="O3747">
        <v>-1.519107</v>
      </c>
      <c r="P3747">
        <v>42.009258000000003</v>
      </c>
      <c r="Q3747">
        <v>-226.19345100000001</v>
      </c>
      <c r="R3747">
        <v>-1.518969</v>
      </c>
      <c r="S3747">
        <v>3.673816</v>
      </c>
      <c r="T3747">
        <v>1.3799999999999999E-4</v>
      </c>
    </row>
    <row r="3748" spans="1:20" x14ac:dyDescent="0.25">
      <c r="A3748">
        <v>3746</v>
      </c>
      <c r="B3748">
        <v>8</v>
      </c>
      <c r="C3748" t="s">
        <v>560</v>
      </c>
      <c r="D3748" t="s">
        <v>560</v>
      </c>
      <c r="E3748" t="s">
        <v>80</v>
      </c>
      <c r="F3748">
        <v>6.1462999999999997E-2</v>
      </c>
      <c r="G3748">
        <v>544.37</v>
      </c>
      <c r="H3748">
        <v>253.23599999999999</v>
      </c>
      <c r="I3748">
        <v>6.7918630000000002</v>
      </c>
      <c r="J3748">
        <v>0</v>
      </c>
      <c r="K3748">
        <v>5.529236</v>
      </c>
      <c r="L3748">
        <v>-3.1857999999999997E-2</v>
      </c>
      <c r="M3748">
        <v>42.017116999999999</v>
      </c>
      <c r="N3748">
        <v>-226.84751600000001</v>
      </c>
      <c r="O3748">
        <v>-1.5169539999999999</v>
      </c>
      <c r="P3748">
        <v>42.049689999999998</v>
      </c>
      <c r="Q3748">
        <v>-226.860443</v>
      </c>
      <c r="R3748">
        <v>-1.514645</v>
      </c>
      <c r="S3748">
        <v>3.5044240000000002</v>
      </c>
      <c r="T3748">
        <v>2.3080000000000002E-3</v>
      </c>
    </row>
    <row r="3749" spans="1:20" x14ac:dyDescent="0.25">
      <c r="A3749">
        <v>3747</v>
      </c>
      <c r="B3749">
        <v>8</v>
      </c>
      <c r="C3749" t="s">
        <v>561</v>
      </c>
      <c r="D3749" t="s">
        <v>561</v>
      </c>
      <c r="E3749" t="s">
        <v>80</v>
      </c>
      <c r="F3749">
        <v>8.5055000000000006E-2</v>
      </c>
      <c r="G3749">
        <v>776.02700000000004</v>
      </c>
      <c r="H3749">
        <v>460.23700000000002</v>
      </c>
      <c r="I3749">
        <v>3.6979630000000001</v>
      </c>
      <c r="J3749">
        <v>0</v>
      </c>
      <c r="K3749">
        <v>5.4688590000000001</v>
      </c>
      <c r="L3749">
        <v>8.7957999999999995E-2</v>
      </c>
      <c r="M3749">
        <v>42.080157</v>
      </c>
      <c r="N3749">
        <v>-227.34907100000001</v>
      </c>
      <c r="O3749">
        <v>-1.5101420000000001</v>
      </c>
      <c r="P3749">
        <v>42.080382999999998</v>
      </c>
      <c r="Q3749">
        <v>-227.35403400000001</v>
      </c>
      <c r="R3749">
        <v>-1.511549</v>
      </c>
      <c r="S3749">
        <v>0.49680999999999997</v>
      </c>
      <c r="T3749">
        <v>1.407E-3</v>
      </c>
    </row>
    <row r="3750" spans="1:20" x14ac:dyDescent="0.25">
      <c r="A3750">
        <v>3748</v>
      </c>
      <c r="B3750">
        <v>7</v>
      </c>
      <c r="C3750" t="s">
        <v>177</v>
      </c>
      <c r="D3750" t="s">
        <v>177</v>
      </c>
      <c r="E3750" t="s">
        <v>80</v>
      </c>
      <c r="F3750">
        <v>4.6739999999999997E-2</v>
      </c>
      <c r="G3750">
        <v>802.11300000000006</v>
      </c>
      <c r="H3750">
        <v>370.858</v>
      </c>
      <c r="I3750">
        <v>5.6792309999999997</v>
      </c>
      <c r="J3750">
        <v>0</v>
      </c>
      <c r="K3750">
        <v>5.3925099999999997</v>
      </c>
      <c r="L3750">
        <v>0.22228800000000001</v>
      </c>
      <c r="M3750">
        <v>42.223241999999999</v>
      </c>
      <c r="N3750">
        <v>-228.09307100000001</v>
      </c>
      <c r="O3750">
        <v>-1.5033970000000001</v>
      </c>
      <c r="P3750">
        <v>42.12677</v>
      </c>
      <c r="Q3750">
        <v>-228.003906</v>
      </c>
      <c r="R3750">
        <v>-1.504758</v>
      </c>
      <c r="S3750">
        <v>13.136609</v>
      </c>
      <c r="T3750">
        <v>1.361E-3</v>
      </c>
    </row>
    <row r="3751" spans="1:20" x14ac:dyDescent="0.25">
      <c r="A3751">
        <v>3749</v>
      </c>
      <c r="B3751">
        <v>7</v>
      </c>
      <c r="C3751" t="s">
        <v>177</v>
      </c>
      <c r="D3751" t="s">
        <v>177</v>
      </c>
      <c r="E3751" t="s">
        <v>80</v>
      </c>
      <c r="F3751">
        <v>0.16631799999999999</v>
      </c>
      <c r="G3751">
        <v>766.596</v>
      </c>
      <c r="H3751">
        <v>425.495</v>
      </c>
      <c r="I3751">
        <v>4.8296429999999999</v>
      </c>
      <c r="J3751">
        <v>0</v>
      </c>
      <c r="K3751">
        <v>5.4489320000000001</v>
      </c>
      <c r="L3751">
        <v>0.25690800000000003</v>
      </c>
      <c r="M3751">
        <v>42.157587999999997</v>
      </c>
      <c r="N3751">
        <v>-228.463988</v>
      </c>
      <c r="O3751">
        <v>-1.482154</v>
      </c>
      <c r="P3751">
        <v>42.188572000000001</v>
      </c>
      <c r="Q3751">
        <v>-228.486572</v>
      </c>
      <c r="R3751">
        <v>-1.480845</v>
      </c>
      <c r="S3751">
        <v>3.8341259999999999</v>
      </c>
      <c r="T3751">
        <v>1.3090000000000001E-3</v>
      </c>
    </row>
    <row r="3752" spans="1:20" x14ac:dyDescent="0.25">
      <c r="A3752">
        <v>3750</v>
      </c>
      <c r="B3752">
        <v>7</v>
      </c>
      <c r="C3752" t="s">
        <v>177</v>
      </c>
      <c r="D3752" t="s">
        <v>177</v>
      </c>
      <c r="E3752" t="s">
        <v>80</v>
      </c>
      <c r="F3752">
        <v>3.6214000000000003E-2</v>
      </c>
      <c r="G3752">
        <v>457.43599999999998</v>
      </c>
      <c r="H3752">
        <v>359.24099999999999</v>
      </c>
      <c r="I3752">
        <v>7.2573189999999999</v>
      </c>
      <c r="J3752">
        <v>0</v>
      </c>
      <c r="K3752">
        <v>5.8516459999999997</v>
      </c>
      <c r="L3752">
        <v>0.24015800000000001</v>
      </c>
      <c r="M3752">
        <v>42.279918000000002</v>
      </c>
      <c r="N3752">
        <v>-229.17311699999999</v>
      </c>
      <c r="O3752">
        <v>-1.4419569999999999</v>
      </c>
      <c r="P3752">
        <v>42.299911000000002</v>
      </c>
      <c r="Q3752">
        <v>-229.155823</v>
      </c>
      <c r="R3752">
        <v>-1.443943</v>
      </c>
      <c r="S3752">
        <v>2.6435520000000001</v>
      </c>
      <c r="T3752">
        <v>1.9859999999999999E-3</v>
      </c>
    </row>
    <row r="3753" spans="1:20" x14ac:dyDescent="0.25">
      <c r="A3753">
        <v>3751</v>
      </c>
      <c r="B3753">
        <v>8</v>
      </c>
      <c r="C3753" t="s">
        <v>178</v>
      </c>
      <c r="D3753" t="s">
        <v>178</v>
      </c>
      <c r="E3753" t="s">
        <v>80</v>
      </c>
      <c r="F3753">
        <v>0.154445</v>
      </c>
      <c r="G3753">
        <v>921.00400000000002</v>
      </c>
      <c r="H3753">
        <v>434.23500000000001</v>
      </c>
      <c r="I3753">
        <v>7.2284369999999996</v>
      </c>
      <c r="J3753">
        <v>0</v>
      </c>
      <c r="K3753">
        <v>6.4507919999999999</v>
      </c>
      <c r="L3753">
        <v>0.20435500000000001</v>
      </c>
      <c r="M3753">
        <v>42.44341</v>
      </c>
      <c r="N3753">
        <v>-229.91751600000001</v>
      </c>
      <c r="O3753">
        <v>-1.4079870000000001</v>
      </c>
      <c r="P3753">
        <v>42.438496000000001</v>
      </c>
      <c r="Q3753">
        <v>-229.88305700000001</v>
      </c>
      <c r="R3753">
        <v>-1.411867</v>
      </c>
      <c r="S3753">
        <v>3.4807980000000001</v>
      </c>
      <c r="T3753">
        <v>3.8800000000000002E-3</v>
      </c>
    </row>
    <row r="3754" spans="1:20" x14ac:dyDescent="0.25">
      <c r="A3754">
        <v>3752</v>
      </c>
      <c r="B3754">
        <v>8</v>
      </c>
      <c r="C3754" t="s">
        <v>178</v>
      </c>
      <c r="D3754" t="s">
        <v>178</v>
      </c>
      <c r="E3754" t="s">
        <v>80</v>
      </c>
      <c r="F3754">
        <v>0.10491300000000001</v>
      </c>
      <c r="G3754">
        <v>503.947</v>
      </c>
      <c r="H3754">
        <v>318.95</v>
      </c>
      <c r="I3754">
        <v>4.4180479999999998</v>
      </c>
      <c r="J3754">
        <v>0</v>
      </c>
      <c r="K3754">
        <v>6.9690599999999998</v>
      </c>
      <c r="L3754">
        <v>0.24924099999999999</v>
      </c>
      <c r="M3754">
        <v>42.550241</v>
      </c>
      <c r="N3754">
        <v>-230.488473</v>
      </c>
      <c r="O3754">
        <v>-1.3941920000000001</v>
      </c>
      <c r="P3754">
        <v>42.561241000000003</v>
      </c>
      <c r="Q3754">
        <v>-230.47848500000001</v>
      </c>
      <c r="R3754">
        <v>-1.3912409999999999</v>
      </c>
      <c r="S3754">
        <v>1.485819</v>
      </c>
      <c r="T3754">
        <v>2.9510000000000001E-3</v>
      </c>
    </row>
    <row r="3755" spans="1:20" x14ac:dyDescent="0.25">
      <c r="A3755">
        <v>3753</v>
      </c>
      <c r="B3755">
        <v>8</v>
      </c>
      <c r="C3755" t="s">
        <v>178</v>
      </c>
      <c r="D3755" t="s">
        <v>178</v>
      </c>
      <c r="E3755" t="s">
        <v>80</v>
      </c>
      <c r="F3755">
        <v>7.2796E-2</v>
      </c>
      <c r="G3755">
        <v>708.94399999999996</v>
      </c>
      <c r="H3755">
        <v>448.09300000000002</v>
      </c>
      <c r="I3755">
        <v>9.1638610000000007</v>
      </c>
      <c r="J3755">
        <v>0</v>
      </c>
      <c r="K3755">
        <v>7.5860130000000003</v>
      </c>
      <c r="L3755">
        <v>0.38226700000000002</v>
      </c>
      <c r="M3755">
        <v>42.801113000000001</v>
      </c>
      <c r="N3755">
        <v>-231.348502</v>
      </c>
      <c r="O3755">
        <v>-1.3535680000000001</v>
      </c>
      <c r="P3755">
        <v>42.767021</v>
      </c>
      <c r="Q3755">
        <v>-231.331085</v>
      </c>
      <c r="R3755">
        <v>-1.354948</v>
      </c>
      <c r="S3755">
        <v>3.8283170000000002</v>
      </c>
      <c r="T3755">
        <v>1.3810000000000001E-3</v>
      </c>
    </row>
    <row r="3756" spans="1:20" x14ac:dyDescent="0.25">
      <c r="A3756">
        <v>3754</v>
      </c>
      <c r="B3756">
        <v>8</v>
      </c>
      <c r="C3756" t="s">
        <v>178</v>
      </c>
      <c r="D3756" t="s">
        <v>178</v>
      </c>
      <c r="E3756" t="s">
        <v>80</v>
      </c>
      <c r="F3756">
        <v>0.26287899999999997</v>
      </c>
      <c r="G3756">
        <v>850.93</v>
      </c>
      <c r="H3756">
        <v>414.52199999999999</v>
      </c>
      <c r="I3756">
        <v>8.590643</v>
      </c>
      <c r="J3756">
        <v>0</v>
      </c>
      <c r="K3756">
        <v>8.0282119999999999</v>
      </c>
      <c r="L3756">
        <v>0.42938900000000002</v>
      </c>
      <c r="M3756">
        <v>43.040956000000001</v>
      </c>
      <c r="N3756">
        <v>-232.06741</v>
      </c>
      <c r="O3756">
        <v>-1.3108230000000001</v>
      </c>
      <c r="P3756">
        <v>42.964516000000003</v>
      </c>
      <c r="Q3756">
        <v>-232.00827000000001</v>
      </c>
      <c r="R3756">
        <v>-1.3169420000000001</v>
      </c>
      <c r="S3756">
        <v>9.6646959999999993</v>
      </c>
      <c r="T3756">
        <v>6.1190000000000003E-3</v>
      </c>
    </row>
    <row r="3757" spans="1:20" x14ac:dyDescent="0.25">
      <c r="A3757">
        <v>3755</v>
      </c>
      <c r="B3757">
        <v>8</v>
      </c>
      <c r="C3757" t="s">
        <v>178</v>
      </c>
      <c r="D3757" t="s">
        <v>178</v>
      </c>
      <c r="E3757" t="s">
        <v>80</v>
      </c>
      <c r="F3757">
        <v>0.168049</v>
      </c>
      <c r="G3757">
        <v>1020.986</v>
      </c>
      <c r="H3757">
        <v>405.01</v>
      </c>
      <c r="I3757">
        <v>11.782420999999999</v>
      </c>
      <c r="J3757">
        <v>0</v>
      </c>
      <c r="K3757">
        <v>8.3260959999999997</v>
      </c>
      <c r="L3757">
        <v>0.52177300000000004</v>
      </c>
      <c r="M3757">
        <v>43.245502000000002</v>
      </c>
      <c r="N3757">
        <v>-233.01460900000001</v>
      </c>
      <c r="O3757">
        <v>-1.2466600000000001</v>
      </c>
      <c r="P3757">
        <v>43.291542</v>
      </c>
      <c r="Q3757">
        <v>-232.941406</v>
      </c>
      <c r="R3757">
        <v>-1.2544310000000001</v>
      </c>
      <c r="S3757">
        <v>8.6477620000000002</v>
      </c>
      <c r="T3757">
        <v>7.7710000000000001E-3</v>
      </c>
    </row>
    <row r="3758" spans="1:20" x14ac:dyDescent="0.25">
      <c r="A3758">
        <v>3756</v>
      </c>
      <c r="B3758">
        <v>8</v>
      </c>
      <c r="C3758" t="s">
        <v>178</v>
      </c>
      <c r="D3758" t="s">
        <v>178</v>
      </c>
      <c r="E3758" t="s">
        <v>80</v>
      </c>
      <c r="F3758">
        <v>6.3813999999999996E-2</v>
      </c>
      <c r="G3758">
        <v>490.935</v>
      </c>
      <c r="H3758">
        <v>256.76600000000002</v>
      </c>
      <c r="I3758">
        <v>11.397114</v>
      </c>
      <c r="J3758">
        <v>0</v>
      </c>
      <c r="K3758">
        <v>8.2003210000000006</v>
      </c>
      <c r="L3758">
        <v>0.57381300000000002</v>
      </c>
      <c r="M3758">
        <v>43.677155999999997</v>
      </c>
      <c r="N3758">
        <v>-233.837029</v>
      </c>
      <c r="O3758">
        <v>-1.1800809999999999</v>
      </c>
      <c r="P3758">
        <v>43.683059999999998</v>
      </c>
      <c r="Q3758">
        <v>-233.854904</v>
      </c>
      <c r="R3758">
        <v>-1.182965</v>
      </c>
      <c r="S3758">
        <v>1.8825240000000001</v>
      </c>
      <c r="T3758">
        <v>2.8839999999999998E-3</v>
      </c>
    </row>
    <row r="3759" spans="1:20" x14ac:dyDescent="0.25">
      <c r="A3759">
        <v>3757</v>
      </c>
      <c r="B3759">
        <v>7</v>
      </c>
      <c r="C3759" t="s">
        <v>179</v>
      </c>
      <c r="D3759" t="s">
        <v>179</v>
      </c>
      <c r="E3759" t="s">
        <v>80</v>
      </c>
      <c r="F3759">
        <v>1.4546E-2</v>
      </c>
      <c r="G3759">
        <v>780.78</v>
      </c>
      <c r="H3759">
        <v>480.05799999999999</v>
      </c>
      <c r="I3759">
        <v>7.2689510000000004</v>
      </c>
      <c r="J3759">
        <v>0</v>
      </c>
      <c r="K3759">
        <v>8.0117799999999999</v>
      </c>
      <c r="L3759">
        <v>0.70099999999999996</v>
      </c>
      <c r="M3759">
        <v>44.032311999999997</v>
      </c>
      <c r="N3759">
        <v>-234.50750199999999</v>
      </c>
      <c r="O3759">
        <v>-1.1244149999999999</v>
      </c>
      <c r="P3759">
        <v>44.013511999999999</v>
      </c>
      <c r="Q3759">
        <v>-234.50524899999999</v>
      </c>
      <c r="R3759">
        <v>-1.1260289999999999</v>
      </c>
      <c r="S3759">
        <v>1.893448</v>
      </c>
      <c r="T3759">
        <v>1.614E-3</v>
      </c>
    </row>
    <row r="3760" spans="1:20" x14ac:dyDescent="0.25">
      <c r="A3760">
        <v>3758</v>
      </c>
      <c r="B3760">
        <v>7</v>
      </c>
      <c r="C3760" t="s">
        <v>179</v>
      </c>
      <c r="D3760" t="s">
        <v>179</v>
      </c>
      <c r="E3760" t="s">
        <v>80</v>
      </c>
      <c r="F3760">
        <v>5.4445E-2</v>
      </c>
      <c r="G3760">
        <v>764.51800000000003</v>
      </c>
      <c r="H3760">
        <v>523.428</v>
      </c>
      <c r="I3760">
        <v>8.8393960000000007</v>
      </c>
      <c r="J3760">
        <v>0</v>
      </c>
      <c r="K3760">
        <v>7.8757039999999998</v>
      </c>
      <c r="L3760">
        <v>0.71820200000000001</v>
      </c>
      <c r="M3760">
        <v>44.496537000000004</v>
      </c>
      <c r="N3760">
        <v>-235.30730600000001</v>
      </c>
      <c r="O3760">
        <v>-1.05036</v>
      </c>
      <c r="P3760">
        <v>44.504009000000003</v>
      </c>
      <c r="Q3760">
        <v>-235.322159</v>
      </c>
      <c r="R3760">
        <v>-1.048279</v>
      </c>
      <c r="S3760">
        <v>1.6626780000000001</v>
      </c>
      <c r="T3760">
        <v>2.081E-3</v>
      </c>
    </row>
    <row r="3761" spans="1:20" x14ac:dyDescent="0.25">
      <c r="A3761">
        <v>3759</v>
      </c>
      <c r="B3761">
        <v>7</v>
      </c>
      <c r="C3761" t="s">
        <v>179</v>
      </c>
      <c r="D3761" t="s">
        <v>179</v>
      </c>
      <c r="E3761" t="s">
        <v>80</v>
      </c>
      <c r="F3761">
        <v>2.9517999999999999E-2</v>
      </c>
      <c r="G3761">
        <v>438.548</v>
      </c>
      <c r="H3761">
        <v>302.84899999999999</v>
      </c>
      <c r="I3761">
        <v>9.9879680000000004</v>
      </c>
      <c r="J3761">
        <v>0</v>
      </c>
      <c r="K3761">
        <v>7.9192739999999997</v>
      </c>
      <c r="L3761">
        <v>0.731819</v>
      </c>
      <c r="M3761">
        <v>45.037863999999999</v>
      </c>
      <c r="N3761">
        <v>-236.10372100000001</v>
      </c>
      <c r="O3761">
        <v>-0.96631199999999995</v>
      </c>
      <c r="P3761">
        <v>45.057732000000001</v>
      </c>
      <c r="Q3761">
        <v>-236.09243799999999</v>
      </c>
      <c r="R3761">
        <v>-0.96868900000000002</v>
      </c>
      <c r="S3761">
        <v>2.2847689999999998</v>
      </c>
      <c r="T3761">
        <v>2.3770000000000002E-3</v>
      </c>
    </row>
    <row r="3762" spans="1:20" x14ac:dyDescent="0.25">
      <c r="A3762">
        <v>3760</v>
      </c>
      <c r="B3762">
        <v>7</v>
      </c>
      <c r="C3762" t="s">
        <v>179</v>
      </c>
      <c r="D3762" t="s">
        <v>179</v>
      </c>
      <c r="E3762" t="s">
        <v>80</v>
      </c>
      <c r="F3762">
        <v>8.3922999999999998E-2</v>
      </c>
      <c r="G3762">
        <v>505.99</v>
      </c>
      <c r="H3762">
        <v>413.63600000000002</v>
      </c>
      <c r="I3762">
        <v>6.9863010000000001</v>
      </c>
      <c r="J3762">
        <v>0</v>
      </c>
      <c r="K3762">
        <v>8.0125019999999996</v>
      </c>
      <c r="L3762">
        <v>0.65281800000000001</v>
      </c>
      <c r="M3762">
        <v>45.537362999999999</v>
      </c>
      <c r="N3762">
        <v>-236.643473</v>
      </c>
      <c r="O3762">
        <v>-0.91553499999999999</v>
      </c>
      <c r="P3762">
        <v>45.518371999999999</v>
      </c>
      <c r="Q3762">
        <v>-236.64471399999999</v>
      </c>
      <c r="R3762">
        <v>-0.90874699999999997</v>
      </c>
      <c r="S3762">
        <v>1.9031659999999999</v>
      </c>
      <c r="T3762">
        <v>6.7879999999999998E-3</v>
      </c>
    </row>
    <row r="3763" spans="1:20" x14ac:dyDescent="0.25">
      <c r="A3763">
        <v>3761</v>
      </c>
      <c r="B3763">
        <v>7</v>
      </c>
      <c r="C3763" t="s">
        <v>179</v>
      </c>
      <c r="D3763" t="s">
        <v>179</v>
      </c>
      <c r="E3763" t="s">
        <v>80</v>
      </c>
      <c r="F3763">
        <v>0.132995</v>
      </c>
      <c r="G3763">
        <v>455.83100000000002</v>
      </c>
      <c r="H3763">
        <v>374.75400000000002</v>
      </c>
      <c r="I3763">
        <v>9.9795359999999995</v>
      </c>
      <c r="J3763">
        <v>0</v>
      </c>
      <c r="K3763">
        <v>8.0787490000000002</v>
      </c>
      <c r="L3763">
        <v>0.70735800000000004</v>
      </c>
      <c r="M3763">
        <v>46.166142000000001</v>
      </c>
      <c r="N3763">
        <v>-237.18676500000001</v>
      </c>
      <c r="O3763">
        <v>-0.84298700000000004</v>
      </c>
      <c r="P3763">
        <v>46.016677999999999</v>
      </c>
      <c r="Q3763">
        <v>-237.17219499999999</v>
      </c>
      <c r="R3763">
        <v>-0.84649799999999997</v>
      </c>
      <c r="S3763">
        <v>15.017238000000001</v>
      </c>
      <c r="T3763">
        <v>3.5109999999999998E-3</v>
      </c>
    </row>
    <row r="3764" spans="1:20" x14ac:dyDescent="0.25">
      <c r="A3764">
        <v>3762</v>
      </c>
      <c r="B3764">
        <v>7</v>
      </c>
      <c r="C3764" t="s">
        <v>179</v>
      </c>
      <c r="D3764" t="s">
        <v>179</v>
      </c>
      <c r="E3764" t="s">
        <v>80</v>
      </c>
      <c r="F3764">
        <v>1.5096E-2</v>
      </c>
      <c r="G3764">
        <v>507.471</v>
      </c>
      <c r="H3764">
        <v>341.92</v>
      </c>
      <c r="I3764">
        <v>9.3974299999999999</v>
      </c>
      <c r="J3764">
        <v>0</v>
      </c>
      <c r="K3764">
        <v>8.0742119999999993</v>
      </c>
      <c r="L3764">
        <v>0.70938999999999997</v>
      </c>
      <c r="M3764">
        <v>46.74241</v>
      </c>
      <c r="N3764">
        <v>-237.81235799999999</v>
      </c>
      <c r="O3764">
        <v>-0.76204799999999995</v>
      </c>
      <c r="P3764">
        <v>46.731541</v>
      </c>
      <c r="Q3764">
        <v>-237.828552</v>
      </c>
      <c r="R3764">
        <v>-0.76375300000000002</v>
      </c>
      <c r="S3764">
        <v>1.9504090000000001</v>
      </c>
      <c r="T3764">
        <v>1.704E-3</v>
      </c>
    </row>
    <row r="3765" spans="1:20" x14ac:dyDescent="0.25">
      <c r="A3765">
        <v>3763</v>
      </c>
      <c r="B3765">
        <v>7</v>
      </c>
      <c r="C3765" t="s">
        <v>179</v>
      </c>
      <c r="D3765" t="s">
        <v>179</v>
      </c>
      <c r="E3765" t="s">
        <v>80</v>
      </c>
      <c r="F3765">
        <v>0.16589499999999999</v>
      </c>
      <c r="G3765">
        <v>800.40099999999995</v>
      </c>
      <c r="H3765">
        <v>397.084</v>
      </c>
      <c r="I3765">
        <v>7.7679590000000003</v>
      </c>
      <c r="J3765">
        <v>0</v>
      </c>
      <c r="K3765">
        <v>8.0355360000000005</v>
      </c>
      <c r="L3765">
        <v>0.63997899999999996</v>
      </c>
      <c r="M3765">
        <v>47.318438</v>
      </c>
      <c r="N3765">
        <v>-238.282387</v>
      </c>
      <c r="O3765">
        <v>-0.70424900000000001</v>
      </c>
      <c r="P3765">
        <v>47.299706</v>
      </c>
      <c r="Q3765">
        <v>-238.27925099999999</v>
      </c>
      <c r="R3765">
        <v>-0.70182299999999997</v>
      </c>
      <c r="S3765">
        <v>1.899275</v>
      </c>
      <c r="T3765">
        <v>2.4260000000000002E-3</v>
      </c>
    </row>
    <row r="3766" spans="1:20" x14ac:dyDescent="0.25">
      <c r="A3766">
        <v>3764</v>
      </c>
      <c r="B3766">
        <v>6</v>
      </c>
      <c r="C3766" t="s">
        <v>180</v>
      </c>
      <c r="D3766" t="s">
        <v>180</v>
      </c>
      <c r="E3766" t="s">
        <v>80</v>
      </c>
      <c r="F3766">
        <v>9.4424999999999995E-2</v>
      </c>
      <c r="G3766">
        <v>674.52200000000005</v>
      </c>
      <c r="H3766">
        <v>385.303</v>
      </c>
      <c r="I3766">
        <v>7.5266489999999999</v>
      </c>
      <c r="J3766">
        <v>0</v>
      </c>
      <c r="K3766">
        <v>7.9972700000000003</v>
      </c>
      <c r="L3766">
        <v>0.63301700000000005</v>
      </c>
      <c r="M3766">
        <v>47.997675000000001</v>
      </c>
      <c r="N3766">
        <v>-238.84952899999999</v>
      </c>
      <c r="O3766">
        <v>-0.62626599999999999</v>
      </c>
      <c r="P3766">
        <v>48.093707999999999</v>
      </c>
      <c r="Q3766">
        <v>-238.822495</v>
      </c>
      <c r="R3766">
        <v>-0.62002800000000002</v>
      </c>
      <c r="S3766">
        <v>9.9765599999999992</v>
      </c>
      <c r="T3766">
        <v>6.2389999999999998E-3</v>
      </c>
    </row>
    <row r="3767" spans="1:20" x14ac:dyDescent="0.25">
      <c r="A3767">
        <v>3765</v>
      </c>
      <c r="B3767">
        <v>6</v>
      </c>
      <c r="C3767" t="s">
        <v>180</v>
      </c>
      <c r="D3767" t="s">
        <v>180</v>
      </c>
      <c r="E3767" t="s">
        <v>80</v>
      </c>
      <c r="F3767">
        <v>0.124033</v>
      </c>
      <c r="G3767">
        <v>636.572</v>
      </c>
      <c r="H3767">
        <v>461.97199999999998</v>
      </c>
      <c r="I3767">
        <v>6.1888189999999996</v>
      </c>
      <c r="J3767">
        <v>0</v>
      </c>
      <c r="K3767">
        <v>7.9819040000000001</v>
      </c>
      <c r="L3767">
        <v>0.73662899999999998</v>
      </c>
      <c r="M3767">
        <v>48.536073000000002</v>
      </c>
      <c r="N3767">
        <v>-239.23305400000001</v>
      </c>
      <c r="O3767">
        <v>-0.557307</v>
      </c>
      <c r="P3767">
        <v>48.715305000000001</v>
      </c>
      <c r="Q3767">
        <v>-239.18598900000001</v>
      </c>
      <c r="R3767">
        <v>-0.55886499999999995</v>
      </c>
      <c r="S3767">
        <v>18.530839</v>
      </c>
      <c r="T3767">
        <v>1.5579999999999999E-3</v>
      </c>
    </row>
    <row r="3768" spans="1:20" x14ac:dyDescent="0.25">
      <c r="A3768">
        <v>3766</v>
      </c>
      <c r="B3768">
        <v>6</v>
      </c>
      <c r="C3768" t="s">
        <v>180</v>
      </c>
      <c r="D3768" t="s">
        <v>180</v>
      </c>
      <c r="E3768" t="s">
        <v>80</v>
      </c>
      <c r="F3768">
        <v>5.5612000000000002E-2</v>
      </c>
      <c r="G3768">
        <v>419.70699999999999</v>
      </c>
      <c r="H3768">
        <v>326.98399999999998</v>
      </c>
      <c r="I3768">
        <v>7.9304709999999998</v>
      </c>
      <c r="J3768">
        <v>0</v>
      </c>
      <c r="K3768">
        <v>8.0032829999999997</v>
      </c>
      <c r="L3768">
        <v>0.73323499999999997</v>
      </c>
      <c r="M3768">
        <v>49.534812000000002</v>
      </c>
      <c r="N3768">
        <v>-239.640367</v>
      </c>
      <c r="O3768">
        <v>-0.47620200000000001</v>
      </c>
      <c r="P3768">
        <v>49.577705000000002</v>
      </c>
      <c r="Q3768">
        <v>-239.61087000000001</v>
      </c>
      <c r="R3768">
        <v>-0.47815000000000002</v>
      </c>
      <c r="S3768">
        <v>5.2056940000000003</v>
      </c>
      <c r="T3768">
        <v>1.9480000000000001E-3</v>
      </c>
    </row>
    <row r="3769" spans="1:20" x14ac:dyDescent="0.25">
      <c r="A3769">
        <v>3767</v>
      </c>
      <c r="B3769">
        <v>6</v>
      </c>
      <c r="C3769" t="s">
        <v>180</v>
      </c>
      <c r="D3769" t="s">
        <v>180</v>
      </c>
      <c r="E3769" t="s">
        <v>80</v>
      </c>
      <c r="F3769">
        <v>9.7852999999999996E-2</v>
      </c>
      <c r="G3769">
        <v>364.63499999999999</v>
      </c>
      <c r="H3769">
        <v>327.86500000000001</v>
      </c>
      <c r="I3769">
        <v>7.7776399999999999</v>
      </c>
      <c r="J3769">
        <v>0</v>
      </c>
      <c r="K3769">
        <v>8.0232399999999995</v>
      </c>
      <c r="L3769">
        <v>0.72753500000000004</v>
      </c>
      <c r="M3769">
        <v>50.458053999999997</v>
      </c>
      <c r="N3769">
        <v>-239.963886</v>
      </c>
      <c r="O3769">
        <v>-0.39905600000000002</v>
      </c>
      <c r="P3769">
        <v>50.473861999999997</v>
      </c>
      <c r="Q3769">
        <v>-239.966339</v>
      </c>
      <c r="R3769">
        <v>-0.39784799999999998</v>
      </c>
      <c r="S3769">
        <v>1.59971</v>
      </c>
      <c r="T3769">
        <v>1.2080000000000001E-3</v>
      </c>
    </row>
    <row r="3770" spans="1:20" x14ac:dyDescent="0.25">
      <c r="A3770">
        <v>3768</v>
      </c>
      <c r="B3770">
        <v>6</v>
      </c>
      <c r="C3770" t="s">
        <v>180</v>
      </c>
      <c r="D3770" t="s">
        <v>180</v>
      </c>
      <c r="E3770" t="s">
        <v>80</v>
      </c>
      <c r="F3770">
        <v>3.8968999999999997E-2</v>
      </c>
      <c r="G3770">
        <v>687.66200000000003</v>
      </c>
      <c r="H3770">
        <v>455.68400000000003</v>
      </c>
      <c r="I3770">
        <v>6.1984440000000003</v>
      </c>
      <c r="J3770">
        <v>0</v>
      </c>
      <c r="K3770">
        <v>8.0510610000000007</v>
      </c>
      <c r="L3770">
        <v>0.57977699999999999</v>
      </c>
      <c r="M3770">
        <v>51.178946000000003</v>
      </c>
      <c r="N3770">
        <v>-240.20560699999999</v>
      </c>
      <c r="O3770">
        <v>-0.336754</v>
      </c>
      <c r="P3770">
        <v>51.163803000000001</v>
      </c>
      <c r="Q3770">
        <v>-240.18753100000001</v>
      </c>
      <c r="R3770">
        <v>-0.34001700000000001</v>
      </c>
      <c r="S3770">
        <v>2.3580950000000001</v>
      </c>
      <c r="T3770">
        <v>3.2629999999999998E-3</v>
      </c>
    </row>
    <row r="3771" spans="1:20" x14ac:dyDescent="0.25">
      <c r="A3771">
        <v>3769</v>
      </c>
      <c r="B3771">
        <v>6</v>
      </c>
      <c r="C3771" t="s">
        <v>180</v>
      </c>
      <c r="D3771" t="s">
        <v>180</v>
      </c>
      <c r="E3771" t="s">
        <v>80</v>
      </c>
      <c r="F3771">
        <v>0.17119500000000001</v>
      </c>
      <c r="G3771">
        <v>413.79599999999999</v>
      </c>
      <c r="H3771">
        <v>450.82499999999999</v>
      </c>
      <c r="I3771">
        <v>4.9840809999999998</v>
      </c>
      <c r="J3771">
        <v>0</v>
      </c>
      <c r="K3771">
        <v>8.0508199999999999</v>
      </c>
      <c r="L3771">
        <v>0.52421799999999996</v>
      </c>
      <c r="M3771">
        <v>52.103676999999998</v>
      </c>
      <c r="N3771">
        <v>-240.46829199999999</v>
      </c>
      <c r="O3771">
        <v>-0.27626000000000001</v>
      </c>
      <c r="P3771">
        <v>52.100143000000003</v>
      </c>
      <c r="Q3771">
        <v>-240.43187</v>
      </c>
      <c r="R3771">
        <v>-0.27183099999999999</v>
      </c>
      <c r="S3771">
        <v>3.659395</v>
      </c>
      <c r="T3771">
        <v>4.4279999999999996E-3</v>
      </c>
    </row>
    <row r="3772" spans="1:20" x14ac:dyDescent="0.25">
      <c r="A3772">
        <v>3770</v>
      </c>
      <c r="B3772">
        <v>6</v>
      </c>
      <c r="C3772" t="s">
        <v>180</v>
      </c>
      <c r="D3772" t="s">
        <v>180</v>
      </c>
      <c r="E3772" t="s">
        <v>80</v>
      </c>
      <c r="F3772">
        <v>0.158383</v>
      </c>
      <c r="G3772">
        <v>717.07799999999997</v>
      </c>
      <c r="H3772">
        <v>442.55399999999997</v>
      </c>
      <c r="I3772">
        <v>7.0062759999999997</v>
      </c>
      <c r="J3772">
        <v>0</v>
      </c>
      <c r="K3772">
        <v>8.0006070000000005</v>
      </c>
      <c r="L3772">
        <v>0.68825999999999998</v>
      </c>
      <c r="M3772">
        <v>52.803870000000003</v>
      </c>
      <c r="N3772">
        <v>-240.57941500000001</v>
      </c>
      <c r="O3772">
        <v>-0.21363799999999999</v>
      </c>
      <c r="P3772">
        <v>52.809840999999999</v>
      </c>
      <c r="Q3772">
        <v>-240.56516999999999</v>
      </c>
      <c r="R3772">
        <v>-0.214396</v>
      </c>
      <c r="S3772">
        <v>1.5445739999999999</v>
      </c>
      <c r="T3772">
        <v>7.5799999999999999E-4</v>
      </c>
    </row>
    <row r="3773" spans="1:20" x14ac:dyDescent="0.25">
      <c r="A3773">
        <v>3771</v>
      </c>
      <c r="B3773">
        <v>6</v>
      </c>
      <c r="C3773" t="s">
        <v>180</v>
      </c>
      <c r="D3773" t="s">
        <v>180</v>
      </c>
      <c r="E3773" t="s">
        <v>80</v>
      </c>
      <c r="F3773">
        <v>3.9831999999999999E-2</v>
      </c>
      <c r="G3773">
        <v>674.197</v>
      </c>
      <c r="H3773">
        <v>343.27300000000002</v>
      </c>
      <c r="I3773">
        <v>6.1951029999999996</v>
      </c>
      <c r="J3773">
        <v>0</v>
      </c>
      <c r="K3773">
        <v>8.0395450000000004</v>
      </c>
      <c r="L3773">
        <v>0.54828100000000002</v>
      </c>
      <c r="M3773">
        <v>53.804220999999998</v>
      </c>
      <c r="N3773">
        <v>-240.66228899999999</v>
      </c>
      <c r="O3773">
        <v>-0.145097</v>
      </c>
      <c r="P3773">
        <v>53.765427000000003</v>
      </c>
      <c r="Q3773">
        <v>-240.68862899999999</v>
      </c>
      <c r="R3773">
        <v>-0.14587800000000001</v>
      </c>
      <c r="S3773">
        <v>4.6891509999999998</v>
      </c>
      <c r="T3773">
        <v>7.8100000000000001E-4</v>
      </c>
    </row>
    <row r="3774" spans="1:20" x14ac:dyDescent="0.25">
      <c r="A3774">
        <v>3772</v>
      </c>
      <c r="B3774">
        <v>6</v>
      </c>
      <c r="C3774" t="s">
        <v>180</v>
      </c>
      <c r="D3774" t="s">
        <v>180</v>
      </c>
      <c r="E3774" t="s">
        <v>80</v>
      </c>
      <c r="F3774">
        <v>7.4755000000000002E-2</v>
      </c>
      <c r="G3774">
        <v>401.61900000000003</v>
      </c>
      <c r="H3774">
        <v>388.29700000000003</v>
      </c>
      <c r="I3774">
        <v>4.8082779999999996</v>
      </c>
      <c r="J3774">
        <v>0</v>
      </c>
      <c r="K3774">
        <v>8.0744670000000003</v>
      </c>
      <c r="L3774">
        <v>0.332928</v>
      </c>
      <c r="M3774">
        <v>54.478234</v>
      </c>
      <c r="N3774">
        <v>-240.761831</v>
      </c>
      <c r="O3774">
        <v>-0.107319</v>
      </c>
      <c r="P3774">
        <v>54.488360999999998</v>
      </c>
      <c r="Q3774">
        <v>-240.753342</v>
      </c>
      <c r="R3774">
        <v>-0.10752100000000001</v>
      </c>
      <c r="S3774">
        <v>1.321491</v>
      </c>
      <c r="T3774">
        <v>2.0100000000000001E-4</v>
      </c>
    </row>
    <row r="3775" spans="1:20" x14ac:dyDescent="0.25">
      <c r="A3775">
        <v>3773</v>
      </c>
      <c r="B3775">
        <v>6</v>
      </c>
      <c r="C3775" t="s">
        <v>180</v>
      </c>
      <c r="D3775" t="s">
        <v>180</v>
      </c>
      <c r="E3775" t="s">
        <v>80</v>
      </c>
      <c r="F3775">
        <v>6.9467000000000001E-2</v>
      </c>
      <c r="G3775">
        <v>422.21600000000001</v>
      </c>
      <c r="H3775">
        <v>413.649</v>
      </c>
      <c r="I3775">
        <v>5.5727310000000001</v>
      </c>
      <c r="J3775">
        <v>0</v>
      </c>
      <c r="K3775">
        <v>8.0808820000000008</v>
      </c>
      <c r="L3775">
        <v>0.22423000000000001</v>
      </c>
      <c r="M3775">
        <v>55.398400000000002</v>
      </c>
      <c r="N3775">
        <v>-240.85700800000001</v>
      </c>
      <c r="O3775">
        <v>-7.1924000000000002E-2</v>
      </c>
      <c r="P3775">
        <v>55.456229999999998</v>
      </c>
      <c r="Q3775">
        <v>-240.81343100000001</v>
      </c>
      <c r="R3775">
        <v>-7.0069999999999993E-2</v>
      </c>
      <c r="S3775">
        <v>7.2411190000000003</v>
      </c>
      <c r="T3775">
        <v>1.8550000000000001E-3</v>
      </c>
    </row>
    <row r="3776" spans="1:20" x14ac:dyDescent="0.25">
      <c r="A3776">
        <v>3774</v>
      </c>
      <c r="B3776">
        <v>5</v>
      </c>
      <c r="C3776" t="s">
        <v>181</v>
      </c>
      <c r="D3776" t="s">
        <v>181</v>
      </c>
      <c r="E3776" t="s">
        <v>80</v>
      </c>
      <c r="F3776">
        <v>3.8128000000000002E-2</v>
      </c>
      <c r="G3776">
        <v>306.56</v>
      </c>
      <c r="H3776">
        <v>290.39100000000002</v>
      </c>
      <c r="I3776">
        <v>5.3943570000000003</v>
      </c>
      <c r="J3776">
        <v>0</v>
      </c>
      <c r="K3776">
        <v>8.0675910000000002</v>
      </c>
      <c r="L3776">
        <v>0.136328</v>
      </c>
      <c r="M3776">
        <v>56.429810000000003</v>
      </c>
      <c r="N3776">
        <v>-240.841972</v>
      </c>
      <c r="O3776">
        <v>-4.3302E-2</v>
      </c>
      <c r="P3776">
        <v>56.424385000000001</v>
      </c>
      <c r="Q3776">
        <v>-240.849548</v>
      </c>
      <c r="R3776">
        <v>-4.3119999999999999E-2</v>
      </c>
      <c r="S3776">
        <v>0.93183400000000005</v>
      </c>
      <c r="T3776">
        <v>1.8200000000000001E-4</v>
      </c>
    </row>
    <row r="3777" spans="1:20" x14ac:dyDescent="0.25">
      <c r="A3777">
        <v>3775</v>
      </c>
      <c r="B3777">
        <v>5</v>
      </c>
      <c r="C3777" t="s">
        <v>181</v>
      </c>
      <c r="D3777" t="s">
        <v>181</v>
      </c>
      <c r="E3777" t="s">
        <v>80</v>
      </c>
      <c r="F3777">
        <v>0.190885</v>
      </c>
      <c r="G3777">
        <v>322.351</v>
      </c>
      <c r="H3777">
        <v>325.93400000000003</v>
      </c>
      <c r="I3777">
        <v>4.4264359999999998</v>
      </c>
      <c r="J3777">
        <v>0</v>
      </c>
      <c r="K3777">
        <v>8.0564579999999992</v>
      </c>
      <c r="L3777">
        <v>0.180978</v>
      </c>
      <c r="M3777">
        <v>57.117581000000001</v>
      </c>
      <c r="N3777">
        <v>-240.85606100000001</v>
      </c>
      <c r="O3777">
        <v>-3.1938000000000001E-2</v>
      </c>
      <c r="P3777">
        <v>57.149684999999998</v>
      </c>
      <c r="Q3777">
        <v>-240.86674500000001</v>
      </c>
      <c r="R3777">
        <v>-2.878E-2</v>
      </c>
      <c r="S3777">
        <v>3.3834900000000001</v>
      </c>
      <c r="T3777">
        <v>3.1580000000000002E-3</v>
      </c>
    </row>
    <row r="3778" spans="1:20" x14ac:dyDescent="0.25">
      <c r="A3778">
        <v>3776</v>
      </c>
      <c r="B3778">
        <v>5</v>
      </c>
      <c r="C3778" t="s">
        <v>181</v>
      </c>
      <c r="D3778" t="s">
        <v>181</v>
      </c>
      <c r="E3778" t="s">
        <v>80</v>
      </c>
      <c r="F3778">
        <v>6.2560000000000004E-2</v>
      </c>
      <c r="G3778">
        <v>309.94400000000002</v>
      </c>
      <c r="H3778">
        <v>276.73200000000003</v>
      </c>
      <c r="I3778">
        <v>4.6792680000000004</v>
      </c>
      <c r="J3778">
        <v>0</v>
      </c>
      <c r="K3778">
        <v>8.0549979999999994</v>
      </c>
      <c r="L3778">
        <v>0.130602</v>
      </c>
      <c r="M3778">
        <v>58.074128999999999</v>
      </c>
      <c r="N3778">
        <v>-240.86700099999999</v>
      </c>
      <c r="O3778">
        <v>-1.359E-2</v>
      </c>
      <c r="P3778">
        <v>58.116253</v>
      </c>
      <c r="Q3778">
        <v>-240.880798</v>
      </c>
      <c r="R3778">
        <v>-1.6538000000000001E-2</v>
      </c>
      <c r="S3778">
        <v>4.4325650000000003</v>
      </c>
      <c r="T3778">
        <v>2.9480000000000001E-3</v>
      </c>
    </row>
    <row r="3779" spans="1:20" x14ac:dyDescent="0.25">
      <c r="A3779">
        <v>3777</v>
      </c>
      <c r="B3779">
        <v>5</v>
      </c>
      <c r="C3779" t="s">
        <v>181</v>
      </c>
      <c r="D3779" t="s">
        <v>181</v>
      </c>
      <c r="E3779" t="s">
        <v>80</v>
      </c>
      <c r="F3779">
        <v>0.10238800000000001</v>
      </c>
      <c r="G3779">
        <v>348.06</v>
      </c>
      <c r="H3779">
        <v>312.80500000000001</v>
      </c>
      <c r="I3779">
        <v>3.6885309999999998</v>
      </c>
      <c r="J3779">
        <v>0</v>
      </c>
      <c r="K3779">
        <v>8.0607900000000008</v>
      </c>
      <c r="L3779">
        <v>7.097E-3</v>
      </c>
      <c r="M3779">
        <v>58.762962000000002</v>
      </c>
      <c r="N3779">
        <v>-241.000878</v>
      </c>
      <c r="O3779">
        <v>-1.7125000000000001E-2</v>
      </c>
      <c r="P3779">
        <v>58.841476</v>
      </c>
      <c r="Q3779">
        <v>-240.88679500000001</v>
      </c>
      <c r="R3779">
        <v>-1.1051E-2</v>
      </c>
      <c r="S3779">
        <v>13.848988</v>
      </c>
      <c r="T3779">
        <v>6.0730000000000003E-3</v>
      </c>
    </row>
    <row r="3780" spans="1:20" x14ac:dyDescent="0.25">
      <c r="A3780">
        <v>3778</v>
      </c>
      <c r="B3780">
        <v>4</v>
      </c>
      <c r="C3780" t="s">
        <v>182</v>
      </c>
      <c r="D3780" t="s">
        <v>182</v>
      </c>
      <c r="E3780" t="s">
        <v>80</v>
      </c>
      <c r="F3780">
        <v>1.0155000000000001E-2</v>
      </c>
      <c r="G3780">
        <v>444.77600000000001</v>
      </c>
      <c r="H3780">
        <v>392.904</v>
      </c>
      <c r="I3780">
        <v>3.862225</v>
      </c>
      <c r="J3780">
        <v>0</v>
      </c>
      <c r="K3780">
        <v>8.0675430000000006</v>
      </c>
      <c r="L3780">
        <v>-1.4309000000000001E-2</v>
      </c>
      <c r="M3780">
        <v>59.767083</v>
      </c>
      <c r="N3780">
        <v>-240.93115499999999</v>
      </c>
      <c r="O3780">
        <v>-5.581E-3</v>
      </c>
      <c r="P3780">
        <v>59.809196</v>
      </c>
      <c r="Q3780">
        <v>-240.89128099999999</v>
      </c>
      <c r="R3780">
        <v>-5.7949999999999998E-3</v>
      </c>
      <c r="S3780">
        <v>5.7995609999999997</v>
      </c>
      <c r="T3780">
        <v>2.14E-4</v>
      </c>
    </row>
    <row r="3781" spans="1:20" x14ac:dyDescent="0.25">
      <c r="A3781">
        <v>3779</v>
      </c>
      <c r="B3781">
        <v>4</v>
      </c>
      <c r="C3781" t="s">
        <v>182</v>
      </c>
      <c r="D3781" t="s">
        <v>182</v>
      </c>
      <c r="E3781" t="s">
        <v>80</v>
      </c>
      <c r="F3781">
        <v>8.1573000000000007E-2</v>
      </c>
      <c r="G3781">
        <v>465.88600000000002</v>
      </c>
      <c r="H3781">
        <v>414.089</v>
      </c>
      <c r="I3781">
        <v>3.3561770000000002</v>
      </c>
      <c r="J3781">
        <v>0</v>
      </c>
      <c r="K3781">
        <v>8.0688750000000002</v>
      </c>
      <c r="L3781">
        <v>7.0740999999999998E-2</v>
      </c>
      <c r="M3781">
        <v>60.520921000000001</v>
      </c>
      <c r="N3781">
        <v>-240.89928900000001</v>
      </c>
      <c r="O3781">
        <v>-5.8970000000000003E-3</v>
      </c>
      <c r="P3781">
        <v>60.535366000000003</v>
      </c>
      <c r="Q3781">
        <v>-240.893036</v>
      </c>
      <c r="R3781">
        <v>-2.846E-3</v>
      </c>
      <c r="S3781">
        <v>1.574047</v>
      </c>
      <c r="T3781">
        <v>3.0509999999999999E-3</v>
      </c>
    </row>
    <row r="3782" spans="1:20" x14ac:dyDescent="0.25">
      <c r="A3782">
        <v>3780</v>
      </c>
      <c r="B3782">
        <v>4</v>
      </c>
      <c r="C3782" t="s">
        <v>182</v>
      </c>
      <c r="D3782" t="s">
        <v>182</v>
      </c>
      <c r="E3782" t="s">
        <v>80</v>
      </c>
      <c r="F3782">
        <v>0.27580199999999999</v>
      </c>
      <c r="G3782">
        <v>321.50799999999998</v>
      </c>
      <c r="H3782">
        <v>341.34300000000002</v>
      </c>
      <c r="I3782">
        <v>4.8800220000000003</v>
      </c>
      <c r="J3782">
        <v>0</v>
      </c>
      <c r="K3782">
        <v>8.0667869999999997</v>
      </c>
      <c r="L3782">
        <v>6.0975000000000001E-2</v>
      </c>
      <c r="M3782">
        <v>61.447929000000002</v>
      </c>
      <c r="N3782">
        <v>-240.944669</v>
      </c>
      <c r="O3782">
        <v>4.9700000000000005E-4</v>
      </c>
      <c r="P3782">
        <v>61.503548000000002</v>
      </c>
      <c r="Q3782">
        <v>-240.89399700000001</v>
      </c>
      <c r="R3782">
        <v>-9.9700000000000006E-4</v>
      </c>
      <c r="S3782">
        <v>7.5240580000000001</v>
      </c>
      <c r="T3782">
        <v>5.0000000000000001E-4</v>
      </c>
    </row>
    <row r="3783" spans="1:20" x14ac:dyDescent="0.25">
      <c r="A3783">
        <v>3781</v>
      </c>
      <c r="B3783">
        <v>4</v>
      </c>
      <c r="C3783" t="s">
        <v>182</v>
      </c>
      <c r="D3783" t="s">
        <v>182</v>
      </c>
      <c r="E3783" t="s">
        <v>80</v>
      </c>
      <c r="F3783">
        <v>6.2931000000000001E-2</v>
      </c>
      <c r="G3783">
        <v>443.85300000000001</v>
      </c>
      <c r="H3783">
        <v>437.38600000000002</v>
      </c>
      <c r="I3783">
        <v>2.7373029999999998</v>
      </c>
      <c r="J3783">
        <v>0</v>
      </c>
      <c r="K3783">
        <v>8.0644030000000004</v>
      </c>
      <c r="L3783">
        <v>-4.1814999999999998E-2</v>
      </c>
      <c r="M3783">
        <v>62.181097000000001</v>
      </c>
      <c r="N3783">
        <v>-240.91739799999999</v>
      </c>
      <c r="O3783">
        <v>-3.3909999999999999E-3</v>
      </c>
      <c r="P3783">
        <v>62.229438999999999</v>
      </c>
      <c r="Q3783">
        <v>-240.89399700000001</v>
      </c>
      <c r="R3783">
        <v>-6.7199999999999996E-4</v>
      </c>
      <c r="S3783">
        <v>5.3707909999999996</v>
      </c>
      <c r="T3783">
        <v>2.7200000000000002E-3</v>
      </c>
    </row>
    <row r="3784" spans="1:20" x14ac:dyDescent="0.25">
      <c r="A3784">
        <v>3782</v>
      </c>
      <c r="B3784">
        <v>4</v>
      </c>
      <c r="C3784" t="s">
        <v>182</v>
      </c>
      <c r="D3784" t="s">
        <v>182</v>
      </c>
      <c r="E3784" t="s">
        <v>80</v>
      </c>
      <c r="F3784">
        <v>0.49545499999999998</v>
      </c>
      <c r="G3784">
        <v>254.489</v>
      </c>
      <c r="H3784">
        <v>270.00799999999998</v>
      </c>
      <c r="I3784">
        <v>5.2105620000000004</v>
      </c>
      <c r="J3784">
        <v>0</v>
      </c>
      <c r="K3784">
        <v>8.0628259999999994</v>
      </c>
      <c r="L3784">
        <v>-4.4988E-2</v>
      </c>
      <c r="M3784">
        <v>63.243288999999997</v>
      </c>
      <c r="N3784">
        <v>-240.848388</v>
      </c>
      <c r="O3784">
        <v>3.0920000000000001E-3</v>
      </c>
      <c r="P3784">
        <v>63.197032999999998</v>
      </c>
      <c r="Q3784">
        <v>-240.89364599999999</v>
      </c>
      <c r="R3784">
        <v>6.9999999999999999E-6</v>
      </c>
      <c r="S3784">
        <v>6.4713919999999998</v>
      </c>
      <c r="T3784">
        <v>3.0839999999999999E-3</v>
      </c>
    </row>
    <row r="3785" spans="1:20" x14ac:dyDescent="0.25">
      <c r="A3785">
        <v>3783</v>
      </c>
      <c r="B3785">
        <v>4</v>
      </c>
      <c r="C3785" t="s">
        <v>182</v>
      </c>
      <c r="D3785" t="s">
        <v>182</v>
      </c>
      <c r="E3785" t="s">
        <v>80</v>
      </c>
      <c r="F3785">
        <v>0.146146</v>
      </c>
      <c r="G3785">
        <v>341.858</v>
      </c>
      <c r="H3785">
        <v>294.42599999999999</v>
      </c>
      <c r="I3785">
        <v>2.767652</v>
      </c>
      <c r="J3785">
        <v>0</v>
      </c>
      <c r="K3785">
        <v>8.0632940000000008</v>
      </c>
      <c r="L3785">
        <v>5.2309000000000001E-2</v>
      </c>
      <c r="M3785">
        <v>63.92145</v>
      </c>
      <c r="N3785">
        <v>-240.942059</v>
      </c>
      <c r="O3785">
        <v>6.2129999999999998E-3</v>
      </c>
      <c r="P3785">
        <v>63.922713999999999</v>
      </c>
      <c r="Q3785">
        <v>-240.89334099999999</v>
      </c>
      <c r="R3785">
        <v>8.1400000000000005E-4</v>
      </c>
      <c r="S3785">
        <v>4.8734599999999997</v>
      </c>
      <c r="T3785">
        <v>5.3990000000000002E-3</v>
      </c>
    </row>
    <row r="3786" spans="1:20" x14ac:dyDescent="0.25">
      <c r="A3786">
        <v>3784</v>
      </c>
      <c r="B3786">
        <v>3</v>
      </c>
      <c r="C3786" t="s">
        <v>183</v>
      </c>
      <c r="D3786" t="s">
        <v>183</v>
      </c>
      <c r="E3786" t="s">
        <v>80</v>
      </c>
      <c r="F3786">
        <v>1.4592000000000001E-2</v>
      </c>
      <c r="G3786">
        <v>210.11500000000001</v>
      </c>
      <c r="H3786">
        <v>336.35599999999999</v>
      </c>
      <c r="I3786">
        <v>2.8214250000000001</v>
      </c>
      <c r="J3786">
        <v>0</v>
      </c>
      <c r="K3786">
        <v>8.0648510000000009</v>
      </c>
      <c r="L3786">
        <v>5.1093E-2</v>
      </c>
      <c r="M3786">
        <v>64.901702</v>
      </c>
      <c r="N3786">
        <v>-240.90727799999999</v>
      </c>
      <c r="O3786">
        <v>4.0000000000000003E-5</v>
      </c>
      <c r="P3786">
        <v>64.890411</v>
      </c>
      <c r="Q3786">
        <v>-240.89254800000001</v>
      </c>
      <c r="R3786">
        <v>1.042E-3</v>
      </c>
      <c r="S3786">
        <v>1.8559429999999999</v>
      </c>
      <c r="T3786">
        <v>1.0020000000000001E-3</v>
      </c>
    </row>
    <row r="3787" spans="1:20" x14ac:dyDescent="0.25">
      <c r="A3787">
        <v>3785</v>
      </c>
      <c r="B3787">
        <v>4</v>
      </c>
      <c r="C3787" t="s">
        <v>184</v>
      </c>
      <c r="D3787" t="s">
        <v>184</v>
      </c>
      <c r="E3787" t="s">
        <v>80</v>
      </c>
      <c r="F3787">
        <v>9.2509999999999995E-2</v>
      </c>
      <c r="G3787">
        <v>500.25299999999999</v>
      </c>
      <c r="H3787">
        <v>545.66499999999996</v>
      </c>
      <c r="I3787">
        <v>2.2137039999999999</v>
      </c>
      <c r="J3787">
        <v>0</v>
      </c>
      <c r="K3787">
        <v>8.0656009999999991</v>
      </c>
      <c r="L3787">
        <v>-5.0161999999999998E-2</v>
      </c>
      <c r="M3787">
        <v>65.489401000000001</v>
      </c>
      <c r="N3787">
        <v>-241.020411</v>
      </c>
      <c r="O3787">
        <v>-5.4600000000000004E-4</v>
      </c>
      <c r="P3787">
        <v>65.616294999999994</v>
      </c>
      <c r="Q3787">
        <v>-240.89176900000001</v>
      </c>
      <c r="R3787">
        <v>6.1600000000000001E-4</v>
      </c>
      <c r="S3787">
        <v>18.069461</v>
      </c>
      <c r="T3787">
        <v>6.9999999999999994E-5</v>
      </c>
    </row>
    <row r="3788" spans="1:20" x14ac:dyDescent="0.25">
      <c r="A3788">
        <v>3786</v>
      </c>
      <c r="B3788">
        <v>4</v>
      </c>
      <c r="C3788" t="s">
        <v>184</v>
      </c>
      <c r="D3788" t="s">
        <v>184</v>
      </c>
      <c r="E3788" t="s">
        <v>80</v>
      </c>
      <c r="F3788">
        <v>0.194411</v>
      </c>
      <c r="G3788">
        <v>268.83800000000002</v>
      </c>
      <c r="H3788">
        <v>341.911</v>
      </c>
      <c r="I3788">
        <v>4.6810070000000001</v>
      </c>
      <c r="J3788">
        <v>0</v>
      </c>
      <c r="K3788">
        <v>8.0654669999999999</v>
      </c>
      <c r="L3788">
        <v>-5.1138000000000003E-2</v>
      </c>
      <c r="M3788">
        <v>66.620099999999994</v>
      </c>
      <c r="N3788">
        <v>-240.88953000000001</v>
      </c>
      <c r="O3788">
        <v>5.1349999999999998E-3</v>
      </c>
      <c r="P3788">
        <v>66.584152000000003</v>
      </c>
      <c r="Q3788">
        <v>-240.89115899999999</v>
      </c>
      <c r="R3788">
        <v>4.1599999999999997E-4</v>
      </c>
      <c r="S3788">
        <v>3.5984590000000001</v>
      </c>
      <c r="T3788">
        <v>4.7190000000000001E-3</v>
      </c>
    </row>
    <row r="3789" spans="1:20" x14ac:dyDescent="0.25">
      <c r="A3789">
        <v>3787</v>
      </c>
      <c r="B3789">
        <v>4</v>
      </c>
      <c r="C3789" t="s">
        <v>184</v>
      </c>
      <c r="D3789" t="s">
        <v>184</v>
      </c>
      <c r="E3789" t="s">
        <v>80</v>
      </c>
      <c r="F3789">
        <v>4.1796E-2</v>
      </c>
      <c r="G3789">
        <v>378.101</v>
      </c>
      <c r="H3789">
        <v>368.10700000000003</v>
      </c>
      <c r="I3789">
        <v>3.0509119999999998</v>
      </c>
      <c r="J3789">
        <v>0</v>
      </c>
      <c r="K3789">
        <v>8.0649470000000001</v>
      </c>
      <c r="L3789">
        <v>4.8246999999999998E-2</v>
      </c>
      <c r="M3789">
        <v>67.248808999999994</v>
      </c>
      <c r="N3789">
        <v>-240.87933699999999</v>
      </c>
      <c r="O3789">
        <v>5.4949999999999999E-3</v>
      </c>
      <c r="P3789">
        <v>67.310019999999994</v>
      </c>
      <c r="Q3789">
        <v>-240.89099100000001</v>
      </c>
      <c r="R3789">
        <v>7.7099999999999998E-4</v>
      </c>
      <c r="S3789">
        <v>6.231096</v>
      </c>
      <c r="T3789">
        <v>4.725E-3</v>
      </c>
    </row>
    <row r="3790" spans="1:20" x14ac:dyDescent="0.25">
      <c r="A3790">
        <v>3788</v>
      </c>
      <c r="B3790">
        <v>4</v>
      </c>
      <c r="C3790" t="s">
        <v>184</v>
      </c>
      <c r="D3790" t="s">
        <v>184</v>
      </c>
      <c r="E3790" t="s">
        <v>80</v>
      </c>
      <c r="F3790">
        <v>2.5991E-2</v>
      </c>
      <c r="G3790">
        <v>266.61900000000003</v>
      </c>
      <c r="H3790">
        <v>329.61099999999999</v>
      </c>
      <c r="I3790">
        <v>4.3539729999999999</v>
      </c>
      <c r="J3790">
        <v>0</v>
      </c>
      <c r="K3790">
        <v>8.0644030000000004</v>
      </c>
      <c r="L3790">
        <v>4.8571999999999997E-2</v>
      </c>
      <c r="M3790">
        <v>68.351433999999998</v>
      </c>
      <c r="N3790">
        <v>-240.81983</v>
      </c>
      <c r="O3790">
        <v>2.016E-3</v>
      </c>
      <c r="P3790">
        <v>68.277771000000001</v>
      </c>
      <c r="Q3790">
        <v>-240.890625</v>
      </c>
      <c r="R3790">
        <v>6.6E-4</v>
      </c>
      <c r="S3790">
        <v>10.216749</v>
      </c>
      <c r="T3790">
        <v>1.356E-3</v>
      </c>
    </row>
    <row r="3791" spans="1:20" x14ac:dyDescent="0.25">
      <c r="A3791">
        <v>3789</v>
      </c>
      <c r="B3791">
        <v>4</v>
      </c>
      <c r="C3791" t="s">
        <v>184</v>
      </c>
      <c r="D3791" t="s">
        <v>184</v>
      </c>
      <c r="E3791" t="s">
        <v>80</v>
      </c>
      <c r="F3791">
        <v>1.4662E-2</v>
      </c>
      <c r="G3791">
        <v>463.47199999999998</v>
      </c>
      <c r="H3791">
        <v>466.36799999999999</v>
      </c>
      <c r="I3791">
        <v>2.3475320000000002</v>
      </c>
      <c r="J3791">
        <v>0</v>
      </c>
      <c r="K3791">
        <v>8.0643720000000005</v>
      </c>
      <c r="L3791">
        <v>-4.9734E-2</v>
      </c>
      <c r="M3791">
        <v>68.974694</v>
      </c>
      <c r="N3791">
        <v>-240.964495</v>
      </c>
      <c r="O3791">
        <v>2.8289999999999999E-3</v>
      </c>
      <c r="P3791">
        <v>69.003570999999994</v>
      </c>
      <c r="Q3791">
        <v>-240.89021299999999</v>
      </c>
      <c r="R3791">
        <v>1.3100000000000001E-4</v>
      </c>
      <c r="S3791">
        <v>7.9697370000000003</v>
      </c>
      <c r="T3791">
        <v>2.6979999999999999E-3</v>
      </c>
    </row>
    <row r="3792" spans="1:20" x14ac:dyDescent="0.25">
      <c r="A3792">
        <v>3790</v>
      </c>
      <c r="B3792">
        <v>4</v>
      </c>
      <c r="C3792" t="s">
        <v>184</v>
      </c>
      <c r="D3792" t="s">
        <v>184</v>
      </c>
      <c r="E3792" t="s">
        <v>80</v>
      </c>
      <c r="F3792">
        <v>0.31034400000000001</v>
      </c>
      <c r="G3792">
        <v>281.66800000000001</v>
      </c>
      <c r="H3792">
        <v>273.51900000000001</v>
      </c>
      <c r="I3792">
        <v>4.931635</v>
      </c>
      <c r="J3792">
        <v>0</v>
      </c>
      <c r="K3792">
        <v>8.0646640000000005</v>
      </c>
      <c r="L3792">
        <v>-4.9826000000000002E-2</v>
      </c>
      <c r="M3792">
        <v>69.826592000000005</v>
      </c>
      <c r="N3792">
        <v>-240.96549400000001</v>
      </c>
      <c r="O3792">
        <v>-1.7354000000000001E-2</v>
      </c>
      <c r="P3792">
        <v>69.971305999999998</v>
      </c>
      <c r="Q3792">
        <v>-240.889893</v>
      </c>
      <c r="R3792">
        <v>9.8999999999999994E-5</v>
      </c>
      <c r="S3792">
        <v>16.327152000000002</v>
      </c>
      <c r="T3792">
        <v>1.7255E-2</v>
      </c>
    </row>
    <row r="3793" spans="1:20" x14ac:dyDescent="0.25">
      <c r="A3793">
        <v>3791</v>
      </c>
      <c r="B3793">
        <v>4</v>
      </c>
      <c r="C3793" t="s">
        <v>184</v>
      </c>
      <c r="D3793" t="s">
        <v>184</v>
      </c>
      <c r="E3793" t="s">
        <v>80</v>
      </c>
      <c r="F3793">
        <v>0.26902900000000002</v>
      </c>
      <c r="G3793">
        <v>398.52699999999999</v>
      </c>
      <c r="H3793">
        <v>441.149</v>
      </c>
      <c r="I3793">
        <v>4.34152</v>
      </c>
      <c r="J3793">
        <v>0</v>
      </c>
      <c r="K3793">
        <v>8.064883</v>
      </c>
      <c r="L3793">
        <v>4.8403000000000002E-2</v>
      </c>
      <c r="M3793">
        <v>70.776394999999994</v>
      </c>
      <c r="N3793">
        <v>-240.70465300000001</v>
      </c>
      <c r="O3793">
        <v>1.4015E-2</v>
      </c>
      <c r="P3793">
        <v>70.697143999999994</v>
      </c>
      <c r="Q3793">
        <v>-240.88992300000001</v>
      </c>
      <c r="R3793">
        <v>5.0699999999999996E-4</v>
      </c>
      <c r="S3793">
        <v>20.150829000000002</v>
      </c>
      <c r="T3793">
        <v>1.3507999999999999E-2</v>
      </c>
    </row>
    <row r="3794" spans="1:20" x14ac:dyDescent="0.25">
      <c r="A3794">
        <v>3792</v>
      </c>
      <c r="B3794">
        <v>4</v>
      </c>
      <c r="C3794" t="s">
        <v>184</v>
      </c>
      <c r="D3794" t="s">
        <v>184</v>
      </c>
      <c r="E3794" t="s">
        <v>80</v>
      </c>
      <c r="F3794">
        <v>0.21293899999999999</v>
      </c>
      <c r="G3794">
        <v>270.61900000000003</v>
      </c>
      <c r="H3794">
        <v>456.03199999999998</v>
      </c>
      <c r="I3794">
        <v>3.948204</v>
      </c>
      <c r="J3794">
        <v>0</v>
      </c>
      <c r="K3794">
        <v>8.0649599999999992</v>
      </c>
      <c r="L3794">
        <v>4.8167000000000001E-2</v>
      </c>
      <c r="M3794">
        <v>71.699301000000006</v>
      </c>
      <c r="N3794">
        <v>-240.80778100000001</v>
      </c>
      <c r="O3794">
        <v>6.8310000000000003E-3</v>
      </c>
      <c r="P3794">
        <v>71.664940000000001</v>
      </c>
      <c r="Q3794">
        <v>-240.889893</v>
      </c>
      <c r="R3794">
        <v>3.1199999999999999E-4</v>
      </c>
      <c r="S3794">
        <v>8.9011110000000002</v>
      </c>
      <c r="T3794">
        <v>6.5189999999999996E-3</v>
      </c>
    </row>
    <row r="3795" spans="1:20" x14ac:dyDescent="0.25">
      <c r="A3795">
        <v>3793</v>
      </c>
      <c r="B3795">
        <v>3</v>
      </c>
      <c r="C3795" t="s">
        <v>185</v>
      </c>
      <c r="D3795" t="s">
        <v>185</v>
      </c>
      <c r="E3795" t="s">
        <v>80</v>
      </c>
      <c r="F3795">
        <v>0.119726</v>
      </c>
      <c r="G3795">
        <v>415.59100000000001</v>
      </c>
      <c r="H3795">
        <v>465.48099999999999</v>
      </c>
      <c r="I3795">
        <v>1.920058</v>
      </c>
      <c r="J3795">
        <v>0</v>
      </c>
      <c r="K3795">
        <v>8.0648630000000008</v>
      </c>
      <c r="L3795">
        <v>-5.0624000000000002E-2</v>
      </c>
      <c r="M3795">
        <v>72.339498000000006</v>
      </c>
      <c r="N3795">
        <v>-240.92322799999999</v>
      </c>
      <c r="O3795">
        <v>-1.1731E-2</v>
      </c>
      <c r="P3795">
        <v>72.390784999999994</v>
      </c>
      <c r="Q3795">
        <v>-240.88983200000001</v>
      </c>
      <c r="R3795">
        <v>-3.0600000000000001E-4</v>
      </c>
      <c r="S3795">
        <v>6.120215</v>
      </c>
      <c r="T3795">
        <v>1.1426E-2</v>
      </c>
    </row>
    <row r="3796" spans="1:20" x14ac:dyDescent="0.25">
      <c r="A3796">
        <v>3794</v>
      </c>
      <c r="B3796">
        <v>3</v>
      </c>
      <c r="C3796" t="s">
        <v>185</v>
      </c>
      <c r="D3796" t="s">
        <v>185</v>
      </c>
      <c r="E3796" t="s">
        <v>80</v>
      </c>
      <c r="F3796">
        <v>4.9195000000000003E-2</v>
      </c>
      <c r="G3796">
        <v>258.185</v>
      </c>
      <c r="H3796">
        <v>294.52</v>
      </c>
      <c r="I3796">
        <v>2.9203389999999998</v>
      </c>
      <c r="J3796">
        <v>0</v>
      </c>
      <c r="K3796">
        <v>8.0647230000000008</v>
      </c>
      <c r="L3796">
        <v>-5.0309E-2</v>
      </c>
      <c r="M3796">
        <v>73.370853999999994</v>
      </c>
      <c r="N3796">
        <v>-240.92048500000001</v>
      </c>
      <c r="O3796">
        <v>1.4435999999999999E-2</v>
      </c>
      <c r="P3796">
        <v>73.358574000000004</v>
      </c>
      <c r="Q3796">
        <v>-240.89003</v>
      </c>
      <c r="R3796">
        <v>-4.1599999999999997E-4</v>
      </c>
      <c r="S3796">
        <v>3.2838120000000002</v>
      </c>
      <c r="T3796">
        <v>1.4019999999999999E-2</v>
      </c>
    </row>
    <row r="3797" spans="1:20" x14ac:dyDescent="0.25">
      <c r="A3797">
        <v>3795</v>
      </c>
      <c r="B3797">
        <v>3</v>
      </c>
      <c r="C3797" t="s">
        <v>185</v>
      </c>
      <c r="D3797" t="s">
        <v>185</v>
      </c>
      <c r="E3797" t="s">
        <v>80</v>
      </c>
      <c r="F3797">
        <v>5.5160000000000001E-2</v>
      </c>
      <c r="G3797">
        <v>307.25700000000001</v>
      </c>
      <c r="H3797">
        <v>365.904</v>
      </c>
      <c r="I3797">
        <v>2.6693060000000002</v>
      </c>
      <c r="J3797">
        <v>0</v>
      </c>
      <c r="K3797">
        <v>8.0646789999999999</v>
      </c>
      <c r="L3797">
        <v>4.8515999999999997E-2</v>
      </c>
      <c r="M3797">
        <v>74.152585000000002</v>
      </c>
      <c r="N3797">
        <v>-240.821156</v>
      </c>
      <c r="O3797">
        <v>4.9100000000000003E-3</v>
      </c>
      <c r="P3797">
        <v>74.084395999999998</v>
      </c>
      <c r="Q3797">
        <v>-240.890366</v>
      </c>
      <c r="R3797">
        <v>-9.9999999999999995E-7</v>
      </c>
      <c r="S3797">
        <v>9.7157929999999997</v>
      </c>
      <c r="T3797">
        <v>4.9090000000000002E-3</v>
      </c>
    </row>
    <row r="3798" spans="1:20" x14ac:dyDescent="0.25">
      <c r="A3798">
        <v>3796</v>
      </c>
      <c r="B3798">
        <v>3</v>
      </c>
      <c r="C3798" t="s">
        <v>185</v>
      </c>
      <c r="D3798" t="s">
        <v>185</v>
      </c>
      <c r="E3798" t="s">
        <v>80</v>
      </c>
      <c r="F3798">
        <v>7.9866999999999994E-2</v>
      </c>
      <c r="G3798">
        <v>304.89400000000001</v>
      </c>
      <c r="H3798">
        <v>249.739</v>
      </c>
      <c r="I3798">
        <v>2.6653980000000002</v>
      </c>
      <c r="J3798">
        <v>0</v>
      </c>
      <c r="K3798">
        <v>8.0647169999999999</v>
      </c>
      <c r="L3798">
        <v>4.8828999999999997E-2</v>
      </c>
      <c r="M3798">
        <v>75.076699000000005</v>
      </c>
      <c r="N3798">
        <v>-240.83700400000001</v>
      </c>
      <c r="O3798">
        <v>-2.4680000000000001E-3</v>
      </c>
      <c r="P3798">
        <v>75.052147000000005</v>
      </c>
      <c r="Q3798">
        <v>-240.89065600000001</v>
      </c>
      <c r="R3798">
        <v>-7.2999999999999999E-5</v>
      </c>
      <c r="S3798">
        <v>5.9002410000000003</v>
      </c>
      <c r="T3798">
        <v>2.3960000000000001E-3</v>
      </c>
    </row>
    <row r="3799" spans="1:20" x14ac:dyDescent="0.25">
      <c r="A3799">
        <v>3797</v>
      </c>
      <c r="B3799">
        <v>3</v>
      </c>
      <c r="C3799" t="s">
        <v>185</v>
      </c>
      <c r="D3799" t="s">
        <v>185</v>
      </c>
      <c r="E3799" t="s">
        <v>80</v>
      </c>
      <c r="F3799">
        <v>6.522E-3</v>
      </c>
      <c r="G3799">
        <v>204.52600000000001</v>
      </c>
      <c r="H3799">
        <v>246.22200000000001</v>
      </c>
      <c r="I3799">
        <v>2.7023609999999998</v>
      </c>
      <c r="J3799">
        <v>0</v>
      </c>
      <c r="K3799">
        <v>8.0647900000000003</v>
      </c>
      <c r="L3799">
        <v>4.8762E-2</v>
      </c>
      <c r="M3799">
        <v>76.028991000000005</v>
      </c>
      <c r="N3799">
        <v>-240.87553600000001</v>
      </c>
      <c r="O3799">
        <v>1.018E-3</v>
      </c>
      <c r="P3799">
        <v>76.019942999999998</v>
      </c>
      <c r="Q3799">
        <v>-240.89099100000001</v>
      </c>
      <c r="R3799">
        <v>-1.07E-4</v>
      </c>
      <c r="S3799">
        <v>1.790905</v>
      </c>
      <c r="T3799">
        <v>9.1100000000000003E-4</v>
      </c>
    </row>
    <row r="3800" spans="1:20" x14ac:dyDescent="0.25">
      <c r="A3800">
        <v>3798</v>
      </c>
      <c r="B3800">
        <v>3</v>
      </c>
      <c r="C3800" t="s">
        <v>185</v>
      </c>
      <c r="D3800" t="s">
        <v>185</v>
      </c>
      <c r="E3800" t="s">
        <v>80</v>
      </c>
      <c r="F3800">
        <v>1.4406E-2</v>
      </c>
      <c r="G3800">
        <v>407.70800000000003</v>
      </c>
      <c r="H3800">
        <v>430.35</v>
      </c>
      <c r="I3800">
        <v>2.3730280000000001</v>
      </c>
      <c r="J3800">
        <v>0</v>
      </c>
      <c r="K3800">
        <v>8.0648129999999991</v>
      </c>
      <c r="L3800">
        <v>-4.9912999999999999E-2</v>
      </c>
      <c r="M3800">
        <v>76.738978000000003</v>
      </c>
      <c r="N3800">
        <v>-240.869857</v>
      </c>
      <c r="O3800">
        <v>-5.3160000000000004E-3</v>
      </c>
      <c r="P3800">
        <v>76.745780999999994</v>
      </c>
      <c r="Q3800">
        <v>-240.89115899999999</v>
      </c>
      <c r="R3800">
        <v>-6.5399999999999996E-4</v>
      </c>
      <c r="S3800">
        <v>2.2361770000000001</v>
      </c>
      <c r="T3800">
        <v>4.6629999999999996E-3</v>
      </c>
    </row>
    <row r="3801" spans="1:20" x14ac:dyDescent="0.25">
      <c r="A3801">
        <v>3799</v>
      </c>
      <c r="B3801">
        <v>3</v>
      </c>
      <c r="C3801" t="s">
        <v>185</v>
      </c>
      <c r="D3801" t="s">
        <v>185</v>
      </c>
      <c r="E3801" t="s">
        <v>80</v>
      </c>
      <c r="F3801">
        <v>9.3493000000000007E-2</v>
      </c>
      <c r="G3801">
        <v>230.17400000000001</v>
      </c>
      <c r="H3801">
        <v>292.50200000000001</v>
      </c>
      <c r="I3801">
        <v>2.6673800000000001</v>
      </c>
      <c r="J3801">
        <v>0</v>
      </c>
      <c r="K3801">
        <v>8.0647889999999993</v>
      </c>
      <c r="L3801">
        <v>-4.999E-2</v>
      </c>
      <c r="M3801">
        <v>77.550323000000006</v>
      </c>
      <c r="N3801">
        <v>-241.15554</v>
      </c>
      <c r="O3801">
        <v>-1.8813E-2</v>
      </c>
      <c r="P3801">
        <v>77.713577000000001</v>
      </c>
      <c r="Q3801">
        <v>-240.89164700000001</v>
      </c>
      <c r="R3801">
        <v>-7.4200000000000004E-4</v>
      </c>
      <c r="S3801">
        <v>31.030774000000001</v>
      </c>
      <c r="T3801">
        <v>1.8071E-2</v>
      </c>
    </row>
    <row r="3802" spans="1:20" x14ac:dyDescent="0.25">
      <c r="A3802">
        <v>3800</v>
      </c>
      <c r="B3802">
        <v>3</v>
      </c>
      <c r="C3802" t="s">
        <v>185</v>
      </c>
      <c r="D3802" t="s">
        <v>185</v>
      </c>
      <c r="E3802" t="s">
        <v>80</v>
      </c>
      <c r="F3802">
        <v>4.0120999999999997E-2</v>
      </c>
      <c r="G3802">
        <v>352.97899999999998</v>
      </c>
      <c r="H3802">
        <v>458.28800000000001</v>
      </c>
      <c r="I3802">
        <v>2.2143419999999998</v>
      </c>
      <c r="J3802">
        <v>0</v>
      </c>
      <c r="K3802">
        <v>8.0647649999999995</v>
      </c>
      <c r="L3802">
        <v>4.9890999999999998E-2</v>
      </c>
      <c r="M3802">
        <v>78.361879000000002</v>
      </c>
      <c r="N3802">
        <v>-240.980819</v>
      </c>
      <c r="O3802">
        <v>-3.4759999999999999E-3</v>
      </c>
      <c r="P3802">
        <v>78.439423000000005</v>
      </c>
      <c r="Q3802">
        <v>-240.892166</v>
      </c>
      <c r="R3802">
        <v>-2.5999999999999998E-4</v>
      </c>
      <c r="S3802">
        <v>11.778105999999999</v>
      </c>
      <c r="T3802">
        <v>3.215E-3</v>
      </c>
    </row>
    <row r="3803" spans="1:20" x14ac:dyDescent="0.25">
      <c r="A3803">
        <v>3801</v>
      </c>
      <c r="B3803">
        <v>3</v>
      </c>
      <c r="C3803" t="s">
        <v>185</v>
      </c>
      <c r="D3803" t="s">
        <v>185</v>
      </c>
      <c r="E3803" t="s">
        <v>80</v>
      </c>
      <c r="F3803">
        <v>0.14832600000000001</v>
      </c>
      <c r="G3803">
        <v>269.60300000000001</v>
      </c>
      <c r="H3803">
        <v>441.29700000000003</v>
      </c>
      <c r="I3803">
        <v>2.6368279999999999</v>
      </c>
      <c r="J3803">
        <v>0</v>
      </c>
      <c r="K3803">
        <v>8.0647479999999998</v>
      </c>
      <c r="L3803">
        <v>4.9062000000000001E-2</v>
      </c>
      <c r="M3803">
        <v>79.335410999999993</v>
      </c>
      <c r="N3803">
        <v>-241.15947600000001</v>
      </c>
      <c r="O3803">
        <v>-1.7139999999999999E-2</v>
      </c>
      <c r="P3803">
        <v>79.407211000000004</v>
      </c>
      <c r="Q3803">
        <v>-240.89262400000001</v>
      </c>
      <c r="R3803">
        <v>-2.3699999999999999E-4</v>
      </c>
      <c r="S3803">
        <v>27.634291000000001</v>
      </c>
      <c r="T3803">
        <v>1.6902E-2</v>
      </c>
    </row>
    <row r="3804" spans="1:20" x14ac:dyDescent="0.25">
      <c r="A3804">
        <v>3802</v>
      </c>
      <c r="B3804">
        <v>2</v>
      </c>
      <c r="C3804" t="s">
        <v>186</v>
      </c>
      <c r="D3804" t="s">
        <v>186</v>
      </c>
      <c r="E3804" t="s">
        <v>80</v>
      </c>
      <c r="F3804">
        <v>4.2430000000000002E-3</v>
      </c>
      <c r="G3804">
        <v>191.13800000000001</v>
      </c>
      <c r="H3804">
        <v>264.56700000000001</v>
      </c>
      <c r="I3804">
        <v>2.0105170000000001</v>
      </c>
      <c r="J3804">
        <v>0</v>
      </c>
      <c r="K3804">
        <v>8.0647629999999992</v>
      </c>
      <c r="L3804">
        <v>4.9017999999999999E-2</v>
      </c>
      <c r="M3804">
        <v>80.358653000000004</v>
      </c>
      <c r="N3804">
        <v>-240.93576300000001</v>
      </c>
      <c r="O3804">
        <v>-5.3340000000000002E-3</v>
      </c>
      <c r="P3804">
        <v>80.375007999999994</v>
      </c>
      <c r="Q3804">
        <v>-240.89309700000001</v>
      </c>
      <c r="R3804">
        <v>-2.34E-4</v>
      </c>
      <c r="S3804">
        <v>4.569318</v>
      </c>
      <c r="T3804">
        <v>5.1000000000000004E-3</v>
      </c>
    </row>
    <row r="3805" spans="1:20" x14ac:dyDescent="0.25">
      <c r="A3805">
        <v>3803</v>
      </c>
      <c r="B3805">
        <v>2</v>
      </c>
      <c r="C3805" t="s">
        <v>186</v>
      </c>
      <c r="D3805" t="s">
        <v>186</v>
      </c>
      <c r="E3805" t="s">
        <v>80</v>
      </c>
      <c r="F3805">
        <v>4.1998000000000001E-2</v>
      </c>
      <c r="G3805">
        <v>194.15199999999999</v>
      </c>
      <c r="H3805">
        <v>257.86</v>
      </c>
      <c r="I3805">
        <v>1.156261</v>
      </c>
      <c r="J3805">
        <v>0</v>
      </c>
      <c r="K3805">
        <v>8.064781</v>
      </c>
      <c r="L3805">
        <v>-4.9000000000000002E-2</v>
      </c>
      <c r="M3805">
        <v>80.928296000000003</v>
      </c>
      <c r="N3805">
        <v>-241.06559899999999</v>
      </c>
      <c r="O3805">
        <v>-7.6499999999999995E-4</v>
      </c>
      <c r="P3805">
        <v>81.100853000000001</v>
      </c>
      <c r="Q3805">
        <v>-240.89329499999999</v>
      </c>
      <c r="R3805">
        <v>-7.2400000000000003E-4</v>
      </c>
      <c r="S3805">
        <v>24.385303</v>
      </c>
      <c r="T3805">
        <v>4.1E-5</v>
      </c>
    </row>
    <row r="3806" spans="1:20" x14ac:dyDescent="0.25">
      <c r="A3806">
        <v>3804</v>
      </c>
      <c r="B3806">
        <v>2</v>
      </c>
      <c r="C3806" t="s">
        <v>186</v>
      </c>
      <c r="D3806" t="s">
        <v>186</v>
      </c>
      <c r="E3806" t="s">
        <v>80</v>
      </c>
      <c r="F3806">
        <v>7.7235999999999999E-2</v>
      </c>
      <c r="G3806">
        <v>197.196</v>
      </c>
      <c r="H3806">
        <v>334.36399999999998</v>
      </c>
      <c r="I3806">
        <v>2.190925</v>
      </c>
      <c r="J3806">
        <v>0</v>
      </c>
      <c r="K3806">
        <v>8.0647850000000005</v>
      </c>
      <c r="L3806">
        <v>-4.9001000000000003E-2</v>
      </c>
      <c r="M3806">
        <v>82.009908999999993</v>
      </c>
      <c r="N3806">
        <v>-241.069963</v>
      </c>
      <c r="O3806">
        <v>-2.3897999999999999E-2</v>
      </c>
      <c r="P3806">
        <v>82.068611000000004</v>
      </c>
      <c r="Q3806">
        <v>-240.89376799999999</v>
      </c>
      <c r="R3806">
        <v>-7.2300000000000001E-4</v>
      </c>
      <c r="S3806">
        <v>18.571605000000002</v>
      </c>
      <c r="T3806">
        <v>2.3175000000000001E-2</v>
      </c>
    </row>
    <row r="3807" spans="1:20" x14ac:dyDescent="0.25">
      <c r="A3807">
        <v>3805</v>
      </c>
      <c r="B3807">
        <v>2</v>
      </c>
      <c r="C3807" t="s">
        <v>186</v>
      </c>
      <c r="D3807" t="s">
        <v>186</v>
      </c>
      <c r="E3807" t="s">
        <v>80</v>
      </c>
      <c r="F3807">
        <v>0.207089</v>
      </c>
      <c r="G3807">
        <v>179.71</v>
      </c>
      <c r="H3807">
        <v>278.43299999999999</v>
      </c>
      <c r="I3807">
        <v>1.912075</v>
      </c>
      <c r="J3807">
        <v>0</v>
      </c>
      <c r="K3807">
        <v>8.0647719999999996</v>
      </c>
      <c r="L3807">
        <v>4.8787999999999998E-2</v>
      </c>
      <c r="M3807">
        <v>82.748142999999999</v>
      </c>
      <c r="N3807">
        <v>-240.79671500000001</v>
      </c>
      <c r="O3807">
        <v>-3.4626999999999998E-2</v>
      </c>
      <c r="P3807">
        <v>82.794410999999997</v>
      </c>
      <c r="Q3807">
        <v>-240.894272</v>
      </c>
      <c r="R3807">
        <v>-2.5900000000000001E-4</v>
      </c>
      <c r="S3807">
        <v>10.797224</v>
      </c>
      <c r="T3807">
        <v>3.4368000000000003E-2</v>
      </c>
    </row>
    <row r="3808" spans="1:20" x14ac:dyDescent="0.25">
      <c r="A3808">
        <v>3806</v>
      </c>
      <c r="B3808">
        <v>2</v>
      </c>
      <c r="C3808" t="s">
        <v>186</v>
      </c>
      <c r="D3808" t="s">
        <v>186</v>
      </c>
      <c r="E3808" t="s">
        <v>80</v>
      </c>
      <c r="F3808">
        <v>0.11928999999999999</v>
      </c>
      <c r="G3808">
        <v>196.33199999999999</v>
      </c>
      <c r="H3808">
        <v>303.209</v>
      </c>
      <c r="I3808">
        <v>2.5664030000000002</v>
      </c>
      <c r="J3808">
        <v>0</v>
      </c>
      <c r="K3808">
        <v>8.0647629999999992</v>
      </c>
      <c r="L3808">
        <v>4.8758000000000003E-2</v>
      </c>
      <c r="M3808">
        <v>84.044831000000002</v>
      </c>
      <c r="N3808">
        <v>-240.61784499999999</v>
      </c>
      <c r="O3808">
        <v>-2.6849999999999999E-3</v>
      </c>
      <c r="P3808">
        <v>83.762146000000001</v>
      </c>
      <c r="Q3808">
        <v>-240.89477500000001</v>
      </c>
      <c r="R3808">
        <v>-2.9500000000000001E-4</v>
      </c>
      <c r="S3808">
        <v>39.572881000000002</v>
      </c>
      <c r="T3808">
        <v>2.3890000000000001E-3</v>
      </c>
    </row>
    <row r="3809" spans="1:20" x14ac:dyDescent="0.25">
      <c r="A3809">
        <v>3807</v>
      </c>
      <c r="B3809">
        <v>2</v>
      </c>
      <c r="C3809" t="s">
        <v>186</v>
      </c>
      <c r="D3809" t="s">
        <v>186</v>
      </c>
      <c r="E3809" t="s">
        <v>80</v>
      </c>
      <c r="F3809">
        <v>0.139963</v>
      </c>
      <c r="G3809">
        <v>192.191</v>
      </c>
      <c r="H3809">
        <v>287.00099999999998</v>
      </c>
      <c r="I3809">
        <v>1.6293329999999999</v>
      </c>
      <c r="J3809">
        <v>0</v>
      </c>
      <c r="K3809">
        <v>8.0647640000000003</v>
      </c>
      <c r="L3809">
        <v>4.8978000000000001E-2</v>
      </c>
      <c r="M3809">
        <v>84.783060000000006</v>
      </c>
      <c r="N3809">
        <v>-240.88333700000001</v>
      </c>
      <c r="O3809">
        <v>3.0074E-2</v>
      </c>
      <c r="P3809">
        <v>84.729881000000006</v>
      </c>
      <c r="Q3809">
        <v>-240.89524800000001</v>
      </c>
      <c r="R3809">
        <v>-3.0699999999999998E-4</v>
      </c>
      <c r="S3809">
        <v>5.4496359999999999</v>
      </c>
      <c r="T3809">
        <v>2.9767999999999999E-2</v>
      </c>
    </row>
    <row r="3810" spans="1:20" x14ac:dyDescent="0.25">
      <c r="A3810">
        <v>3808</v>
      </c>
      <c r="B3810">
        <v>3</v>
      </c>
      <c r="C3810" t="s">
        <v>187</v>
      </c>
      <c r="D3810" t="s">
        <v>187</v>
      </c>
      <c r="E3810" t="s">
        <v>80</v>
      </c>
      <c r="F3810">
        <v>3.9391000000000002E-2</v>
      </c>
      <c r="G3810">
        <v>236.21199999999999</v>
      </c>
      <c r="H3810">
        <v>356.517</v>
      </c>
      <c r="I3810">
        <v>2.5038870000000002</v>
      </c>
      <c r="J3810">
        <v>0</v>
      </c>
      <c r="K3810">
        <v>8.0647660000000005</v>
      </c>
      <c r="L3810">
        <v>-5.0164E-2</v>
      </c>
      <c r="M3810">
        <v>85.451088999999996</v>
      </c>
      <c r="N3810">
        <v>-240.897696</v>
      </c>
      <c r="O3810">
        <v>-9.3199999999999999E-4</v>
      </c>
      <c r="P3810">
        <v>85.455680999999998</v>
      </c>
      <c r="Q3810">
        <v>-240.89558400000001</v>
      </c>
      <c r="R3810">
        <v>-8.4999999999999995E-4</v>
      </c>
      <c r="S3810">
        <v>0.50544</v>
      </c>
      <c r="T3810">
        <v>8.2000000000000001E-5</v>
      </c>
    </row>
    <row r="3811" spans="1:20" x14ac:dyDescent="0.25">
      <c r="A3811">
        <v>3809</v>
      </c>
      <c r="B3811">
        <v>3</v>
      </c>
      <c r="C3811" t="s">
        <v>187</v>
      </c>
      <c r="D3811" t="s">
        <v>187</v>
      </c>
      <c r="E3811" t="s">
        <v>80</v>
      </c>
      <c r="F3811">
        <v>2.2910000000000001E-3</v>
      </c>
      <c r="G3811">
        <v>212.529</v>
      </c>
      <c r="H3811">
        <v>1010.526</v>
      </c>
      <c r="I3811">
        <v>2.8193809999999999</v>
      </c>
      <c r="J3811">
        <v>0</v>
      </c>
      <c r="K3811">
        <v>8.0647629999999992</v>
      </c>
      <c r="L3811">
        <v>-4.8920999999999999E-2</v>
      </c>
      <c r="M3811">
        <v>86.423582999999994</v>
      </c>
      <c r="N3811">
        <v>-240.92426699999999</v>
      </c>
      <c r="O3811">
        <v>1.3799999999999999E-4</v>
      </c>
      <c r="P3811">
        <v>86.423416000000003</v>
      </c>
      <c r="Q3811">
        <v>-240.896164</v>
      </c>
      <c r="R3811">
        <v>-8.5599999999999999E-4</v>
      </c>
      <c r="S3811">
        <v>2.8103609999999999</v>
      </c>
      <c r="T3811">
        <v>7.1900000000000002E-4</v>
      </c>
    </row>
    <row r="3812" spans="1:20" x14ac:dyDescent="0.25">
      <c r="A3812">
        <v>3810</v>
      </c>
      <c r="B3812">
        <v>3</v>
      </c>
      <c r="C3812" t="s">
        <v>187</v>
      </c>
      <c r="D3812" t="s">
        <v>187</v>
      </c>
      <c r="E3812" t="s">
        <v>80</v>
      </c>
      <c r="F3812">
        <v>6.5001000000000003E-2</v>
      </c>
      <c r="G3812">
        <v>335.82499999999999</v>
      </c>
      <c r="H3812">
        <v>338.84199999999998</v>
      </c>
      <c r="I3812">
        <v>2.3176510000000001</v>
      </c>
      <c r="J3812">
        <v>0</v>
      </c>
      <c r="K3812">
        <v>8.0647649999999995</v>
      </c>
      <c r="L3812">
        <v>4.9750000000000003E-2</v>
      </c>
      <c r="M3812">
        <v>87.079541000000006</v>
      </c>
      <c r="N3812">
        <v>-240.9306</v>
      </c>
      <c r="O3812">
        <v>-9.0910000000000001E-3</v>
      </c>
      <c r="P3812">
        <v>87.149215999999996</v>
      </c>
      <c r="Q3812">
        <v>-240.89666700000001</v>
      </c>
      <c r="R3812">
        <v>-3.4699999999999998E-4</v>
      </c>
      <c r="S3812">
        <v>7.7498680000000002</v>
      </c>
      <c r="T3812">
        <v>8.744E-3</v>
      </c>
    </row>
    <row r="3813" spans="1:20" x14ac:dyDescent="0.25">
      <c r="A3813">
        <v>3811</v>
      </c>
      <c r="B3813">
        <v>3</v>
      </c>
      <c r="C3813" t="s">
        <v>187</v>
      </c>
      <c r="D3813" t="s">
        <v>187</v>
      </c>
      <c r="E3813" t="s">
        <v>80</v>
      </c>
      <c r="F3813">
        <v>0.14643900000000001</v>
      </c>
      <c r="G3813">
        <v>385.4</v>
      </c>
      <c r="H3813">
        <v>402.34699999999998</v>
      </c>
      <c r="I3813">
        <v>2.6564179999999999</v>
      </c>
      <c r="J3813">
        <v>0</v>
      </c>
      <c r="K3813">
        <v>8.0647710000000004</v>
      </c>
      <c r="L3813">
        <v>4.9561000000000001E-2</v>
      </c>
      <c r="M3813">
        <v>88.114727999999999</v>
      </c>
      <c r="N3813">
        <v>-240.899351</v>
      </c>
      <c r="O3813">
        <v>7.6000000000000004E-5</v>
      </c>
      <c r="P3813">
        <v>88.116951</v>
      </c>
      <c r="Q3813">
        <v>-240.89721700000001</v>
      </c>
      <c r="R3813">
        <v>-3.3599999999999998E-4</v>
      </c>
      <c r="S3813">
        <v>0.30818699999999999</v>
      </c>
      <c r="T3813">
        <v>2.61E-4</v>
      </c>
    </row>
    <row r="3814" spans="1:20" x14ac:dyDescent="0.25">
      <c r="A3814">
        <v>3812</v>
      </c>
      <c r="B3814">
        <v>3</v>
      </c>
      <c r="C3814" t="s">
        <v>187</v>
      </c>
      <c r="D3814" t="s">
        <v>187</v>
      </c>
      <c r="E3814" t="s">
        <v>80</v>
      </c>
      <c r="F3814">
        <v>7.6920000000000001E-3</v>
      </c>
      <c r="G3814">
        <v>325.78100000000001</v>
      </c>
      <c r="H3814">
        <v>389.59300000000002</v>
      </c>
      <c r="I3814">
        <v>2.1253630000000001</v>
      </c>
      <c r="J3814">
        <v>0</v>
      </c>
      <c r="K3814">
        <v>8.0647769999999994</v>
      </c>
      <c r="L3814">
        <v>-4.8957000000000001E-2</v>
      </c>
      <c r="M3814">
        <v>88.825792000000007</v>
      </c>
      <c r="N3814">
        <v>-240.916102</v>
      </c>
      <c r="O3814">
        <v>5.3399999999999997E-4</v>
      </c>
      <c r="P3814">
        <v>88.842751000000007</v>
      </c>
      <c r="Q3814">
        <v>-240.897415</v>
      </c>
      <c r="R3814">
        <v>-8.1400000000000005E-4</v>
      </c>
      <c r="S3814">
        <v>2.5235210000000001</v>
      </c>
      <c r="T3814">
        <v>2.7999999999999998E-4</v>
      </c>
    </row>
    <row r="3815" spans="1:20" x14ac:dyDescent="0.25">
      <c r="A3815">
        <v>3813</v>
      </c>
      <c r="B3815">
        <v>3</v>
      </c>
      <c r="C3815" t="s">
        <v>187</v>
      </c>
      <c r="D3815" t="s">
        <v>187</v>
      </c>
      <c r="E3815" t="s">
        <v>80</v>
      </c>
      <c r="F3815">
        <v>0.110361</v>
      </c>
      <c r="G3815">
        <v>243.43100000000001</v>
      </c>
      <c r="H3815">
        <v>332.036</v>
      </c>
      <c r="I3815">
        <v>2.6399059999999999</v>
      </c>
      <c r="J3815">
        <v>0</v>
      </c>
      <c r="K3815">
        <v>8.0647710000000004</v>
      </c>
      <c r="L3815">
        <v>-4.9852E-2</v>
      </c>
      <c r="M3815">
        <v>89.812620999999993</v>
      </c>
      <c r="N3815">
        <v>-240.88777099999999</v>
      </c>
      <c r="O3815">
        <v>2.5469999999999998E-3</v>
      </c>
      <c r="P3815">
        <v>89.810485999999997</v>
      </c>
      <c r="Q3815">
        <v>-240.898056</v>
      </c>
      <c r="R3815">
        <v>-8.5800000000000004E-4</v>
      </c>
      <c r="S3815">
        <v>1.050416</v>
      </c>
      <c r="T3815">
        <v>1.689E-3</v>
      </c>
    </row>
    <row r="3816" spans="1:20" x14ac:dyDescent="0.25">
      <c r="A3816">
        <v>3814</v>
      </c>
      <c r="B3816">
        <v>3</v>
      </c>
      <c r="C3816" t="s">
        <v>187</v>
      </c>
      <c r="D3816" t="s">
        <v>187</v>
      </c>
      <c r="E3816" t="s">
        <v>80</v>
      </c>
      <c r="F3816">
        <v>5.9742000000000003E-2</v>
      </c>
      <c r="G3816">
        <v>284.99299999999999</v>
      </c>
      <c r="H3816">
        <v>390.81099999999998</v>
      </c>
      <c r="I3816">
        <v>2.3688630000000002</v>
      </c>
      <c r="J3816">
        <v>0</v>
      </c>
      <c r="K3816">
        <v>8.0647649999999995</v>
      </c>
      <c r="L3816">
        <v>4.9621999999999999E-2</v>
      </c>
      <c r="M3816">
        <v>90.549390000000002</v>
      </c>
      <c r="N3816">
        <v>-240.91103899999999</v>
      </c>
      <c r="O3816">
        <v>-1.0118E-2</v>
      </c>
      <c r="P3816">
        <v>90.536285000000007</v>
      </c>
      <c r="Q3816">
        <v>-240.89868200000001</v>
      </c>
      <c r="R3816">
        <v>-3.77E-4</v>
      </c>
      <c r="S3816">
        <v>1.8011950000000001</v>
      </c>
      <c r="T3816">
        <v>9.7420000000000007E-3</v>
      </c>
    </row>
    <row r="3817" spans="1:20" x14ac:dyDescent="0.25">
      <c r="A3817">
        <v>3815</v>
      </c>
      <c r="B3817">
        <v>2</v>
      </c>
      <c r="C3817" t="s">
        <v>188</v>
      </c>
      <c r="D3817" t="s">
        <v>188</v>
      </c>
      <c r="E3817" t="s">
        <v>80</v>
      </c>
      <c r="F3817">
        <v>4.1854000000000002E-2</v>
      </c>
      <c r="G3817">
        <v>153.65799999999999</v>
      </c>
      <c r="H3817">
        <v>278.33</v>
      </c>
      <c r="I3817">
        <v>2.158201</v>
      </c>
      <c r="J3817">
        <v>0</v>
      </c>
      <c r="K3817">
        <v>8.0647629999999992</v>
      </c>
      <c r="L3817">
        <v>4.9542999999999997E-2</v>
      </c>
      <c r="M3817">
        <v>91.469111999999996</v>
      </c>
      <c r="N3817">
        <v>-240.91415699999999</v>
      </c>
      <c r="O3817">
        <v>5.7809999999999997E-3</v>
      </c>
      <c r="P3817">
        <v>91.504020999999995</v>
      </c>
      <c r="Q3817">
        <v>-240.89923099999999</v>
      </c>
      <c r="R3817">
        <v>-3.7199999999999999E-4</v>
      </c>
      <c r="S3817">
        <v>3.7965770000000001</v>
      </c>
      <c r="T3817">
        <v>5.4099999999999999E-3</v>
      </c>
    </row>
    <row r="3818" spans="1:20" x14ac:dyDescent="0.25">
      <c r="A3818">
        <v>3816</v>
      </c>
      <c r="B3818">
        <v>2</v>
      </c>
      <c r="C3818" t="s">
        <v>188</v>
      </c>
      <c r="D3818" t="s">
        <v>188</v>
      </c>
      <c r="E3818" t="s">
        <v>80</v>
      </c>
      <c r="F3818">
        <v>1.5591000000000001E-2</v>
      </c>
      <c r="G3818">
        <v>153.57300000000001</v>
      </c>
      <c r="H3818">
        <v>238.178</v>
      </c>
      <c r="I3818">
        <v>1.908706</v>
      </c>
      <c r="J3818">
        <v>0</v>
      </c>
      <c r="K3818">
        <v>8.0647649999999995</v>
      </c>
      <c r="L3818">
        <v>4.8812000000000001E-2</v>
      </c>
      <c r="M3818">
        <v>92.467438000000001</v>
      </c>
      <c r="N3818">
        <v>-240.917823</v>
      </c>
      <c r="O3818">
        <v>-3.48E-3</v>
      </c>
      <c r="P3818">
        <v>92.471755999999999</v>
      </c>
      <c r="Q3818">
        <v>-240.89982599999999</v>
      </c>
      <c r="R3818">
        <v>-3.86E-4</v>
      </c>
      <c r="S3818">
        <v>1.850759</v>
      </c>
      <c r="T3818">
        <v>3.0950000000000001E-3</v>
      </c>
    </row>
    <row r="3819" spans="1:20" x14ac:dyDescent="0.25">
      <c r="A3819">
        <v>3817</v>
      </c>
      <c r="B3819">
        <v>2</v>
      </c>
      <c r="C3819" t="s">
        <v>188</v>
      </c>
      <c r="D3819" t="s">
        <v>188</v>
      </c>
      <c r="E3819" t="s">
        <v>80</v>
      </c>
      <c r="F3819">
        <v>0.17921699999999999</v>
      </c>
      <c r="G3819">
        <v>275.68</v>
      </c>
      <c r="H3819">
        <v>450.11599999999999</v>
      </c>
      <c r="I3819">
        <v>1.2576620000000001</v>
      </c>
      <c r="J3819">
        <v>0</v>
      </c>
      <c r="K3819">
        <v>8.0647699999999993</v>
      </c>
      <c r="L3819">
        <v>-4.9181000000000002E-2</v>
      </c>
      <c r="M3819">
        <v>93.251542999999998</v>
      </c>
      <c r="N3819">
        <v>-240.90733399999999</v>
      </c>
      <c r="O3819">
        <v>-1.2578000000000001E-2</v>
      </c>
      <c r="P3819">
        <v>93.197556000000006</v>
      </c>
      <c r="Q3819">
        <v>-240.90017700000001</v>
      </c>
      <c r="R3819">
        <v>-9.1500000000000001E-4</v>
      </c>
      <c r="S3819">
        <v>5.4459929999999996</v>
      </c>
      <c r="T3819">
        <v>1.1663E-2</v>
      </c>
    </row>
    <row r="3820" spans="1:20" x14ac:dyDescent="0.25">
      <c r="A3820">
        <v>3818</v>
      </c>
      <c r="B3820">
        <v>2</v>
      </c>
      <c r="C3820" t="s">
        <v>188</v>
      </c>
      <c r="D3820" t="s">
        <v>188</v>
      </c>
      <c r="E3820" t="s">
        <v>80</v>
      </c>
      <c r="F3820">
        <v>0.118342</v>
      </c>
      <c r="G3820">
        <v>172.20500000000001</v>
      </c>
      <c r="H3820">
        <v>305.02</v>
      </c>
      <c r="I3820">
        <v>2.3961760000000001</v>
      </c>
      <c r="J3820">
        <v>0</v>
      </c>
      <c r="K3820">
        <v>8.0647800000000007</v>
      </c>
      <c r="L3820">
        <v>-4.8801999999999998E-2</v>
      </c>
      <c r="M3820">
        <v>94.259702000000004</v>
      </c>
      <c r="N3820">
        <v>-240.77064200000001</v>
      </c>
      <c r="O3820">
        <v>6.1760000000000001E-3</v>
      </c>
      <c r="P3820">
        <v>94.165290999999996</v>
      </c>
      <c r="Q3820">
        <v>-240.90081799999999</v>
      </c>
      <c r="R3820">
        <v>-8.9700000000000001E-4</v>
      </c>
      <c r="S3820">
        <v>16.080784999999999</v>
      </c>
      <c r="T3820">
        <v>5.2789999999999998E-3</v>
      </c>
    </row>
    <row r="3821" spans="1:20" x14ac:dyDescent="0.25">
      <c r="A3821">
        <v>3819</v>
      </c>
      <c r="B3821">
        <v>2</v>
      </c>
      <c r="C3821" t="s">
        <v>188</v>
      </c>
      <c r="D3821" t="s">
        <v>188</v>
      </c>
      <c r="E3821" t="s">
        <v>80</v>
      </c>
      <c r="F3821">
        <v>6.3027E-2</v>
      </c>
      <c r="G3821">
        <v>215.24799999999999</v>
      </c>
      <c r="H3821">
        <v>369.18799999999999</v>
      </c>
      <c r="I3821">
        <v>1.5379309999999999</v>
      </c>
      <c r="J3821">
        <v>0</v>
      </c>
      <c r="K3821">
        <v>8.0647719999999996</v>
      </c>
      <c r="L3821">
        <v>4.9056000000000002E-2</v>
      </c>
      <c r="M3821">
        <v>94.826759999999993</v>
      </c>
      <c r="N3821">
        <v>-240.922245</v>
      </c>
      <c r="O3821">
        <v>8.0009999999999994E-3</v>
      </c>
      <c r="P3821">
        <v>94.891090000000005</v>
      </c>
      <c r="Q3821">
        <v>-240.90150499999999</v>
      </c>
      <c r="R3821">
        <v>-3.9800000000000002E-4</v>
      </c>
      <c r="S3821">
        <v>6.7591210000000004</v>
      </c>
      <c r="T3821">
        <v>7.6030000000000004E-3</v>
      </c>
    </row>
    <row r="3822" spans="1:20" x14ac:dyDescent="0.25">
      <c r="A3822">
        <v>3820</v>
      </c>
      <c r="B3822">
        <v>2</v>
      </c>
      <c r="C3822" t="s">
        <v>188</v>
      </c>
      <c r="D3822" t="s">
        <v>188</v>
      </c>
      <c r="E3822" t="s">
        <v>80</v>
      </c>
      <c r="F3822">
        <v>1.5087E-2</v>
      </c>
      <c r="G3822">
        <v>200.12100000000001</v>
      </c>
      <c r="H3822">
        <v>311.29599999999999</v>
      </c>
      <c r="I3822">
        <v>1.9967090000000001</v>
      </c>
      <c r="J3822">
        <v>0</v>
      </c>
      <c r="K3822">
        <v>8.0647719999999996</v>
      </c>
      <c r="L3822">
        <v>4.9017999999999999E-2</v>
      </c>
      <c r="M3822">
        <v>95.870554999999996</v>
      </c>
      <c r="N3822">
        <v>-240.91725500000001</v>
      </c>
      <c r="O3822">
        <v>-3.7720000000000002E-3</v>
      </c>
      <c r="P3822">
        <v>95.858825999999993</v>
      </c>
      <c r="Q3822">
        <v>-240.90220600000001</v>
      </c>
      <c r="R3822">
        <v>-3.9500000000000001E-4</v>
      </c>
      <c r="S3822">
        <v>1.9079619999999999</v>
      </c>
      <c r="T3822">
        <v>3.3769999999999998E-3</v>
      </c>
    </row>
    <row r="3823" spans="1:20" x14ac:dyDescent="0.25">
      <c r="A3823">
        <v>3821</v>
      </c>
      <c r="B3823">
        <v>2</v>
      </c>
      <c r="C3823" t="s">
        <v>188</v>
      </c>
      <c r="D3823" t="s">
        <v>188</v>
      </c>
      <c r="E3823" t="s">
        <v>80</v>
      </c>
      <c r="F3823">
        <v>1.6027E-2</v>
      </c>
      <c r="G3823">
        <v>153.26400000000001</v>
      </c>
      <c r="H3823">
        <v>248.672</v>
      </c>
      <c r="I3823">
        <v>1.7024790000000001</v>
      </c>
      <c r="J3823">
        <v>0</v>
      </c>
      <c r="K3823">
        <v>8.0647690000000001</v>
      </c>
      <c r="L3823">
        <v>4.9013000000000001E-2</v>
      </c>
      <c r="M3823">
        <v>96.751924000000002</v>
      </c>
      <c r="N3823">
        <v>-240.98409000000001</v>
      </c>
      <c r="O3823">
        <v>-2.0669999999999998E-3</v>
      </c>
      <c r="P3823">
        <v>96.826560999999998</v>
      </c>
      <c r="Q3823">
        <v>-240.90292400000001</v>
      </c>
      <c r="R3823">
        <v>-3.9399999999999998E-4</v>
      </c>
      <c r="S3823">
        <v>11.026631</v>
      </c>
      <c r="T3823">
        <v>1.673E-3</v>
      </c>
    </row>
    <row r="3824" spans="1:20" x14ac:dyDescent="0.25">
      <c r="A3824">
        <v>3822</v>
      </c>
      <c r="B3824">
        <v>3</v>
      </c>
      <c r="C3824" t="s">
        <v>189</v>
      </c>
      <c r="D3824" t="s">
        <v>189</v>
      </c>
      <c r="E3824" t="s">
        <v>80</v>
      </c>
      <c r="F3824">
        <v>0.26956799999999997</v>
      </c>
      <c r="G3824">
        <v>242.47499999999999</v>
      </c>
      <c r="H3824">
        <v>294.78300000000002</v>
      </c>
      <c r="I3824">
        <v>3.0950530000000001</v>
      </c>
      <c r="J3824">
        <v>0</v>
      </c>
      <c r="K3824">
        <v>8.0647699999999993</v>
      </c>
      <c r="L3824">
        <v>-4.9137E-2</v>
      </c>
      <c r="M3824">
        <v>97.511761000000007</v>
      </c>
      <c r="N3824">
        <v>-240.936834</v>
      </c>
      <c r="O3824">
        <v>-1.17E-4</v>
      </c>
      <c r="P3824">
        <v>97.552361000000005</v>
      </c>
      <c r="Q3824">
        <v>-240.90327500000001</v>
      </c>
      <c r="R3824">
        <v>-9.1500000000000001E-4</v>
      </c>
      <c r="S3824">
        <v>5.2674329999999996</v>
      </c>
      <c r="T3824">
        <v>7.9699999999999997E-4</v>
      </c>
    </row>
    <row r="3825" spans="1:20" x14ac:dyDescent="0.25">
      <c r="A3825">
        <v>3823</v>
      </c>
      <c r="B3825">
        <v>3</v>
      </c>
      <c r="C3825" t="s">
        <v>189</v>
      </c>
      <c r="D3825" t="s">
        <v>189</v>
      </c>
      <c r="E3825" t="s">
        <v>80</v>
      </c>
      <c r="F3825">
        <v>3.5424999999999998E-2</v>
      </c>
      <c r="G3825">
        <v>239.52799999999999</v>
      </c>
      <c r="H3825">
        <v>274.738</v>
      </c>
      <c r="I3825">
        <v>2.7449189999999999</v>
      </c>
      <c r="J3825">
        <v>0</v>
      </c>
      <c r="K3825">
        <v>8.0647690000000001</v>
      </c>
      <c r="L3825">
        <v>-4.8904000000000003E-2</v>
      </c>
      <c r="M3825">
        <v>98.525067000000007</v>
      </c>
      <c r="N3825">
        <v>-241.09214800000001</v>
      </c>
      <c r="O3825">
        <v>9.6830000000000006E-3</v>
      </c>
      <c r="P3825">
        <v>98.520095999999995</v>
      </c>
      <c r="Q3825">
        <v>-240.903885</v>
      </c>
      <c r="R3825">
        <v>-8.7200000000000005E-4</v>
      </c>
      <c r="S3825">
        <v>18.832851000000002</v>
      </c>
      <c r="T3825">
        <v>8.8109999999999994E-3</v>
      </c>
    </row>
    <row r="3826" spans="1:20" x14ac:dyDescent="0.25">
      <c r="A3826">
        <v>3824</v>
      </c>
      <c r="B3826">
        <v>3</v>
      </c>
      <c r="C3826" t="s">
        <v>189</v>
      </c>
      <c r="D3826" t="s">
        <v>189</v>
      </c>
      <c r="E3826" t="s">
        <v>80</v>
      </c>
      <c r="F3826">
        <v>2.7389E-2</v>
      </c>
      <c r="G3826">
        <v>227.85300000000001</v>
      </c>
      <c r="H3826">
        <v>302.97800000000001</v>
      </c>
      <c r="I3826">
        <v>2.6409289999999999</v>
      </c>
      <c r="J3826">
        <v>0</v>
      </c>
      <c r="K3826">
        <v>8.0647590000000005</v>
      </c>
      <c r="L3826">
        <v>4.9889999999999997E-2</v>
      </c>
      <c r="M3826">
        <v>99.285587000000007</v>
      </c>
      <c r="N3826">
        <v>-240.88663199999999</v>
      </c>
      <c r="O3826">
        <v>9.4300000000000004E-4</v>
      </c>
      <c r="P3826">
        <v>99.245895000000004</v>
      </c>
      <c r="Q3826">
        <v>-240.90443400000001</v>
      </c>
      <c r="R3826">
        <v>-3.3100000000000002E-4</v>
      </c>
      <c r="S3826">
        <v>4.3500810000000003</v>
      </c>
      <c r="T3826">
        <v>6.1200000000000002E-4</v>
      </c>
    </row>
    <row r="3827" spans="1:20" x14ac:dyDescent="0.25">
      <c r="A3827">
        <v>3825</v>
      </c>
      <c r="B3827">
        <v>3</v>
      </c>
      <c r="C3827" t="s">
        <v>189</v>
      </c>
      <c r="D3827" t="s">
        <v>189</v>
      </c>
      <c r="E3827" t="s">
        <v>80</v>
      </c>
      <c r="F3827">
        <v>4.3769000000000002E-2</v>
      </c>
      <c r="G3827">
        <v>347.23200000000003</v>
      </c>
      <c r="H3827">
        <v>454.88900000000001</v>
      </c>
      <c r="I3827">
        <v>3.2809149999999998</v>
      </c>
      <c r="J3827">
        <v>0</v>
      </c>
      <c r="K3827">
        <v>8.0647669999999998</v>
      </c>
      <c r="L3827">
        <v>4.9000000000000002E-2</v>
      </c>
      <c r="M3827">
        <v>100.278254</v>
      </c>
      <c r="N3827">
        <v>-240.86601300000001</v>
      </c>
      <c r="O3827">
        <v>1.456E-3</v>
      </c>
      <c r="P3827">
        <v>100.21363100000001</v>
      </c>
      <c r="Q3827">
        <v>-240.90493799999999</v>
      </c>
      <c r="R3827">
        <v>-3.3599999999999998E-4</v>
      </c>
      <c r="S3827">
        <v>7.5440889999999996</v>
      </c>
      <c r="T3827">
        <v>1.1199999999999999E-3</v>
      </c>
    </row>
    <row r="3828" spans="1:20" x14ac:dyDescent="0.25">
      <c r="A3828">
        <v>3826</v>
      </c>
      <c r="B3828">
        <v>3</v>
      </c>
      <c r="C3828" t="s">
        <v>189</v>
      </c>
      <c r="D3828" t="s">
        <v>189</v>
      </c>
      <c r="E3828" t="s">
        <v>80</v>
      </c>
      <c r="F3828">
        <v>1.926E-3</v>
      </c>
      <c r="G3828">
        <v>207.071</v>
      </c>
      <c r="H3828">
        <v>259.31</v>
      </c>
      <c r="I3828">
        <v>2.627348</v>
      </c>
      <c r="J3828">
        <v>0</v>
      </c>
      <c r="K3828">
        <v>8.0647649999999995</v>
      </c>
      <c r="L3828">
        <v>4.9064000000000003E-2</v>
      </c>
      <c r="M3828">
        <v>101.165289</v>
      </c>
      <c r="N3828">
        <v>-240.94278600000001</v>
      </c>
      <c r="O3828">
        <v>9.3400000000000004E-4</v>
      </c>
      <c r="P3828">
        <v>101.181366</v>
      </c>
      <c r="Q3828">
        <v>-240.90548699999999</v>
      </c>
      <c r="R3828">
        <v>-3.39E-4</v>
      </c>
      <c r="S3828">
        <v>4.0616680000000001</v>
      </c>
      <c r="T3828">
        <v>5.9400000000000002E-4</v>
      </c>
    </row>
    <row r="3829" spans="1:20" x14ac:dyDescent="0.25">
      <c r="A3829">
        <v>3827</v>
      </c>
      <c r="B3829">
        <v>4</v>
      </c>
      <c r="C3829" t="s">
        <v>190</v>
      </c>
      <c r="D3829" t="s">
        <v>190</v>
      </c>
      <c r="E3829" t="s">
        <v>80</v>
      </c>
      <c r="F3829">
        <v>6.0347999999999999E-2</v>
      </c>
      <c r="G3829">
        <v>293.90199999999999</v>
      </c>
      <c r="H3829">
        <v>261.53500000000003</v>
      </c>
      <c r="I3829">
        <v>3.212326</v>
      </c>
      <c r="J3829">
        <v>0</v>
      </c>
      <c r="K3829">
        <v>8.0647730000000006</v>
      </c>
      <c r="L3829">
        <v>-4.9785000000000003E-2</v>
      </c>
      <c r="M3829">
        <v>101.885913</v>
      </c>
      <c r="N3829">
        <v>-240.814888</v>
      </c>
      <c r="O3829">
        <v>-7.9559999999999995E-3</v>
      </c>
      <c r="P3829">
        <v>101.907166</v>
      </c>
      <c r="Q3829">
        <v>-240.90571600000001</v>
      </c>
      <c r="R3829">
        <v>-8.2200000000000003E-4</v>
      </c>
      <c r="S3829">
        <v>9.3281659999999995</v>
      </c>
      <c r="T3829">
        <v>7.1349999999999998E-3</v>
      </c>
    </row>
    <row r="3830" spans="1:20" x14ac:dyDescent="0.25">
      <c r="A3830">
        <v>3828</v>
      </c>
      <c r="B3830">
        <v>4</v>
      </c>
      <c r="C3830" t="s">
        <v>190</v>
      </c>
      <c r="D3830" t="s">
        <v>190</v>
      </c>
      <c r="E3830" t="s">
        <v>80</v>
      </c>
      <c r="F3830">
        <v>0.11335099999999999</v>
      </c>
      <c r="G3830">
        <v>300.529</v>
      </c>
      <c r="H3830">
        <v>356.02600000000001</v>
      </c>
      <c r="I3830">
        <v>4.4675929999999999</v>
      </c>
      <c r="J3830">
        <v>0</v>
      </c>
      <c r="K3830">
        <v>8.0647719999999996</v>
      </c>
      <c r="L3830">
        <v>-4.904E-2</v>
      </c>
      <c r="M3830">
        <v>102.859919</v>
      </c>
      <c r="N3830">
        <v>-241.00730799999999</v>
      </c>
      <c r="O3830">
        <v>7.1989999999999997E-3</v>
      </c>
      <c r="P3830">
        <v>102.87490099999999</v>
      </c>
      <c r="Q3830">
        <v>-240.90628100000001</v>
      </c>
      <c r="R3830">
        <v>-8.3900000000000001E-4</v>
      </c>
      <c r="S3830">
        <v>10.21326</v>
      </c>
      <c r="T3830">
        <v>6.3600000000000002E-3</v>
      </c>
    </row>
    <row r="3831" spans="1:20" x14ac:dyDescent="0.25">
      <c r="A3831">
        <v>3829</v>
      </c>
      <c r="B3831">
        <v>4</v>
      </c>
      <c r="C3831" t="s">
        <v>190</v>
      </c>
      <c r="D3831" t="s">
        <v>190</v>
      </c>
      <c r="E3831" t="s">
        <v>80</v>
      </c>
      <c r="F3831">
        <v>7.2645000000000001E-2</v>
      </c>
      <c r="G3831">
        <v>379.87200000000001</v>
      </c>
      <c r="H3831">
        <v>483.33100000000002</v>
      </c>
      <c r="I3831">
        <v>4.2198919999999998</v>
      </c>
      <c r="J3831">
        <v>0</v>
      </c>
      <c r="K3831">
        <v>8.0647760000000002</v>
      </c>
      <c r="L3831">
        <v>-4.8924000000000002E-2</v>
      </c>
      <c r="M3831">
        <v>103.81769799999999</v>
      </c>
      <c r="N3831">
        <v>-240.86903899999999</v>
      </c>
      <c r="O3831">
        <v>-6.3280000000000003E-3</v>
      </c>
      <c r="P3831">
        <v>103.842636</v>
      </c>
      <c r="Q3831">
        <v>-240.90675400000001</v>
      </c>
      <c r="R3831">
        <v>-8.0599999999999997E-4</v>
      </c>
      <c r="S3831">
        <v>4.5213520000000003</v>
      </c>
      <c r="T3831">
        <v>5.522E-3</v>
      </c>
    </row>
    <row r="3832" spans="1:20" x14ac:dyDescent="0.25">
      <c r="A3832">
        <v>3830</v>
      </c>
      <c r="B3832">
        <v>4</v>
      </c>
      <c r="C3832" t="s">
        <v>190</v>
      </c>
      <c r="D3832" t="s">
        <v>190</v>
      </c>
      <c r="E3832" t="s">
        <v>80</v>
      </c>
      <c r="F3832">
        <v>9.0962000000000001E-2</v>
      </c>
      <c r="G3832">
        <v>276.226</v>
      </c>
      <c r="H3832">
        <v>246.76300000000001</v>
      </c>
      <c r="I3832">
        <v>2.4832559999999999</v>
      </c>
      <c r="J3832">
        <v>0</v>
      </c>
      <c r="K3832">
        <v>8.0647719999999996</v>
      </c>
      <c r="L3832">
        <v>4.8805000000000001E-2</v>
      </c>
      <c r="M3832">
        <v>104.544293</v>
      </c>
      <c r="N3832">
        <v>-240.94588899999999</v>
      </c>
      <c r="O3832">
        <v>7.0299999999999996E-4</v>
      </c>
      <c r="P3832">
        <v>104.56843600000001</v>
      </c>
      <c r="Q3832">
        <v>-240.907364</v>
      </c>
      <c r="R3832">
        <v>-3.39E-4</v>
      </c>
      <c r="S3832">
        <v>4.546475</v>
      </c>
      <c r="T3832">
        <v>3.6499999999999998E-4</v>
      </c>
    </row>
    <row r="3833" spans="1:20" x14ac:dyDescent="0.25">
      <c r="A3833">
        <v>3831</v>
      </c>
      <c r="B3833">
        <v>4</v>
      </c>
      <c r="C3833" t="s">
        <v>190</v>
      </c>
      <c r="D3833" t="s">
        <v>190</v>
      </c>
      <c r="E3833" t="s">
        <v>80</v>
      </c>
      <c r="F3833">
        <v>0.19278500000000001</v>
      </c>
      <c r="G3833">
        <v>296.32400000000001</v>
      </c>
      <c r="H3833">
        <v>384.91500000000002</v>
      </c>
      <c r="I3833">
        <v>4.4799949999999997</v>
      </c>
      <c r="J3833">
        <v>0</v>
      </c>
      <c r="K3833">
        <v>8.0647000000000002</v>
      </c>
      <c r="L3833">
        <v>4.9539E-2</v>
      </c>
      <c r="M3833">
        <v>105.531499</v>
      </c>
      <c r="N3833">
        <v>-240.806378</v>
      </c>
      <c r="O3833">
        <v>5.6620000000000004E-3</v>
      </c>
      <c r="P3833">
        <v>105.536171</v>
      </c>
      <c r="Q3833">
        <v>-240.90795900000001</v>
      </c>
      <c r="R3833">
        <v>-3.6200000000000002E-4</v>
      </c>
      <c r="S3833">
        <v>10.168804</v>
      </c>
      <c r="T3833">
        <v>5.3E-3</v>
      </c>
    </row>
    <row r="3834" spans="1:20" x14ac:dyDescent="0.25">
      <c r="A3834">
        <v>3832</v>
      </c>
      <c r="B3834">
        <v>4</v>
      </c>
      <c r="C3834" t="s">
        <v>190</v>
      </c>
      <c r="D3834" t="s">
        <v>190</v>
      </c>
      <c r="E3834" t="s">
        <v>80</v>
      </c>
      <c r="F3834">
        <v>0.103572</v>
      </c>
      <c r="G3834">
        <v>265.75</v>
      </c>
      <c r="H3834">
        <v>289.09199999999998</v>
      </c>
      <c r="I3834">
        <v>3.7320669999999998</v>
      </c>
      <c r="J3834">
        <v>0</v>
      </c>
      <c r="K3834">
        <v>8.0504879999999996</v>
      </c>
      <c r="L3834">
        <v>-4.9301999999999999E-2</v>
      </c>
      <c r="M3834">
        <v>106.39439</v>
      </c>
      <c r="N3834">
        <v>-240.81247200000001</v>
      </c>
      <c r="O3834">
        <v>2.686E-3</v>
      </c>
      <c r="P3834">
        <v>106.261543</v>
      </c>
      <c r="Q3834">
        <v>-240.90821800000001</v>
      </c>
      <c r="R3834">
        <v>-8.61E-4</v>
      </c>
      <c r="S3834">
        <v>16.375447999999999</v>
      </c>
      <c r="T3834">
        <v>1.825E-3</v>
      </c>
    </row>
    <row r="3835" spans="1:20" x14ac:dyDescent="0.25">
      <c r="A3835">
        <v>3833</v>
      </c>
      <c r="B3835">
        <v>5</v>
      </c>
      <c r="C3835" t="s">
        <v>191</v>
      </c>
      <c r="D3835" t="s">
        <v>191</v>
      </c>
      <c r="E3835" t="s">
        <v>80</v>
      </c>
      <c r="F3835">
        <v>1.8102E-2</v>
      </c>
      <c r="G3835">
        <v>537.26599999999996</v>
      </c>
      <c r="H3835">
        <v>484.06400000000002</v>
      </c>
      <c r="I3835">
        <v>4.3831110000000004</v>
      </c>
      <c r="J3835">
        <v>0</v>
      </c>
      <c r="K3835">
        <v>7.9557450000000003</v>
      </c>
      <c r="L3835">
        <v>-5.0588000000000001E-2</v>
      </c>
      <c r="M3835">
        <v>107.24011299999999</v>
      </c>
      <c r="N3835">
        <v>-240.862177</v>
      </c>
      <c r="O3835">
        <v>-2.1870000000000001E-3</v>
      </c>
      <c r="P3835">
        <v>107.222343</v>
      </c>
      <c r="Q3835">
        <v>-240.90872200000001</v>
      </c>
      <c r="R3835">
        <v>-8.0599999999999997E-4</v>
      </c>
      <c r="S3835">
        <v>4.9821160000000004</v>
      </c>
      <c r="T3835">
        <v>1.3810000000000001E-3</v>
      </c>
    </row>
    <row r="3836" spans="1:20" x14ac:dyDescent="0.25">
      <c r="A3836">
        <v>3834</v>
      </c>
      <c r="B3836">
        <v>5</v>
      </c>
      <c r="C3836" t="s">
        <v>191</v>
      </c>
      <c r="D3836" t="s">
        <v>191</v>
      </c>
      <c r="E3836" t="s">
        <v>80</v>
      </c>
      <c r="F3836">
        <v>4.6164999999999998E-2</v>
      </c>
      <c r="G3836">
        <v>422.45</v>
      </c>
      <c r="H3836">
        <v>467.76799999999997</v>
      </c>
      <c r="I3836">
        <v>4.6818350000000004</v>
      </c>
      <c r="J3836">
        <v>0</v>
      </c>
      <c r="K3836">
        <v>7.7923489999999997</v>
      </c>
      <c r="L3836">
        <v>-5.2130999999999997E-2</v>
      </c>
      <c r="M3836">
        <v>108.184333</v>
      </c>
      <c r="N3836">
        <v>-240.88531900000001</v>
      </c>
      <c r="O3836">
        <v>-1.4120000000000001E-3</v>
      </c>
      <c r="P3836">
        <v>108.16673299999999</v>
      </c>
      <c r="Q3836">
        <v>-240.90933200000001</v>
      </c>
      <c r="R3836">
        <v>-8.5700000000000001E-4</v>
      </c>
      <c r="S3836">
        <v>2.9772699999999999</v>
      </c>
      <c r="T3836">
        <v>5.5500000000000005E-4</v>
      </c>
    </row>
    <row r="3837" spans="1:20" x14ac:dyDescent="0.25">
      <c r="A3837">
        <v>3835</v>
      </c>
      <c r="B3837">
        <v>5</v>
      </c>
      <c r="C3837" t="s">
        <v>191</v>
      </c>
      <c r="D3837" t="s">
        <v>191</v>
      </c>
      <c r="E3837" t="s">
        <v>80</v>
      </c>
      <c r="F3837">
        <v>0.163686</v>
      </c>
      <c r="G3837">
        <v>575.77200000000005</v>
      </c>
      <c r="H3837">
        <v>481.21600000000001</v>
      </c>
      <c r="I3837">
        <v>2.8447209999999998</v>
      </c>
      <c r="J3837">
        <v>0</v>
      </c>
      <c r="K3837">
        <v>7.6648529999999999</v>
      </c>
      <c r="L3837">
        <v>5.1734000000000002E-2</v>
      </c>
      <c r="M3837">
        <v>108.845876</v>
      </c>
      <c r="N3837">
        <v>-241.03569999999999</v>
      </c>
      <c r="O3837">
        <v>9.5139999999999999E-3</v>
      </c>
      <c r="P3837">
        <v>108.861557</v>
      </c>
      <c r="Q3837">
        <v>-240.91001900000001</v>
      </c>
      <c r="R3837">
        <v>-3.88E-4</v>
      </c>
      <c r="S3837">
        <v>12.665582000000001</v>
      </c>
      <c r="T3837">
        <v>9.1260000000000004E-3</v>
      </c>
    </row>
    <row r="3838" spans="1:20" x14ac:dyDescent="0.25">
      <c r="A3838">
        <v>3836</v>
      </c>
      <c r="B3838">
        <v>6</v>
      </c>
      <c r="C3838" t="s">
        <v>192</v>
      </c>
      <c r="D3838" t="s">
        <v>192</v>
      </c>
      <c r="E3838" t="s">
        <v>80</v>
      </c>
      <c r="F3838">
        <v>5.7673000000000002E-2</v>
      </c>
      <c r="G3838">
        <v>528.55999999999995</v>
      </c>
      <c r="H3838">
        <v>509.44499999999999</v>
      </c>
      <c r="I3838">
        <v>5.5862189999999998</v>
      </c>
      <c r="J3838">
        <v>0</v>
      </c>
      <c r="K3838">
        <v>7.5261300000000002</v>
      </c>
      <c r="L3838">
        <v>5.2701999999999999E-2</v>
      </c>
      <c r="M3838">
        <v>109.802273</v>
      </c>
      <c r="N3838">
        <v>-241.014884</v>
      </c>
      <c r="O3838">
        <v>7.7279999999999996E-3</v>
      </c>
      <c r="P3838">
        <v>109.771873</v>
      </c>
      <c r="Q3838">
        <v>-240.91068999999999</v>
      </c>
      <c r="R3838">
        <v>-4.0000000000000002E-4</v>
      </c>
      <c r="S3838">
        <v>10.85378</v>
      </c>
      <c r="T3838">
        <v>7.3280000000000003E-3</v>
      </c>
    </row>
    <row r="3839" spans="1:20" x14ac:dyDescent="0.25">
      <c r="A3839">
        <v>3837</v>
      </c>
      <c r="B3839">
        <v>6</v>
      </c>
      <c r="C3839" t="s">
        <v>192</v>
      </c>
      <c r="D3839" t="s">
        <v>192</v>
      </c>
      <c r="E3839" t="s">
        <v>80</v>
      </c>
      <c r="F3839">
        <v>8.9553999999999995E-2</v>
      </c>
      <c r="G3839">
        <v>362.64400000000001</v>
      </c>
      <c r="H3839">
        <v>314.721</v>
      </c>
      <c r="I3839">
        <v>6.8732519999999999</v>
      </c>
      <c r="J3839">
        <v>0</v>
      </c>
      <c r="K3839">
        <v>7.424677</v>
      </c>
      <c r="L3839">
        <v>5.3352999999999998E-2</v>
      </c>
      <c r="M3839">
        <v>110.738865</v>
      </c>
      <c r="N3839">
        <v>-240.84138999999999</v>
      </c>
      <c r="O3839">
        <v>-3.0600000000000001E-4</v>
      </c>
      <c r="P3839">
        <v>110.66817500000001</v>
      </c>
      <c r="Q3839">
        <v>-240.91123999999999</v>
      </c>
      <c r="R3839">
        <v>-3.5799999999999997E-4</v>
      </c>
      <c r="S3839">
        <v>9.9377960000000005</v>
      </c>
      <c r="T3839">
        <v>5.1999999999999997E-5</v>
      </c>
    </row>
    <row r="3840" spans="1:20" x14ac:dyDescent="0.25">
      <c r="A3840">
        <v>3838</v>
      </c>
      <c r="B3840">
        <v>6</v>
      </c>
      <c r="C3840" t="s">
        <v>192</v>
      </c>
      <c r="D3840" t="s">
        <v>192</v>
      </c>
      <c r="E3840" t="s">
        <v>80</v>
      </c>
      <c r="F3840">
        <v>0.148202</v>
      </c>
      <c r="G3840">
        <v>443.62900000000002</v>
      </c>
      <c r="H3840">
        <v>302.08300000000003</v>
      </c>
      <c r="I3840">
        <v>4.8440580000000004</v>
      </c>
      <c r="J3840">
        <v>0</v>
      </c>
      <c r="K3840">
        <v>7.3567210000000003</v>
      </c>
      <c r="L3840">
        <v>-5.3393999999999997E-2</v>
      </c>
      <c r="M3840">
        <v>111.368346</v>
      </c>
      <c r="N3840">
        <v>-240.92045300000001</v>
      </c>
      <c r="O3840">
        <v>6.7169999999999999E-3</v>
      </c>
      <c r="P3840">
        <v>111.33300800000001</v>
      </c>
      <c r="Q3840">
        <v>-240.91149899999999</v>
      </c>
      <c r="R3840">
        <v>-8.9099999999999997E-4</v>
      </c>
      <c r="S3840">
        <v>3.6455299999999999</v>
      </c>
      <c r="T3840">
        <v>5.8259999999999996E-3</v>
      </c>
    </row>
    <row r="3841" spans="1:20" x14ac:dyDescent="0.25">
      <c r="A3841">
        <v>3839</v>
      </c>
      <c r="B3841">
        <v>6</v>
      </c>
      <c r="C3841" t="s">
        <v>192</v>
      </c>
      <c r="D3841" t="s">
        <v>192</v>
      </c>
      <c r="E3841" t="s">
        <v>80</v>
      </c>
      <c r="F3841">
        <v>0.35991499999999998</v>
      </c>
      <c r="G3841">
        <v>360.65</v>
      </c>
      <c r="H3841">
        <v>347.80200000000002</v>
      </c>
      <c r="I3841">
        <v>8.0071150000000006</v>
      </c>
      <c r="J3841">
        <v>0</v>
      </c>
      <c r="K3841">
        <v>7.2556820000000002</v>
      </c>
      <c r="L3841">
        <v>-5.3952E-2</v>
      </c>
      <c r="M3841">
        <v>112.23048300000001</v>
      </c>
      <c r="N3841">
        <v>-240.806253</v>
      </c>
      <c r="O3841">
        <v>-1.1936E-2</v>
      </c>
      <c r="P3841">
        <v>112.20940400000001</v>
      </c>
      <c r="Q3841">
        <v>-240.91197199999999</v>
      </c>
      <c r="R3841">
        <v>-8.6200000000000003E-4</v>
      </c>
      <c r="S3841">
        <v>10.779972000000001</v>
      </c>
      <c r="T3841">
        <v>1.1074000000000001E-2</v>
      </c>
    </row>
    <row r="3842" spans="1:20" x14ac:dyDescent="0.25">
      <c r="A3842">
        <v>3840</v>
      </c>
      <c r="B3842">
        <v>6</v>
      </c>
      <c r="C3842" t="s">
        <v>192</v>
      </c>
      <c r="D3842" t="s">
        <v>192</v>
      </c>
      <c r="E3842" t="s">
        <v>80</v>
      </c>
      <c r="F3842">
        <v>0.10592600000000001</v>
      </c>
      <c r="G3842">
        <v>385.69600000000003</v>
      </c>
      <c r="H3842">
        <v>276.53800000000001</v>
      </c>
      <c r="I3842">
        <v>4.0466199999999999</v>
      </c>
      <c r="J3842">
        <v>0</v>
      </c>
      <c r="K3842">
        <v>7.1687390000000004</v>
      </c>
      <c r="L3842">
        <v>5.5691999999999998E-2</v>
      </c>
      <c r="M3842">
        <v>112.88069299999999</v>
      </c>
      <c r="N3842">
        <v>-240.89184900000001</v>
      </c>
      <c r="O3842">
        <v>2.7300000000000002E-4</v>
      </c>
      <c r="P3842">
        <v>112.858116</v>
      </c>
      <c r="Q3842">
        <v>-240.91249099999999</v>
      </c>
      <c r="R3842">
        <v>-2.8699999999999998E-4</v>
      </c>
      <c r="S3842">
        <v>3.0590290000000002</v>
      </c>
      <c r="T3842">
        <v>1.4E-5</v>
      </c>
    </row>
    <row r="3843" spans="1:20" x14ac:dyDescent="0.25">
      <c r="A3843">
        <v>3841</v>
      </c>
      <c r="B3843">
        <v>6</v>
      </c>
      <c r="C3843" t="s">
        <v>192</v>
      </c>
      <c r="D3843" t="s">
        <v>192</v>
      </c>
      <c r="E3843" t="s">
        <v>80</v>
      </c>
      <c r="F3843">
        <v>7.6140000000000001E-3</v>
      </c>
      <c r="G3843">
        <v>534.02300000000002</v>
      </c>
      <c r="H3843">
        <v>318.30399999999997</v>
      </c>
      <c r="I3843">
        <v>4.9199159999999997</v>
      </c>
      <c r="J3843">
        <v>0</v>
      </c>
      <c r="K3843">
        <v>7.0468630000000001</v>
      </c>
      <c r="L3843">
        <v>5.5814999999999997E-2</v>
      </c>
      <c r="M3843">
        <v>113.70005500000001</v>
      </c>
      <c r="N3843">
        <v>-240.91440299999999</v>
      </c>
      <c r="O3843">
        <v>-1.3630000000000001E-3</v>
      </c>
      <c r="P3843">
        <v>113.710426</v>
      </c>
      <c r="Q3843">
        <v>-240.91301000000001</v>
      </c>
      <c r="R3843">
        <v>-2.7500000000000002E-4</v>
      </c>
      <c r="S3843">
        <v>1.0464720000000001</v>
      </c>
      <c r="T3843">
        <v>1.088E-3</v>
      </c>
    </row>
    <row r="3844" spans="1:20" x14ac:dyDescent="0.25">
      <c r="A3844">
        <v>3842</v>
      </c>
      <c r="B3844">
        <v>6</v>
      </c>
      <c r="C3844" t="s">
        <v>192</v>
      </c>
      <c r="D3844" t="s">
        <v>192</v>
      </c>
      <c r="E3844" t="s">
        <v>80</v>
      </c>
      <c r="F3844">
        <v>0.108361</v>
      </c>
      <c r="G3844">
        <v>601.29899999999998</v>
      </c>
      <c r="H3844">
        <v>275.85399999999998</v>
      </c>
      <c r="I3844">
        <v>5.6508900000000004</v>
      </c>
      <c r="J3844">
        <v>0</v>
      </c>
      <c r="K3844">
        <v>6.9308509999999997</v>
      </c>
      <c r="L3844">
        <v>5.5955999999999999E-2</v>
      </c>
      <c r="M3844">
        <v>114.58381</v>
      </c>
      <c r="N3844">
        <v>-240.86047099999999</v>
      </c>
      <c r="O3844">
        <v>-3.6579999999999998E-3</v>
      </c>
      <c r="P3844">
        <v>114.548393</v>
      </c>
      <c r="Q3844">
        <v>-240.913467</v>
      </c>
      <c r="R3844">
        <v>-2.63E-4</v>
      </c>
      <c r="S3844">
        <v>6.3741560000000002</v>
      </c>
      <c r="T3844">
        <v>3.395E-3</v>
      </c>
    </row>
    <row r="3845" spans="1:20" x14ac:dyDescent="0.25">
      <c r="A3845">
        <v>3843</v>
      </c>
      <c r="B3845">
        <v>5</v>
      </c>
      <c r="C3845" t="s">
        <v>193</v>
      </c>
      <c r="D3845" t="s">
        <v>193</v>
      </c>
      <c r="E3845" t="s">
        <v>80</v>
      </c>
      <c r="F3845">
        <v>6.8288000000000001E-2</v>
      </c>
      <c r="G3845">
        <v>482.48700000000002</v>
      </c>
      <c r="H3845">
        <v>300.87900000000002</v>
      </c>
      <c r="I3845">
        <v>3.4783970000000002</v>
      </c>
      <c r="J3845">
        <v>0</v>
      </c>
      <c r="K3845">
        <v>6.8509900000000004</v>
      </c>
      <c r="L3845">
        <v>-5.6415E-2</v>
      </c>
      <c r="M3845">
        <v>115.174334</v>
      </c>
      <c r="N3845">
        <v>-240.91608199999999</v>
      </c>
      <c r="O3845">
        <v>2.1069999999999999E-3</v>
      </c>
      <c r="P3845">
        <v>115.168121</v>
      </c>
      <c r="Q3845">
        <v>-240.91362000000001</v>
      </c>
      <c r="R3845">
        <v>-8.5099999999999998E-4</v>
      </c>
      <c r="S3845">
        <v>0.66829799999999995</v>
      </c>
      <c r="T3845">
        <v>1.2570000000000001E-3</v>
      </c>
    </row>
    <row r="3846" spans="1:20" x14ac:dyDescent="0.25">
      <c r="A3846">
        <v>3844</v>
      </c>
      <c r="B3846">
        <v>5</v>
      </c>
      <c r="C3846" t="s">
        <v>193</v>
      </c>
      <c r="D3846" t="s">
        <v>193</v>
      </c>
      <c r="E3846" t="s">
        <v>80</v>
      </c>
      <c r="F3846">
        <v>2.6409999999999999E-2</v>
      </c>
      <c r="G3846">
        <v>439.67099999999999</v>
      </c>
      <c r="H3846">
        <v>312.745</v>
      </c>
      <c r="I3846">
        <v>4.2007370000000002</v>
      </c>
      <c r="J3846">
        <v>0</v>
      </c>
      <c r="K3846">
        <v>6.750508</v>
      </c>
      <c r="L3846">
        <v>-5.7287999999999999E-2</v>
      </c>
      <c r="M3846">
        <v>115.924013</v>
      </c>
      <c r="N3846">
        <v>-240.91755599999999</v>
      </c>
      <c r="O3846">
        <v>-6.326E-3</v>
      </c>
      <c r="P3846">
        <v>115.983688</v>
      </c>
      <c r="Q3846">
        <v>-240.914062</v>
      </c>
      <c r="R3846">
        <v>-8.3299999999999997E-4</v>
      </c>
      <c r="S3846">
        <v>5.9777469999999999</v>
      </c>
      <c r="T3846">
        <v>5.4929999999999996E-3</v>
      </c>
    </row>
    <row r="3847" spans="1:20" x14ac:dyDescent="0.25">
      <c r="A3847">
        <v>3845</v>
      </c>
      <c r="B3847">
        <v>5</v>
      </c>
      <c r="C3847" t="s">
        <v>193</v>
      </c>
      <c r="D3847" t="s">
        <v>193</v>
      </c>
      <c r="E3847" t="s">
        <v>80</v>
      </c>
      <c r="F3847">
        <v>3.9419000000000003E-2</v>
      </c>
      <c r="G3847">
        <v>379.74599999999998</v>
      </c>
      <c r="H3847">
        <v>304.29599999999999</v>
      </c>
      <c r="I3847">
        <v>3.7119770000000001</v>
      </c>
      <c r="J3847">
        <v>0</v>
      </c>
      <c r="K3847">
        <v>6.6755779999999998</v>
      </c>
      <c r="L3847">
        <v>5.7285000000000003E-2</v>
      </c>
      <c r="M3847">
        <v>116.594363</v>
      </c>
      <c r="N3847">
        <v>-240.871894</v>
      </c>
      <c r="O3847">
        <v>-9.9649999999999999E-3</v>
      </c>
      <c r="P3847">
        <v>116.587509</v>
      </c>
      <c r="Q3847">
        <v>-240.914581</v>
      </c>
      <c r="R3847">
        <v>-2.4399999999999999E-4</v>
      </c>
      <c r="S3847">
        <v>4.3233829999999998</v>
      </c>
      <c r="T3847">
        <v>9.7199999999999995E-3</v>
      </c>
    </row>
    <row r="3848" spans="1:20" x14ac:dyDescent="0.25">
      <c r="A3848">
        <v>3846</v>
      </c>
      <c r="B3848">
        <v>5</v>
      </c>
      <c r="C3848" t="s">
        <v>193</v>
      </c>
      <c r="D3848" t="s">
        <v>193</v>
      </c>
      <c r="E3848" t="s">
        <v>80</v>
      </c>
      <c r="F3848">
        <v>2.9750000000000002E-3</v>
      </c>
      <c r="G3848">
        <v>320.76499999999999</v>
      </c>
      <c r="H3848">
        <v>329.89</v>
      </c>
      <c r="I3848">
        <v>3.7733289999999999</v>
      </c>
      <c r="J3848">
        <v>0</v>
      </c>
      <c r="K3848">
        <v>6.5730620000000002</v>
      </c>
      <c r="L3848">
        <v>5.8208000000000003E-2</v>
      </c>
      <c r="M3848">
        <v>117.387913</v>
      </c>
      <c r="N3848">
        <v>-240.90683200000001</v>
      </c>
      <c r="O3848">
        <v>-9.7499999999999996E-4</v>
      </c>
      <c r="P3848">
        <v>117.38195</v>
      </c>
      <c r="Q3848">
        <v>-240.91503900000001</v>
      </c>
      <c r="R3848">
        <v>-2.4699999999999999E-4</v>
      </c>
      <c r="S3848">
        <v>1.014443</v>
      </c>
      <c r="T3848">
        <v>7.2800000000000002E-4</v>
      </c>
    </row>
    <row r="3849" spans="1:20" x14ac:dyDescent="0.25">
      <c r="A3849">
        <v>3847</v>
      </c>
      <c r="B3849">
        <v>5</v>
      </c>
      <c r="C3849" t="s">
        <v>193</v>
      </c>
      <c r="D3849" t="s">
        <v>193</v>
      </c>
      <c r="E3849" t="s">
        <v>80</v>
      </c>
      <c r="F3849">
        <v>3.7900999999999997E-2</v>
      </c>
      <c r="G3849">
        <v>311.60899999999998</v>
      </c>
      <c r="H3849">
        <v>243.93199999999999</v>
      </c>
      <c r="I3849">
        <v>3.0946769999999999</v>
      </c>
      <c r="J3849">
        <v>0</v>
      </c>
      <c r="K3849">
        <v>6.4948430000000004</v>
      </c>
      <c r="L3849">
        <v>-5.8254E-2</v>
      </c>
      <c r="M3849">
        <v>117.971999</v>
      </c>
      <c r="N3849">
        <v>-240.91291000000001</v>
      </c>
      <c r="O3849">
        <v>-8.2899999999999998E-4</v>
      </c>
      <c r="P3849">
        <v>117.96962000000001</v>
      </c>
      <c r="Q3849">
        <v>-240.91519199999999</v>
      </c>
      <c r="R3849">
        <v>-8.5499999999999997E-4</v>
      </c>
      <c r="S3849">
        <v>0.32965800000000001</v>
      </c>
      <c r="T3849">
        <v>2.5999999999999998E-5</v>
      </c>
    </row>
    <row r="3850" spans="1:20" x14ac:dyDescent="0.25">
      <c r="A3850">
        <v>3848</v>
      </c>
      <c r="B3850">
        <v>5</v>
      </c>
      <c r="C3850" t="s">
        <v>193</v>
      </c>
      <c r="D3850" t="s">
        <v>193</v>
      </c>
      <c r="E3850" t="s">
        <v>80</v>
      </c>
      <c r="F3850">
        <v>7.561E-3</v>
      </c>
      <c r="G3850">
        <v>306.96600000000001</v>
      </c>
      <c r="H3850">
        <v>259.23599999999999</v>
      </c>
      <c r="I3850">
        <v>3.930717</v>
      </c>
      <c r="J3850">
        <v>0</v>
      </c>
      <c r="K3850">
        <v>6.3917840000000004</v>
      </c>
      <c r="L3850">
        <v>-5.8645000000000003E-2</v>
      </c>
      <c r="M3850">
        <v>118.73519</v>
      </c>
      <c r="N3850">
        <v>-240.92142200000001</v>
      </c>
      <c r="O3850">
        <v>3.0000000000000001E-5</v>
      </c>
      <c r="P3850">
        <v>118.742271</v>
      </c>
      <c r="Q3850">
        <v>-240.91563400000001</v>
      </c>
      <c r="R3850">
        <v>-8.6200000000000003E-4</v>
      </c>
      <c r="S3850">
        <v>0.91459299999999999</v>
      </c>
      <c r="T3850">
        <v>8.3199999999999995E-4</v>
      </c>
    </row>
    <row r="3851" spans="1:20" x14ac:dyDescent="0.25">
      <c r="A3851">
        <v>3849</v>
      </c>
      <c r="B3851">
        <v>5</v>
      </c>
      <c r="C3851" t="s">
        <v>193</v>
      </c>
      <c r="D3851" t="s">
        <v>193</v>
      </c>
      <c r="E3851" t="s">
        <v>80</v>
      </c>
      <c r="F3851">
        <v>4.0369999999999998E-3</v>
      </c>
      <c r="G3851">
        <v>533.447</v>
      </c>
      <c r="H3851">
        <v>420.67099999999999</v>
      </c>
      <c r="I3851">
        <v>2.74952</v>
      </c>
      <c r="J3851">
        <v>0</v>
      </c>
      <c r="K3851">
        <v>6.3168709999999999</v>
      </c>
      <c r="L3851">
        <v>5.9096000000000003E-2</v>
      </c>
      <c r="M3851">
        <v>119.322486</v>
      </c>
      <c r="N3851">
        <v>-240.91657000000001</v>
      </c>
      <c r="O3851">
        <v>1.5799999999999999E-4</v>
      </c>
      <c r="P3851">
        <v>119.313766</v>
      </c>
      <c r="Q3851">
        <v>-240.91618299999999</v>
      </c>
      <c r="R3851">
        <v>-2.4699999999999999E-4</v>
      </c>
      <c r="S3851">
        <v>0.87282199999999999</v>
      </c>
      <c r="T3851">
        <v>9.0000000000000006E-5</v>
      </c>
    </row>
    <row r="3852" spans="1:20" x14ac:dyDescent="0.25">
      <c r="A3852">
        <v>3850</v>
      </c>
      <c r="B3852">
        <v>5</v>
      </c>
      <c r="C3852" t="s">
        <v>193</v>
      </c>
      <c r="D3852" t="s">
        <v>193</v>
      </c>
      <c r="E3852" t="s">
        <v>80</v>
      </c>
      <c r="F3852">
        <v>0.21879699999999999</v>
      </c>
      <c r="G3852">
        <v>567.10699999999997</v>
      </c>
      <c r="H3852">
        <v>372.49700000000001</v>
      </c>
      <c r="I3852">
        <v>4.828735</v>
      </c>
      <c r="J3852">
        <v>0</v>
      </c>
      <c r="K3852">
        <v>6.2202250000000001</v>
      </c>
      <c r="L3852">
        <v>5.9402999999999997E-2</v>
      </c>
      <c r="M3852">
        <v>120.096647</v>
      </c>
      <c r="N3852">
        <v>-240.884353</v>
      </c>
      <c r="O3852">
        <v>-9.8569999999999994E-3</v>
      </c>
      <c r="P3852">
        <v>120.065483</v>
      </c>
      <c r="Q3852">
        <v>-240.91665599999999</v>
      </c>
      <c r="R3852">
        <v>-2.6800000000000001E-4</v>
      </c>
      <c r="S3852">
        <v>4.4885299999999999</v>
      </c>
      <c r="T3852">
        <v>9.5899999999999996E-3</v>
      </c>
    </row>
    <row r="3853" spans="1:20" x14ac:dyDescent="0.25">
      <c r="A3853">
        <v>3851</v>
      </c>
      <c r="B3853">
        <v>5</v>
      </c>
      <c r="C3853" t="s">
        <v>193</v>
      </c>
      <c r="D3853" t="s">
        <v>193</v>
      </c>
      <c r="E3853" t="s">
        <v>80</v>
      </c>
      <c r="F3853">
        <v>6.1827E-2</v>
      </c>
      <c r="G3853">
        <v>308.79599999999999</v>
      </c>
      <c r="H3853">
        <v>252.876</v>
      </c>
      <c r="I3853">
        <v>3.4737209999999998</v>
      </c>
      <c r="J3853">
        <v>0</v>
      </c>
      <c r="K3853">
        <v>6.125292</v>
      </c>
      <c r="L3853">
        <v>7.5278999999999999E-2</v>
      </c>
      <c r="M3853">
        <v>120.85082800000001</v>
      </c>
      <c r="N3853">
        <v>-240.86423300000001</v>
      </c>
      <c r="O3853">
        <v>-2.0999999999999999E-3</v>
      </c>
      <c r="P3853">
        <v>120.80574799999999</v>
      </c>
      <c r="Q3853">
        <v>-240.91520700000001</v>
      </c>
      <c r="R3853">
        <v>1.2229999999999999E-3</v>
      </c>
      <c r="S3853">
        <v>6.8047959999999996</v>
      </c>
      <c r="T3853">
        <v>8.7699999999999996E-4</v>
      </c>
    </row>
    <row r="3854" spans="1:20" x14ac:dyDescent="0.25">
      <c r="A3854">
        <v>3852</v>
      </c>
      <c r="B3854">
        <v>5</v>
      </c>
      <c r="C3854" t="s">
        <v>193</v>
      </c>
      <c r="D3854" t="s">
        <v>193</v>
      </c>
      <c r="E3854" t="s">
        <v>80</v>
      </c>
      <c r="F3854">
        <v>2.2199E-2</v>
      </c>
      <c r="G3854">
        <v>582.59699999999998</v>
      </c>
      <c r="H3854">
        <v>562.85900000000004</v>
      </c>
      <c r="I3854">
        <v>2.4647030000000001</v>
      </c>
      <c r="J3854">
        <v>0</v>
      </c>
      <c r="K3854">
        <v>6.0547909999999998</v>
      </c>
      <c r="L3854">
        <v>-4.7684999999999998E-2</v>
      </c>
      <c r="M3854">
        <v>121.37982700000001</v>
      </c>
      <c r="N3854">
        <v>-240.92460399999999</v>
      </c>
      <c r="O3854">
        <v>9.6930000000000002E-3</v>
      </c>
      <c r="P3854">
        <v>121.35348500000001</v>
      </c>
      <c r="Q3854">
        <v>-240.91297900000001</v>
      </c>
      <c r="R3854">
        <v>1.8760000000000001E-3</v>
      </c>
      <c r="S3854">
        <v>2.8792849999999999</v>
      </c>
      <c r="T3854">
        <v>7.8169999999999993E-3</v>
      </c>
    </row>
    <row r="3855" spans="1:20" x14ac:dyDescent="0.25">
      <c r="A3855">
        <v>3853</v>
      </c>
      <c r="B3855">
        <v>5</v>
      </c>
      <c r="C3855" t="s">
        <v>193</v>
      </c>
      <c r="D3855" t="s">
        <v>193</v>
      </c>
      <c r="E3855" t="s">
        <v>80</v>
      </c>
      <c r="F3855">
        <v>3.1061999999999999E-2</v>
      </c>
      <c r="G3855">
        <v>592.37900000000002</v>
      </c>
      <c r="H3855">
        <v>518.15200000000004</v>
      </c>
      <c r="I3855">
        <v>3.9982920000000002</v>
      </c>
      <c r="J3855">
        <v>0</v>
      </c>
      <c r="K3855">
        <v>5.9607239999999999</v>
      </c>
      <c r="L3855">
        <v>-5.1658999999999997E-2</v>
      </c>
      <c r="M3855">
        <v>122.06592000000001</v>
      </c>
      <c r="N3855">
        <v>-240.918623</v>
      </c>
      <c r="O3855">
        <v>4.0340000000000003E-3</v>
      </c>
      <c r="P3855">
        <v>122.07395200000001</v>
      </c>
      <c r="Q3855">
        <v>-240.90974399999999</v>
      </c>
      <c r="R3855">
        <v>3.1939999999999998E-3</v>
      </c>
      <c r="S3855">
        <v>1.1972499999999999</v>
      </c>
      <c r="T3855">
        <v>8.4000000000000003E-4</v>
      </c>
    </row>
    <row r="3856" spans="1:20" x14ac:dyDescent="0.25">
      <c r="A3856">
        <v>3854</v>
      </c>
      <c r="B3856">
        <v>5</v>
      </c>
      <c r="C3856" t="s">
        <v>193</v>
      </c>
      <c r="D3856" t="s">
        <v>193</v>
      </c>
      <c r="E3856" t="s">
        <v>80</v>
      </c>
      <c r="F3856">
        <v>9.4275999999999999E-2</v>
      </c>
      <c r="G3856">
        <v>333.66399999999999</v>
      </c>
      <c r="H3856">
        <v>295.50099999999998</v>
      </c>
      <c r="I3856">
        <v>3.3956360000000001</v>
      </c>
      <c r="J3856">
        <v>0</v>
      </c>
      <c r="K3856">
        <v>5.8677440000000001</v>
      </c>
      <c r="L3856">
        <v>-5.4794000000000002E-2</v>
      </c>
      <c r="M3856">
        <v>122.75292399999999</v>
      </c>
      <c r="N3856">
        <v>-240.94026400000001</v>
      </c>
      <c r="O3856">
        <v>1.642E-3</v>
      </c>
      <c r="P3856">
        <v>122.78317300000001</v>
      </c>
      <c r="Q3856">
        <v>-240.90606700000001</v>
      </c>
      <c r="R3856">
        <v>4.1330000000000004E-3</v>
      </c>
      <c r="S3856">
        <v>4.5655549999999998</v>
      </c>
      <c r="T3856">
        <v>2.4919999999999999E-3</v>
      </c>
    </row>
    <row r="3857" spans="1:20" x14ac:dyDescent="0.25">
      <c r="A3857">
        <v>3855</v>
      </c>
      <c r="B3857">
        <v>6</v>
      </c>
      <c r="C3857" t="s">
        <v>194</v>
      </c>
      <c r="D3857" t="s">
        <v>194</v>
      </c>
      <c r="E3857" t="s">
        <v>80</v>
      </c>
      <c r="F3857">
        <v>5.3183000000000001E-2</v>
      </c>
      <c r="G3857">
        <v>367.79700000000003</v>
      </c>
      <c r="H3857">
        <v>284.464</v>
      </c>
      <c r="I3857">
        <v>3.808967</v>
      </c>
      <c r="J3857">
        <v>0</v>
      </c>
      <c r="K3857">
        <v>5.7992189999999999</v>
      </c>
      <c r="L3857">
        <v>6.6994999999999999E-2</v>
      </c>
      <c r="M3857">
        <v>123.319025</v>
      </c>
      <c r="N3857">
        <v>-240.89270300000001</v>
      </c>
      <c r="O3857">
        <v>4.7460000000000002E-3</v>
      </c>
      <c r="P3857">
        <v>123.307823</v>
      </c>
      <c r="Q3857">
        <v>-240.90332000000001</v>
      </c>
      <c r="R3857">
        <v>5.274E-3</v>
      </c>
      <c r="S3857">
        <v>1.5433539999999999</v>
      </c>
      <c r="T3857">
        <v>5.2800000000000004E-4</v>
      </c>
    </row>
    <row r="3858" spans="1:20" x14ac:dyDescent="0.25">
      <c r="A3858">
        <v>3856</v>
      </c>
      <c r="B3858">
        <v>6</v>
      </c>
      <c r="C3858" t="s">
        <v>194</v>
      </c>
      <c r="D3858" t="s">
        <v>194</v>
      </c>
      <c r="E3858" t="s">
        <v>80</v>
      </c>
      <c r="F3858">
        <v>9.4607999999999998E-2</v>
      </c>
      <c r="G3858">
        <v>553.70399999999995</v>
      </c>
      <c r="H3858">
        <v>356.46</v>
      </c>
      <c r="I3858">
        <v>4.6486749999999999</v>
      </c>
      <c r="J3858">
        <v>0</v>
      </c>
      <c r="K3858">
        <v>5.7099099999999998</v>
      </c>
      <c r="L3858">
        <v>6.6007999999999997E-2</v>
      </c>
      <c r="M3858">
        <v>123.98787799999999</v>
      </c>
      <c r="N3858">
        <v>-240.88843800000001</v>
      </c>
      <c r="O3858">
        <v>2.7130000000000001E-3</v>
      </c>
      <c r="P3858">
        <v>123.99791</v>
      </c>
      <c r="Q3858">
        <v>-240.89923099999999</v>
      </c>
      <c r="R3858">
        <v>5.7999999999999996E-3</v>
      </c>
      <c r="S3858">
        <v>1.4735400000000001</v>
      </c>
      <c r="T3858">
        <v>3.0869999999999999E-3</v>
      </c>
    </row>
    <row r="3859" spans="1:20" x14ac:dyDescent="0.25">
      <c r="A3859">
        <v>3857</v>
      </c>
      <c r="B3859">
        <v>6</v>
      </c>
      <c r="C3859" t="s">
        <v>194</v>
      </c>
      <c r="D3859" t="s">
        <v>194</v>
      </c>
      <c r="E3859" t="s">
        <v>80</v>
      </c>
      <c r="F3859">
        <v>0.16409199999999999</v>
      </c>
      <c r="G3859">
        <v>446.64800000000002</v>
      </c>
      <c r="H3859">
        <v>257.553</v>
      </c>
      <c r="I3859">
        <v>3.1551900000000002</v>
      </c>
      <c r="J3859">
        <v>0</v>
      </c>
      <c r="K3859">
        <v>5.6441809999999997</v>
      </c>
      <c r="L3859">
        <v>-5.9746E-2</v>
      </c>
      <c r="M3859">
        <v>124.49659699999999</v>
      </c>
      <c r="N3859">
        <v>-240.904269</v>
      </c>
      <c r="O3859">
        <v>6.8820000000000001E-3</v>
      </c>
      <c r="P3859">
        <v>124.508492</v>
      </c>
      <c r="Q3859">
        <v>-240.89588900000001</v>
      </c>
      <c r="R3859">
        <v>5.4669999999999996E-3</v>
      </c>
      <c r="S3859">
        <v>1.45502</v>
      </c>
      <c r="T3859">
        <v>1.4139999999999999E-3</v>
      </c>
    </row>
    <row r="3860" spans="1:20" x14ac:dyDescent="0.25">
      <c r="A3860">
        <v>3858</v>
      </c>
      <c r="B3860">
        <v>6</v>
      </c>
      <c r="C3860" t="s">
        <v>194</v>
      </c>
      <c r="D3860" t="s">
        <v>194</v>
      </c>
      <c r="E3860" t="s">
        <v>80</v>
      </c>
      <c r="F3860">
        <v>0.12699199999999999</v>
      </c>
      <c r="G3860">
        <v>371.91699999999997</v>
      </c>
      <c r="H3860">
        <v>304.06799999999998</v>
      </c>
      <c r="I3860">
        <v>4.593591</v>
      </c>
      <c r="J3860">
        <v>0</v>
      </c>
      <c r="K3860">
        <v>5.5576949999999998</v>
      </c>
      <c r="L3860">
        <v>-6.0918E-2</v>
      </c>
      <c r="M3860">
        <v>125.201595</v>
      </c>
      <c r="N3860">
        <v>-240.881653</v>
      </c>
      <c r="O3860">
        <v>2.9450000000000001E-3</v>
      </c>
      <c r="P3860">
        <v>125.180145</v>
      </c>
      <c r="Q3860">
        <v>-240.891571</v>
      </c>
      <c r="R3860">
        <v>5.757E-3</v>
      </c>
      <c r="S3860">
        <v>2.3631790000000001</v>
      </c>
      <c r="T3860">
        <v>2.8119999999999998E-3</v>
      </c>
    </row>
    <row r="3861" spans="1:20" x14ac:dyDescent="0.25">
      <c r="A3861">
        <v>3859</v>
      </c>
      <c r="B3861">
        <v>6</v>
      </c>
      <c r="C3861" t="s">
        <v>194</v>
      </c>
      <c r="D3861" t="s">
        <v>194</v>
      </c>
      <c r="E3861" t="s">
        <v>80</v>
      </c>
      <c r="F3861">
        <v>6.0490000000000002E-2</v>
      </c>
      <c r="G3861">
        <v>425.65100000000001</v>
      </c>
      <c r="H3861">
        <v>283.08499999999998</v>
      </c>
      <c r="I3861">
        <v>3.788268</v>
      </c>
      <c r="J3861">
        <v>0</v>
      </c>
      <c r="K3861">
        <v>5.465687</v>
      </c>
      <c r="L3861">
        <v>4.8758000000000003E-2</v>
      </c>
      <c r="M3861">
        <v>125.89341899999999</v>
      </c>
      <c r="N3861">
        <v>-240.83792199999999</v>
      </c>
      <c r="O3861">
        <v>1.1320999999999999E-2</v>
      </c>
      <c r="P3861">
        <v>125.84069100000001</v>
      </c>
      <c r="Q3861">
        <v>-240.875854</v>
      </c>
      <c r="R3861">
        <v>1.5233999999999999E-2</v>
      </c>
      <c r="S3861">
        <v>6.495501</v>
      </c>
      <c r="T3861">
        <v>3.9139999999999999E-3</v>
      </c>
    </row>
    <row r="3862" spans="1:20" x14ac:dyDescent="0.25">
      <c r="A3862">
        <v>3860</v>
      </c>
      <c r="B3862">
        <v>7</v>
      </c>
      <c r="C3862" t="s">
        <v>195</v>
      </c>
      <c r="D3862" t="s">
        <v>195</v>
      </c>
      <c r="E3862" t="s">
        <v>80</v>
      </c>
      <c r="F3862">
        <v>7.0528999999999994E-2</v>
      </c>
      <c r="G3862">
        <v>396.95</v>
      </c>
      <c r="H3862">
        <v>261.26100000000002</v>
      </c>
      <c r="I3862">
        <v>2.9518499999999999</v>
      </c>
      <c r="J3862">
        <v>0</v>
      </c>
      <c r="K3862">
        <v>5.3863810000000001</v>
      </c>
      <c r="L3862">
        <v>0.145758</v>
      </c>
      <c r="M3862">
        <v>126.49337300000001</v>
      </c>
      <c r="N3862">
        <v>-240.858439</v>
      </c>
      <c r="O3862">
        <v>3.0133E-2</v>
      </c>
      <c r="P3862">
        <v>126.490776</v>
      </c>
      <c r="Q3862">
        <v>-240.84477200000001</v>
      </c>
      <c r="R3862">
        <v>3.1923E-2</v>
      </c>
      <c r="S3862">
        <v>1.3911119999999999</v>
      </c>
      <c r="T3862">
        <v>1.7899999999999999E-3</v>
      </c>
    </row>
    <row r="3863" spans="1:20" x14ac:dyDescent="0.25">
      <c r="A3863">
        <v>3861</v>
      </c>
      <c r="B3863">
        <v>7</v>
      </c>
      <c r="C3863" t="s">
        <v>195</v>
      </c>
      <c r="D3863" t="s">
        <v>195</v>
      </c>
      <c r="E3863" t="s">
        <v>80</v>
      </c>
      <c r="F3863">
        <v>9.9237000000000006E-2</v>
      </c>
      <c r="G3863">
        <v>581.06100000000004</v>
      </c>
      <c r="H3863">
        <v>344.47699999999998</v>
      </c>
      <c r="I3863">
        <v>4.4758290000000001</v>
      </c>
      <c r="J3863">
        <v>0</v>
      </c>
      <c r="K3863">
        <v>5.465077</v>
      </c>
      <c r="L3863">
        <v>0.29652000000000001</v>
      </c>
      <c r="M3863">
        <v>127.053341</v>
      </c>
      <c r="N3863">
        <v>-240.719041</v>
      </c>
      <c r="O3863">
        <v>5.4003000000000002E-2</v>
      </c>
      <c r="P3863">
        <v>126.976501</v>
      </c>
      <c r="Q3863">
        <v>-240.80346700000001</v>
      </c>
      <c r="R3863">
        <v>5.3505999999999998E-2</v>
      </c>
      <c r="S3863">
        <v>11.415812000000001</v>
      </c>
      <c r="T3863">
        <v>4.9700000000000005E-4</v>
      </c>
    </row>
    <row r="3864" spans="1:20" x14ac:dyDescent="0.25">
      <c r="A3864">
        <v>3862</v>
      </c>
      <c r="B3864">
        <v>7</v>
      </c>
      <c r="C3864" t="s">
        <v>195</v>
      </c>
      <c r="D3864" t="s">
        <v>195</v>
      </c>
      <c r="E3864" t="s">
        <v>80</v>
      </c>
      <c r="F3864">
        <v>4.3697E-2</v>
      </c>
      <c r="G3864">
        <v>476.24700000000001</v>
      </c>
      <c r="H3864">
        <v>338.24</v>
      </c>
      <c r="I3864">
        <v>3.1479180000000002</v>
      </c>
      <c r="J3864">
        <v>0</v>
      </c>
      <c r="K3864">
        <v>5.8416009999999998</v>
      </c>
      <c r="L3864">
        <v>0.35919099999999998</v>
      </c>
      <c r="M3864">
        <v>127.645616</v>
      </c>
      <c r="N3864">
        <v>-240.73119700000001</v>
      </c>
      <c r="O3864">
        <v>8.6315000000000003E-2</v>
      </c>
      <c r="P3864">
        <v>127.650497</v>
      </c>
      <c r="Q3864">
        <v>-240.723007</v>
      </c>
      <c r="R3864">
        <v>8.6541999999999994E-2</v>
      </c>
      <c r="S3864">
        <v>0.95340499999999995</v>
      </c>
      <c r="T3864">
        <v>2.2699999999999999E-4</v>
      </c>
    </row>
    <row r="3865" spans="1:20" x14ac:dyDescent="0.25">
      <c r="A3865">
        <v>3863</v>
      </c>
      <c r="B3865">
        <v>7</v>
      </c>
      <c r="C3865" t="s">
        <v>195</v>
      </c>
      <c r="D3865" t="s">
        <v>195</v>
      </c>
      <c r="E3865" t="s">
        <v>80</v>
      </c>
      <c r="F3865">
        <v>8.9995000000000006E-2</v>
      </c>
      <c r="G3865">
        <v>453.80200000000002</v>
      </c>
      <c r="H3865">
        <v>306.51400000000001</v>
      </c>
      <c r="I3865">
        <v>3.2229209999999999</v>
      </c>
      <c r="J3865">
        <v>0</v>
      </c>
      <c r="K3865">
        <v>6.2751260000000002</v>
      </c>
      <c r="L3865">
        <v>0.24471200000000001</v>
      </c>
      <c r="M3865">
        <v>128.18836999999999</v>
      </c>
      <c r="N3865">
        <v>-240.63558699999999</v>
      </c>
      <c r="O3865">
        <v>0.112723</v>
      </c>
      <c r="P3865">
        <v>128.191574</v>
      </c>
      <c r="Q3865">
        <v>-240.64051799999999</v>
      </c>
      <c r="R3865">
        <v>0.11307399999999999</v>
      </c>
      <c r="S3865">
        <v>0.58806400000000003</v>
      </c>
      <c r="T3865">
        <v>3.5100000000000002E-4</v>
      </c>
    </row>
    <row r="3866" spans="1:20" x14ac:dyDescent="0.25">
      <c r="A3866">
        <v>3864</v>
      </c>
      <c r="B3866">
        <v>7</v>
      </c>
      <c r="C3866" t="s">
        <v>195</v>
      </c>
      <c r="D3866" t="s">
        <v>195</v>
      </c>
      <c r="E3866" t="s">
        <v>80</v>
      </c>
      <c r="F3866">
        <v>2.6665000000000001E-2</v>
      </c>
      <c r="G3866">
        <v>431.8</v>
      </c>
      <c r="H3866">
        <v>324.78699999999998</v>
      </c>
      <c r="I3866">
        <v>4.6351740000000001</v>
      </c>
      <c r="J3866">
        <v>0</v>
      </c>
      <c r="K3866">
        <v>6.8788020000000003</v>
      </c>
      <c r="L3866">
        <v>0.44435999999999998</v>
      </c>
      <c r="M3866">
        <v>128.96946299999999</v>
      </c>
      <c r="N3866">
        <v>-240.48523299999999</v>
      </c>
      <c r="O3866">
        <v>0.15881300000000001</v>
      </c>
      <c r="P3866">
        <v>128.97257999999999</v>
      </c>
      <c r="Q3866">
        <v>-240.490891</v>
      </c>
      <c r="R3866">
        <v>0.157857</v>
      </c>
      <c r="S3866">
        <v>0.64593500000000004</v>
      </c>
      <c r="T3866">
        <v>9.5600000000000004E-4</v>
      </c>
    </row>
    <row r="3867" spans="1:20" x14ac:dyDescent="0.25">
      <c r="A3867">
        <v>3865</v>
      </c>
      <c r="B3867">
        <v>7</v>
      </c>
      <c r="C3867" t="s">
        <v>195</v>
      </c>
      <c r="D3867" t="s">
        <v>195</v>
      </c>
      <c r="E3867" t="s">
        <v>80</v>
      </c>
      <c r="F3867">
        <v>5.7644000000000001E-2</v>
      </c>
      <c r="G3867">
        <v>723.65200000000004</v>
      </c>
      <c r="H3867">
        <v>440.404</v>
      </c>
      <c r="I3867">
        <v>6.5062629999999997</v>
      </c>
      <c r="J3867">
        <v>0</v>
      </c>
      <c r="K3867">
        <v>7.5042759999999999</v>
      </c>
      <c r="L3867">
        <v>0.52823799999999999</v>
      </c>
      <c r="M3867">
        <v>129.803147</v>
      </c>
      <c r="N3867">
        <v>-240.241039</v>
      </c>
      <c r="O3867">
        <v>0.21757000000000001</v>
      </c>
      <c r="P3867">
        <v>129.812241</v>
      </c>
      <c r="Q3867">
        <v>-240.27104199999999</v>
      </c>
      <c r="R3867">
        <v>0.21921399999999999</v>
      </c>
      <c r="S3867">
        <v>3.1351100000000001</v>
      </c>
      <c r="T3867">
        <v>1.6440000000000001E-3</v>
      </c>
    </row>
    <row r="3868" spans="1:20" x14ac:dyDescent="0.25">
      <c r="A3868">
        <v>3866</v>
      </c>
      <c r="B3868">
        <v>7</v>
      </c>
      <c r="C3868" t="s">
        <v>195</v>
      </c>
      <c r="D3868" t="s">
        <v>195</v>
      </c>
      <c r="E3868" t="s">
        <v>80</v>
      </c>
      <c r="F3868">
        <v>9.8448999999999995E-2</v>
      </c>
      <c r="G3868">
        <v>618.92700000000002</v>
      </c>
      <c r="H3868">
        <v>367.38200000000001</v>
      </c>
      <c r="I3868">
        <v>7.1973000000000003</v>
      </c>
      <c r="J3868">
        <v>0</v>
      </c>
      <c r="K3868">
        <v>7.908601</v>
      </c>
      <c r="L3868">
        <v>0.75751999999999997</v>
      </c>
      <c r="M3868">
        <v>130.45368199999999</v>
      </c>
      <c r="N3868">
        <v>-240.036123</v>
      </c>
      <c r="O3868">
        <v>0.28362300000000001</v>
      </c>
      <c r="P3868">
        <v>130.47216800000001</v>
      </c>
      <c r="Q3868">
        <v>-240.04621900000001</v>
      </c>
      <c r="R3868">
        <v>0.28029900000000002</v>
      </c>
      <c r="S3868">
        <v>2.106322</v>
      </c>
      <c r="T3868">
        <v>3.3249999999999998E-3</v>
      </c>
    </row>
    <row r="3869" spans="1:20" x14ac:dyDescent="0.25">
      <c r="A3869">
        <v>3867</v>
      </c>
      <c r="B3869">
        <v>7</v>
      </c>
      <c r="C3869" t="s">
        <v>195</v>
      </c>
      <c r="D3869" t="s">
        <v>195</v>
      </c>
      <c r="E3869" t="s">
        <v>80</v>
      </c>
      <c r="F3869">
        <v>0.1681</v>
      </c>
      <c r="G3869">
        <v>628.34699999999998</v>
      </c>
      <c r="H3869">
        <v>382.99799999999999</v>
      </c>
      <c r="I3869">
        <v>8.4724780000000006</v>
      </c>
      <c r="J3869">
        <v>0</v>
      </c>
      <c r="K3869">
        <v>8.1994600000000002</v>
      </c>
      <c r="L3869">
        <v>0.83054899999999998</v>
      </c>
      <c r="M3869">
        <v>131.393756</v>
      </c>
      <c r="N3869">
        <v>-239.59948800000001</v>
      </c>
      <c r="O3869">
        <v>0.37217099999999997</v>
      </c>
      <c r="P3869">
        <v>131.36833200000001</v>
      </c>
      <c r="Q3869">
        <v>-239.66387900000001</v>
      </c>
      <c r="R3869">
        <v>0.371448</v>
      </c>
      <c r="S3869">
        <v>6.9228490000000003</v>
      </c>
      <c r="T3869">
        <v>7.2300000000000001E-4</v>
      </c>
    </row>
    <row r="3870" spans="1:20" x14ac:dyDescent="0.25">
      <c r="A3870">
        <v>3868</v>
      </c>
      <c r="B3870">
        <v>7</v>
      </c>
      <c r="C3870" t="s">
        <v>195</v>
      </c>
      <c r="D3870" t="s">
        <v>195</v>
      </c>
      <c r="E3870" t="s">
        <v>80</v>
      </c>
      <c r="F3870">
        <v>6.6429000000000002E-2</v>
      </c>
      <c r="G3870">
        <v>471.25299999999999</v>
      </c>
      <c r="H3870">
        <v>266.98500000000001</v>
      </c>
      <c r="I3870">
        <v>6.9337710000000001</v>
      </c>
      <c r="J3870">
        <v>0</v>
      </c>
      <c r="K3870">
        <v>8.1756180000000001</v>
      </c>
      <c r="L3870">
        <v>0.80572299999999997</v>
      </c>
      <c r="M3870">
        <v>132.01153400000001</v>
      </c>
      <c r="N3870">
        <v>-239.33526000000001</v>
      </c>
      <c r="O3870">
        <v>0.44779400000000003</v>
      </c>
      <c r="P3870">
        <v>132.02105700000001</v>
      </c>
      <c r="Q3870">
        <v>-239.31805399999999</v>
      </c>
      <c r="R3870">
        <v>0.44674599999999998</v>
      </c>
      <c r="S3870">
        <v>1.9664980000000001</v>
      </c>
      <c r="T3870">
        <v>1.0480000000000001E-3</v>
      </c>
    </row>
    <row r="3871" spans="1:20" x14ac:dyDescent="0.25">
      <c r="A3871">
        <v>3869</v>
      </c>
      <c r="B3871">
        <v>8</v>
      </c>
      <c r="C3871" t="s">
        <v>196</v>
      </c>
      <c r="D3871" t="s">
        <v>196</v>
      </c>
      <c r="E3871" t="s">
        <v>80</v>
      </c>
      <c r="F3871">
        <v>0.12285799999999999</v>
      </c>
      <c r="G3871">
        <v>650.79999999999995</v>
      </c>
      <c r="H3871">
        <v>877.48800000000006</v>
      </c>
      <c r="I3871">
        <v>12.534366</v>
      </c>
      <c r="J3871">
        <v>0</v>
      </c>
      <c r="K3871">
        <v>7.9793200000000004</v>
      </c>
      <c r="L3871">
        <v>0.89373599999999997</v>
      </c>
      <c r="M3871">
        <v>132.82073500000001</v>
      </c>
      <c r="N3871">
        <v>-238.84394800000001</v>
      </c>
      <c r="O3871">
        <v>0.55205499999999996</v>
      </c>
      <c r="P3871">
        <v>132.832413</v>
      </c>
      <c r="Q3871">
        <v>-238.786407</v>
      </c>
      <c r="R3871">
        <v>0.55439700000000003</v>
      </c>
      <c r="S3871">
        <v>5.8713009999999999</v>
      </c>
      <c r="T3871">
        <v>2.3419999999999999E-3</v>
      </c>
    </row>
    <row r="3872" spans="1:20" x14ac:dyDescent="0.25">
      <c r="A3872">
        <v>3870</v>
      </c>
      <c r="B3872">
        <v>8</v>
      </c>
      <c r="C3872" t="s">
        <v>196</v>
      </c>
      <c r="D3872" t="s">
        <v>196</v>
      </c>
      <c r="E3872" t="s">
        <v>80</v>
      </c>
      <c r="F3872">
        <v>0.121305</v>
      </c>
      <c r="G3872">
        <v>487.88799999999998</v>
      </c>
      <c r="H3872">
        <v>259.14600000000002</v>
      </c>
      <c r="I3872">
        <v>15.413740000000001</v>
      </c>
      <c r="J3872">
        <v>0</v>
      </c>
      <c r="K3872">
        <v>7.8304349999999996</v>
      </c>
      <c r="L3872">
        <v>0.97602500000000003</v>
      </c>
      <c r="M3872">
        <v>133.51078699999999</v>
      </c>
      <c r="N3872">
        <v>-238.216917</v>
      </c>
      <c r="O3872">
        <v>0.66509499999999999</v>
      </c>
      <c r="P3872">
        <v>133.56045499999999</v>
      </c>
      <c r="Q3872">
        <v>-238.17643699999999</v>
      </c>
      <c r="R3872">
        <v>0.66889799999999999</v>
      </c>
      <c r="S3872">
        <v>6.4074340000000003</v>
      </c>
      <c r="T3872">
        <v>3.803E-3</v>
      </c>
    </row>
    <row r="3873" spans="1:20" x14ac:dyDescent="0.25">
      <c r="A3873">
        <v>3871</v>
      </c>
      <c r="B3873">
        <v>7</v>
      </c>
      <c r="C3873" t="s">
        <v>197</v>
      </c>
      <c r="D3873" t="s">
        <v>197</v>
      </c>
      <c r="E3873" t="s">
        <v>80</v>
      </c>
      <c r="F3873">
        <v>2.9505E-2</v>
      </c>
      <c r="G3873">
        <v>454.62900000000002</v>
      </c>
      <c r="H3873">
        <v>333.84399999999999</v>
      </c>
      <c r="I3873">
        <v>10.487626000000001</v>
      </c>
      <c r="J3873">
        <v>0</v>
      </c>
      <c r="K3873">
        <v>7.8617520000000001</v>
      </c>
      <c r="L3873">
        <v>1.03118</v>
      </c>
      <c r="M3873">
        <v>134.02345800000001</v>
      </c>
      <c r="N3873">
        <v>-237.710354</v>
      </c>
      <c r="O3873">
        <v>0.75896399999999997</v>
      </c>
      <c r="P3873">
        <v>134.04809599999999</v>
      </c>
      <c r="Q3873">
        <v>-237.66421500000001</v>
      </c>
      <c r="R3873">
        <v>0.76065099999999997</v>
      </c>
      <c r="S3873">
        <v>5.2305469999999996</v>
      </c>
      <c r="T3873">
        <v>1.6869999999999999E-3</v>
      </c>
    </row>
    <row r="3874" spans="1:20" x14ac:dyDescent="0.25">
      <c r="A3874">
        <v>3872</v>
      </c>
      <c r="B3874">
        <v>7</v>
      </c>
      <c r="C3874" t="s">
        <v>197</v>
      </c>
      <c r="D3874" t="s">
        <v>197</v>
      </c>
      <c r="E3874" t="s">
        <v>80</v>
      </c>
      <c r="F3874">
        <v>5.7865E-2</v>
      </c>
      <c r="G3874">
        <v>663.43299999999999</v>
      </c>
      <c r="H3874">
        <v>362.96</v>
      </c>
      <c r="I3874">
        <v>13.302332</v>
      </c>
      <c r="J3874">
        <v>0</v>
      </c>
      <c r="K3874">
        <v>7.9443460000000004</v>
      </c>
      <c r="L3874">
        <v>1.078125</v>
      </c>
      <c r="M3874">
        <v>134.634264</v>
      </c>
      <c r="N3874">
        <v>-236.887314</v>
      </c>
      <c r="O3874">
        <v>0.88311099999999998</v>
      </c>
      <c r="P3874">
        <v>134.63095100000001</v>
      </c>
      <c r="Q3874">
        <v>-236.90982099999999</v>
      </c>
      <c r="R3874">
        <v>0.88000800000000001</v>
      </c>
      <c r="S3874">
        <v>2.2748740000000001</v>
      </c>
      <c r="T3874">
        <v>3.1029999999999999E-3</v>
      </c>
    </row>
    <row r="3875" spans="1:20" x14ac:dyDescent="0.25">
      <c r="A3875">
        <v>3873</v>
      </c>
      <c r="B3875">
        <v>7</v>
      </c>
      <c r="C3875" t="s">
        <v>197</v>
      </c>
      <c r="D3875" t="s">
        <v>197</v>
      </c>
      <c r="E3875" t="s">
        <v>80</v>
      </c>
      <c r="F3875">
        <v>0.19325600000000001</v>
      </c>
      <c r="G3875">
        <v>644.94899999999996</v>
      </c>
      <c r="H3875">
        <v>377.59</v>
      </c>
      <c r="I3875">
        <v>10.423855</v>
      </c>
      <c r="J3875">
        <v>0</v>
      </c>
      <c r="K3875">
        <v>8.0470229999999994</v>
      </c>
      <c r="L3875">
        <v>0.91418600000000005</v>
      </c>
      <c r="M3875">
        <v>135.00274200000001</v>
      </c>
      <c r="N3875">
        <v>-236.31817799999999</v>
      </c>
      <c r="O3875">
        <v>0.97230300000000003</v>
      </c>
      <c r="P3875">
        <v>135.00997899999999</v>
      </c>
      <c r="Q3875">
        <v>-236.294815</v>
      </c>
      <c r="R3875">
        <v>0.96959200000000001</v>
      </c>
      <c r="S3875">
        <v>2.4457810000000002</v>
      </c>
      <c r="T3875">
        <v>2.712E-3</v>
      </c>
    </row>
    <row r="3876" spans="1:20" x14ac:dyDescent="0.25">
      <c r="A3876">
        <v>3874</v>
      </c>
      <c r="B3876">
        <v>7</v>
      </c>
      <c r="C3876" t="s">
        <v>197</v>
      </c>
      <c r="D3876" t="s">
        <v>197</v>
      </c>
      <c r="E3876" t="s">
        <v>80</v>
      </c>
      <c r="F3876">
        <v>2.2093000000000002E-2</v>
      </c>
      <c r="G3876">
        <v>442.00599999999997</v>
      </c>
      <c r="H3876">
        <v>331.66699999999997</v>
      </c>
      <c r="I3876">
        <v>13.266888</v>
      </c>
      <c r="J3876">
        <v>0</v>
      </c>
      <c r="K3876">
        <v>7.9739430000000002</v>
      </c>
      <c r="L3876">
        <v>1.024429</v>
      </c>
      <c r="M3876">
        <v>135.428391</v>
      </c>
      <c r="N3876">
        <v>-235.433527</v>
      </c>
      <c r="O3876">
        <v>1.0916619999999999</v>
      </c>
      <c r="P3876">
        <v>135.42855800000001</v>
      </c>
      <c r="Q3876">
        <v>-235.42626999999999</v>
      </c>
      <c r="R3876">
        <v>1.0908040000000001</v>
      </c>
      <c r="S3876">
        <v>0.72592500000000004</v>
      </c>
      <c r="T3876">
        <v>8.5800000000000004E-4</v>
      </c>
    </row>
    <row r="3877" spans="1:20" x14ac:dyDescent="0.25">
      <c r="A3877">
        <v>3875</v>
      </c>
      <c r="B3877">
        <v>7</v>
      </c>
      <c r="C3877" t="s">
        <v>197</v>
      </c>
      <c r="D3877" t="s">
        <v>197</v>
      </c>
      <c r="E3877" t="s">
        <v>80</v>
      </c>
      <c r="F3877">
        <v>6.2516000000000002E-2</v>
      </c>
      <c r="G3877">
        <v>471.77</v>
      </c>
      <c r="H3877">
        <v>564.83100000000002</v>
      </c>
      <c r="I3877">
        <v>11.070311</v>
      </c>
      <c r="J3877">
        <v>0</v>
      </c>
      <c r="K3877">
        <v>7.9681559999999996</v>
      </c>
      <c r="L3877">
        <v>1.0347729999999999</v>
      </c>
      <c r="M3877">
        <v>135.69478599999999</v>
      </c>
      <c r="N3877">
        <v>-234.70842400000001</v>
      </c>
      <c r="O3877">
        <v>1.1866460000000001</v>
      </c>
      <c r="P3877">
        <v>135.66781599999999</v>
      </c>
      <c r="Q3877">
        <v>-234.74818400000001</v>
      </c>
      <c r="R3877">
        <v>1.184315</v>
      </c>
      <c r="S3877">
        <v>4.8044130000000003</v>
      </c>
      <c r="T3877">
        <v>2.3310000000000002E-3</v>
      </c>
    </row>
    <row r="3878" spans="1:20" x14ac:dyDescent="0.25">
      <c r="A3878">
        <v>3876</v>
      </c>
      <c r="B3878">
        <v>7</v>
      </c>
      <c r="C3878" t="s">
        <v>197</v>
      </c>
      <c r="D3878" t="s">
        <v>197</v>
      </c>
      <c r="E3878" t="s">
        <v>80</v>
      </c>
      <c r="F3878">
        <v>6.5994999999999998E-2</v>
      </c>
      <c r="G3878">
        <v>480.91300000000001</v>
      </c>
      <c r="H3878">
        <v>315.84300000000002</v>
      </c>
      <c r="I3878">
        <v>11.615556</v>
      </c>
      <c r="J3878">
        <v>0</v>
      </c>
      <c r="K3878">
        <v>8.0063980000000008</v>
      </c>
      <c r="L3878">
        <v>0.90066299999999999</v>
      </c>
      <c r="M3878">
        <v>135.89492100000001</v>
      </c>
      <c r="N3878">
        <v>-233.802617</v>
      </c>
      <c r="O3878">
        <v>1.2950159999999999</v>
      </c>
      <c r="P3878">
        <v>135.90441899999999</v>
      </c>
      <c r="Q3878">
        <v>-233.81658899999999</v>
      </c>
      <c r="R3878">
        <v>1.2948120000000001</v>
      </c>
      <c r="S3878">
        <v>1.689532</v>
      </c>
      <c r="T3878">
        <v>2.04E-4</v>
      </c>
    </row>
    <row r="3879" spans="1:20" x14ac:dyDescent="0.25">
      <c r="A3879">
        <v>3877</v>
      </c>
      <c r="B3879">
        <v>7</v>
      </c>
      <c r="C3879" t="s">
        <v>197</v>
      </c>
      <c r="D3879" t="s">
        <v>197</v>
      </c>
      <c r="E3879" t="s">
        <v>80</v>
      </c>
      <c r="F3879">
        <v>5.3430999999999999E-2</v>
      </c>
      <c r="G3879">
        <v>774.42600000000004</v>
      </c>
      <c r="H3879">
        <v>384.642</v>
      </c>
      <c r="I3879">
        <v>7.2326540000000001</v>
      </c>
      <c r="J3879">
        <v>0</v>
      </c>
      <c r="K3879">
        <v>8.0404099999999996</v>
      </c>
      <c r="L3879">
        <v>0.71303000000000005</v>
      </c>
      <c r="M3879">
        <v>136.03785099999999</v>
      </c>
      <c r="N3879">
        <v>-233.11991800000001</v>
      </c>
      <c r="O3879">
        <v>1.3654250000000001</v>
      </c>
      <c r="P3879">
        <v>136.02821399999999</v>
      </c>
      <c r="Q3879">
        <v>-233.10316499999999</v>
      </c>
      <c r="R3879">
        <v>1.3650409999999999</v>
      </c>
      <c r="S3879">
        <v>1.9327399999999999</v>
      </c>
      <c r="T3879">
        <v>3.8400000000000001E-4</v>
      </c>
    </row>
    <row r="3880" spans="1:20" x14ac:dyDescent="0.25">
      <c r="A3880">
        <v>3878</v>
      </c>
      <c r="B3880">
        <v>7</v>
      </c>
      <c r="C3880" t="s">
        <v>197</v>
      </c>
      <c r="D3880" t="s">
        <v>197</v>
      </c>
      <c r="E3880" t="s">
        <v>80</v>
      </c>
      <c r="F3880">
        <v>9.8792000000000005E-2</v>
      </c>
      <c r="G3880">
        <v>463.98099999999999</v>
      </c>
      <c r="H3880">
        <v>281.66500000000002</v>
      </c>
      <c r="I3880">
        <v>9.5919080000000001</v>
      </c>
      <c r="J3880">
        <v>0</v>
      </c>
      <c r="K3880">
        <v>8.0715470000000007</v>
      </c>
      <c r="L3880">
        <v>0.51804399999999995</v>
      </c>
      <c r="M3880">
        <v>136.13214300000001</v>
      </c>
      <c r="N3880">
        <v>-232.14837900000001</v>
      </c>
      <c r="O3880">
        <v>1.4444459999999999</v>
      </c>
      <c r="P3880">
        <v>136.13282799999999</v>
      </c>
      <c r="Q3880">
        <v>-232.14125100000001</v>
      </c>
      <c r="R3880">
        <v>1.4437629999999999</v>
      </c>
      <c r="S3880">
        <v>0.71615200000000001</v>
      </c>
      <c r="T3880">
        <v>6.8199999999999999E-4</v>
      </c>
    </row>
    <row r="3881" spans="1:20" x14ac:dyDescent="0.25">
      <c r="A3881">
        <v>3879</v>
      </c>
      <c r="B3881">
        <v>7</v>
      </c>
      <c r="C3881" t="s">
        <v>197</v>
      </c>
      <c r="D3881" t="s">
        <v>197</v>
      </c>
      <c r="E3881" t="s">
        <v>80</v>
      </c>
      <c r="F3881">
        <v>2.9675E-2</v>
      </c>
      <c r="G3881">
        <v>748.54200000000003</v>
      </c>
      <c r="H3881">
        <v>423.47300000000001</v>
      </c>
      <c r="I3881">
        <v>6.0769140000000004</v>
      </c>
      <c r="J3881">
        <v>0</v>
      </c>
      <c r="K3881">
        <v>8.0704580000000004</v>
      </c>
      <c r="L3881">
        <v>0.471665</v>
      </c>
      <c r="M3881">
        <v>136.14979700000001</v>
      </c>
      <c r="N3881">
        <v>-231.385301</v>
      </c>
      <c r="O3881">
        <v>1.487052</v>
      </c>
      <c r="P3881">
        <v>136.179947</v>
      </c>
      <c r="Q3881">
        <v>-231.41587799999999</v>
      </c>
      <c r="R3881">
        <v>1.4877020000000001</v>
      </c>
      <c r="S3881">
        <v>4.2941710000000004</v>
      </c>
      <c r="T3881">
        <v>6.4999999999999997E-4</v>
      </c>
    </row>
    <row r="3882" spans="1:20" x14ac:dyDescent="0.25">
      <c r="A3882">
        <v>3880</v>
      </c>
      <c r="B3882">
        <v>7</v>
      </c>
      <c r="C3882" t="s">
        <v>197</v>
      </c>
      <c r="D3882" t="s">
        <v>197</v>
      </c>
      <c r="E3882" t="s">
        <v>80</v>
      </c>
      <c r="F3882">
        <v>0.132855</v>
      </c>
      <c r="G3882">
        <v>442.22</v>
      </c>
      <c r="H3882">
        <v>343.25700000000001</v>
      </c>
      <c r="I3882">
        <v>7.429297</v>
      </c>
      <c r="J3882">
        <v>0</v>
      </c>
      <c r="K3882">
        <v>8.0598299999999998</v>
      </c>
      <c r="L3882">
        <v>0.32787300000000003</v>
      </c>
      <c r="M3882">
        <v>136.272389</v>
      </c>
      <c r="N3882">
        <v>-230.453461</v>
      </c>
      <c r="O3882">
        <v>1.5339259999999999</v>
      </c>
      <c r="P3882">
        <v>136.21350100000001</v>
      </c>
      <c r="Q3882">
        <v>-230.448059</v>
      </c>
      <c r="R3882">
        <v>1.52844</v>
      </c>
      <c r="S3882">
        <v>5.9134840000000004</v>
      </c>
      <c r="T3882">
        <v>5.4860000000000004E-3</v>
      </c>
    </row>
    <row r="3883" spans="1:20" x14ac:dyDescent="0.25">
      <c r="A3883">
        <v>3881</v>
      </c>
      <c r="B3883">
        <v>7</v>
      </c>
      <c r="C3883" t="s">
        <v>197</v>
      </c>
      <c r="D3883" t="s">
        <v>197</v>
      </c>
      <c r="E3883" t="s">
        <v>80</v>
      </c>
      <c r="F3883">
        <v>0.17025000000000001</v>
      </c>
      <c r="G3883">
        <v>447.42</v>
      </c>
      <c r="H3883">
        <v>349.69600000000003</v>
      </c>
      <c r="I3883">
        <v>5.2876960000000004</v>
      </c>
      <c r="J3883">
        <v>0</v>
      </c>
      <c r="K3883">
        <v>8.0561760000000007</v>
      </c>
      <c r="L3883">
        <v>0.13148799999999999</v>
      </c>
      <c r="M3883">
        <v>136.30068499999999</v>
      </c>
      <c r="N3883">
        <v>-229.80541299999999</v>
      </c>
      <c r="O3883">
        <v>1.5477510000000001</v>
      </c>
      <c r="P3883">
        <v>136.223434</v>
      </c>
      <c r="Q3883">
        <v>-229.72290000000001</v>
      </c>
      <c r="R3883">
        <v>1.5485279999999999</v>
      </c>
      <c r="S3883">
        <v>11.303082</v>
      </c>
      <c r="T3883">
        <v>7.76E-4</v>
      </c>
    </row>
    <row r="3884" spans="1:20" x14ac:dyDescent="0.25">
      <c r="A3884">
        <v>3882</v>
      </c>
      <c r="B3884">
        <v>7</v>
      </c>
      <c r="C3884" t="s">
        <v>197</v>
      </c>
      <c r="D3884" t="s">
        <v>197</v>
      </c>
      <c r="E3884" t="s">
        <v>80</v>
      </c>
      <c r="F3884">
        <v>4.6767000000000003E-2</v>
      </c>
      <c r="G3884">
        <v>549.13099999999997</v>
      </c>
      <c r="H3884">
        <v>287.98899999999998</v>
      </c>
      <c r="I3884">
        <v>7.1163309999999997</v>
      </c>
      <c r="J3884">
        <v>0</v>
      </c>
      <c r="K3884">
        <v>8.0557210000000001</v>
      </c>
      <c r="L3884">
        <v>4.6385000000000003E-2</v>
      </c>
      <c r="M3884">
        <v>136.232675</v>
      </c>
      <c r="N3884">
        <v>-228.759345</v>
      </c>
      <c r="O3884">
        <v>1.5642309999999999</v>
      </c>
      <c r="P3884">
        <v>136.22756999999999</v>
      </c>
      <c r="Q3884">
        <v>-228.75640899999999</v>
      </c>
      <c r="R3884">
        <v>1.563974</v>
      </c>
      <c r="S3884">
        <v>0.58897900000000003</v>
      </c>
      <c r="T3884">
        <v>2.5700000000000001E-4</v>
      </c>
    </row>
    <row r="3885" spans="1:20" x14ac:dyDescent="0.25">
      <c r="A3885">
        <v>3883</v>
      </c>
      <c r="B3885">
        <v>7</v>
      </c>
      <c r="C3885" t="s">
        <v>197</v>
      </c>
      <c r="D3885" t="s">
        <v>197</v>
      </c>
      <c r="E3885" t="s">
        <v>80</v>
      </c>
      <c r="F3885">
        <v>0.15984599999999999</v>
      </c>
      <c r="G3885">
        <v>405.495</v>
      </c>
      <c r="H3885">
        <v>265.88</v>
      </c>
      <c r="I3885">
        <v>8.1845289999999995</v>
      </c>
      <c r="J3885">
        <v>0</v>
      </c>
      <c r="K3885">
        <v>8.0632249999999992</v>
      </c>
      <c r="L3885">
        <v>5.2189999999999997E-3</v>
      </c>
      <c r="M3885">
        <v>136.20397700000001</v>
      </c>
      <c r="N3885">
        <v>-227.844043</v>
      </c>
      <c r="O3885">
        <v>1.5640890000000001</v>
      </c>
      <c r="P3885">
        <v>136.22453300000001</v>
      </c>
      <c r="Q3885">
        <v>-227.78930700000001</v>
      </c>
      <c r="R3885">
        <v>1.572489</v>
      </c>
      <c r="S3885">
        <v>5.8469199999999999</v>
      </c>
      <c r="T3885">
        <v>8.3990000000000002E-3</v>
      </c>
    </row>
    <row r="3886" spans="1:20" x14ac:dyDescent="0.25">
      <c r="A3886">
        <v>3884</v>
      </c>
      <c r="B3886">
        <v>7</v>
      </c>
      <c r="C3886" t="s">
        <v>197</v>
      </c>
      <c r="D3886" t="s">
        <v>197</v>
      </c>
      <c r="E3886" t="s">
        <v>80</v>
      </c>
      <c r="F3886">
        <v>4.6972E-2</v>
      </c>
      <c r="G3886">
        <v>534.95500000000004</v>
      </c>
      <c r="H3886">
        <v>370.404</v>
      </c>
      <c r="I3886">
        <v>5.7749180000000004</v>
      </c>
      <c r="J3886">
        <v>0</v>
      </c>
      <c r="K3886">
        <v>8.0676109999999994</v>
      </c>
      <c r="L3886">
        <v>8.6036000000000001E-2</v>
      </c>
      <c r="M3886">
        <v>136.222542</v>
      </c>
      <c r="N3886">
        <v>-227.07909100000001</v>
      </c>
      <c r="O3886">
        <v>1.5787929999999999</v>
      </c>
      <c r="P3886">
        <v>136.219437</v>
      </c>
      <c r="Q3886">
        <v>-227.06336999999999</v>
      </c>
      <c r="R3886">
        <v>1.576927</v>
      </c>
      <c r="S3886">
        <v>1.602508</v>
      </c>
      <c r="T3886">
        <v>1.866E-3</v>
      </c>
    </row>
    <row r="3887" spans="1:20" x14ac:dyDescent="0.25">
      <c r="A3887">
        <v>3885</v>
      </c>
      <c r="B3887">
        <v>8</v>
      </c>
      <c r="C3887" t="s">
        <v>198</v>
      </c>
      <c r="D3887" t="s">
        <v>198</v>
      </c>
      <c r="E3887" t="s">
        <v>80</v>
      </c>
      <c r="F3887">
        <v>3.2647000000000002E-2</v>
      </c>
      <c r="G3887">
        <v>499.62799999999999</v>
      </c>
      <c r="H3887">
        <v>408.66399999999999</v>
      </c>
      <c r="I3887">
        <v>7.4243709999999998</v>
      </c>
      <c r="J3887">
        <v>0</v>
      </c>
      <c r="K3887">
        <v>8.0688790000000008</v>
      </c>
      <c r="L3887">
        <v>7.1484000000000006E-2</v>
      </c>
      <c r="M3887">
        <v>136.21213900000001</v>
      </c>
      <c r="N3887">
        <v>-226.094694</v>
      </c>
      <c r="O3887">
        <v>1.580152</v>
      </c>
      <c r="P3887">
        <v>136.20996099999999</v>
      </c>
      <c r="Q3887">
        <v>-226.095169</v>
      </c>
      <c r="R3887">
        <v>1.5802929999999999</v>
      </c>
      <c r="S3887">
        <v>0.22293399999999999</v>
      </c>
      <c r="T3887">
        <v>1.4100000000000001E-4</v>
      </c>
    </row>
    <row r="3888" spans="1:20" x14ac:dyDescent="0.25">
      <c r="A3888">
        <v>3886</v>
      </c>
      <c r="B3888">
        <v>9</v>
      </c>
      <c r="C3888" t="s">
        <v>199</v>
      </c>
      <c r="D3888" t="s">
        <v>199</v>
      </c>
      <c r="E3888" t="s">
        <v>80</v>
      </c>
      <c r="F3888">
        <v>7.3168999999999998E-2</v>
      </c>
      <c r="G3888">
        <v>603.06600000000003</v>
      </c>
      <c r="H3888">
        <v>265.75900000000001</v>
      </c>
      <c r="I3888">
        <v>6.3170169999999999</v>
      </c>
      <c r="J3888">
        <v>0</v>
      </c>
      <c r="K3888">
        <v>8.0668410000000002</v>
      </c>
      <c r="L3888">
        <v>-3.4070999999999997E-2</v>
      </c>
      <c r="M3888">
        <v>136.18976699999999</v>
      </c>
      <c r="N3888">
        <v>-225.36372900000001</v>
      </c>
      <c r="O3888">
        <v>1.5802769999999999</v>
      </c>
      <c r="P3888">
        <v>136.20147700000001</v>
      </c>
      <c r="Q3888">
        <v>-225.36909499999999</v>
      </c>
      <c r="R3888">
        <v>1.581423</v>
      </c>
      <c r="S3888">
        <v>1.288092</v>
      </c>
      <c r="T3888">
        <v>1.1460000000000001E-3</v>
      </c>
    </row>
    <row r="3889" spans="1:20" x14ac:dyDescent="0.25">
      <c r="A3889">
        <v>3887</v>
      </c>
      <c r="B3889">
        <v>9</v>
      </c>
      <c r="C3889" t="s">
        <v>199</v>
      </c>
      <c r="D3889" t="s">
        <v>199</v>
      </c>
      <c r="E3889" t="s">
        <v>80</v>
      </c>
      <c r="F3889">
        <v>0.28791099999999997</v>
      </c>
      <c r="G3889">
        <v>543.49599999999998</v>
      </c>
      <c r="H3889">
        <v>250.06800000000001</v>
      </c>
      <c r="I3889">
        <v>9.0224440000000001</v>
      </c>
      <c r="J3889">
        <v>0</v>
      </c>
      <c r="K3889">
        <v>8.0631129999999995</v>
      </c>
      <c r="L3889">
        <v>-6.2231000000000002E-2</v>
      </c>
      <c r="M3889">
        <v>136.16163599999999</v>
      </c>
      <c r="N3889">
        <v>-224.40142900000001</v>
      </c>
      <c r="O3889">
        <v>1.5750759999999999</v>
      </c>
      <c r="P3889">
        <v>136.191193</v>
      </c>
      <c r="Q3889">
        <v>-224.401398</v>
      </c>
      <c r="R3889">
        <v>1.5813029999999999</v>
      </c>
      <c r="S3889">
        <v>2.9556429999999998</v>
      </c>
      <c r="T3889">
        <v>6.2269999999999999E-3</v>
      </c>
    </row>
    <row r="3890" spans="1:20" x14ac:dyDescent="0.25">
      <c r="A3890">
        <v>3888</v>
      </c>
      <c r="B3890">
        <v>9</v>
      </c>
      <c r="C3890" t="s">
        <v>199</v>
      </c>
      <c r="D3890" t="s">
        <v>199</v>
      </c>
      <c r="E3890" t="s">
        <v>80</v>
      </c>
      <c r="F3890">
        <v>4.3577999999999999E-2</v>
      </c>
      <c r="G3890">
        <v>546.55200000000002</v>
      </c>
      <c r="H3890">
        <v>330.791</v>
      </c>
      <c r="I3890">
        <v>7.3040919999999998</v>
      </c>
      <c r="J3890">
        <v>0</v>
      </c>
      <c r="K3890">
        <v>8.0625699999999991</v>
      </c>
      <c r="L3890">
        <v>3.5159999999999997E-2</v>
      </c>
      <c r="M3890">
        <v>136.17248900000001</v>
      </c>
      <c r="N3890">
        <v>-223.65203099999999</v>
      </c>
      <c r="O3890">
        <v>1.57944</v>
      </c>
      <c r="P3890">
        <v>136.18512000000001</v>
      </c>
      <c r="Q3890">
        <v>-223.675781</v>
      </c>
      <c r="R3890">
        <v>1.5805169999999999</v>
      </c>
      <c r="S3890">
        <v>2.690007</v>
      </c>
      <c r="T3890">
        <v>1.077E-3</v>
      </c>
    </row>
    <row r="3891" spans="1:20" x14ac:dyDescent="0.25">
      <c r="A3891">
        <v>3889</v>
      </c>
      <c r="B3891">
        <v>9</v>
      </c>
      <c r="C3891" t="s">
        <v>199</v>
      </c>
      <c r="D3891" t="s">
        <v>199</v>
      </c>
      <c r="E3891" t="s">
        <v>80</v>
      </c>
      <c r="F3891">
        <v>0.15823599999999999</v>
      </c>
      <c r="G3891">
        <v>651.08000000000004</v>
      </c>
      <c r="H3891">
        <v>368.99</v>
      </c>
      <c r="I3891">
        <v>10.69107</v>
      </c>
      <c r="J3891">
        <v>0</v>
      </c>
      <c r="K3891">
        <v>8.0638889999999996</v>
      </c>
      <c r="L3891">
        <v>3.9205999999999998E-2</v>
      </c>
      <c r="M3891">
        <v>136.186668</v>
      </c>
      <c r="N3891">
        <v>-222.72137599999999</v>
      </c>
      <c r="O3891">
        <v>1.5786</v>
      </c>
      <c r="P3891">
        <v>136.17776499999999</v>
      </c>
      <c r="Q3891">
        <v>-222.70825199999999</v>
      </c>
      <c r="R3891">
        <v>1.5790550000000001</v>
      </c>
      <c r="S3891">
        <v>1.585882</v>
      </c>
      <c r="T3891">
        <v>4.55E-4</v>
      </c>
    </row>
    <row r="3892" spans="1:20" x14ac:dyDescent="0.25">
      <c r="A3892">
        <v>3890</v>
      </c>
      <c r="B3892">
        <v>8</v>
      </c>
      <c r="C3892" t="s">
        <v>200</v>
      </c>
      <c r="D3892" t="s">
        <v>200</v>
      </c>
      <c r="E3892" t="s">
        <v>80</v>
      </c>
      <c r="F3892">
        <v>7.7793000000000001E-2</v>
      </c>
      <c r="G3892">
        <v>782.75199999999995</v>
      </c>
      <c r="H3892">
        <v>460.99799999999999</v>
      </c>
      <c r="I3892">
        <v>6.2146710000000001</v>
      </c>
      <c r="J3892">
        <v>0</v>
      </c>
      <c r="K3892">
        <v>8.0650890000000004</v>
      </c>
      <c r="L3892">
        <v>-5.6887E-2</v>
      </c>
      <c r="M3892">
        <v>136.13392400000001</v>
      </c>
      <c r="N3892">
        <v>-221.967735</v>
      </c>
      <c r="O3892">
        <v>1.580212</v>
      </c>
      <c r="P3892">
        <v>136.172607</v>
      </c>
      <c r="Q3892">
        <v>-221.98245199999999</v>
      </c>
      <c r="R3892">
        <v>1.577782</v>
      </c>
      <c r="S3892">
        <v>4.138852</v>
      </c>
      <c r="T3892">
        <v>2.4290000000000002E-3</v>
      </c>
    </row>
    <row r="3893" spans="1:20" x14ac:dyDescent="0.25">
      <c r="A3893">
        <v>3891</v>
      </c>
      <c r="B3893">
        <v>8</v>
      </c>
      <c r="C3893" t="s">
        <v>200</v>
      </c>
      <c r="D3893" t="s">
        <v>200</v>
      </c>
      <c r="E3893" t="s">
        <v>80</v>
      </c>
      <c r="F3893">
        <v>0.151085</v>
      </c>
      <c r="G3893">
        <v>516.11199999999997</v>
      </c>
      <c r="H3893">
        <v>291.87400000000002</v>
      </c>
      <c r="I3893">
        <v>8.6904029999999999</v>
      </c>
      <c r="J3893">
        <v>0</v>
      </c>
      <c r="K3893">
        <v>8.0657859999999992</v>
      </c>
      <c r="L3893">
        <v>-5.4109999999999998E-2</v>
      </c>
      <c r="M3893">
        <v>136.17886200000001</v>
      </c>
      <c r="N3893">
        <v>-221.041259</v>
      </c>
      <c r="O3893">
        <v>1.5711010000000001</v>
      </c>
      <c r="P3893">
        <v>136.166428</v>
      </c>
      <c r="Q3893">
        <v>-221.01457199999999</v>
      </c>
      <c r="R3893">
        <v>1.577083</v>
      </c>
      <c r="S3893">
        <v>2.9441600000000001</v>
      </c>
      <c r="T3893">
        <v>5.9820000000000003E-3</v>
      </c>
    </row>
    <row r="3894" spans="1:20" x14ac:dyDescent="0.25">
      <c r="A3894">
        <v>3892</v>
      </c>
      <c r="B3894">
        <v>8</v>
      </c>
      <c r="C3894" t="s">
        <v>200</v>
      </c>
      <c r="D3894" t="s">
        <v>200</v>
      </c>
      <c r="E3894" t="s">
        <v>80</v>
      </c>
      <c r="F3894">
        <v>0.100399</v>
      </c>
      <c r="G3894">
        <v>533.55100000000004</v>
      </c>
      <c r="H3894">
        <v>395.59300000000002</v>
      </c>
      <c r="I3894">
        <v>5.4888510000000004</v>
      </c>
      <c r="J3894">
        <v>0</v>
      </c>
      <c r="K3894">
        <v>8.0654719999999998</v>
      </c>
      <c r="L3894">
        <v>4.5988000000000001E-2</v>
      </c>
      <c r="M3894">
        <v>136.138274</v>
      </c>
      <c r="N3894">
        <v>-220.26509999999999</v>
      </c>
      <c r="O3894">
        <v>1.5771850000000001</v>
      </c>
      <c r="P3894">
        <v>136.16218599999999</v>
      </c>
      <c r="Q3894">
        <v>-220.288635</v>
      </c>
      <c r="R3894">
        <v>1.577237</v>
      </c>
      <c r="S3894">
        <v>3.355092</v>
      </c>
      <c r="T3894">
        <v>5.1999999999999997E-5</v>
      </c>
    </row>
    <row r="3895" spans="1:20" x14ac:dyDescent="0.25">
      <c r="A3895">
        <v>3893</v>
      </c>
      <c r="B3895">
        <v>8</v>
      </c>
      <c r="C3895" t="s">
        <v>200</v>
      </c>
      <c r="D3895" t="s">
        <v>200</v>
      </c>
      <c r="E3895" t="s">
        <v>80</v>
      </c>
      <c r="F3895">
        <v>4.8384000000000003E-2</v>
      </c>
      <c r="G3895">
        <v>461.78199999999998</v>
      </c>
      <c r="H3895">
        <v>283.59399999999999</v>
      </c>
      <c r="I3895">
        <v>8.31081</v>
      </c>
      <c r="J3895">
        <v>0</v>
      </c>
      <c r="K3895">
        <v>8.0646509999999996</v>
      </c>
      <c r="L3895">
        <v>3.7581000000000003E-2</v>
      </c>
      <c r="M3895">
        <v>136.16340099999999</v>
      </c>
      <c r="N3895">
        <v>-219.32272699999999</v>
      </c>
      <c r="O3895">
        <v>1.5764549999999999</v>
      </c>
      <c r="P3895">
        <v>136.157364</v>
      </c>
      <c r="Q3895">
        <v>-219.32089199999999</v>
      </c>
      <c r="R3895">
        <v>1.576247</v>
      </c>
      <c r="S3895">
        <v>0.63097000000000003</v>
      </c>
      <c r="T3895">
        <v>2.0799999999999999E-4</v>
      </c>
    </row>
    <row r="3896" spans="1:20" x14ac:dyDescent="0.25">
      <c r="A3896">
        <v>3894</v>
      </c>
      <c r="B3896">
        <v>7</v>
      </c>
      <c r="C3896" t="s">
        <v>201</v>
      </c>
      <c r="D3896" t="s">
        <v>201</v>
      </c>
      <c r="E3896" t="s">
        <v>80</v>
      </c>
      <c r="F3896">
        <v>0.242591</v>
      </c>
      <c r="G3896">
        <v>402.97399999999999</v>
      </c>
      <c r="H3896">
        <v>287.80700000000002</v>
      </c>
      <c r="I3896">
        <v>8.1442029999999992</v>
      </c>
      <c r="J3896">
        <v>0</v>
      </c>
      <c r="K3896">
        <v>8.0643290000000007</v>
      </c>
      <c r="L3896">
        <v>3.9828000000000002E-2</v>
      </c>
      <c r="M3896">
        <v>136.15554599999999</v>
      </c>
      <c r="N3896">
        <v>-218.34573</v>
      </c>
      <c r="O3896">
        <v>1.5745020000000001</v>
      </c>
      <c r="P3896">
        <v>136.15394599999999</v>
      </c>
      <c r="Q3896">
        <v>-218.35316499999999</v>
      </c>
      <c r="R3896">
        <v>1.57494</v>
      </c>
      <c r="S3896">
        <v>0.76046000000000002</v>
      </c>
      <c r="T3896">
        <v>4.3800000000000002E-4</v>
      </c>
    </row>
    <row r="3897" spans="1:20" x14ac:dyDescent="0.25">
      <c r="A3897">
        <v>3895</v>
      </c>
      <c r="B3897">
        <v>6</v>
      </c>
      <c r="C3897" t="s">
        <v>202</v>
      </c>
      <c r="D3897" t="s">
        <v>202</v>
      </c>
      <c r="E3897" t="s">
        <v>80</v>
      </c>
      <c r="F3897">
        <v>3.7259E-2</v>
      </c>
      <c r="G3897">
        <v>376.74799999999999</v>
      </c>
      <c r="H3897">
        <v>259.85500000000002</v>
      </c>
      <c r="I3897">
        <v>4.5800349999999996</v>
      </c>
      <c r="J3897">
        <v>0</v>
      </c>
      <c r="K3897">
        <v>8.053668</v>
      </c>
      <c r="L3897">
        <v>-5.6729000000000002E-2</v>
      </c>
      <c r="M3897">
        <v>136.17478</v>
      </c>
      <c r="N3897">
        <v>-217.63940500000001</v>
      </c>
      <c r="O3897">
        <v>1.5771109999999999</v>
      </c>
      <c r="P3897">
        <v>136.15173300000001</v>
      </c>
      <c r="Q3897">
        <v>-217.62768600000001</v>
      </c>
      <c r="R3897">
        <v>1.573715</v>
      </c>
      <c r="S3897">
        <v>2.5855419999999998</v>
      </c>
      <c r="T3897">
        <v>3.3969999999999998E-3</v>
      </c>
    </row>
    <row r="3898" spans="1:20" x14ac:dyDescent="0.25">
      <c r="A3898">
        <v>3896</v>
      </c>
      <c r="B3898">
        <v>6</v>
      </c>
      <c r="C3898" t="s">
        <v>202</v>
      </c>
      <c r="D3898" t="s">
        <v>202</v>
      </c>
      <c r="E3898" t="s">
        <v>80</v>
      </c>
      <c r="F3898">
        <v>3.8494E-2</v>
      </c>
      <c r="G3898">
        <v>703.577</v>
      </c>
      <c r="H3898">
        <v>292.08</v>
      </c>
      <c r="I3898">
        <v>6.352176</v>
      </c>
      <c r="J3898">
        <v>0</v>
      </c>
      <c r="K3898">
        <v>7.9677610000000003</v>
      </c>
      <c r="L3898">
        <v>-5.475E-2</v>
      </c>
      <c r="M3898">
        <v>136.179517</v>
      </c>
      <c r="N3898">
        <v>-216.69607300000001</v>
      </c>
      <c r="O3898">
        <v>1.57318</v>
      </c>
      <c r="P3898">
        <v>136.14944499999999</v>
      </c>
      <c r="Q3898">
        <v>-216.665909</v>
      </c>
      <c r="R3898">
        <v>1.5730599999999999</v>
      </c>
      <c r="S3898">
        <v>4.2593670000000001</v>
      </c>
      <c r="T3898">
        <v>1.2E-4</v>
      </c>
    </row>
    <row r="3899" spans="1:20" x14ac:dyDescent="0.25">
      <c r="A3899">
        <v>3897</v>
      </c>
      <c r="B3899">
        <v>6</v>
      </c>
      <c r="C3899" t="s">
        <v>202</v>
      </c>
      <c r="D3899" t="s">
        <v>202</v>
      </c>
      <c r="E3899" t="s">
        <v>80</v>
      </c>
      <c r="F3899">
        <v>8.7343000000000004E-2</v>
      </c>
      <c r="G3899">
        <v>456.44099999999997</v>
      </c>
      <c r="H3899">
        <v>311.97800000000001</v>
      </c>
      <c r="I3899">
        <v>5.0134660000000002</v>
      </c>
      <c r="J3899">
        <v>0</v>
      </c>
      <c r="K3899">
        <v>7.851871</v>
      </c>
      <c r="L3899">
        <v>4.8342000000000003E-2</v>
      </c>
      <c r="M3899">
        <v>136.085714</v>
      </c>
      <c r="N3899">
        <v>-215.89185599999999</v>
      </c>
      <c r="O3899">
        <v>1.5730869999999999</v>
      </c>
      <c r="P3899">
        <v>136.14811700000001</v>
      </c>
      <c r="Q3899">
        <v>-215.95439099999999</v>
      </c>
      <c r="R3899">
        <v>1.5732630000000001</v>
      </c>
      <c r="S3899">
        <v>8.8345300000000009</v>
      </c>
      <c r="T3899">
        <v>1.76E-4</v>
      </c>
    </row>
    <row r="3900" spans="1:20" x14ac:dyDescent="0.25">
      <c r="A3900">
        <v>3898</v>
      </c>
      <c r="B3900">
        <v>6</v>
      </c>
      <c r="C3900" t="s">
        <v>202</v>
      </c>
      <c r="D3900" t="s">
        <v>202</v>
      </c>
      <c r="E3900" t="s">
        <v>80</v>
      </c>
      <c r="F3900">
        <v>0.196156</v>
      </c>
      <c r="G3900">
        <v>474.291</v>
      </c>
      <c r="H3900">
        <v>574.97400000000005</v>
      </c>
      <c r="I3900">
        <v>5.7223309999999996</v>
      </c>
      <c r="J3900">
        <v>0</v>
      </c>
      <c r="K3900">
        <v>7.6799210000000002</v>
      </c>
      <c r="L3900">
        <v>5.0939999999999999E-2</v>
      </c>
      <c r="M3900">
        <v>136.17480699999999</v>
      </c>
      <c r="N3900">
        <v>-215.014487</v>
      </c>
      <c r="O3900">
        <v>1.566554</v>
      </c>
      <c r="P3900">
        <v>136.14634699999999</v>
      </c>
      <c r="Q3900">
        <v>-215.02349899999999</v>
      </c>
      <c r="R3900">
        <v>1.5730120000000001</v>
      </c>
      <c r="S3900">
        <v>2.9852219999999998</v>
      </c>
      <c r="T3900">
        <v>6.4590000000000003E-3</v>
      </c>
    </row>
    <row r="3901" spans="1:20" x14ac:dyDescent="0.25">
      <c r="A3901">
        <v>3899</v>
      </c>
      <c r="B3901">
        <v>6</v>
      </c>
      <c r="C3901" t="s">
        <v>202</v>
      </c>
      <c r="D3901" t="s">
        <v>202</v>
      </c>
      <c r="E3901" t="s">
        <v>80</v>
      </c>
      <c r="F3901">
        <v>1.5337999999999999E-2</v>
      </c>
      <c r="G3901">
        <v>715.94500000000005</v>
      </c>
      <c r="H3901">
        <v>271.74599999999998</v>
      </c>
      <c r="I3901">
        <v>5.1833210000000003</v>
      </c>
      <c r="J3901">
        <v>0</v>
      </c>
      <c r="K3901">
        <v>7.5372060000000003</v>
      </c>
      <c r="L3901">
        <v>4.8316999999999999E-2</v>
      </c>
      <c r="M3901">
        <v>136.144856</v>
      </c>
      <c r="N3901">
        <v>-214.10957099999999</v>
      </c>
      <c r="O3901">
        <v>1.5718190000000001</v>
      </c>
      <c r="P3901">
        <v>136.14523299999999</v>
      </c>
      <c r="Q3901">
        <v>-214.11163300000001</v>
      </c>
      <c r="R3901">
        <v>1.572481</v>
      </c>
      <c r="S3901">
        <v>0.20969199999999999</v>
      </c>
      <c r="T3901">
        <v>6.6200000000000005E-4</v>
      </c>
    </row>
    <row r="3902" spans="1:20" x14ac:dyDescent="0.25">
      <c r="A3902">
        <v>3900</v>
      </c>
      <c r="B3902">
        <v>7</v>
      </c>
      <c r="C3902" t="s">
        <v>203</v>
      </c>
      <c r="D3902" t="s">
        <v>203</v>
      </c>
      <c r="E3902" t="s">
        <v>80</v>
      </c>
      <c r="F3902">
        <v>8.1381999999999996E-2</v>
      </c>
      <c r="G3902">
        <v>410.15199999999999</v>
      </c>
      <c r="H3902">
        <v>365.80099999999999</v>
      </c>
      <c r="I3902">
        <v>4.582884</v>
      </c>
      <c r="J3902">
        <v>0</v>
      </c>
      <c r="K3902">
        <v>7.45655</v>
      </c>
      <c r="L3902">
        <v>-5.7320000000000003E-2</v>
      </c>
      <c r="M3902">
        <v>136.119371</v>
      </c>
      <c r="N3902">
        <v>-213.45505499999999</v>
      </c>
      <c r="O3902">
        <v>1.5729169999999999</v>
      </c>
      <c r="P3902">
        <v>136.14454699999999</v>
      </c>
      <c r="Q3902">
        <v>-213.43742399999999</v>
      </c>
      <c r="R3902">
        <v>1.571553</v>
      </c>
      <c r="S3902">
        <v>3.0735610000000002</v>
      </c>
      <c r="T3902">
        <v>1.364E-3</v>
      </c>
    </row>
    <row r="3903" spans="1:20" x14ac:dyDescent="0.25">
      <c r="A3903">
        <v>3901</v>
      </c>
      <c r="B3903">
        <v>8</v>
      </c>
      <c r="C3903" t="s">
        <v>204</v>
      </c>
      <c r="D3903" t="s">
        <v>204</v>
      </c>
      <c r="E3903" t="s">
        <v>80</v>
      </c>
      <c r="F3903">
        <v>0.111092</v>
      </c>
      <c r="G3903">
        <v>657.89200000000005</v>
      </c>
      <c r="H3903">
        <v>416.93900000000002</v>
      </c>
      <c r="I3903">
        <v>7.7399769999999997</v>
      </c>
      <c r="J3903">
        <v>0</v>
      </c>
      <c r="K3903">
        <v>7.365043</v>
      </c>
      <c r="L3903">
        <v>-5.6731999999999998E-2</v>
      </c>
      <c r="M3903">
        <v>136.129974</v>
      </c>
      <c r="N3903">
        <v>-212.53398100000001</v>
      </c>
      <c r="O3903">
        <v>1.5709550000000001</v>
      </c>
      <c r="P3903">
        <v>136.144104</v>
      </c>
      <c r="Q3903">
        <v>-212.54858400000001</v>
      </c>
      <c r="R3903">
        <v>1.571167</v>
      </c>
      <c r="S3903">
        <v>2.032022</v>
      </c>
      <c r="T3903">
        <v>2.13E-4</v>
      </c>
    </row>
    <row r="3904" spans="1:20" x14ac:dyDescent="0.25">
      <c r="A3904">
        <v>3902</v>
      </c>
      <c r="B3904">
        <v>8</v>
      </c>
      <c r="C3904" t="s">
        <v>204</v>
      </c>
      <c r="D3904" t="s">
        <v>204</v>
      </c>
      <c r="E3904" t="s">
        <v>80</v>
      </c>
      <c r="F3904">
        <v>0.10868999999999999</v>
      </c>
      <c r="G3904">
        <v>455.07</v>
      </c>
      <c r="H3904">
        <v>317.86700000000002</v>
      </c>
      <c r="I3904">
        <v>6.0009969999999999</v>
      </c>
      <c r="J3904">
        <v>0</v>
      </c>
      <c r="K3904">
        <v>7.2921189999999996</v>
      </c>
      <c r="L3904">
        <v>5.2857000000000001E-2</v>
      </c>
      <c r="M3904">
        <v>136.15177</v>
      </c>
      <c r="N3904">
        <v>-211.89015800000001</v>
      </c>
      <c r="O3904">
        <v>1.5722700000000001</v>
      </c>
      <c r="P3904">
        <v>136.14407299999999</v>
      </c>
      <c r="Q3904">
        <v>-211.889297</v>
      </c>
      <c r="R3904">
        <v>1.5715140000000001</v>
      </c>
      <c r="S3904">
        <v>0.77448899999999998</v>
      </c>
      <c r="T3904">
        <v>7.5699999999999997E-4</v>
      </c>
    </row>
    <row r="3905" spans="1:20" x14ac:dyDescent="0.25">
      <c r="A3905">
        <v>3903</v>
      </c>
      <c r="B3905">
        <v>7</v>
      </c>
      <c r="C3905" t="s">
        <v>205</v>
      </c>
      <c r="D3905" t="s">
        <v>205</v>
      </c>
      <c r="E3905" t="s">
        <v>80</v>
      </c>
      <c r="F3905">
        <v>4.7722000000000001E-2</v>
      </c>
      <c r="G3905">
        <v>778.077</v>
      </c>
      <c r="H3905">
        <v>394.298</v>
      </c>
      <c r="I3905">
        <v>5.8599839999999999</v>
      </c>
      <c r="J3905">
        <v>0</v>
      </c>
      <c r="K3905">
        <v>7.1796920000000002</v>
      </c>
      <c r="L3905">
        <v>5.3994E-2</v>
      </c>
      <c r="M3905">
        <v>136.13503</v>
      </c>
      <c r="N3905">
        <v>-211.012441</v>
      </c>
      <c r="O3905">
        <v>1.57134</v>
      </c>
      <c r="P3905">
        <v>136.14389</v>
      </c>
      <c r="Q3905">
        <v>-211.021378</v>
      </c>
      <c r="R3905">
        <v>1.5713539999999999</v>
      </c>
      <c r="S3905">
        <v>1.2584500000000001</v>
      </c>
      <c r="T3905">
        <v>1.4E-5</v>
      </c>
    </row>
    <row r="3906" spans="1:20" x14ac:dyDescent="0.25">
      <c r="A3906">
        <v>3904</v>
      </c>
      <c r="B3906">
        <v>7</v>
      </c>
      <c r="C3906" t="s">
        <v>205</v>
      </c>
      <c r="D3906" t="s">
        <v>205</v>
      </c>
      <c r="E3906" t="s">
        <v>80</v>
      </c>
      <c r="F3906">
        <v>0.14418500000000001</v>
      </c>
      <c r="G3906">
        <v>441.79700000000003</v>
      </c>
      <c r="H3906">
        <v>288.07799999999997</v>
      </c>
      <c r="I3906">
        <v>3.6738309999999998</v>
      </c>
      <c r="J3906">
        <v>0</v>
      </c>
      <c r="K3906">
        <v>7.0884400000000003</v>
      </c>
      <c r="L3906">
        <v>-5.6587999999999999E-2</v>
      </c>
      <c r="M3906">
        <v>136.238135</v>
      </c>
      <c r="N3906">
        <v>-210.385062</v>
      </c>
      <c r="O3906">
        <v>1.5820540000000001</v>
      </c>
      <c r="P3906">
        <v>136.14361600000001</v>
      </c>
      <c r="Q3906">
        <v>-210.37974500000001</v>
      </c>
      <c r="R3906">
        <v>1.5707139999999999</v>
      </c>
      <c r="S3906">
        <v>9.4668419999999998</v>
      </c>
      <c r="T3906">
        <v>1.1339999999999999E-2</v>
      </c>
    </row>
    <row r="3907" spans="1:20" x14ac:dyDescent="0.25">
      <c r="A3907">
        <v>3905</v>
      </c>
      <c r="B3907">
        <v>7</v>
      </c>
      <c r="C3907" t="s">
        <v>205</v>
      </c>
      <c r="D3907" t="s">
        <v>205</v>
      </c>
      <c r="E3907" t="s">
        <v>80</v>
      </c>
      <c r="F3907">
        <v>9.7778000000000004E-2</v>
      </c>
      <c r="G3907">
        <v>825.02800000000002</v>
      </c>
      <c r="H3907">
        <v>435.98399999999998</v>
      </c>
      <c r="I3907">
        <v>6.6971129999999999</v>
      </c>
      <c r="J3907">
        <v>0</v>
      </c>
      <c r="K3907">
        <v>6.9230200000000002</v>
      </c>
      <c r="L3907">
        <v>-5.8659000000000003E-2</v>
      </c>
      <c r="M3907">
        <v>136.143618</v>
      </c>
      <c r="N3907">
        <v>-209.53564399999999</v>
      </c>
      <c r="O3907">
        <v>1.5696680000000001</v>
      </c>
      <c r="P3907">
        <v>136.14366100000001</v>
      </c>
      <c r="Q3907">
        <v>-209.53872699999999</v>
      </c>
      <c r="R3907">
        <v>1.570538</v>
      </c>
      <c r="S3907">
        <v>0.30829000000000001</v>
      </c>
      <c r="T3907">
        <v>8.7000000000000001E-4</v>
      </c>
    </row>
    <row r="3908" spans="1:20" x14ac:dyDescent="0.25">
      <c r="A3908">
        <v>3906</v>
      </c>
      <c r="B3908">
        <v>7</v>
      </c>
      <c r="C3908" t="s">
        <v>205</v>
      </c>
      <c r="D3908" t="s">
        <v>205</v>
      </c>
      <c r="E3908" t="s">
        <v>80</v>
      </c>
      <c r="F3908">
        <v>5.7701000000000002E-2</v>
      </c>
      <c r="G3908">
        <v>449.10399999999998</v>
      </c>
      <c r="H3908">
        <v>317.21699999999998</v>
      </c>
      <c r="I3908">
        <v>6.5022599999999997</v>
      </c>
      <c r="J3908">
        <v>0</v>
      </c>
      <c r="K3908">
        <v>6.7085569999999999</v>
      </c>
      <c r="L3908">
        <v>-5.9450000000000003E-2</v>
      </c>
      <c r="M3908">
        <v>136.13966199999999</v>
      </c>
      <c r="N3908">
        <v>-208.70907500000001</v>
      </c>
      <c r="O3908">
        <v>1.5695479999999999</v>
      </c>
      <c r="P3908">
        <v>136.14390599999999</v>
      </c>
      <c r="Q3908">
        <v>-208.72238200000001</v>
      </c>
      <c r="R3908">
        <v>1.570327</v>
      </c>
      <c r="S3908">
        <v>1.396674</v>
      </c>
      <c r="T3908">
        <v>7.7899999999999996E-4</v>
      </c>
    </row>
    <row r="3909" spans="1:20" x14ac:dyDescent="0.25">
      <c r="A3909">
        <v>3907</v>
      </c>
      <c r="B3909">
        <v>8</v>
      </c>
      <c r="C3909" t="s">
        <v>206</v>
      </c>
      <c r="D3909" t="s">
        <v>206</v>
      </c>
      <c r="E3909" t="s">
        <v>80</v>
      </c>
      <c r="F3909">
        <v>4.1882000000000003E-2</v>
      </c>
      <c r="G3909">
        <v>464.41800000000001</v>
      </c>
      <c r="H3909">
        <v>266.45699999999999</v>
      </c>
      <c r="I3909">
        <v>4.3744189999999996</v>
      </c>
      <c r="J3909">
        <v>0</v>
      </c>
      <c r="K3909">
        <v>6.6281860000000004</v>
      </c>
      <c r="L3909">
        <v>5.6368000000000001E-2</v>
      </c>
      <c r="M3909">
        <v>136.156713</v>
      </c>
      <c r="N3909">
        <v>-208.13355300000001</v>
      </c>
      <c r="O3909">
        <v>1.5694900000000001</v>
      </c>
      <c r="P3909">
        <v>136.14433299999999</v>
      </c>
      <c r="Q3909">
        <v>-208.123413</v>
      </c>
      <c r="R3909">
        <v>1.5707880000000001</v>
      </c>
      <c r="S3909">
        <v>1.600252</v>
      </c>
      <c r="T3909">
        <v>1.2980000000000001E-3</v>
      </c>
    </row>
    <row r="3910" spans="1:20" x14ac:dyDescent="0.25">
      <c r="A3910">
        <v>3908</v>
      </c>
      <c r="B3910">
        <v>9</v>
      </c>
      <c r="C3910" t="s">
        <v>207</v>
      </c>
      <c r="D3910" t="s">
        <v>207</v>
      </c>
      <c r="E3910" t="s">
        <v>80</v>
      </c>
      <c r="F3910">
        <v>0.14319799999999999</v>
      </c>
      <c r="G3910">
        <v>1024.8620000000001</v>
      </c>
      <c r="H3910">
        <v>358.87</v>
      </c>
      <c r="I3910">
        <v>8.9442959999999996</v>
      </c>
      <c r="J3910">
        <v>0</v>
      </c>
      <c r="K3910">
        <v>6.6554019999999996</v>
      </c>
      <c r="L3910">
        <v>5.6050000000000003E-2</v>
      </c>
      <c r="M3910">
        <v>136.06081800000001</v>
      </c>
      <c r="N3910">
        <v>-207.24312599999999</v>
      </c>
      <c r="O3910">
        <v>1.570675</v>
      </c>
      <c r="P3910">
        <v>136.144699</v>
      </c>
      <c r="Q3910">
        <v>-207.32704200000001</v>
      </c>
      <c r="R3910">
        <v>1.57067</v>
      </c>
      <c r="S3910">
        <v>11.864986</v>
      </c>
      <c r="T3910">
        <v>3.9999999999999998E-6</v>
      </c>
    </row>
    <row r="3911" spans="1:20" x14ac:dyDescent="0.25">
      <c r="A3911">
        <v>3909</v>
      </c>
      <c r="B3911">
        <v>9</v>
      </c>
      <c r="C3911" t="s">
        <v>207</v>
      </c>
      <c r="D3911" t="s">
        <v>207</v>
      </c>
      <c r="E3911" t="s">
        <v>80</v>
      </c>
      <c r="F3911">
        <v>0.26061200000000001</v>
      </c>
      <c r="G3911">
        <v>599.14200000000005</v>
      </c>
      <c r="H3911">
        <v>371.84899999999999</v>
      </c>
      <c r="I3911">
        <v>6.0202410000000004</v>
      </c>
      <c r="J3911">
        <v>0</v>
      </c>
      <c r="K3911">
        <v>6.6729799999999999</v>
      </c>
      <c r="L3911">
        <v>-5.7415000000000001E-2</v>
      </c>
      <c r="M3911">
        <v>136.12564</v>
      </c>
      <c r="N3911">
        <v>-206.68480500000001</v>
      </c>
      <c r="O3911">
        <v>1.5750489999999999</v>
      </c>
      <c r="P3911">
        <v>136.14480599999999</v>
      </c>
      <c r="Q3911">
        <v>-206.72673</v>
      </c>
      <c r="R3911">
        <v>1.5700689999999999</v>
      </c>
      <c r="S3911">
        <v>4.6098109999999997</v>
      </c>
      <c r="T3911">
        <v>4.9800000000000001E-3</v>
      </c>
    </row>
    <row r="3912" spans="1:20" x14ac:dyDescent="0.25">
      <c r="A3912">
        <v>3910</v>
      </c>
      <c r="B3912">
        <v>9</v>
      </c>
      <c r="C3912" t="s">
        <v>207</v>
      </c>
      <c r="D3912" t="s">
        <v>207</v>
      </c>
      <c r="E3912" t="s">
        <v>80</v>
      </c>
      <c r="F3912">
        <v>0.17485200000000001</v>
      </c>
      <c r="G3912">
        <v>566.20399999999995</v>
      </c>
      <c r="H3912">
        <v>274.11700000000002</v>
      </c>
      <c r="I3912">
        <v>7.0415239999999999</v>
      </c>
      <c r="J3912">
        <v>0</v>
      </c>
      <c r="K3912">
        <v>6.5914130000000002</v>
      </c>
      <c r="L3912">
        <v>-5.8833000000000003E-2</v>
      </c>
      <c r="M3912">
        <v>136.11888999999999</v>
      </c>
      <c r="N3912">
        <v>-205.90088800000001</v>
      </c>
      <c r="O3912">
        <v>1.5708029999999999</v>
      </c>
      <c r="P3912">
        <v>136.14524800000001</v>
      </c>
      <c r="Q3912">
        <v>-205.93000799999999</v>
      </c>
      <c r="R3912">
        <v>1.569993</v>
      </c>
      <c r="S3912">
        <v>3.9278279999999999</v>
      </c>
      <c r="T3912">
        <v>8.0999999999999996E-4</v>
      </c>
    </row>
    <row r="3913" spans="1:20" x14ac:dyDescent="0.25">
      <c r="A3913">
        <v>3911</v>
      </c>
      <c r="B3913">
        <v>9</v>
      </c>
      <c r="C3913" t="s">
        <v>207</v>
      </c>
      <c r="D3913" t="s">
        <v>207</v>
      </c>
      <c r="E3913" t="s">
        <v>80</v>
      </c>
      <c r="F3913">
        <v>3.0956999999999998E-2</v>
      </c>
      <c r="G3913">
        <v>561.50400000000002</v>
      </c>
      <c r="H3913">
        <v>302.39600000000002</v>
      </c>
      <c r="I3913">
        <v>5.785393</v>
      </c>
      <c r="J3913">
        <v>0</v>
      </c>
      <c r="K3913">
        <v>6.4699790000000004</v>
      </c>
      <c r="L3913">
        <v>5.8187000000000003E-2</v>
      </c>
      <c r="M3913">
        <v>136.162781</v>
      </c>
      <c r="N3913">
        <v>-205.36165099999999</v>
      </c>
      <c r="O3913">
        <v>1.570174</v>
      </c>
      <c r="P3913">
        <v>136.145813</v>
      </c>
      <c r="Q3913">
        <v>-205.34269699999999</v>
      </c>
      <c r="R3913">
        <v>1.5705150000000001</v>
      </c>
      <c r="S3913">
        <v>2.5439859999999999</v>
      </c>
      <c r="T3913">
        <v>3.4099999999999999E-4</v>
      </c>
    </row>
    <row r="3914" spans="1:20" x14ac:dyDescent="0.25">
      <c r="A3914">
        <v>3912</v>
      </c>
      <c r="B3914">
        <v>8</v>
      </c>
      <c r="C3914" t="s">
        <v>208</v>
      </c>
      <c r="D3914" t="s">
        <v>208</v>
      </c>
      <c r="E3914" t="s">
        <v>80</v>
      </c>
      <c r="F3914">
        <v>8.7444999999999995E-2</v>
      </c>
      <c r="G3914">
        <v>510.702</v>
      </c>
      <c r="H3914">
        <v>265.15899999999999</v>
      </c>
      <c r="I3914">
        <v>7.9469500000000002</v>
      </c>
      <c r="J3914">
        <v>0</v>
      </c>
      <c r="K3914">
        <v>6.2676769999999999</v>
      </c>
      <c r="L3914">
        <v>-6.0456000000000003E-2</v>
      </c>
      <c r="M3914">
        <v>136.09251800000001</v>
      </c>
      <c r="N3914">
        <v>-204.33401499999999</v>
      </c>
      <c r="O3914">
        <v>1.571016</v>
      </c>
      <c r="P3914">
        <v>136.14621</v>
      </c>
      <c r="Q3914">
        <v>-204.38909899999999</v>
      </c>
      <c r="R3914">
        <v>1.5698810000000001</v>
      </c>
      <c r="S3914">
        <v>7.6922309999999996</v>
      </c>
      <c r="T3914">
        <v>1.134E-3</v>
      </c>
    </row>
    <row r="3915" spans="1:20" x14ac:dyDescent="0.25">
      <c r="A3915">
        <v>3913</v>
      </c>
      <c r="B3915">
        <v>8</v>
      </c>
      <c r="C3915" t="s">
        <v>208</v>
      </c>
      <c r="D3915" t="s">
        <v>208</v>
      </c>
      <c r="E3915" t="s">
        <v>80</v>
      </c>
      <c r="F3915">
        <v>6.7403000000000005E-2</v>
      </c>
      <c r="G3915">
        <v>493.79599999999999</v>
      </c>
      <c r="H3915">
        <v>288.75</v>
      </c>
      <c r="I3915">
        <v>2.7122310000000001</v>
      </c>
      <c r="J3915">
        <v>0</v>
      </c>
      <c r="K3915">
        <v>6.2100229999999996</v>
      </c>
      <c r="L3915">
        <v>-6.0551000000000001E-2</v>
      </c>
      <c r="M3915">
        <v>136.17094299999999</v>
      </c>
      <c r="N3915">
        <v>-204.03483199999999</v>
      </c>
      <c r="O3915">
        <v>1.5714870000000001</v>
      </c>
      <c r="P3915">
        <v>136.14648399999999</v>
      </c>
      <c r="Q3915">
        <v>-204.01513700000001</v>
      </c>
      <c r="R3915">
        <v>1.5698430000000001</v>
      </c>
      <c r="S3915">
        <v>3.140272</v>
      </c>
      <c r="T3915">
        <v>1.6440000000000001E-3</v>
      </c>
    </row>
    <row r="3916" spans="1:20" x14ac:dyDescent="0.25">
      <c r="A3916">
        <v>3914</v>
      </c>
      <c r="B3916">
        <v>8</v>
      </c>
      <c r="C3916" t="s">
        <v>208</v>
      </c>
      <c r="D3916" t="s">
        <v>208</v>
      </c>
      <c r="E3916" t="s">
        <v>80</v>
      </c>
      <c r="F3916">
        <v>1.9613999999999999E-2</v>
      </c>
      <c r="G3916">
        <v>504.44600000000003</v>
      </c>
      <c r="H3916">
        <v>257.93400000000003</v>
      </c>
      <c r="I3916">
        <v>5.975778</v>
      </c>
      <c r="J3916">
        <v>0</v>
      </c>
      <c r="K3916">
        <v>6.1369429999999996</v>
      </c>
      <c r="L3916">
        <v>-6.0331000000000003E-2</v>
      </c>
      <c r="M3916">
        <v>136.151703</v>
      </c>
      <c r="N3916">
        <v>-203.279651</v>
      </c>
      <c r="O3916">
        <v>1.5697779999999999</v>
      </c>
      <c r="P3916">
        <v>136.147064</v>
      </c>
      <c r="Q3916">
        <v>-203.27510100000001</v>
      </c>
      <c r="R3916">
        <v>1.569766</v>
      </c>
      <c r="S3916">
        <v>0.64983199999999997</v>
      </c>
      <c r="T3916">
        <v>1.2E-5</v>
      </c>
    </row>
    <row r="3917" spans="1:20" x14ac:dyDescent="0.25">
      <c r="A3917">
        <v>3915</v>
      </c>
      <c r="B3917">
        <v>8</v>
      </c>
      <c r="C3917" t="s">
        <v>208</v>
      </c>
      <c r="D3917" t="s">
        <v>208</v>
      </c>
      <c r="E3917" t="s">
        <v>80</v>
      </c>
      <c r="F3917">
        <v>9.9928000000000003E-2</v>
      </c>
      <c r="G3917">
        <v>559.44799999999998</v>
      </c>
      <c r="H3917">
        <v>367.39600000000002</v>
      </c>
      <c r="I3917">
        <v>4.8817830000000004</v>
      </c>
      <c r="J3917">
        <v>0</v>
      </c>
      <c r="K3917">
        <v>6.0959909999999997</v>
      </c>
      <c r="L3917">
        <v>6.0517000000000001E-2</v>
      </c>
      <c r="M3917">
        <v>136.1386</v>
      </c>
      <c r="N3917">
        <v>-202.715666</v>
      </c>
      <c r="O3917">
        <v>1.570433</v>
      </c>
      <c r="P3917">
        <v>136.147659</v>
      </c>
      <c r="Q3917">
        <v>-202.72477699999999</v>
      </c>
      <c r="R3917">
        <v>1.5703590000000001</v>
      </c>
      <c r="S3917">
        <v>1.284872</v>
      </c>
      <c r="T3917">
        <v>7.2999999999999999E-5</v>
      </c>
    </row>
    <row r="3918" spans="1:20" x14ac:dyDescent="0.25">
      <c r="A3918">
        <v>3916</v>
      </c>
      <c r="B3918">
        <v>7</v>
      </c>
      <c r="C3918" t="s">
        <v>209</v>
      </c>
      <c r="D3918" t="s">
        <v>209</v>
      </c>
      <c r="E3918" t="s">
        <v>80</v>
      </c>
      <c r="F3918">
        <v>3.4120999999999999E-2</v>
      </c>
      <c r="G3918">
        <v>456.75700000000001</v>
      </c>
      <c r="H3918">
        <v>501.48200000000003</v>
      </c>
      <c r="I3918">
        <v>4.6771839999999996</v>
      </c>
      <c r="J3918">
        <v>0</v>
      </c>
      <c r="K3918">
        <v>6.021363</v>
      </c>
      <c r="L3918">
        <v>6.0236999999999999E-2</v>
      </c>
      <c r="M3918">
        <v>136.14429999999999</v>
      </c>
      <c r="N3918">
        <v>-202.00327100000001</v>
      </c>
      <c r="O3918">
        <v>1.5699700000000001</v>
      </c>
      <c r="P3918">
        <v>136.14819299999999</v>
      </c>
      <c r="Q3918">
        <v>-201.997772</v>
      </c>
      <c r="R3918">
        <v>1.5703590000000001</v>
      </c>
      <c r="S3918">
        <v>0.67373700000000003</v>
      </c>
      <c r="T3918">
        <v>3.8900000000000002E-4</v>
      </c>
    </row>
    <row r="3919" spans="1:20" x14ac:dyDescent="0.25">
      <c r="A3919">
        <v>3917</v>
      </c>
      <c r="B3919">
        <v>7</v>
      </c>
      <c r="C3919" t="s">
        <v>209</v>
      </c>
      <c r="D3919" t="s">
        <v>209</v>
      </c>
      <c r="E3919" t="s">
        <v>80</v>
      </c>
      <c r="F3919">
        <v>6.7211000000000007E-2</v>
      </c>
      <c r="G3919">
        <v>429.20600000000002</v>
      </c>
      <c r="H3919">
        <v>337.524</v>
      </c>
      <c r="I3919">
        <v>5.3773429999999998</v>
      </c>
      <c r="J3919">
        <v>0</v>
      </c>
      <c r="K3919">
        <v>5.9161510000000002</v>
      </c>
      <c r="L3919">
        <v>6.0957999999999998E-2</v>
      </c>
      <c r="M3919">
        <v>136.135246</v>
      </c>
      <c r="N3919">
        <v>-201.27564100000001</v>
      </c>
      <c r="O3919">
        <v>1.569933</v>
      </c>
      <c r="P3919">
        <v>136.148788</v>
      </c>
      <c r="Q3919">
        <v>-201.28183000000001</v>
      </c>
      <c r="R3919">
        <v>1.5703309999999999</v>
      </c>
      <c r="S3919">
        <v>1.488953</v>
      </c>
      <c r="T3919">
        <v>3.9800000000000002E-4</v>
      </c>
    </row>
    <row r="3920" spans="1:20" x14ac:dyDescent="0.25">
      <c r="A3920">
        <v>3918</v>
      </c>
      <c r="B3920">
        <v>7</v>
      </c>
      <c r="C3920" t="s">
        <v>209</v>
      </c>
      <c r="D3920" t="s">
        <v>209</v>
      </c>
      <c r="E3920" t="s">
        <v>80</v>
      </c>
      <c r="F3920">
        <v>7.8520999999999994E-2</v>
      </c>
      <c r="G3920">
        <v>415.93799999999999</v>
      </c>
      <c r="H3920">
        <v>412.32600000000002</v>
      </c>
      <c r="I3920">
        <v>4.9762570000000004</v>
      </c>
      <c r="J3920">
        <v>0</v>
      </c>
      <c r="K3920">
        <v>5.8308929999999997</v>
      </c>
      <c r="L3920">
        <v>-6.1934000000000003E-2</v>
      </c>
      <c r="M3920">
        <v>136.110872</v>
      </c>
      <c r="N3920">
        <v>-200.717105</v>
      </c>
      <c r="O3920">
        <v>1.5709200000000001</v>
      </c>
      <c r="P3920">
        <v>136.14901699999999</v>
      </c>
      <c r="Q3920">
        <v>-200.75366199999999</v>
      </c>
      <c r="R3920">
        <v>1.569701</v>
      </c>
      <c r="S3920">
        <v>5.2835070000000002</v>
      </c>
      <c r="T3920">
        <v>1.2199999999999999E-3</v>
      </c>
    </row>
    <row r="3921" spans="1:20" x14ac:dyDescent="0.25">
      <c r="A3921">
        <v>3919</v>
      </c>
      <c r="B3921">
        <v>7</v>
      </c>
      <c r="C3921" t="s">
        <v>209</v>
      </c>
      <c r="D3921" t="s">
        <v>209</v>
      </c>
      <c r="E3921" t="s">
        <v>80</v>
      </c>
      <c r="F3921">
        <v>5.8479999999999997E-2</v>
      </c>
      <c r="G3921">
        <v>430.77</v>
      </c>
      <c r="H3921">
        <v>280.10700000000003</v>
      </c>
      <c r="I3921">
        <v>5.302848</v>
      </c>
      <c r="J3921">
        <v>0</v>
      </c>
      <c r="K3921">
        <v>5.7291800000000004</v>
      </c>
      <c r="L3921">
        <v>-6.2427999999999997E-2</v>
      </c>
      <c r="M3921">
        <v>136.16866999999999</v>
      </c>
      <c r="N3921">
        <v>-200.08049700000001</v>
      </c>
      <c r="O3921">
        <v>1.5681480000000001</v>
      </c>
      <c r="P3921">
        <v>136.14961199999999</v>
      </c>
      <c r="Q3921">
        <v>-200.06079099999999</v>
      </c>
      <c r="R3921">
        <v>1.569652</v>
      </c>
      <c r="S3921">
        <v>2.7413979999999998</v>
      </c>
      <c r="T3921">
        <v>1.5039999999999999E-3</v>
      </c>
    </row>
    <row r="3922" spans="1:20" x14ac:dyDescent="0.25">
      <c r="A3922">
        <v>3920</v>
      </c>
      <c r="B3922">
        <v>7</v>
      </c>
      <c r="C3922" t="s">
        <v>209</v>
      </c>
      <c r="D3922" t="s">
        <v>209</v>
      </c>
      <c r="E3922" t="s">
        <v>80</v>
      </c>
      <c r="F3922">
        <v>5.7724999999999999E-2</v>
      </c>
      <c r="G3922">
        <v>803.25</v>
      </c>
      <c r="H3922">
        <v>383.03800000000001</v>
      </c>
      <c r="I3922">
        <v>5.5626550000000003</v>
      </c>
      <c r="J3922">
        <v>0</v>
      </c>
      <c r="K3922">
        <v>5.6416469999999999</v>
      </c>
      <c r="L3922">
        <v>-0.150621</v>
      </c>
      <c r="M3922">
        <v>136.15951000000001</v>
      </c>
      <c r="N3922">
        <v>-199.376473</v>
      </c>
      <c r="O3922">
        <v>1.5610869999999999</v>
      </c>
      <c r="P3922">
        <v>136.16007999999999</v>
      </c>
      <c r="Q3922">
        <v>-199.37934899999999</v>
      </c>
      <c r="R3922">
        <v>1.5617030000000001</v>
      </c>
      <c r="S3922">
        <v>0.29317500000000002</v>
      </c>
      <c r="T3922">
        <v>6.1600000000000001E-4</v>
      </c>
    </row>
    <row r="3923" spans="1:20" x14ac:dyDescent="0.25">
      <c r="A3923">
        <v>3921</v>
      </c>
      <c r="B3923">
        <v>7</v>
      </c>
      <c r="C3923" t="s">
        <v>209</v>
      </c>
      <c r="D3923" t="s">
        <v>209</v>
      </c>
      <c r="E3923" t="s">
        <v>80</v>
      </c>
      <c r="F3923">
        <v>6.7478999999999997E-2</v>
      </c>
      <c r="G3923">
        <v>789.14400000000001</v>
      </c>
      <c r="H3923">
        <v>611.54200000000003</v>
      </c>
      <c r="I3923">
        <v>4.2528129999999997</v>
      </c>
      <c r="J3923">
        <v>0</v>
      </c>
      <c r="K3923">
        <v>5.5835299999999997</v>
      </c>
      <c r="L3923">
        <v>-7.5191999999999995E-2</v>
      </c>
      <c r="M3923">
        <v>136.18578600000001</v>
      </c>
      <c r="N3923">
        <v>-198.87911</v>
      </c>
      <c r="O3923">
        <v>1.553938</v>
      </c>
      <c r="P3923">
        <v>136.17515599999999</v>
      </c>
      <c r="Q3923">
        <v>-198.874481</v>
      </c>
      <c r="R3923">
        <v>1.5535810000000001</v>
      </c>
      <c r="S3923">
        <v>1.1594439999999999</v>
      </c>
      <c r="T3923">
        <v>3.57E-4</v>
      </c>
    </row>
    <row r="3924" spans="1:20" x14ac:dyDescent="0.25">
      <c r="A3924">
        <v>3922</v>
      </c>
      <c r="B3924">
        <v>7</v>
      </c>
      <c r="C3924" t="s">
        <v>209</v>
      </c>
      <c r="D3924" t="s">
        <v>209</v>
      </c>
      <c r="E3924" t="s">
        <v>80</v>
      </c>
      <c r="F3924">
        <v>5.1108000000000001E-2</v>
      </c>
      <c r="G3924">
        <v>439.678</v>
      </c>
      <c r="H3924">
        <v>334.697</v>
      </c>
      <c r="I3924">
        <v>5.4150460000000002</v>
      </c>
      <c r="J3924">
        <v>0</v>
      </c>
      <c r="K3924">
        <v>5.5063959999999996</v>
      </c>
      <c r="L3924">
        <v>-0.108407</v>
      </c>
      <c r="M3924">
        <v>136.214483</v>
      </c>
      <c r="N3924">
        <v>-198.212368</v>
      </c>
      <c r="O3924">
        <v>1.533439</v>
      </c>
      <c r="P3924">
        <v>136.21267700000001</v>
      </c>
      <c r="Q3924">
        <v>-198.210587</v>
      </c>
      <c r="R3924">
        <v>1.533498</v>
      </c>
      <c r="S3924">
        <v>0.25366</v>
      </c>
      <c r="T3924">
        <v>6.0000000000000002E-5</v>
      </c>
    </row>
    <row r="3925" spans="1:20" x14ac:dyDescent="0.25">
      <c r="A3925">
        <v>3923</v>
      </c>
      <c r="B3925">
        <v>7</v>
      </c>
      <c r="C3925" t="s">
        <v>209</v>
      </c>
      <c r="D3925" t="s">
        <v>209</v>
      </c>
      <c r="E3925" t="s">
        <v>80</v>
      </c>
      <c r="F3925">
        <v>3.6582999999999997E-2</v>
      </c>
      <c r="G3925">
        <v>630.48</v>
      </c>
      <c r="H3925">
        <v>345.322</v>
      </c>
      <c r="I3925">
        <v>4.254575</v>
      </c>
      <c r="J3925">
        <v>0</v>
      </c>
      <c r="K3925">
        <v>5.4326109999999996</v>
      </c>
      <c r="L3925">
        <v>-0.32832899999999998</v>
      </c>
      <c r="M3925">
        <v>136.253984</v>
      </c>
      <c r="N3925">
        <v>-197.714034</v>
      </c>
      <c r="O3925">
        <v>1.5166759999999999</v>
      </c>
      <c r="P3925">
        <v>136.25277700000001</v>
      </c>
      <c r="Q3925">
        <v>-197.719864</v>
      </c>
      <c r="R3925">
        <v>1.5145789999999999</v>
      </c>
      <c r="S3925">
        <v>0.59538500000000005</v>
      </c>
      <c r="T3925">
        <v>2.0969999999999999E-3</v>
      </c>
    </row>
    <row r="3926" spans="1:20" x14ac:dyDescent="0.25">
      <c r="A3926">
        <v>3924</v>
      </c>
      <c r="B3926">
        <v>7</v>
      </c>
      <c r="C3926" t="s">
        <v>209</v>
      </c>
      <c r="D3926" t="s">
        <v>209</v>
      </c>
      <c r="E3926" t="s">
        <v>80</v>
      </c>
      <c r="F3926">
        <v>4.2875999999999997E-2</v>
      </c>
      <c r="G3926">
        <v>406.61599999999999</v>
      </c>
      <c r="H3926">
        <v>240.68899999999999</v>
      </c>
      <c r="I3926">
        <v>6.2340020000000003</v>
      </c>
      <c r="J3926">
        <v>0</v>
      </c>
      <c r="K3926">
        <v>5.5551259999999996</v>
      </c>
      <c r="L3926">
        <v>-0.353267</v>
      </c>
      <c r="M3926">
        <v>136.350078</v>
      </c>
      <c r="N3926">
        <v>-197.03984800000001</v>
      </c>
      <c r="O3926">
        <v>1.481455</v>
      </c>
      <c r="P3926">
        <v>136.33618200000001</v>
      </c>
      <c r="Q3926">
        <v>-197.06819200000001</v>
      </c>
      <c r="R3926">
        <v>1.478974</v>
      </c>
      <c r="S3926">
        <v>3.1567080000000001</v>
      </c>
      <c r="T3926">
        <v>2.4810000000000001E-3</v>
      </c>
    </row>
    <row r="3927" spans="1:20" x14ac:dyDescent="0.25">
      <c r="A3927">
        <v>3925</v>
      </c>
      <c r="B3927">
        <v>7</v>
      </c>
      <c r="C3927" t="s">
        <v>209</v>
      </c>
      <c r="D3927" t="s">
        <v>209</v>
      </c>
      <c r="E3927" t="s">
        <v>80</v>
      </c>
      <c r="F3927">
        <v>6.3322000000000003E-2</v>
      </c>
      <c r="G3927">
        <v>500.56700000000001</v>
      </c>
      <c r="H3927">
        <v>299.62099999999998</v>
      </c>
      <c r="I3927">
        <v>7.0704339999999997</v>
      </c>
      <c r="J3927">
        <v>0</v>
      </c>
      <c r="K3927">
        <v>5.9320890000000004</v>
      </c>
      <c r="L3927">
        <v>-0.52249800000000002</v>
      </c>
      <c r="M3927">
        <v>136.47985800000001</v>
      </c>
      <c r="N3927">
        <v>-196.399867</v>
      </c>
      <c r="O3927">
        <v>1.430482</v>
      </c>
      <c r="P3927">
        <v>136.46485899999999</v>
      </c>
      <c r="Q3927">
        <v>-196.39013700000001</v>
      </c>
      <c r="R3927">
        <v>1.429646</v>
      </c>
      <c r="S3927">
        <v>1.7878559999999999</v>
      </c>
      <c r="T3927">
        <v>8.3600000000000005E-4</v>
      </c>
    </row>
    <row r="3928" spans="1:20" x14ac:dyDescent="0.25">
      <c r="A3928">
        <v>3926</v>
      </c>
      <c r="B3928">
        <v>7</v>
      </c>
      <c r="C3928" t="s">
        <v>209</v>
      </c>
      <c r="D3928" t="s">
        <v>209</v>
      </c>
      <c r="E3928" t="s">
        <v>80</v>
      </c>
      <c r="F3928">
        <v>2.8340000000000001E-2</v>
      </c>
      <c r="G3928">
        <v>447.053</v>
      </c>
      <c r="H3928">
        <v>248.203</v>
      </c>
      <c r="I3928">
        <v>5.9604629999999998</v>
      </c>
      <c r="J3928">
        <v>0</v>
      </c>
      <c r="K3928">
        <v>6.3212520000000003</v>
      </c>
      <c r="L3928">
        <v>-0.53753099999999998</v>
      </c>
      <c r="M3928">
        <v>136.61223000000001</v>
      </c>
      <c r="N3928">
        <v>-195.85598400000001</v>
      </c>
      <c r="O3928">
        <v>1.3797980000000001</v>
      </c>
      <c r="P3928">
        <v>136.60549900000001</v>
      </c>
      <c r="Q3928">
        <v>-195.85375999999999</v>
      </c>
      <c r="R3928">
        <v>1.3804590000000001</v>
      </c>
      <c r="S3928">
        <v>0.70890799999999998</v>
      </c>
      <c r="T3928">
        <v>6.6100000000000002E-4</v>
      </c>
    </row>
    <row r="3929" spans="1:20" x14ac:dyDescent="0.25">
      <c r="A3929">
        <v>3927</v>
      </c>
      <c r="B3929">
        <v>7</v>
      </c>
      <c r="C3929" t="s">
        <v>209</v>
      </c>
      <c r="D3929" t="s">
        <v>209</v>
      </c>
      <c r="E3929" t="s">
        <v>80</v>
      </c>
      <c r="F3929">
        <v>6.2399999999999997E-2</v>
      </c>
      <c r="G3929">
        <v>722.61400000000003</v>
      </c>
      <c r="H3929">
        <v>472.505</v>
      </c>
      <c r="I3929">
        <v>8.9302139999999994</v>
      </c>
      <c r="J3929">
        <v>0</v>
      </c>
      <c r="K3929">
        <v>6.9057389999999996</v>
      </c>
      <c r="L3929">
        <v>-0.70723800000000003</v>
      </c>
      <c r="M3929">
        <v>136.86352600000001</v>
      </c>
      <c r="N3929">
        <v>-195.09073900000001</v>
      </c>
      <c r="O3929">
        <v>1.30104</v>
      </c>
      <c r="P3929">
        <v>136.86174</v>
      </c>
      <c r="Q3929">
        <v>-195.09635900000001</v>
      </c>
      <c r="R3929">
        <v>1.3018620000000001</v>
      </c>
      <c r="S3929">
        <v>0.58969800000000006</v>
      </c>
      <c r="T3929">
        <v>8.2200000000000003E-4</v>
      </c>
    </row>
    <row r="3930" spans="1:20" x14ac:dyDescent="0.25">
      <c r="A3930">
        <v>3928</v>
      </c>
      <c r="B3930">
        <v>7</v>
      </c>
      <c r="C3930" t="s">
        <v>209</v>
      </c>
      <c r="D3930" t="s">
        <v>209</v>
      </c>
      <c r="E3930" t="s">
        <v>80</v>
      </c>
      <c r="F3930">
        <v>0.11565599999999999</v>
      </c>
      <c r="G3930">
        <v>415.26799999999997</v>
      </c>
      <c r="H3930">
        <v>287.82499999999999</v>
      </c>
      <c r="I3930">
        <v>12.440503</v>
      </c>
      <c r="J3930">
        <v>0</v>
      </c>
      <c r="K3930">
        <v>7.4766339999999998</v>
      </c>
      <c r="L3930">
        <v>-0.88604400000000005</v>
      </c>
      <c r="M3930">
        <v>137.216229</v>
      </c>
      <c r="N3930">
        <v>-194.29056499999999</v>
      </c>
      <c r="O3930">
        <v>1.203773</v>
      </c>
      <c r="P3930">
        <v>137.22022999999999</v>
      </c>
      <c r="Q3930">
        <v>-194.301682</v>
      </c>
      <c r="R3930">
        <v>1.2041040000000001</v>
      </c>
      <c r="S3930">
        <v>1.1814880000000001</v>
      </c>
      <c r="T3930">
        <v>3.3199999999999999E-4</v>
      </c>
    </row>
    <row r="3931" spans="1:20" x14ac:dyDescent="0.25">
      <c r="A3931">
        <v>3929</v>
      </c>
      <c r="B3931">
        <v>6</v>
      </c>
      <c r="C3931" t="s">
        <v>146</v>
      </c>
      <c r="D3931" t="s">
        <v>146</v>
      </c>
      <c r="E3931" t="s">
        <v>80</v>
      </c>
      <c r="F3931">
        <v>3.3846000000000001E-2</v>
      </c>
      <c r="G3931">
        <v>405.62099999999998</v>
      </c>
      <c r="H3931">
        <v>278.52100000000002</v>
      </c>
      <c r="I3931">
        <v>7.9271659999999997</v>
      </c>
      <c r="J3931">
        <v>0</v>
      </c>
      <c r="K3931">
        <v>7.8449260000000001</v>
      </c>
      <c r="L3931">
        <v>-1.1398680000000001</v>
      </c>
      <c r="M3931">
        <v>137.606908</v>
      </c>
      <c r="N3931">
        <v>-193.77817999999999</v>
      </c>
      <c r="O3931">
        <v>1.1094269999999999</v>
      </c>
      <c r="P3931">
        <v>137.57218900000001</v>
      </c>
      <c r="Q3931">
        <v>-193.70181299999999</v>
      </c>
      <c r="R3931">
        <v>1.1118429999999999</v>
      </c>
      <c r="S3931">
        <v>8.3889250000000004</v>
      </c>
      <c r="T3931">
        <v>2.4169999999999999E-3</v>
      </c>
    </row>
    <row r="3932" spans="1:20" x14ac:dyDescent="0.25">
      <c r="A3932">
        <v>3930</v>
      </c>
      <c r="B3932">
        <v>6</v>
      </c>
      <c r="C3932" t="s">
        <v>146</v>
      </c>
      <c r="D3932" t="s">
        <v>146</v>
      </c>
      <c r="E3932" t="s">
        <v>80</v>
      </c>
      <c r="F3932">
        <v>6.8925E-2</v>
      </c>
      <c r="G3932">
        <v>657.322</v>
      </c>
      <c r="H3932">
        <v>412.65199999999999</v>
      </c>
      <c r="I3932">
        <v>12.427250000000001</v>
      </c>
      <c r="J3932">
        <v>0</v>
      </c>
      <c r="K3932">
        <v>8.0083409999999997</v>
      </c>
      <c r="L3932">
        <v>-1.432153</v>
      </c>
      <c r="M3932">
        <v>138.187547</v>
      </c>
      <c r="N3932">
        <v>-193.04460700000001</v>
      </c>
      <c r="O3932">
        <v>0.95794999999999997</v>
      </c>
      <c r="P3932">
        <v>138.16751099999999</v>
      </c>
      <c r="Q3932">
        <v>-192.94519</v>
      </c>
      <c r="R3932">
        <v>0.95864799999999994</v>
      </c>
      <c r="S3932">
        <v>10.141591</v>
      </c>
      <c r="T3932">
        <v>6.9899999999999997E-4</v>
      </c>
    </row>
    <row r="3933" spans="1:20" x14ac:dyDescent="0.25">
      <c r="A3933">
        <v>3931</v>
      </c>
      <c r="B3933">
        <v>6</v>
      </c>
      <c r="C3933" t="s">
        <v>146</v>
      </c>
      <c r="D3933" t="s">
        <v>146</v>
      </c>
      <c r="E3933" t="s">
        <v>80</v>
      </c>
      <c r="F3933">
        <v>6.424E-3</v>
      </c>
      <c r="G3933">
        <v>709.34799999999996</v>
      </c>
      <c r="H3933">
        <v>410.21</v>
      </c>
      <c r="I3933">
        <v>10.890516999999999</v>
      </c>
      <c r="J3933">
        <v>0</v>
      </c>
      <c r="K3933">
        <v>7.8068629999999999</v>
      </c>
      <c r="L3933">
        <v>-1.585723</v>
      </c>
      <c r="M3933">
        <v>138.69473099999999</v>
      </c>
      <c r="N3933">
        <v>-192.44422599999999</v>
      </c>
      <c r="O3933">
        <v>0.82426600000000005</v>
      </c>
      <c r="P3933">
        <v>138.69541899999999</v>
      </c>
      <c r="Q3933">
        <v>-192.45886200000001</v>
      </c>
      <c r="R3933">
        <v>0.82220499999999996</v>
      </c>
      <c r="S3933">
        <v>1.46529</v>
      </c>
      <c r="T3933">
        <v>2.0609999999999999E-3</v>
      </c>
    </row>
    <row r="3934" spans="1:20" x14ac:dyDescent="0.25">
      <c r="A3934">
        <v>3932</v>
      </c>
      <c r="B3934">
        <v>6</v>
      </c>
      <c r="C3934" t="s">
        <v>146</v>
      </c>
      <c r="D3934" t="s">
        <v>146</v>
      </c>
      <c r="E3934" t="s">
        <v>80</v>
      </c>
      <c r="F3934">
        <v>7.0764999999999995E-2</v>
      </c>
      <c r="G3934">
        <v>405.87400000000002</v>
      </c>
      <c r="H3934">
        <v>302.94400000000002</v>
      </c>
      <c r="I3934">
        <v>15.541368</v>
      </c>
      <c r="J3934">
        <v>0</v>
      </c>
      <c r="K3934">
        <v>7.6477360000000001</v>
      </c>
      <c r="L3934">
        <v>-1.6551469999999999</v>
      </c>
      <c r="M3934">
        <v>139.49564699999999</v>
      </c>
      <c r="N3934">
        <v>-192.01343800000001</v>
      </c>
      <c r="O3934">
        <v>0.61550099999999996</v>
      </c>
      <c r="P3934">
        <v>139.482834</v>
      </c>
      <c r="Q3934">
        <v>-191.96283</v>
      </c>
      <c r="R3934">
        <v>0.62187000000000003</v>
      </c>
      <c r="S3934">
        <v>5.2204920000000001</v>
      </c>
      <c r="T3934">
        <v>6.3689999999999997E-3</v>
      </c>
    </row>
    <row r="3935" spans="1:20" x14ac:dyDescent="0.25">
      <c r="A3935">
        <v>3933</v>
      </c>
      <c r="B3935">
        <v>6</v>
      </c>
      <c r="C3935" t="s">
        <v>146</v>
      </c>
      <c r="D3935" t="s">
        <v>146</v>
      </c>
      <c r="E3935" t="s">
        <v>80</v>
      </c>
      <c r="F3935">
        <v>4.3191E-2</v>
      </c>
      <c r="G3935">
        <v>707.40800000000002</v>
      </c>
      <c r="H3935">
        <v>413.916</v>
      </c>
      <c r="I3935">
        <v>11.362506</v>
      </c>
      <c r="J3935">
        <v>0</v>
      </c>
      <c r="K3935">
        <v>7.730963</v>
      </c>
      <c r="L3935">
        <v>-1.6570240000000001</v>
      </c>
      <c r="M3935">
        <v>140.091182</v>
      </c>
      <c r="N3935">
        <v>-191.77439200000001</v>
      </c>
      <c r="O3935">
        <v>0.47256199999999998</v>
      </c>
      <c r="P3935">
        <v>140.12893700000001</v>
      </c>
      <c r="Q3935">
        <v>-191.702957</v>
      </c>
      <c r="R3935">
        <v>0.47070200000000001</v>
      </c>
      <c r="S3935">
        <v>8.0798310000000004</v>
      </c>
      <c r="T3935">
        <v>1.8600000000000001E-3</v>
      </c>
    </row>
    <row r="3936" spans="1:20" x14ac:dyDescent="0.25">
      <c r="A3936">
        <v>3934</v>
      </c>
      <c r="B3936">
        <v>6</v>
      </c>
      <c r="C3936" t="s">
        <v>146</v>
      </c>
      <c r="D3936" t="s">
        <v>146</v>
      </c>
      <c r="E3936" t="s">
        <v>80</v>
      </c>
      <c r="F3936">
        <v>5.9872000000000002E-2</v>
      </c>
      <c r="G3936">
        <v>396.53100000000001</v>
      </c>
      <c r="H3936">
        <v>294.476</v>
      </c>
      <c r="I3936">
        <v>13.65521</v>
      </c>
      <c r="J3936">
        <v>0</v>
      </c>
      <c r="K3936">
        <v>8.0599819999999998</v>
      </c>
      <c r="L3936">
        <v>-1.3536950000000001</v>
      </c>
      <c r="M3936">
        <v>141.06579600000001</v>
      </c>
      <c r="N3936">
        <v>-191.46084999999999</v>
      </c>
      <c r="O3936">
        <v>0.297267</v>
      </c>
      <c r="P3936">
        <v>141.058426</v>
      </c>
      <c r="Q3936">
        <v>-191.473221</v>
      </c>
      <c r="R3936">
        <v>0.295325</v>
      </c>
      <c r="S3936">
        <v>1.4399329999999999</v>
      </c>
      <c r="T3936">
        <v>1.9419999999999999E-3</v>
      </c>
    </row>
    <row r="3937" spans="1:20" x14ac:dyDescent="0.25">
      <c r="A3937">
        <v>3935</v>
      </c>
      <c r="B3937">
        <v>6</v>
      </c>
      <c r="C3937" t="s">
        <v>146</v>
      </c>
      <c r="D3937" t="s">
        <v>146</v>
      </c>
      <c r="E3937" t="s">
        <v>80</v>
      </c>
      <c r="F3937">
        <v>6.4159999999999995E-2</v>
      </c>
      <c r="G3937">
        <v>394.666</v>
      </c>
      <c r="H3937">
        <v>301.09399999999999</v>
      </c>
      <c r="I3937">
        <v>11.313597</v>
      </c>
      <c r="J3937">
        <v>0</v>
      </c>
      <c r="K3937">
        <v>8.1551620000000007</v>
      </c>
      <c r="L3937">
        <v>-1.052427</v>
      </c>
      <c r="M3937">
        <v>142.018474</v>
      </c>
      <c r="N3937">
        <v>-191.32551599999999</v>
      </c>
      <c r="O3937">
        <v>0.154672</v>
      </c>
      <c r="P3937">
        <v>142.03089900000001</v>
      </c>
      <c r="Q3937">
        <v>-191.35046399999999</v>
      </c>
      <c r="R3937">
        <v>0.15812200000000001</v>
      </c>
      <c r="S3937">
        <v>2.7870699999999999</v>
      </c>
      <c r="T3937">
        <v>3.4489999999999998E-3</v>
      </c>
    </row>
    <row r="3938" spans="1:20" x14ac:dyDescent="0.25">
      <c r="A3938">
        <v>3936</v>
      </c>
      <c r="B3938">
        <v>6</v>
      </c>
      <c r="C3938" t="s">
        <v>146</v>
      </c>
      <c r="D3938" t="s">
        <v>146</v>
      </c>
      <c r="E3938" t="s">
        <v>80</v>
      </c>
      <c r="F3938">
        <v>0.16475699999999999</v>
      </c>
      <c r="G3938">
        <v>685.20399999999995</v>
      </c>
      <c r="H3938">
        <v>430.49900000000002</v>
      </c>
      <c r="I3938">
        <v>7.139545</v>
      </c>
      <c r="J3938">
        <v>0</v>
      </c>
      <c r="K3938">
        <v>8.1481879999999993</v>
      </c>
      <c r="L3938">
        <v>-0.60564200000000001</v>
      </c>
      <c r="M3938">
        <v>142.79193000000001</v>
      </c>
      <c r="N3938">
        <v>-191.23967200000001</v>
      </c>
      <c r="O3938">
        <v>7.9889000000000002E-2</v>
      </c>
      <c r="P3938">
        <v>142.765289</v>
      </c>
      <c r="Q3938">
        <v>-191.30718999999999</v>
      </c>
      <c r="R3938">
        <v>8.7134000000000003E-2</v>
      </c>
      <c r="S3938">
        <v>7.258413</v>
      </c>
      <c r="T3938">
        <v>7.2449999999999997E-3</v>
      </c>
    </row>
    <row r="3939" spans="1:20" x14ac:dyDescent="0.25">
      <c r="A3939">
        <v>3937</v>
      </c>
      <c r="B3939">
        <v>6</v>
      </c>
      <c r="C3939" t="s">
        <v>146</v>
      </c>
      <c r="D3939" t="s">
        <v>146</v>
      </c>
      <c r="E3939" t="s">
        <v>80</v>
      </c>
      <c r="F3939">
        <v>0.105286</v>
      </c>
      <c r="G3939">
        <v>513.37800000000004</v>
      </c>
      <c r="H3939">
        <v>353.31299999999999</v>
      </c>
      <c r="I3939">
        <v>6.6002029999999996</v>
      </c>
      <c r="J3939">
        <v>0</v>
      </c>
      <c r="K3939">
        <v>8.0311260000000004</v>
      </c>
      <c r="L3939">
        <v>-0.339561</v>
      </c>
      <c r="M3939">
        <v>143.71719100000001</v>
      </c>
      <c r="N3939">
        <v>-191.318566</v>
      </c>
      <c r="O3939">
        <v>2.9241E-2</v>
      </c>
      <c r="P3939">
        <v>143.735107</v>
      </c>
      <c r="Q3939">
        <v>-191.288635</v>
      </c>
      <c r="R3939">
        <v>2.7709999999999999E-2</v>
      </c>
      <c r="S3939">
        <v>3.4883690000000001</v>
      </c>
      <c r="T3939">
        <v>1.5319999999999999E-3</v>
      </c>
    </row>
    <row r="3940" spans="1:20" x14ac:dyDescent="0.25">
      <c r="A3940">
        <v>3938</v>
      </c>
      <c r="B3940">
        <v>6</v>
      </c>
      <c r="C3940" t="s">
        <v>146</v>
      </c>
      <c r="D3940" t="s">
        <v>146</v>
      </c>
      <c r="E3940" t="s">
        <v>80</v>
      </c>
      <c r="F3940">
        <v>6.8630999999999998E-2</v>
      </c>
      <c r="G3940">
        <v>611.61</v>
      </c>
      <c r="H3940">
        <v>408.11900000000003</v>
      </c>
      <c r="I3940">
        <v>5.5822929999999999</v>
      </c>
      <c r="J3940">
        <v>0</v>
      </c>
      <c r="K3940">
        <v>7.9819430000000002</v>
      </c>
      <c r="L3940">
        <v>-0.190604</v>
      </c>
      <c r="M3940">
        <v>144.665593</v>
      </c>
      <c r="N3940">
        <v>-191.34610699999999</v>
      </c>
      <c r="O3940">
        <v>-1.3023E-2</v>
      </c>
      <c r="P3940">
        <v>144.69433599999999</v>
      </c>
      <c r="Q3940">
        <v>-191.301987</v>
      </c>
      <c r="R3940">
        <v>-8.3639999999999999E-3</v>
      </c>
      <c r="S3940">
        <v>5.265682</v>
      </c>
      <c r="T3940">
        <v>4.6589999999999999E-3</v>
      </c>
    </row>
    <row r="3941" spans="1:20" x14ac:dyDescent="0.25">
      <c r="A3941">
        <v>3939</v>
      </c>
      <c r="B3941">
        <v>6</v>
      </c>
      <c r="C3941" t="s">
        <v>146</v>
      </c>
      <c r="D3941" t="s">
        <v>146</v>
      </c>
      <c r="E3941" t="s">
        <v>80</v>
      </c>
      <c r="F3941">
        <v>9.0463000000000002E-2</v>
      </c>
      <c r="G3941">
        <v>692.18700000000001</v>
      </c>
      <c r="H3941">
        <v>444.22399999999999</v>
      </c>
      <c r="I3941">
        <v>5.1103810000000003</v>
      </c>
      <c r="J3941">
        <v>0</v>
      </c>
      <c r="K3941">
        <v>8.0080840000000002</v>
      </c>
      <c r="L3941">
        <v>-0.15760099999999999</v>
      </c>
      <c r="M3941">
        <v>145.41427200000001</v>
      </c>
      <c r="N3941">
        <v>-191.32343</v>
      </c>
      <c r="O3941">
        <v>-2.7779999999999999E-2</v>
      </c>
      <c r="P3941">
        <v>145.41339099999999</v>
      </c>
      <c r="Q3941">
        <v>-191.32435599999999</v>
      </c>
      <c r="R3941">
        <v>-2.5457E-2</v>
      </c>
      <c r="S3941">
        <v>0.12784499999999999</v>
      </c>
      <c r="T3941">
        <v>2.323E-3</v>
      </c>
    </row>
    <row r="3942" spans="1:20" x14ac:dyDescent="0.25">
      <c r="A3942">
        <v>3940</v>
      </c>
      <c r="B3942">
        <v>5</v>
      </c>
      <c r="C3942" t="s">
        <v>145</v>
      </c>
      <c r="D3942" t="s">
        <v>145</v>
      </c>
      <c r="E3942" t="s">
        <v>80</v>
      </c>
      <c r="F3942">
        <v>3.0832999999999999E-2</v>
      </c>
      <c r="G3942">
        <v>415.17700000000002</v>
      </c>
      <c r="H3942">
        <v>344.27300000000002</v>
      </c>
      <c r="I3942">
        <v>4.7408000000000001</v>
      </c>
      <c r="J3942">
        <v>0</v>
      </c>
      <c r="K3942">
        <v>8.0731420000000007</v>
      </c>
      <c r="L3942">
        <v>-6.6403000000000004E-2</v>
      </c>
      <c r="M3942">
        <v>146.34912600000001</v>
      </c>
      <c r="N3942">
        <v>-191.41933700000001</v>
      </c>
      <c r="O3942">
        <v>-3.8088999999999998E-2</v>
      </c>
      <c r="P3942">
        <v>146.37832599999999</v>
      </c>
      <c r="Q3942">
        <v>-191.353668</v>
      </c>
      <c r="R3942">
        <v>-3.1185999999999998E-2</v>
      </c>
      <c r="S3942">
        <v>7.1867960000000002</v>
      </c>
      <c r="T3942">
        <v>6.9030000000000003E-3</v>
      </c>
    </row>
    <row r="3943" spans="1:20" x14ac:dyDescent="0.25">
      <c r="A3943">
        <v>3941</v>
      </c>
      <c r="B3943">
        <v>5</v>
      </c>
      <c r="C3943" t="s">
        <v>145</v>
      </c>
      <c r="D3943" t="s">
        <v>145</v>
      </c>
      <c r="E3943" t="s">
        <v>80</v>
      </c>
      <c r="F3943">
        <v>2.2043E-2</v>
      </c>
      <c r="G3943">
        <v>577.952</v>
      </c>
      <c r="H3943">
        <v>389.74700000000001</v>
      </c>
      <c r="I3943">
        <v>4.9536379999999998</v>
      </c>
      <c r="J3943">
        <v>0</v>
      </c>
      <c r="K3943">
        <v>8.1016980000000007</v>
      </c>
      <c r="L3943">
        <v>-4.9404000000000003E-2</v>
      </c>
      <c r="M3943">
        <v>147.33778799999999</v>
      </c>
      <c r="N3943">
        <v>-191.396143</v>
      </c>
      <c r="O3943">
        <v>-3.0641000000000002E-2</v>
      </c>
      <c r="P3943">
        <v>147.349075</v>
      </c>
      <c r="Q3943">
        <v>-191.383667</v>
      </c>
      <c r="R3943">
        <v>-3.1877999999999997E-2</v>
      </c>
      <c r="S3943">
        <v>1.6823680000000001</v>
      </c>
      <c r="T3943">
        <v>1.237E-3</v>
      </c>
    </row>
    <row r="3944" spans="1:20" x14ac:dyDescent="0.25">
      <c r="A3944">
        <v>3942</v>
      </c>
      <c r="B3944">
        <v>5</v>
      </c>
      <c r="C3944" t="s">
        <v>145</v>
      </c>
      <c r="D3944" t="s">
        <v>145</v>
      </c>
      <c r="E3944" t="s">
        <v>80</v>
      </c>
      <c r="F3944">
        <v>0.15683</v>
      </c>
      <c r="G3944">
        <v>315.18299999999999</v>
      </c>
      <c r="H3944">
        <v>311.995</v>
      </c>
      <c r="I3944">
        <v>3.6675469999999999</v>
      </c>
      <c r="J3944">
        <v>0</v>
      </c>
      <c r="K3944">
        <v>8.0911930000000005</v>
      </c>
      <c r="L3944">
        <v>5.1243999999999998E-2</v>
      </c>
      <c r="M3944">
        <v>148.073139</v>
      </c>
      <c r="N3944">
        <v>-191.40556900000001</v>
      </c>
      <c r="O3944">
        <v>-3.6894000000000003E-2</v>
      </c>
      <c r="P3944">
        <v>148.077484</v>
      </c>
      <c r="Q3944">
        <v>-191.40649400000001</v>
      </c>
      <c r="R3944">
        <v>-3.1274999999999997E-2</v>
      </c>
      <c r="S3944">
        <v>0.44426700000000002</v>
      </c>
      <c r="T3944">
        <v>5.6189999999999999E-3</v>
      </c>
    </row>
    <row r="3945" spans="1:20" x14ac:dyDescent="0.25">
      <c r="A3945">
        <v>3943</v>
      </c>
      <c r="B3945">
        <v>6</v>
      </c>
      <c r="C3945" t="s">
        <v>144</v>
      </c>
      <c r="D3945" t="s">
        <v>144</v>
      </c>
      <c r="E3945" t="s">
        <v>80</v>
      </c>
      <c r="F3945">
        <v>7.6007000000000005E-2</v>
      </c>
      <c r="G3945">
        <v>383.37299999999999</v>
      </c>
      <c r="H3945">
        <v>259.22899999999998</v>
      </c>
      <c r="I3945">
        <v>6.7216279999999999</v>
      </c>
      <c r="J3945">
        <v>0</v>
      </c>
      <c r="K3945">
        <v>8.0624199999999995</v>
      </c>
      <c r="L3945">
        <v>5.0819000000000003E-2</v>
      </c>
      <c r="M3945">
        <v>149.047326</v>
      </c>
      <c r="N3945">
        <v>-191.420174</v>
      </c>
      <c r="O3945">
        <v>-3.0547000000000001E-2</v>
      </c>
      <c r="P3945">
        <v>149.046066</v>
      </c>
      <c r="Q3945">
        <v>-191.43673699999999</v>
      </c>
      <c r="R3945">
        <v>-3.1071000000000001E-2</v>
      </c>
      <c r="S3945">
        <v>1.6610560000000001</v>
      </c>
      <c r="T3945">
        <v>5.2400000000000005E-4</v>
      </c>
    </row>
    <row r="3946" spans="1:20" x14ac:dyDescent="0.25">
      <c r="A3946">
        <v>3944</v>
      </c>
      <c r="B3946">
        <v>6</v>
      </c>
      <c r="C3946" t="s">
        <v>144</v>
      </c>
      <c r="D3946" t="s">
        <v>144</v>
      </c>
      <c r="E3946" t="s">
        <v>80</v>
      </c>
      <c r="F3946">
        <v>0.106623</v>
      </c>
      <c r="G3946">
        <v>439.19099999999997</v>
      </c>
      <c r="H3946">
        <v>420.19</v>
      </c>
      <c r="I3946">
        <v>7.0714370000000004</v>
      </c>
      <c r="J3946">
        <v>0</v>
      </c>
      <c r="K3946">
        <v>8.0479299999999991</v>
      </c>
      <c r="L3946">
        <v>5.0992000000000003E-2</v>
      </c>
      <c r="M3946">
        <v>150.001542</v>
      </c>
      <c r="N3946">
        <v>-191.47410400000001</v>
      </c>
      <c r="O3946">
        <v>-3.2149999999999998E-2</v>
      </c>
      <c r="P3946">
        <v>150.011887</v>
      </c>
      <c r="Q3946">
        <v>-191.46679700000001</v>
      </c>
      <c r="R3946">
        <v>-3.0921000000000001E-2</v>
      </c>
      <c r="S3946">
        <v>1.2664660000000001</v>
      </c>
      <c r="T3946">
        <v>1.2279999999999999E-3</v>
      </c>
    </row>
    <row r="3947" spans="1:20" x14ac:dyDescent="0.25">
      <c r="A3947">
        <v>3945</v>
      </c>
      <c r="B3947">
        <v>7</v>
      </c>
      <c r="C3947" t="s">
        <v>210</v>
      </c>
      <c r="D3947" t="s">
        <v>210</v>
      </c>
      <c r="E3947" t="s">
        <v>80</v>
      </c>
      <c r="F3947">
        <v>2.2988000000000001E-2</v>
      </c>
      <c r="G3947">
        <v>435.642</v>
      </c>
      <c r="H3947">
        <v>284.55200000000002</v>
      </c>
      <c r="I3947">
        <v>4.9547879999999997</v>
      </c>
      <c r="J3947">
        <v>0</v>
      </c>
      <c r="K3947">
        <v>8.0506510000000002</v>
      </c>
      <c r="L3947">
        <v>-7.0320000000000001E-3</v>
      </c>
      <c r="M3947">
        <v>150.708449</v>
      </c>
      <c r="N3947">
        <v>-191.52619999999999</v>
      </c>
      <c r="O3947">
        <v>-3.3404000000000003E-2</v>
      </c>
      <c r="P3947">
        <v>150.73599200000001</v>
      </c>
      <c r="Q3947">
        <v>-191.48701500000001</v>
      </c>
      <c r="R3947">
        <v>-2.9458000000000002E-2</v>
      </c>
      <c r="S3947">
        <v>4.7896869999999998</v>
      </c>
      <c r="T3947">
        <v>3.9459999999999999E-3</v>
      </c>
    </row>
    <row r="3948" spans="1:20" x14ac:dyDescent="0.25">
      <c r="A3948">
        <v>3946</v>
      </c>
      <c r="B3948">
        <v>6</v>
      </c>
      <c r="C3948" t="s">
        <v>211</v>
      </c>
      <c r="D3948" t="s">
        <v>211</v>
      </c>
      <c r="E3948" t="s">
        <v>80</v>
      </c>
      <c r="F3948">
        <v>0.13225899999999999</v>
      </c>
      <c r="G3948">
        <v>390.39600000000002</v>
      </c>
      <c r="H3948">
        <v>296.50200000000001</v>
      </c>
      <c r="I3948">
        <v>7.3879239999999999</v>
      </c>
      <c r="J3948">
        <v>0</v>
      </c>
      <c r="K3948">
        <v>8.0647300000000008</v>
      </c>
      <c r="L3948">
        <v>-6.5230000000000002E-3</v>
      </c>
      <c r="M3948">
        <v>151.68578400000001</v>
      </c>
      <c r="N3948">
        <v>-191.52441300000001</v>
      </c>
      <c r="O3948">
        <v>-2.5391E-2</v>
      </c>
      <c r="P3948">
        <v>151.70272800000001</v>
      </c>
      <c r="Q3948">
        <v>-191.50831600000001</v>
      </c>
      <c r="R3948">
        <v>-2.4032000000000001E-2</v>
      </c>
      <c r="S3948">
        <v>2.3371870000000001</v>
      </c>
      <c r="T3948">
        <v>1.359E-3</v>
      </c>
    </row>
    <row r="3949" spans="1:20" x14ac:dyDescent="0.25">
      <c r="A3949">
        <v>3947</v>
      </c>
      <c r="B3949">
        <v>6</v>
      </c>
      <c r="C3949" t="s">
        <v>211</v>
      </c>
      <c r="D3949" t="s">
        <v>211</v>
      </c>
      <c r="E3949" t="s">
        <v>80</v>
      </c>
      <c r="F3949">
        <v>0.11076800000000001</v>
      </c>
      <c r="G3949">
        <v>569.33799999999997</v>
      </c>
      <c r="H3949">
        <v>386.19900000000001</v>
      </c>
      <c r="I3949">
        <v>6.3309959999999998</v>
      </c>
      <c r="J3949">
        <v>0</v>
      </c>
      <c r="K3949">
        <v>8.0730179999999994</v>
      </c>
      <c r="L3949">
        <v>-1.9807999999999999E-2</v>
      </c>
      <c r="M3949">
        <v>152.69229799999999</v>
      </c>
      <c r="N3949">
        <v>-191.50422900000001</v>
      </c>
      <c r="O3949">
        <v>-1.6404999999999999E-2</v>
      </c>
      <c r="P3949">
        <v>152.67095900000001</v>
      </c>
      <c r="Q3949">
        <v>-191.52615399999999</v>
      </c>
      <c r="R3949">
        <v>-1.9771E-2</v>
      </c>
      <c r="S3949">
        <v>3.0594670000000002</v>
      </c>
      <c r="T3949">
        <v>3.3660000000000001E-3</v>
      </c>
    </row>
    <row r="3950" spans="1:20" x14ac:dyDescent="0.25">
      <c r="A3950">
        <v>3948</v>
      </c>
      <c r="B3950">
        <v>6</v>
      </c>
      <c r="C3950" t="s">
        <v>211</v>
      </c>
      <c r="D3950" t="s">
        <v>211</v>
      </c>
      <c r="E3950" t="s">
        <v>80</v>
      </c>
      <c r="F3950">
        <v>0.18632399999999999</v>
      </c>
      <c r="G3950">
        <v>402.69200000000001</v>
      </c>
      <c r="H3950">
        <v>294.99599999999998</v>
      </c>
      <c r="I3950">
        <v>5.2452779999999999</v>
      </c>
      <c r="J3950">
        <v>0</v>
      </c>
      <c r="K3950">
        <v>8.0714649999999999</v>
      </c>
      <c r="L3950">
        <v>7.0320999999999995E-2</v>
      </c>
      <c r="M3950">
        <v>153.30767599999999</v>
      </c>
      <c r="N3950">
        <v>-191.56793999999999</v>
      </c>
      <c r="O3950">
        <v>-1.0931E-2</v>
      </c>
      <c r="P3950">
        <v>153.39738500000001</v>
      </c>
      <c r="Q3950">
        <v>-191.53819300000001</v>
      </c>
      <c r="R3950">
        <v>-1.7070999999999999E-2</v>
      </c>
      <c r="S3950">
        <v>9.4512079999999994</v>
      </c>
      <c r="T3950">
        <v>6.1399999999999996E-3</v>
      </c>
    </row>
    <row r="3951" spans="1:20" x14ac:dyDescent="0.25">
      <c r="A3951">
        <v>3949</v>
      </c>
      <c r="B3951">
        <v>6</v>
      </c>
      <c r="C3951" t="s">
        <v>212</v>
      </c>
      <c r="D3951" t="s">
        <v>212</v>
      </c>
      <c r="E3951" t="s">
        <v>80</v>
      </c>
      <c r="F3951">
        <v>5.8992999999999997E-2</v>
      </c>
      <c r="G3951">
        <v>628.39300000000003</v>
      </c>
      <c r="H3951">
        <v>389.90100000000001</v>
      </c>
      <c r="I3951">
        <v>6.2114690000000001</v>
      </c>
      <c r="J3951">
        <v>0</v>
      </c>
      <c r="K3951">
        <v>8.0651299999999999</v>
      </c>
      <c r="L3951">
        <v>6.2412000000000002E-2</v>
      </c>
      <c r="M3951">
        <v>154.37781000000001</v>
      </c>
      <c r="N3951">
        <v>-191.54995099999999</v>
      </c>
      <c r="O3951">
        <v>-1.6737999999999999E-2</v>
      </c>
      <c r="P3951">
        <v>154.36546300000001</v>
      </c>
      <c r="Q3951">
        <v>-191.55270400000001</v>
      </c>
      <c r="R3951">
        <v>-1.512E-2</v>
      </c>
      <c r="S3951">
        <v>1.264991</v>
      </c>
      <c r="T3951">
        <v>1.6180000000000001E-3</v>
      </c>
    </row>
    <row r="3952" spans="1:20" x14ac:dyDescent="0.25">
      <c r="A3952">
        <v>3950</v>
      </c>
      <c r="B3952">
        <v>6</v>
      </c>
      <c r="C3952" t="s">
        <v>212</v>
      </c>
      <c r="D3952" t="s">
        <v>212</v>
      </c>
      <c r="E3952" t="s">
        <v>80</v>
      </c>
      <c r="F3952">
        <v>0.195849</v>
      </c>
      <c r="G3952">
        <v>695.63099999999997</v>
      </c>
      <c r="H3952">
        <v>389.03199999999998</v>
      </c>
      <c r="I3952">
        <v>6.1143479999999997</v>
      </c>
      <c r="J3952">
        <v>0</v>
      </c>
      <c r="K3952">
        <v>8.0610549999999996</v>
      </c>
      <c r="L3952">
        <v>5.7536999999999998E-2</v>
      </c>
      <c r="M3952">
        <v>155.330759</v>
      </c>
      <c r="N3952">
        <v>-191.568679</v>
      </c>
      <c r="O3952">
        <v>-1.4023000000000001E-2</v>
      </c>
      <c r="P3952">
        <v>155.332886</v>
      </c>
      <c r="Q3952">
        <v>-191.566193</v>
      </c>
      <c r="R3952">
        <v>-1.3905000000000001E-2</v>
      </c>
      <c r="S3952">
        <v>0.327177</v>
      </c>
      <c r="T3952">
        <v>1.18E-4</v>
      </c>
    </row>
    <row r="3953" spans="1:20" x14ac:dyDescent="0.25">
      <c r="A3953">
        <v>3951</v>
      </c>
      <c r="B3953">
        <v>6</v>
      </c>
      <c r="C3953" t="s">
        <v>212</v>
      </c>
      <c r="D3953" t="s">
        <v>212</v>
      </c>
      <c r="E3953" t="s">
        <v>80</v>
      </c>
      <c r="F3953">
        <v>6.5851999999999994E-2</v>
      </c>
      <c r="G3953">
        <v>475.28899999999999</v>
      </c>
      <c r="H3953">
        <v>329.19099999999997</v>
      </c>
      <c r="I3953">
        <v>4.3682030000000003</v>
      </c>
      <c r="J3953">
        <v>0</v>
      </c>
      <c r="K3953">
        <v>8.0614080000000001</v>
      </c>
      <c r="L3953">
        <v>-2.5669999999999998E-2</v>
      </c>
      <c r="M3953">
        <v>156.04641899999999</v>
      </c>
      <c r="N3953">
        <v>-191.586332</v>
      </c>
      <c r="O3953">
        <v>-1.2787E-2</v>
      </c>
      <c r="P3953">
        <v>156.05834999999999</v>
      </c>
      <c r="Q3953">
        <v>-191.57418799999999</v>
      </c>
      <c r="R3953">
        <v>-1.2538000000000001E-2</v>
      </c>
      <c r="S3953">
        <v>1.7023809999999999</v>
      </c>
      <c r="T3953">
        <v>2.4899999999999998E-4</v>
      </c>
    </row>
    <row r="3954" spans="1:20" x14ac:dyDescent="0.25">
      <c r="A3954">
        <v>3952</v>
      </c>
      <c r="B3954">
        <v>6</v>
      </c>
      <c r="C3954" t="s">
        <v>212</v>
      </c>
      <c r="D3954" t="s">
        <v>212</v>
      </c>
      <c r="E3954" t="s">
        <v>80</v>
      </c>
      <c r="F3954">
        <v>4.9522999999999998E-2</v>
      </c>
      <c r="G3954">
        <v>634.13800000000003</v>
      </c>
      <c r="H3954">
        <v>383.70400000000001</v>
      </c>
      <c r="I3954">
        <v>5.7916059999999998</v>
      </c>
      <c r="J3954">
        <v>0</v>
      </c>
      <c r="K3954">
        <v>8.0644449999999992</v>
      </c>
      <c r="L3954">
        <v>-3.0424E-2</v>
      </c>
      <c r="M3954">
        <v>157.01688100000001</v>
      </c>
      <c r="N3954">
        <v>-191.58358899999999</v>
      </c>
      <c r="O3954">
        <v>-1.0378E-2</v>
      </c>
      <c r="P3954">
        <v>157.025848</v>
      </c>
      <c r="Q3954">
        <v>-191.582886</v>
      </c>
      <c r="R3954">
        <v>-9.9430000000000004E-3</v>
      </c>
      <c r="S3954">
        <v>0.89945799999999998</v>
      </c>
      <c r="T3954">
        <v>4.35E-4</v>
      </c>
    </row>
    <row r="3955" spans="1:20" x14ac:dyDescent="0.25">
      <c r="A3955">
        <v>3953</v>
      </c>
      <c r="B3955">
        <v>6</v>
      </c>
      <c r="C3955" t="s">
        <v>212</v>
      </c>
      <c r="D3955" t="s">
        <v>212</v>
      </c>
      <c r="E3955" t="s">
        <v>80</v>
      </c>
      <c r="F3955">
        <v>0.148091</v>
      </c>
      <c r="G3955">
        <v>627.11599999999999</v>
      </c>
      <c r="H3955">
        <v>344.43099999999998</v>
      </c>
      <c r="I3955">
        <v>6.1320639999999997</v>
      </c>
      <c r="J3955">
        <v>0</v>
      </c>
      <c r="K3955">
        <v>8.0665600000000008</v>
      </c>
      <c r="L3955">
        <v>-3.6977999999999997E-2</v>
      </c>
      <c r="M3955">
        <v>157.98438999999999</v>
      </c>
      <c r="N3955">
        <v>-191.60378499999999</v>
      </c>
      <c r="O3955">
        <v>-7.8960000000000002E-3</v>
      </c>
      <c r="P3955">
        <v>157.99371300000001</v>
      </c>
      <c r="Q3955">
        <v>-191.59008800000001</v>
      </c>
      <c r="R3955">
        <v>-8.1110000000000002E-3</v>
      </c>
      <c r="S3955">
        <v>1.656955</v>
      </c>
      <c r="T3955">
        <v>2.1599999999999999E-4</v>
      </c>
    </row>
    <row r="3956" spans="1:20" x14ac:dyDescent="0.25">
      <c r="A3956">
        <v>3954</v>
      </c>
      <c r="B3956">
        <v>6</v>
      </c>
      <c r="C3956" t="s">
        <v>212</v>
      </c>
      <c r="D3956" t="s">
        <v>212</v>
      </c>
      <c r="E3956" t="s">
        <v>80</v>
      </c>
      <c r="F3956">
        <v>0.183226</v>
      </c>
      <c r="G3956">
        <v>548.11300000000006</v>
      </c>
      <c r="H3956">
        <v>290.89299999999997</v>
      </c>
      <c r="I3956">
        <v>4.3236359999999996</v>
      </c>
      <c r="J3956">
        <v>0</v>
      </c>
      <c r="K3956">
        <v>8.0663440000000008</v>
      </c>
      <c r="L3956">
        <v>5.8076999999999997E-2</v>
      </c>
      <c r="M3956">
        <v>158.73576299999999</v>
      </c>
      <c r="N3956">
        <v>-191.51685800000001</v>
      </c>
      <c r="O3956">
        <v>-3.6900000000000002E-4</v>
      </c>
      <c r="P3956">
        <v>158.71968100000001</v>
      </c>
      <c r="Q3956">
        <v>-191.595001</v>
      </c>
      <c r="R3956">
        <v>-6.6969999999999998E-3</v>
      </c>
      <c r="S3956">
        <v>7.9780530000000001</v>
      </c>
      <c r="T3956">
        <v>6.3270000000000002E-3</v>
      </c>
    </row>
    <row r="3957" spans="1:20" x14ac:dyDescent="0.25">
      <c r="A3957">
        <v>3955</v>
      </c>
      <c r="B3957">
        <v>6</v>
      </c>
      <c r="C3957" t="s">
        <v>212</v>
      </c>
      <c r="D3957" t="s">
        <v>212</v>
      </c>
      <c r="E3957" t="s">
        <v>80</v>
      </c>
      <c r="F3957">
        <v>7.9795000000000005E-2</v>
      </c>
      <c r="G3957">
        <v>358.15</v>
      </c>
      <c r="H3957">
        <v>260.26900000000001</v>
      </c>
      <c r="I3957">
        <v>6.7870509999999999</v>
      </c>
      <c r="J3957">
        <v>0</v>
      </c>
      <c r="K3957">
        <v>8.0650069999999996</v>
      </c>
      <c r="L3957">
        <v>5.4799E-2</v>
      </c>
      <c r="M3957">
        <v>159.74041199999999</v>
      </c>
      <c r="N3957">
        <v>-191.539627</v>
      </c>
      <c r="O3957">
        <v>-3.8349999999999999E-3</v>
      </c>
      <c r="P3957">
        <v>159.68756099999999</v>
      </c>
      <c r="Q3957">
        <v>-191.60079999999999</v>
      </c>
      <c r="R3957">
        <v>-5.8979999999999996E-3</v>
      </c>
      <c r="S3957">
        <v>8.0841150000000006</v>
      </c>
      <c r="T3957">
        <v>2.0639999999999999E-3</v>
      </c>
    </row>
    <row r="3958" spans="1:20" x14ac:dyDescent="0.25">
      <c r="A3958">
        <v>3956</v>
      </c>
      <c r="B3958">
        <v>6</v>
      </c>
      <c r="C3958" t="s">
        <v>212</v>
      </c>
      <c r="D3958" t="s">
        <v>212</v>
      </c>
      <c r="E3958" t="s">
        <v>80</v>
      </c>
      <c r="F3958">
        <v>0.197854</v>
      </c>
      <c r="G3958">
        <v>412.90199999999999</v>
      </c>
      <c r="H3958">
        <v>407.72</v>
      </c>
      <c r="I3958">
        <v>7.0029709999999996</v>
      </c>
      <c r="J3958">
        <v>0</v>
      </c>
      <c r="K3958">
        <v>8.0639400000000006</v>
      </c>
      <c r="L3958">
        <v>5.8975E-2</v>
      </c>
      <c r="M3958">
        <v>160.70787999999999</v>
      </c>
      <c r="N3958">
        <v>-191.55784399999999</v>
      </c>
      <c r="O3958">
        <v>-4.3200000000000001E-3</v>
      </c>
      <c r="P3958">
        <v>160.65527299999999</v>
      </c>
      <c r="Q3958">
        <v>-191.605896</v>
      </c>
      <c r="R3958">
        <v>-5.13E-3</v>
      </c>
      <c r="S3958">
        <v>7.1249330000000004</v>
      </c>
      <c r="T3958">
        <v>8.0999999999999996E-4</v>
      </c>
    </row>
    <row r="3959" spans="1:20" x14ac:dyDescent="0.25">
      <c r="A3959">
        <v>3957</v>
      </c>
      <c r="B3959">
        <v>5</v>
      </c>
      <c r="C3959" t="s">
        <v>213</v>
      </c>
      <c r="D3959" t="s">
        <v>213</v>
      </c>
      <c r="E3959" t="s">
        <v>80</v>
      </c>
      <c r="F3959">
        <v>2.6217000000000001E-2</v>
      </c>
      <c r="G3959">
        <v>341.51600000000002</v>
      </c>
      <c r="H3959">
        <v>301.69099999999997</v>
      </c>
      <c r="I3959">
        <v>4.8457489999999996</v>
      </c>
      <c r="J3959">
        <v>0</v>
      </c>
      <c r="K3959">
        <v>8.0640300000000007</v>
      </c>
      <c r="L3959">
        <v>5.7757000000000003E-2</v>
      </c>
      <c r="M3959">
        <v>161.61969099999999</v>
      </c>
      <c r="N3959">
        <v>-191.63771299999999</v>
      </c>
      <c r="O3959">
        <v>-8.6499999999999999E-4</v>
      </c>
      <c r="P3959">
        <v>161.62290999999999</v>
      </c>
      <c r="Q3959">
        <v>-191.60968</v>
      </c>
      <c r="R3959">
        <v>-4.0239999999999998E-3</v>
      </c>
      <c r="S3959">
        <v>2.8217449999999999</v>
      </c>
      <c r="T3959">
        <v>3.1589999999999999E-3</v>
      </c>
    </row>
    <row r="3960" spans="1:20" x14ac:dyDescent="0.25">
      <c r="A3960">
        <v>3958</v>
      </c>
      <c r="B3960">
        <v>5</v>
      </c>
      <c r="C3960" t="s">
        <v>213</v>
      </c>
      <c r="D3960" t="s">
        <v>213</v>
      </c>
      <c r="E3960" t="s">
        <v>80</v>
      </c>
      <c r="F3960">
        <v>0.23250699999999999</v>
      </c>
      <c r="G3960">
        <v>568.00199999999995</v>
      </c>
      <c r="H3960">
        <v>476.983</v>
      </c>
      <c r="I3960">
        <v>4.0696669999999999</v>
      </c>
      <c r="J3960">
        <v>0</v>
      </c>
      <c r="K3960">
        <v>8.0646430000000002</v>
      </c>
      <c r="L3960">
        <v>-4.3121E-2</v>
      </c>
      <c r="M3960">
        <v>162.408017</v>
      </c>
      <c r="N3960">
        <v>-191.54766900000001</v>
      </c>
      <c r="O3960">
        <v>-5.3790000000000001E-3</v>
      </c>
      <c r="P3960">
        <v>162.348724</v>
      </c>
      <c r="Q3960">
        <v>-191.61192299999999</v>
      </c>
      <c r="R3960">
        <v>-3.875E-3</v>
      </c>
      <c r="S3960">
        <v>8.7431239999999999</v>
      </c>
      <c r="T3960">
        <v>1.505E-3</v>
      </c>
    </row>
    <row r="3961" spans="1:20" x14ac:dyDescent="0.25">
      <c r="A3961">
        <v>3959</v>
      </c>
      <c r="B3961">
        <v>5</v>
      </c>
      <c r="C3961" t="s">
        <v>213</v>
      </c>
      <c r="D3961" t="s">
        <v>213</v>
      </c>
      <c r="E3961" t="s">
        <v>80</v>
      </c>
      <c r="F3961">
        <v>8.8210999999999998E-2</v>
      </c>
      <c r="G3961">
        <v>342.20100000000002</v>
      </c>
      <c r="H3961">
        <v>276.74099999999999</v>
      </c>
      <c r="I3961">
        <v>5.0710930000000003</v>
      </c>
      <c r="J3961">
        <v>0</v>
      </c>
      <c r="K3961">
        <v>8.0651430000000008</v>
      </c>
      <c r="L3961">
        <v>-4.5405000000000001E-2</v>
      </c>
      <c r="M3961">
        <v>163.34884199999999</v>
      </c>
      <c r="N3961">
        <v>-191.59456800000001</v>
      </c>
      <c r="O3961">
        <v>3.5399999999999999E-4</v>
      </c>
      <c r="P3961">
        <v>163.316498</v>
      </c>
      <c r="Q3961">
        <v>-191.614746</v>
      </c>
      <c r="R3961">
        <v>-3.2829999999999999E-3</v>
      </c>
      <c r="S3961">
        <v>3.8122159999999998</v>
      </c>
      <c r="T3961">
        <v>2.9290000000000002E-3</v>
      </c>
    </row>
    <row r="3962" spans="1:20" x14ac:dyDescent="0.25">
      <c r="A3962">
        <v>3960</v>
      </c>
      <c r="B3962">
        <v>5</v>
      </c>
      <c r="C3962" t="s">
        <v>213</v>
      </c>
      <c r="D3962" t="s">
        <v>213</v>
      </c>
      <c r="E3962" t="s">
        <v>80</v>
      </c>
      <c r="F3962">
        <v>0.27494299999999999</v>
      </c>
      <c r="G3962">
        <v>360.66500000000002</v>
      </c>
      <c r="H3962">
        <v>275.697</v>
      </c>
      <c r="I3962">
        <v>6.1062779999999997</v>
      </c>
      <c r="J3962">
        <v>0</v>
      </c>
      <c r="K3962">
        <v>8.0526079999999993</v>
      </c>
      <c r="L3962">
        <v>-4.8025999999999999E-2</v>
      </c>
      <c r="M3962">
        <v>164.296828</v>
      </c>
      <c r="N3962">
        <v>-191.61741599999999</v>
      </c>
      <c r="O3962">
        <v>-1.761E-3</v>
      </c>
      <c r="P3962">
        <v>164.28393600000001</v>
      </c>
      <c r="Q3962">
        <v>-191.61724899999999</v>
      </c>
      <c r="R3962">
        <v>-2.9420000000000002E-3</v>
      </c>
      <c r="S3962">
        <v>1.2893399999999999</v>
      </c>
      <c r="T3962">
        <v>1.181E-3</v>
      </c>
    </row>
    <row r="3963" spans="1:20" x14ac:dyDescent="0.25">
      <c r="A3963">
        <v>3961</v>
      </c>
      <c r="B3963">
        <v>5</v>
      </c>
      <c r="C3963" t="s">
        <v>213</v>
      </c>
      <c r="D3963" t="s">
        <v>213</v>
      </c>
      <c r="E3963" t="s">
        <v>80</v>
      </c>
      <c r="F3963">
        <v>2.2318999999999999E-2</v>
      </c>
      <c r="G3963">
        <v>615.91499999999996</v>
      </c>
      <c r="H3963">
        <v>408.71</v>
      </c>
      <c r="I3963">
        <v>3.0952090000000001</v>
      </c>
      <c r="J3963">
        <v>0</v>
      </c>
      <c r="K3963">
        <v>7.9926729999999999</v>
      </c>
      <c r="L3963">
        <v>5.1220000000000002E-2</v>
      </c>
      <c r="M3963">
        <v>164.992456</v>
      </c>
      <c r="N3963">
        <v>-191.63641899999999</v>
      </c>
      <c r="O3963">
        <v>-2.6940000000000002E-3</v>
      </c>
      <c r="P3963">
        <v>165.00608800000001</v>
      </c>
      <c r="Q3963">
        <v>-191.61921699999999</v>
      </c>
      <c r="R3963">
        <v>-2.3289999999999999E-3</v>
      </c>
      <c r="S3963">
        <v>2.1948400000000001</v>
      </c>
      <c r="T3963">
        <v>3.6600000000000001E-4</v>
      </c>
    </row>
    <row r="3964" spans="1:20" x14ac:dyDescent="0.25">
      <c r="A3964">
        <v>3962</v>
      </c>
      <c r="B3964">
        <v>5</v>
      </c>
      <c r="C3964" t="s">
        <v>213</v>
      </c>
      <c r="D3964" t="s">
        <v>213</v>
      </c>
      <c r="E3964" t="s">
        <v>80</v>
      </c>
      <c r="F3964">
        <v>0.102934</v>
      </c>
      <c r="G3964">
        <v>572.49400000000003</v>
      </c>
      <c r="H3964">
        <v>488.83699999999999</v>
      </c>
      <c r="I3964">
        <v>5.6958250000000001</v>
      </c>
      <c r="J3964">
        <v>0</v>
      </c>
      <c r="K3964">
        <v>7.8426090000000004</v>
      </c>
      <c r="L3964">
        <v>5.4865999999999998E-2</v>
      </c>
      <c r="M3964">
        <v>165.95907299999999</v>
      </c>
      <c r="N3964">
        <v>-191.624134</v>
      </c>
      <c r="O3964">
        <v>-2.369E-3</v>
      </c>
      <c r="P3964">
        <v>165.95597799999999</v>
      </c>
      <c r="Q3964">
        <v>-191.621307</v>
      </c>
      <c r="R3964">
        <v>-2.0279999999999999E-3</v>
      </c>
      <c r="S3964">
        <v>0.41910999999999998</v>
      </c>
      <c r="T3964">
        <v>3.4099999999999999E-4</v>
      </c>
    </row>
    <row r="3965" spans="1:20" x14ac:dyDescent="0.25">
      <c r="A3965">
        <v>3963</v>
      </c>
      <c r="B3965">
        <v>5</v>
      </c>
      <c r="C3965" t="s">
        <v>213</v>
      </c>
      <c r="D3965" t="s">
        <v>213</v>
      </c>
      <c r="E3965" t="s">
        <v>80</v>
      </c>
      <c r="F3965">
        <v>3.6535999999999999E-2</v>
      </c>
      <c r="G3965">
        <v>307.25900000000001</v>
      </c>
      <c r="H3965">
        <v>256.06599999999997</v>
      </c>
      <c r="I3965">
        <v>5.4196020000000003</v>
      </c>
      <c r="J3965">
        <v>0</v>
      </c>
      <c r="K3965">
        <v>7.6709480000000001</v>
      </c>
      <c r="L3965">
        <v>5.5396000000000001E-2</v>
      </c>
      <c r="M3965">
        <v>166.91462999999999</v>
      </c>
      <c r="N3965">
        <v>-191.54780600000001</v>
      </c>
      <c r="O3965">
        <v>-6.6400000000000001E-3</v>
      </c>
      <c r="P3965">
        <v>166.885818</v>
      </c>
      <c r="Q3965">
        <v>-191.62294</v>
      </c>
      <c r="R3965">
        <v>-1.6260000000000001E-3</v>
      </c>
      <c r="S3965">
        <v>8.0468720000000005</v>
      </c>
      <c r="T3965">
        <v>5.0140000000000002E-3</v>
      </c>
    </row>
    <row r="3966" spans="1:20" x14ac:dyDescent="0.25">
      <c r="A3966">
        <v>3964</v>
      </c>
      <c r="B3966">
        <v>6</v>
      </c>
      <c r="C3966" t="s">
        <v>214</v>
      </c>
      <c r="D3966" t="s">
        <v>214</v>
      </c>
      <c r="E3966" t="s">
        <v>80</v>
      </c>
      <c r="F3966">
        <v>0.111786</v>
      </c>
      <c r="G3966">
        <v>412.79300000000001</v>
      </c>
      <c r="H3966">
        <v>293.73399999999998</v>
      </c>
      <c r="I3966">
        <v>4.2698470000000004</v>
      </c>
      <c r="J3966">
        <v>0</v>
      </c>
      <c r="K3966">
        <v>7.5616960000000004</v>
      </c>
      <c r="L3966">
        <v>-5.1318000000000003E-2</v>
      </c>
      <c r="M3966">
        <v>167.55247600000001</v>
      </c>
      <c r="N3966">
        <v>-191.622208</v>
      </c>
      <c r="O3966">
        <v>-7.4609999999999998E-3</v>
      </c>
      <c r="P3966">
        <v>167.57055700000001</v>
      </c>
      <c r="Q3966">
        <v>-191.62384</v>
      </c>
      <c r="R3966">
        <v>-1.931E-3</v>
      </c>
      <c r="S3966">
        <v>1.815375</v>
      </c>
      <c r="T3966">
        <v>5.5300000000000002E-3</v>
      </c>
    </row>
    <row r="3967" spans="1:20" x14ac:dyDescent="0.25">
      <c r="A3967">
        <v>3965</v>
      </c>
      <c r="B3967">
        <v>6</v>
      </c>
      <c r="C3967" t="s">
        <v>214</v>
      </c>
      <c r="D3967" t="s">
        <v>214</v>
      </c>
      <c r="E3967" t="s">
        <v>80</v>
      </c>
      <c r="F3967">
        <v>7.6973E-2</v>
      </c>
      <c r="G3967">
        <v>657.56799999999998</v>
      </c>
      <c r="H3967">
        <v>381.17899999999997</v>
      </c>
      <c r="I3967">
        <v>6.1606880000000004</v>
      </c>
      <c r="J3967">
        <v>0</v>
      </c>
      <c r="K3967">
        <v>7.4516220000000004</v>
      </c>
      <c r="L3967">
        <v>-5.1618999999999998E-2</v>
      </c>
      <c r="M3967">
        <v>168.454577</v>
      </c>
      <c r="N3967">
        <v>-191.62456499999999</v>
      </c>
      <c r="O3967">
        <v>-3.2339999999999999E-3</v>
      </c>
      <c r="P3967">
        <v>168.47049000000001</v>
      </c>
      <c r="Q3967">
        <v>-191.62510700000001</v>
      </c>
      <c r="R3967">
        <v>-1.737E-3</v>
      </c>
      <c r="S3967">
        <v>1.5922080000000001</v>
      </c>
      <c r="T3967">
        <v>1.4970000000000001E-3</v>
      </c>
    </row>
    <row r="3968" spans="1:20" x14ac:dyDescent="0.25">
      <c r="A3968">
        <v>3966</v>
      </c>
      <c r="B3968">
        <v>6</v>
      </c>
      <c r="C3968" t="s">
        <v>214</v>
      </c>
      <c r="D3968" t="s">
        <v>214</v>
      </c>
      <c r="E3968" t="s">
        <v>80</v>
      </c>
      <c r="F3968">
        <v>0.20533999999999999</v>
      </c>
      <c r="G3968">
        <v>618.548</v>
      </c>
      <c r="H3968">
        <v>402.791</v>
      </c>
      <c r="I3968">
        <v>5.0021469999999999</v>
      </c>
      <c r="J3968">
        <v>0</v>
      </c>
      <c r="K3968">
        <v>7.3832259999999996</v>
      </c>
      <c r="L3968">
        <v>5.5024999999999998E-2</v>
      </c>
      <c r="M3968">
        <v>169.08593200000001</v>
      </c>
      <c r="N3968">
        <v>-191.71255199999999</v>
      </c>
      <c r="O3968">
        <v>2.7160000000000001E-3</v>
      </c>
      <c r="P3968">
        <v>169.137665</v>
      </c>
      <c r="Q3968">
        <v>-191.62617499999999</v>
      </c>
      <c r="R3968">
        <v>-1.08E-3</v>
      </c>
      <c r="S3968">
        <v>10.068372</v>
      </c>
      <c r="T3968">
        <v>1.6360000000000001E-3</v>
      </c>
    </row>
    <row r="3969" spans="1:20" x14ac:dyDescent="0.25">
      <c r="A3969">
        <v>3967</v>
      </c>
      <c r="B3969">
        <v>6</v>
      </c>
      <c r="C3969" t="s">
        <v>214</v>
      </c>
      <c r="D3969" t="s">
        <v>214</v>
      </c>
      <c r="E3969" t="s">
        <v>80</v>
      </c>
      <c r="F3969">
        <v>0.13942399999999999</v>
      </c>
      <c r="G3969">
        <v>666.096</v>
      </c>
      <c r="H3969">
        <v>436.92700000000002</v>
      </c>
      <c r="I3969">
        <v>5.7693029999999998</v>
      </c>
      <c r="J3969">
        <v>0</v>
      </c>
      <c r="K3969">
        <v>7.2867990000000002</v>
      </c>
      <c r="L3969">
        <v>5.4297999999999999E-2</v>
      </c>
      <c r="M3969">
        <v>170.013914</v>
      </c>
      <c r="N3969">
        <v>-191.60509500000001</v>
      </c>
      <c r="O3969">
        <v>-3.7390000000000001E-3</v>
      </c>
      <c r="P3969">
        <v>170.01753199999999</v>
      </c>
      <c r="Q3969">
        <v>-191.627228</v>
      </c>
      <c r="R3969">
        <v>-9.810000000000001E-4</v>
      </c>
      <c r="S3969">
        <v>2.242629</v>
      </c>
      <c r="T3969">
        <v>2.7569999999999999E-3</v>
      </c>
    </row>
    <row r="3970" spans="1:20" x14ac:dyDescent="0.25">
      <c r="A3970">
        <v>3968</v>
      </c>
      <c r="B3970">
        <v>5</v>
      </c>
      <c r="C3970" t="s">
        <v>215</v>
      </c>
      <c r="D3970" t="s">
        <v>215</v>
      </c>
      <c r="E3970" t="s">
        <v>80</v>
      </c>
      <c r="F3970">
        <v>0.27854800000000002</v>
      </c>
      <c r="G3970">
        <v>388.34500000000003</v>
      </c>
      <c r="H3970">
        <v>278.49599999999998</v>
      </c>
      <c r="I3970">
        <v>5.7665759999999997</v>
      </c>
      <c r="J3970">
        <v>0</v>
      </c>
      <c r="K3970">
        <v>7.1734179999999999</v>
      </c>
      <c r="L3970">
        <v>5.5821999999999997E-2</v>
      </c>
      <c r="M3970">
        <v>170.85973300000001</v>
      </c>
      <c r="N3970">
        <v>-191.652681</v>
      </c>
      <c r="O3970">
        <v>-8.03E-4</v>
      </c>
      <c r="P3970">
        <v>170.88473500000001</v>
      </c>
      <c r="Q3970">
        <v>-191.62825000000001</v>
      </c>
      <c r="R3970">
        <v>-8.6700000000000004E-4</v>
      </c>
      <c r="S3970">
        <v>3.4957210000000001</v>
      </c>
      <c r="T3970">
        <v>6.4999999999999994E-5</v>
      </c>
    </row>
    <row r="3971" spans="1:20" x14ac:dyDescent="0.25">
      <c r="A3971">
        <v>3969</v>
      </c>
      <c r="B3971">
        <v>5</v>
      </c>
      <c r="C3971" t="s">
        <v>215</v>
      </c>
      <c r="D3971" t="s">
        <v>215</v>
      </c>
      <c r="E3971" t="s">
        <v>80</v>
      </c>
      <c r="F3971">
        <v>0.126469</v>
      </c>
      <c r="G3971">
        <v>313.71300000000002</v>
      </c>
      <c r="H3971">
        <v>281.10599999999999</v>
      </c>
      <c r="I3971">
        <v>5.1375060000000001</v>
      </c>
      <c r="J3971">
        <v>0</v>
      </c>
      <c r="K3971">
        <v>7.0515460000000001</v>
      </c>
      <c r="L3971">
        <v>5.6711999999999999E-2</v>
      </c>
      <c r="M3971">
        <v>171.716565</v>
      </c>
      <c r="N3971">
        <v>-191.64715000000001</v>
      </c>
      <c r="O3971">
        <v>-8.0699999999999999E-4</v>
      </c>
      <c r="P3971">
        <v>171.73764</v>
      </c>
      <c r="Q3971">
        <v>-191.62901299999999</v>
      </c>
      <c r="R3971">
        <v>-7.0299999999999996E-4</v>
      </c>
      <c r="S3971">
        <v>2.7805110000000002</v>
      </c>
      <c r="T3971">
        <v>1.0399999999999999E-4</v>
      </c>
    </row>
    <row r="3972" spans="1:20" x14ac:dyDescent="0.25">
      <c r="A3972">
        <v>3970</v>
      </c>
      <c r="B3972">
        <v>5</v>
      </c>
      <c r="C3972" t="s">
        <v>215</v>
      </c>
      <c r="D3972" t="s">
        <v>215</v>
      </c>
      <c r="E3972" t="s">
        <v>80</v>
      </c>
      <c r="F3972">
        <v>7.3940000000000006E-2</v>
      </c>
      <c r="G3972">
        <v>538.11900000000003</v>
      </c>
      <c r="H3972">
        <v>383.125</v>
      </c>
      <c r="I3972">
        <v>3.36361</v>
      </c>
      <c r="J3972">
        <v>0</v>
      </c>
      <c r="K3972">
        <v>6.9632639999999997</v>
      </c>
      <c r="L3972">
        <v>-5.5312E-2</v>
      </c>
      <c r="M3972">
        <v>172.334574</v>
      </c>
      <c r="N3972">
        <v>-191.665515</v>
      </c>
      <c r="O3972">
        <v>-4.5310000000000003E-3</v>
      </c>
      <c r="P3972">
        <v>172.36781300000001</v>
      </c>
      <c r="Q3972">
        <v>-191.62939499999999</v>
      </c>
      <c r="R3972">
        <v>-1.183E-3</v>
      </c>
      <c r="S3972">
        <v>4.9086619999999996</v>
      </c>
      <c r="T3972">
        <v>3.3479999999999998E-3</v>
      </c>
    </row>
    <row r="3973" spans="1:20" x14ac:dyDescent="0.25">
      <c r="A3973">
        <v>3971</v>
      </c>
      <c r="B3973">
        <v>7</v>
      </c>
      <c r="C3973" t="s">
        <v>216</v>
      </c>
      <c r="D3973" t="s">
        <v>216</v>
      </c>
      <c r="E3973" t="s">
        <v>80</v>
      </c>
      <c r="F3973">
        <v>0.109704</v>
      </c>
      <c r="G3973">
        <v>418.28300000000002</v>
      </c>
      <c r="H3973">
        <v>310.33100000000002</v>
      </c>
      <c r="I3973">
        <v>7.2891310000000002</v>
      </c>
      <c r="J3973">
        <v>0</v>
      </c>
      <c r="K3973">
        <v>6.8550269999999998</v>
      </c>
      <c r="L3973">
        <v>-5.6342999999999997E-2</v>
      </c>
      <c r="M3973">
        <v>173.20811399999999</v>
      </c>
      <c r="N3973">
        <v>-191.66491099999999</v>
      </c>
      <c r="O3973">
        <v>-3.506E-3</v>
      </c>
      <c r="P3973">
        <v>173.196259</v>
      </c>
      <c r="Q3973">
        <v>-191.630112</v>
      </c>
      <c r="R3973">
        <v>-1.191E-3</v>
      </c>
      <c r="S3973">
        <v>3.6763469999999998</v>
      </c>
      <c r="T3973">
        <v>2.3149999999999998E-3</v>
      </c>
    </row>
    <row r="3974" spans="1:20" x14ac:dyDescent="0.25">
      <c r="A3974">
        <v>3972</v>
      </c>
      <c r="B3974">
        <v>7</v>
      </c>
      <c r="C3974" t="s">
        <v>216</v>
      </c>
      <c r="D3974" t="s">
        <v>216</v>
      </c>
      <c r="E3974" t="s">
        <v>80</v>
      </c>
      <c r="F3974">
        <v>0.161022</v>
      </c>
      <c r="G3974">
        <v>518.12800000000004</v>
      </c>
      <c r="H3974">
        <v>413.68099999999998</v>
      </c>
      <c r="I3974">
        <v>5.3098520000000002</v>
      </c>
      <c r="J3974">
        <v>0</v>
      </c>
      <c r="K3974">
        <v>6.7792529999999998</v>
      </c>
      <c r="L3974">
        <v>5.7726E-2</v>
      </c>
      <c r="M3974">
        <v>173.80229</v>
      </c>
      <c r="N3974">
        <v>-191.603421</v>
      </c>
      <c r="O3974">
        <v>8.0999999999999996E-4</v>
      </c>
      <c r="P3974">
        <v>173.80938699999999</v>
      </c>
      <c r="Q3974">
        <v>-191.63081399999999</v>
      </c>
      <c r="R3974">
        <v>-5.6999999999999998E-4</v>
      </c>
      <c r="S3974">
        <v>2.8297469999999998</v>
      </c>
      <c r="T3974">
        <v>2.4000000000000001E-4</v>
      </c>
    </row>
    <row r="3975" spans="1:20" x14ac:dyDescent="0.25">
      <c r="A3975">
        <v>3973</v>
      </c>
      <c r="B3975">
        <v>7</v>
      </c>
      <c r="C3975" t="s">
        <v>216</v>
      </c>
      <c r="D3975" t="s">
        <v>216</v>
      </c>
      <c r="E3975" t="s">
        <v>80</v>
      </c>
      <c r="F3975">
        <v>0.14992900000000001</v>
      </c>
      <c r="G3975">
        <v>407.37400000000002</v>
      </c>
      <c r="H3975">
        <v>243.322</v>
      </c>
      <c r="I3975">
        <v>7.0036519999999998</v>
      </c>
      <c r="J3975">
        <v>0</v>
      </c>
      <c r="K3975">
        <v>6.6795479999999996</v>
      </c>
      <c r="L3975">
        <v>5.7896000000000003E-2</v>
      </c>
      <c r="M3975">
        <v>174.60986800000001</v>
      </c>
      <c r="N3975">
        <v>-191.63897499999999</v>
      </c>
      <c r="O3975">
        <v>-6.3500000000000004E-4</v>
      </c>
      <c r="P3975">
        <v>174.61644000000001</v>
      </c>
      <c r="Q3975">
        <v>-191.631516</v>
      </c>
      <c r="R3975">
        <v>-5.22E-4</v>
      </c>
      <c r="S3975">
        <v>0.99417999999999995</v>
      </c>
      <c r="T3975">
        <v>1.13E-4</v>
      </c>
    </row>
    <row r="3976" spans="1:20" x14ac:dyDescent="0.25">
      <c r="A3976">
        <v>3974</v>
      </c>
      <c r="B3976">
        <v>7</v>
      </c>
      <c r="C3976" t="s">
        <v>216</v>
      </c>
      <c r="D3976" t="s">
        <v>216</v>
      </c>
      <c r="E3976" t="s">
        <v>80</v>
      </c>
      <c r="F3976">
        <v>9.4688999999999995E-2</v>
      </c>
      <c r="G3976">
        <v>652.88199999999995</v>
      </c>
      <c r="H3976">
        <v>299.57799999999997</v>
      </c>
      <c r="I3976">
        <v>6.5122010000000001</v>
      </c>
      <c r="J3976">
        <v>0</v>
      </c>
      <c r="K3976">
        <v>6.577115</v>
      </c>
      <c r="L3976">
        <v>5.9019000000000002E-2</v>
      </c>
      <c r="M3976">
        <v>175.41907399999999</v>
      </c>
      <c r="N3976">
        <v>-191.64097699999999</v>
      </c>
      <c r="O3976">
        <v>3.6900000000000001E-3</v>
      </c>
      <c r="P3976">
        <v>175.41137699999999</v>
      </c>
      <c r="Q3976">
        <v>-191.63204999999999</v>
      </c>
      <c r="R3976">
        <v>-4.37E-4</v>
      </c>
      <c r="S3976">
        <v>1.178782</v>
      </c>
      <c r="T3976">
        <v>3.2529999999999998E-3</v>
      </c>
    </row>
    <row r="3977" spans="1:20" x14ac:dyDescent="0.25">
      <c r="A3977">
        <v>3975</v>
      </c>
      <c r="B3977">
        <v>5</v>
      </c>
      <c r="C3977" t="s">
        <v>217</v>
      </c>
      <c r="D3977" t="s">
        <v>217</v>
      </c>
      <c r="E3977" t="s">
        <v>80</v>
      </c>
      <c r="F3977">
        <v>0.13113900000000001</v>
      </c>
      <c r="G3977">
        <v>603.40200000000004</v>
      </c>
      <c r="H3977">
        <v>452.78800000000001</v>
      </c>
      <c r="I3977">
        <v>4.353154</v>
      </c>
      <c r="J3977">
        <v>0</v>
      </c>
      <c r="K3977">
        <v>6.472855</v>
      </c>
      <c r="L3977">
        <v>5.8819000000000003E-2</v>
      </c>
      <c r="M3977">
        <v>176.21198999999999</v>
      </c>
      <c r="N3977">
        <v>-191.627737</v>
      </c>
      <c r="O3977">
        <v>5.2430000000000003E-3</v>
      </c>
      <c r="P3977">
        <v>176.19386299999999</v>
      </c>
      <c r="Q3977">
        <v>-191.632553</v>
      </c>
      <c r="R3977">
        <v>-3.88E-4</v>
      </c>
      <c r="S3977">
        <v>1.875589</v>
      </c>
      <c r="T3977">
        <v>4.8549999999999999E-3</v>
      </c>
    </row>
    <row r="3978" spans="1:20" x14ac:dyDescent="0.25">
      <c r="A3978">
        <v>3976</v>
      </c>
      <c r="B3978">
        <v>5</v>
      </c>
      <c r="C3978" t="s">
        <v>217</v>
      </c>
      <c r="D3978" t="s">
        <v>217</v>
      </c>
      <c r="E3978" t="s">
        <v>80</v>
      </c>
      <c r="F3978">
        <v>8.6003999999999997E-2</v>
      </c>
      <c r="G3978">
        <v>416.20499999999998</v>
      </c>
      <c r="H3978">
        <v>301.02199999999999</v>
      </c>
      <c r="I3978">
        <v>3.670938</v>
      </c>
      <c r="J3978">
        <v>0</v>
      </c>
      <c r="K3978">
        <v>6.3957269999999999</v>
      </c>
      <c r="L3978">
        <v>-5.8389999999999997E-2</v>
      </c>
      <c r="M3978">
        <v>176.76956799999999</v>
      </c>
      <c r="N3978">
        <v>-191.64077700000001</v>
      </c>
      <c r="O3978">
        <v>5.9199999999999997E-4</v>
      </c>
      <c r="P3978">
        <v>176.77255199999999</v>
      </c>
      <c r="Q3978">
        <v>-191.63270600000001</v>
      </c>
      <c r="R3978">
        <v>-9.3700000000000001E-4</v>
      </c>
      <c r="S3978">
        <v>0.86050499999999996</v>
      </c>
      <c r="T3978">
        <v>3.4499999999999998E-4</v>
      </c>
    </row>
    <row r="3979" spans="1:20" x14ac:dyDescent="0.25">
      <c r="A3979">
        <v>3977</v>
      </c>
      <c r="B3979">
        <v>10</v>
      </c>
      <c r="C3979" t="s">
        <v>218</v>
      </c>
      <c r="D3979" t="s">
        <v>218</v>
      </c>
      <c r="E3979" t="s">
        <v>80</v>
      </c>
      <c r="F3979">
        <v>0.17813399999999999</v>
      </c>
      <c r="G3979">
        <v>617.58399999999995</v>
      </c>
      <c r="H3979">
        <v>299.81599999999997</v>
      </c>
      <c r="I3979">
        <v>7.4050120000000001</v>
      </c>
      <c r="J3979">
        <v>0</v>
      </c>
      <c r="K3979">
        <v>6.2962230000000003</v>
      </c>
      <c r="L3979">
        <v>-5.8896999999999998E-2</v>
      </c>
      <c r="M3979">
        <v>177.50609800000001</v>
      </c>
      <c r="N3979">
        <v>-191.747647</v>
      </c>
      <c r="O3979">
        <v>6.4320000000000002E-3</v>
      </c>
      <c r="P3979">
        <v>177.533524</v>
      </c>
      <c r="Q3979">
        <v>-191.633163</v>
      </c>
      <c r="R3979">
        <v>-8.92E-4</v>
      </c>
      <c r="S3979">
        <v>11.772313</v>
      </c>
      <c r="T3979">
        <v>5.5399999999999998E-3</v>
      </c>
    </row>
    <row r="3980" spans="1:20" x14ac:dyDescent="0.25">
      <c r="A3980">
        <v>3978</v>
      </c>
      <c r="B3980">
        <v>13</v>
      </c>
      <c r="C3980" t="s">
        <v>219</v>
      </c>
      <c r="D3980" t="s">
        <v>219</v>
      </c>
      <c r="E3980" t="s">
        <v>80</v>
      </c>
      <c r="F3980">
        <v>0.122696</v>
      </c>
      <c r="G3980">
        <v>1323.394</v>
      </c>
      <c r="H3980">
        <v>430.60599999999999</v>
      </c>
      <c r="I3980">
        <v>12.625444</v>
      </c>
      <c r="J3980">
        <v>0</v>
      </c>
      <c r="K3980">
        <v>6.2001780000000002</v>
      </c>
      <c r="L3980">
        <v>-5.9364E-2</v>
      </c>
      <c r="M3980">
        <v>178.279809</v>
      </c>
      <c r="N3980">
        <v>-191.620813</v>
      </c>
      <c r="O3980">
        <v>-1.583E-3</v>
      </c>
      <c r="P3980">
        <v>178.28282200000001</v>
      </c>
      <c r="Q3980">
        <v>-191.63360599999999</v>
      </c>
      <c r="R3980">
        <v>-8.8000000000000003E-4</v>
      </c>
      <c r="S3980">
        <v>1.3143009999999999</v>
      </c>
      <c r="T3980">
        <v>7.0299999999999996E-4</v>
      </c>
    </row>
    <row r="3981" spans="1:20" x14ac:dyDescent="0.25">
      <c r="A3981">
        <v>3979</v>
      </c>
      <c r="B3981">
        <v>15</v>
      </c>
      <c r="C3981" t="s">
        <v>220</v>
      </c>
      <c r="D3981" t="s">
        <v>220</v>
      </c>
      <c r="E3981" t="s">
        <v>80</v>
      </c>
      <c r="F3981">
        <v>0.20355999999999999</v>
      </c>
      <c r="G3981">
        <v>1612.0530000000001</v>
      </c>
      <c r="H3981">
        <v>418.37299999999999</v>
      </c>
      <c r="I3981">
        <v>12.412834</v>
      </c>
      <c r="J3981">
        <v>0</v>
      </c>
      <c r="K3981">
        <v>6.1056359999999996</v>
      </c>
      <c r="L3981">
        <v>-5.9959999999999999E-2</v>
      </c>
      <c r="M3981">
        <v>179.02471</v>
      </c>
      <c r="N3981">
        <v>-191.639016</v>
      </c>
      <c r="O3981">
        <v>-2.9E-4</v>
      </c>
      <c r="P3981">
        <v>179.020645</v>
      </c>
      <c r="Q3981">
        <v>-191.63407900000001</v>
      </c>
      <c r="R3981">
        <v>-8.7399999999999999E-4</v>
      </c>
      <c r="S3981">
        <v>0.63950300000000004</v>
      </c>
      <c r="T3981">
        <v>5.8399999999999999E-4</v>
      </c>
    </row>
    <row r="3982" spans="1:20" x14ac:dyDescent="0.25">
      <c r="A3982">
        <v>3980</v>
      </c>
      <c r="B3982">
        <v>16</v>
      </c>
      <c r="C3982" t="s">
        <v>221</v>
      </c>
      <c r="D3982" t="s">
        <v>221</v>
      </c>
      <c r="E3982" t="s">
        <v>80</v>
      </c>
      <c r="F3982">
        <v>0.14453199999999999</v>
      </c>
      <c r="G3982">
        <v>1388.34</v>
      </c>
      <c r="H3982">
        <v>406.20299999999997</v>
      </c>
      <c r="I3982">
        <v>10.36529</v>
      </c>
      <c r="J3982">
        <v>0</v>
      </c>
      <c r="K3982">
        <v>6.0348499999999996</v>
      </c>
      <c r="L3982">
        <v>6.1074000000000003E-2</v>
      </c>
      <c r="M3982">
        <v>179.56323599999999</v>
      </c>
      <c r="N3982">
        <v>-191.63827699999999</v>
      </c>
      <c r="O3982">
        <v>2.8499999999999999E-4</v>
      </c>
      <c r="P3982">
        <v>179.56662</v>
      </c>
      <c r="Q3982">
        <v>-191.634491</v>
      </c>
      <c r="R3982">
        <v>-2.22E-4</v>
      </c>
      <c r="S3982">
        <v>0.50777399999999995</v>
      </c>
      <c r="T3982">
        <v>6.3E-5</v>
      </c>
    </row>
    <row r="3983" spans="1:20" x14ac:dyDescent="0.25">
      <c r="A3983">
        <v>3981</v>
      </c>
      <c r="B3983">
        <v>17</v>
      </c>
      <c r="C3983" t="s">
        <v>222</v>
      </c>
      <c r="D3983" t="s">
        <v>222</v>
      </c>
      <c r="E3983" t="s">
        <v>80</v>
      </c>
      <c r="F3983">
        <v>0.27190700000000001</v>
      </c>
      <c r="G3983">
        <v>1142.615</v>
      </c>
      <c r="H3983">
        <v>395.74299999999999</v>
      </c>
      <c r="I3983">
        <v>16.239149999999999</v>
      </c>
      <c r="J3983">
        <v>0</v>
      </c>
      <c r="K3983">
        <v>5.9415699999999996</v>
      </c>
      <c r="L3983">
        <v>6.3663999999999998E-2</v>
      </c>
      <c r="M3983">
        <v>180.29409899999999</v>
      </c>
      <c r="N3983">
        <v>-191.625688</v>
      </c>
      <c r="O3983">
        <v>1.3999999999999999E-4</v>
      </c>
      <c r="P3983">
        <v>180.28474399999999</v>
      </c>
      <c r="Q3983">
        <v>-191.634781</v>
      </c>
      <c r="R3983">
        <v>-1.37E-4</v>
      </c>
      <c r="S3983">
        <v>1.3045850000000001</v>
      </c>
      <c r="T3983">
        <v>3.9999999999999998E-6</v>
      </c>
    </row>
    <row r="3984" spans="1:20" x14ac:dyDescent="0.25">
      <c r="A3984">
        <v>3982</v>
      </c>
      <c r="B3984">
        <v>18</v>
      </c>
      <c r="C3984" t="s">
        <v>223</v>
      </c>
      <c r="D3984" t="s">
        <v>223</v>
      </c>
      <c r="E3984" t="s">
        <v>80</v>
      </c>
      <c r="F3984">
        <v>0.221028</v>
      </c>
      <c r="G3984">
        <v>988.73900000000003</v>
      </c>
      <c r="H3984">
        <v>288.67200000000003</v>
      </c>
      <c r="I3984">
        <v>17.519760999999999</v>
      </c>
      <c r="J3984">
        <v>0</v>
      </c>
      <c r="K3984">
        <v>5.8747530000000001</v>
      </c>
      <c r="L3984">
        <v>6.4447000000000004E-2</v>
      </c>
      <c r="M3984">
        <v>180.986963</v>
      </c>
      <c r="N3984">
        <v>-191.64094900000001</v>
      </c>
      <c r="O3984">
        <v>-2.8E-5</v>
      </c>
      <c r="P3984">
        <v>180.99310299999999</v>
      </c>
      <c r="Q3984">
        <v>-191.63458299999999</v>
      </c>
      <c r="R3984">
        <v>2.5799999999999998E-4</v>
      </c>
      <c r="S3984">
        <v>0.88453000000000004</v>
      </c>
      <c r="T3984">
        <v>2.3000000000000001E-4</v>
      </c>
    </row>
    <row r="3985" spans="1:20" x14ac:dyDescent="0.25">
      <c r="A3985">
        <v>3983</v>
      </c>
      <c r="B3985">
        <v>18</v>
      </c>
      <c r="C3985" t="s">
        <v>223</v>
      </c>
      <c r="D3985" t="s">
        <v>223</v>
      </c>
      <c r="E3985" t="s">
        <v>80</v>
      </c>
      <c r="F3985">
        <v>0.16809299999999999</v>
      </c>
      <c r="G3985">
        <v>1045.3</v>
      </c>
      <c r="H3985">
        <v>366.38099999999997</v>
      </c>
      <c r="I3985">
        <v>13.448391000000001</v>
      </c>
      <c r="J3985">
        <v>0</v>
      </c>
      <c r="K3985">
        <v>5.8303269999999996</v>
      </c>
      <c r="L3985">
        <v>-5.8749999999999997E-2</v>
      </c>
      <c r="M3985">
        <v>181.530213</v>
      </c>
      <c r="N3985">
        <v>-191.61216400000001</v>
      </c>
      <c r="O3985">
        <v>-6.4199999999999999E-4</v>
      </c>
      <c r="P3985">
        <v>181.51968400000001</v>
      </c>
      <c r="Q3985">
        <v>-191.634109</v>
      </c>
      <c r="R3985">
        <v>-8.2000000000000001E-5</v>
      </c>
      <c r="S3985">
        <v>2.4340730000000002</v>
      </c>
      <c r="T3985">
        <v>5.5900000000000004E-4</v>
      </c>
    </row>
    <row r="3986" spans="1:20" x14ac:dyDescent="0.25">
      <c r="A3986">
        <v>3984</v>
      </c>
      <c r="B3986">
        <v>19</v>
      </c>
      <c r="C3986" t="s">
        <v>224</v>
      </c>
      <c r="D3986" t="s">
        <v>224</v>
      </c>
      <c r="E3986" t="s">
        <v>80</v>
      </c>
      <c r="F3986">
        <v>0.17291699999999999</v>
      </c>
      <c r="G3986">
        <v>1020.83</v>
      </c>
      <c r="H3986">
        <v>291.90600000000001</v>
      </c>
      <c r="I3986">
        <v>16.560231000000002</v>
      </c>
      <c r="J3986">
        <v>0</v>
      </c>
      <c r="K3986">
        <v>5.7504270000000002</v>
      </c>
      <c r="L3986">
        <v>-5.9806999999999999E-2</v>
      </c>
      <c r="M3986">
        <v>182.21757199999999</v>
      </c>
      <c r="N3986">
        <v>-191.62810200000001</v>
      </c>
      <c r="O3986">
        <v>7.5799999999999999E-4</v>
      </c>
      <c r="P3986">
        <v>182.214417</v>
      </c>
      <c r="Q3986">
        <v>-191.63353000000001</v>
      </c>
      <c r="R3986">
        <v>2.1499999999999999E-4</v>
      </c>
      <c r="S3986">
        <v>0.62781299999999995</v>
      </c>
      <c r="T3986">
        <v>5.4299999999999997E-4</v>
      </c>
    </row>
    <row r="3987" spans="1:20" x14ac:dyDescent="0.25">
      <c r="A3987">
        <v>3985</v>
      </c>
      <c r="B3987">
        <v>19</v>
      </c>
      <c r="C3987" t="s">
        <v>224</v>
      </c>
      <c r="D3987" t="s">
        <v>224</v>
      </c>
      <c r="E3987" t="s">
        <v>80</v>
      </c>
      <c r="F3987">
        <v>0.13323299999999999</v>
      </c>
      <c r="G3987">
        <v>1025.307</v>
      </c>
      <c r="H3987">
        <v>345.64</v>
      </c>
      <c r="I3987">
        <v>14.175608</v>
      </c>
      <c r="J3987">
        <v>0</v>
      </c>
      <c r="K3987">
        <v>5.6403660000000002</v>
      </c>
      <c r="L3987">
        <v>2.9132999999999999E-2</v>
      </c>
      <c r="M3987">
        <v>182.905326</v>
      </c>
      <c r="N3987">
        <v>-191.618055</v>
      </c>
      <c r="O3987">
        <v>3.2200000000000002E-3</v>
      </c>
      <c r="P3987">
        <v>182.897659</v>
      </c>
      <c r="Q3987">
        <v>-191.62927199999999</v>
      </c>
      <c r="R3987">
        <v>3.686E-3</v>
      </c>
      <c r="S3987">
        <v>1.358698</v>
      </c>
      <c r="T3987">
        <v>4.66E-4</v>
      </c>
    </row>
    <row r="3988" spans="1:20" x14ac:dyDescent="0.25">
      <c r="A3988">
        <v>3986</v>
      </c>
      <c r="B3988">
        <v>20</v>
      </c>
      <c r="C3988" t="s">
        <v>225</v>
      </c>
      <c r="D3988" t="s">
        <v>225</v>
      </c>
      <c r="E3988" t="s">
        <v>80</v>
      </c>
      <c r="F3988">
        <v>0.113911</v>
      </c>
      <c r="G3988">
        <v>1197.787</v>
      </c>
      <c r="H3988">
        <v>357.40699999999998</v>
      </c>
      <c r="I3988">
        <v>14.521677</v>
      </c>
      <c r="J3988">
        <v>0</v>
      </c>
      <c r="K3988">
        <v>5.5389280000000003</v>
      </c>
      <c r="L3988">
        <v>5.5079999999999997E-2</v>
      </c>
      <c r="M3988">
        <v>183.56890999999999</v>
      </c>
      <c r="N3988">
        <v>-191.60498200000001</v>
      </c>
      <c r="O3988">
        <v>1.7361999999999999E-2</v>
      </c>
      <c r="P3988">
        <v>183.56733700000001</v>
      </c>
      <c r="Q3988">
        <v>-191.608856</v>
      </c>
      <c r="R3988">
        <v>1.7507999999999999E-2</v>
      </c>
      <c r="S3988">
        <v>0.41810000000000003</v>
      </c>
      <c r="T3988">
        <v>1.46E-4</v>
      </c>
    </row>
    <row r="3989" spans="1:20" x14ac:dyDescent="0.25">
      <c r="A3989">
        <v>3987</v>
      </c>
      <c r="B3989">
        <v>20</v>
      </c>
      <c r="C3989" t="s">
        <v>225</v>
      </c>
      <c r="D3989" t="s">
        <v>225</v>
      </c>
      <c r="E3989" t="s">
        <v>80</v>
      </c>
      <c r="F3989">
        <v>0.14564199999999999</v>
      </c>
      <c r="G3989">
        <v>1342.915</v>
      </c>
      <c r="H3989">
        <v>414.61799999999999</v>
      </c>
      <c r="I3989">
        <v>12.446977</v>
      </c>
      <c r="J3989">
        <v>0</v>
      </c>
      <c r="K3989">
        <v>5.477169</v>
      </c>
      <c r="L3989">
        <v>0.16455800000000001</v>
      </c>
      <c r="M3989">
        <v>184.075648</v>
      </c>
      <c r="N3989">
        <v>-191.61129700000001</v>
      </c>
      <c r="O3989">
        <v>3.0342000000000001E-2</v>
      </c>
      <c r="P3989">
        <v>184.06230199999999</v>
      </c>
      <c r="Q3989">
        <v>-191.58833300000001</v>
      </c>
      <c r="R3989">
        <v>2.7954E-2</v>
      </c>
      <c r="S3989">
        <v>2.6560440000000001</v>
      </c>
      <c r="T3989">
        <v>2.3879999999999999E-3</v>
      </c>
    </row>
    <row r="3990" spans="1:20" x14ac:dyDescent="0.25">
      <c r="A3990">
        <v>3988</v>
      </c>
      <c r="B3990">
        <v>21</v>
      </c>
      <c r="C3990" t="s">
        <v>226</v>
      </c>
      <c r="D3990" t="s">
        <v>226</v>
      </c>
      <c r="E3990" t="s">
        <v>80</v>
      </c>
      <c r="F3990">
        <v>9.6085000000000004E-2</v>
      </c>
      <c r="G3990">
        <v>1203.2470000000001</v>
      </c>
      <c r="H3990">
        <v>302.55500000000001</v>
      </c>
      <c r="I3990">
        <v>15.073632999999999</v>
      </c>
      <c r="J3990">
        <v>0</v>
      </c>
      <c r="K3990">
        <v>5.4257030000000004</v>
      </c>
      <c r="L3990">
        <v>0.24690000000000001</v>
      </c>
      <c r="M3990">
        <v>184.710005</v>
      </c>
      <c r="N3990">
        <v>-191.55367699999999</v>
      </c>
      <c r="O3990">
        <v>4.4788000000000001E-2</v>
      </c>
      <c r="P3990">
        <v>184.71417199999999</v>
      </c>
      <c r="Q3990">
        <v>-191.549057</v>
      </c>
      <c r="R3990">
        <v>4.4816000000000002E-2</v>
      </c>
      <c r="S3990">
        <v>0.62218300000000004</v>
      </c>
      <c r="T3990">
        <v>2.8E-5</v>
      </c>
    </row>
    <row r="3991" spans="1:20" x14ac:dyDescent="0.25">
      <c r="A3991">
        <v>3989</v>
      </c>
      <c r="B3991">
        <v>24</v>
      </c>
      <c r="C3991" t="s">
        <v>520</v>
      </c>
      <c r="D3991" t="s">
        <v>520</v>
      </c>
      <c r="E3991" t="s">
        <v>80</v>
      </c>
      <c r="F3991">
        <v>0.150974</v>
      </c>
      <c r="G3991">
        <v>2602.5639999999999</v>
      </c>
      <c r="H3991">
        <v>630.24800000000005</v>
      </c>
      <c r="I3991">
        <v>20.970587999999999</v>
      </c>
      <c r="J3991">
        <v>0</v>
      </c>
      <c r="K3991">
        <v>5.6678519999999999</v>
      </c>
      <c r="L3991">
        <v>0.22980300000000001</v>
      </c>
      <c r="M3991">
        <v>185.375124</v>
      </c>
      <c r="N3991">
        <v>-191.48947000000001</v>
      </c>
      <c r="O3991">
        <v>6.6782999999999995E-2</v>
      </c>
      <c r="P3991">
        <v>185.37544299999999</v>
      </c>
      <c r="Q3991">
        <v>-191.49002100000001</v>
      </c>
      <c r="R3991">
        <v>6.6827999999999999E-2</v>
      </c>
      <c r="S3991">
        <v>6.3648999999999997E-2</v>
      </c>
      <c r="T3991">
        <v>4.5000000000000003E-5</v>
      </c>
    </row>
    <row r="3992" spans="1:20" x14ac:dyDescent="0.25">
      <c r="A3992">
        <v>3990</v>
      </c>
      <c r="B3992">
        <v>24</v>
      </c>
      <c r="C3992" t="s">
        <v>520</v>
      </c>
      <c r="D3992" t="s">
        <v>520</v>
      </c>
      <c r="E3992" t="s">
        <v>80</v>
      </c>
      <c r="F3992">
        <v>0.124999</v>
      </c>
      <c r="G3992">
        <v>1439.107</v>
      </c>
      <c r="H3992">
        <v>363.33600000000001</v>
      </c>
      <c r="I3992">
        <v>17.901893999999999</v>
      </c>
      <c r="J3992">
        <v>0</v>
      </c>
      <c r="K3992">
        <v>6.1647439999999998</v>
      </c>
      <c r="L3992">
        <v>0.198351</v>
      </c>
      <c r="M3992">
        <v>186.076459</v>
      </c>
      <c r="N3992">
        <v>-191.41457199999999</v>
      </c>
      <c r="O3992">
        <v>8.5108000000000003E-2</v>
      </c>
      <c r="P3992">
        <v>186.08279400000001</v>
      </c>
      <c r="Q3992">
        <v>-191.41580200000001</v>
      </c>
      <c r="R3992">
        <v>8.6024000000000003E-2</v>
      </c>
      <c r="S3992">
        <v>0.64531099999999997</v>
      </c>
      <c r="T3992">
        <v>9.1600000000000004E-4</v>
      </c>
    </row>
    <row r="3993" spans="1:20" x14ac:dyDescent="0.25">
      <c r="A3993">
        <v>3991</v>
      </c>
      <c r="B3993">
        <v>24</v>
      </c>
      <c r="C3993" t="s">
        <v>520</v>
      </c>
      <c r="D3993" t="s">
        <v>520</v>
      </c>
      <c r="E3993" t="s">
        <v>80</v>
      </c>
      <c r="F3993">
        <v>0.14360300000000001</v>
      </c>
      <c r="G3993">
        <v>1504.501</v>
      </c>
      <c r="H3993">
        <v>466.76400000000001</v>
      </c>
      <c r="I3993">
        <v>16.270572000000001</v>
      </c>
      <c r="J3993">
        <v>0</v>
      </c>
      <c r="K3993">
        <v>6.555072</v>
      </c>
      <c r="L3993">
        <v>0.377917</v>
      </c>
      <c r="M3993">
        <v>186.65213499999999</v>
      </c>
      <c r="N3993">
        <v>-191.312252</v>
      </c>
      <c r="O3993">
        <v>0.110333</v>
      </c>
      <c r="P3993">
        <v>186.65242000000001</v>
      </c>
      <c r="Q3993">
        <v>-191.33485400000001</v>
      </c>
      <c r="R3993">
        <v>0.11104799999999999</v>
      </c>
      <c r="S3993">
        <v>2.260348</v>
      </c>
      <c r="T3993">
        <v>7.1500000000000003E-4</v>
      </c>
    </row>
    <row r="3994" spans="1:20" x14ac:dyDescent="0.25">
      <c r="A3994">
        <v>3992</v>
      </c>
      <c r="B3994">
        <v>25</v>
      </c>
      <c r="C3994" t="s">
        <v>521</v>
      </c>
      <c r="D3994" t="s">
        <v>521</v>
      </c>
      <c r="E3994" t="s">
        <v>80</v>
      </c>
      <c r="F3994">
        <v>9.9407999999999996E-2</v>
      </c>
      <c r="G3994">
        <v>1846.807</v>
      </c>
      <c r="H3994">
        <v>443.012</v>
      </c>
      <c r="I3994">
        <v>31.690594999999998</v>
      </c>
      <c r="J3994">
        <v>0</v>
      </c>
      <c r="K3994">
        <v>7.1948790000000002</v>
      </c>
      <c r="L3994">
        <v>0.45513300000000001</v>
      </c>
      <c r="M3994">
        <v>187.46436499999999</v>
      </c>
      <c r="N3994">
        <v>-191.17045899999999</v>
      </c>
      <c r="O3994">
        <v>0.17080400000000001</v>
      </c>
      <c r="P3994">
        <v>187.46263099999999</v>
      </c>
      <c r="Q3994">
        <v>-191.163498</v>
      </c>
      <c r="R3994">
        <v>0.16917199999999999</v>
      </c>
      <c r="S3994">
        <v>0.71733199999999997</v>
      </c>
      <c r="T3994">
        <v>1.632E-3</v>
      </c>
    </row>
    <row r="3995" spans="1:20" x14ac:dyDescent="0.25">
      <c r="A3995">
        <v>3993</v>
      </c>
      <c r="B3995">
        <v>25</v>
      </c>
      <c r="C3995" t="s">
        <v>521</v>
      </c>
      <c r="D3995" t="s">
        <v>521</v>
      </c>
      <c r="E3995" t="s">
        <v>80</v>
      </c>
      <c r="F3995">
        <v>8.7888999999999995E-2</v>
      </c>
      <c r="G3995">
        <v>3073.88</v>
      </c>
      <c r="H3995">
        <v>636.32000000000005</v>
      </c>
      <c r="I3995">
        <v>30.718646</v>
      </c>
      <c r="J3995">
        <v>0</v>
      </c>
      <c r="K3995">
        <v>7.7059430000000004</v>
      </c>
      <c r="L3995">
        <v>0.44418400000000002</v>
      </c>
      <c r="M3995">
        <v>188.333743</v>
      </c>
      <c r="N3995">
        <v>-190.93216000000001</v>
      </c>
      <c r="O3995">
        <v>0.22459299999999999</v>
      </c>
      <c r="P3995">
        <v>188.33566300000001</v>
      </c>
      <c r="Q3995">
        <v>-190.93618799999999</v>
      </c>
      <c r="R3995">
        <v>0.22486200000000001</v>
      </c>
      <c r="S3995">
        <v>0.44617200000000001</v>
      </c>
      <c r="T3995">
        <v>2.6899999999999998E-4</v>
      </c>
    </row>
    <row r="3996" spans="1:20" x14ac:dyDescent="0.25">
      <c r="A3996">
        <v>3994</v>
      </c>
      <c r="B3996">
        <v>26</v>
      </c>
      <c r="C3996" t="s">
        <v>522</v>
      </c>
      <c r="D3996" t="s">
        <v>522</v>
      </c>
      <c r="E3996" t="s">
        <v>80</v>
      </c>
      <c r="F3996">
        <v>0.10039099999999999</v>
      </c>
      <c r="G3996">
        <v>1828.4749999999999</v>
      </c>
      <c r="H3996">
        <v>326.82900000000001</v>
      </c>
      <c r="I3996">
        <v>25.020067999999998</v>
      </c>
      <c r="J3996">
        <v>0</v>
      </c>
      <c r="K3996">
        <v>7.7894119999999996</v>
      </c>
      <c r="L3996">
        <v>0.569689</v>
      </c>
      <c r="M3996">
        <v>189.019497</v>
      </c>
      <c r="N3996">
        <v>-190.69284500000001</v>
      </c>
      <c r="O3996">
        <v>0.27182600000000001</v>
      </c>
      <c r="P3996">
        <v>189.00329600000001</v>
      </c>
      <c r="Q3996">
        <v>-190.726181</v>
      </c>
      <c r="R3996">
        <v>0.27213900000000002</v>
      </c>
      <c r="S3996">
        <v>3.706474</v>
      </c>
      <c r="T3996">
        <v>3.1300000000000002E-4</v>
      </c>
    </row>
    <row r="3997" spans="1:20" x14ac:dyDescent="0.25">
      <c r="A3997">
        <v>3995</v>
      </c>
      <c r="B3997">
        <v>26</v>
      </c>
      <c r="C3997" t="s">
        <v>790</v>
      </c>
      <c r="D3997" t="s">
        <v>522</v>
      </c>
      <c r="E3997" t="s">
        <v>568</v>
      </c>
      <c r="F3997">
        <v>9.0736999999999998E-2</v>
      </c>
      <c r="G3997">
        <v>2239.8000000000002</v>
      </c>
      <c r="H3997">
        <v>333.09199999999998</v>
      </c>
      <c r="I3997">
        <v>38.062784999999998</v>
      </c>
      <c r="J3997">
        <v>0</v>
      </c>
      <c r="K3997">
        <v>7.6912580000000004</v>
      </c>
      <c r="L3997">
        <v>0.73707500000000004</v>
      </c>
      <c r="M3997">
        <v>189.862842</v>
      </c>
      <c r="N3997">
        <v>-190.40966499999999</v>
      </c>
      <c r="O3997">
        <v>0.34620499999999998</v>
      </c>
      <c r="P3997">
        <v>189.86991900000001</v>
      </c>
      <c r="Q3997">
        <v>-190.39021299999999</v>
      </c>
      <c r="R3997">
        <v>0.345665</v>
      </c>
      <c r="S3997">
        <v>2.0699540000000001</v>
      </c>
      <c r="T3997">
        <v>5.4000000000000001E-4</v>
      </c>
    </row>
    <row r="3998" spans="1:20" x14ac:dyDescent="0.25">
      <c r="A3998">
        <v>3996</v>
      </c>
      <c r="B3998">
        <v>27</v>
      </c>
      <c r="C3998" t="s">
        <v>523</v>
      </c>
      <c r="D3998" t="s">
        <v>523</v>
      </c>
      <c r="E3998" t="s">
        <v>80</v>
      </c>
      <c r="F3998">
        <v>5.7180000000000002E-2</v>
      </c>
      <c r="G3998">
        <v>2795.49</v>
      </c>
      <c r="H3998">
        <v>501.93599999999998</v>
      </c>
      <c r="I3998">
        <v>51.596212999999999</v>
      </c>
      <c r="J3998">
        <v>0</v>
      </c>
      <c r="K3998">
        <v>7.7817069999999999</v>
      </c>
      <c r="L3998">
        <v>0.96196400000000004</v>
      </c>
      <c r="M3998">
        <v>190.69211100000001</v>
      </c>
      <c r="N3998">
        <v>-189.96211500000001</v>
      </c>
      <c r="O3998">
        <v>0.44505</v>
      </c>
      <c r="P3998">
        <v>190.69328300000001</v>
      </c>
      <c r="Q3998">
        <v>-189.962692</v>
      </c>
      <c r="R3998">
        <v>0.445239</v>
      </c>
      <c r="S3998">
        <v>0.13062099999999999</v>
      </c>
      <c r="T3998">
        <v>1.8900000000000001E-4</v>
      </c>
    </row>
    <row r="3999" spans="1:20" x14ac:dyDescent="0.25">
      <c r="A3999">
        <v>3997</v>
      </c>
      <c r="B3999">
        <v>27</v>
      </c>
      <c r="C3999" t="s">
        <v>653</v>
      </c>
      <c r="D3999" t="s">
        <v>523</v>
      </c>
      <c r="E3999" t="s">
        <v>568</v>
      </c>
      <c r="F3999">
        <v>5.8423999999999997E-2</v>
      </c>
      <c r="G3999">
        <v>3478.8679999999999</v>
      </c>
      <c r="H3999">
        <v>764.72299999999996</v>
      </c>
      <c r="I3999">
        <v>58.354756999999999</v>
      </c>
      <c r="J3999">
        <v>0</v>
      </c>
      <c r="K3999">
        <v>7.8975400000000002</v>
      </c>
      <c r="L3999">
        <v>1.256165</v>
      </c>
      <c r="M3999">
        <v>191.35594</v>
      </c>
      <c r="N3999">
        <v>-188.945323</v>
      </c>
      <c r="O3999">
        <v>0.54718800000000001</v>
      </c>
      <c r="P3999">
        <v>191.467285</v>
      </c>
      <c r="Q3999">
        <v>-189.41447400000001</v>
      </c>
      <c r="R3999">
        <v>0.57359899999999997</v>
      </c>
      <c r="S3999">
        <v>48.218341000000002</v>
      </c>
      <c r="T3999">
        <v>2.6411E-2</v>
      </c>
    </row>
    <row r="4000" spans="1:20" x14ac:dyDescent="0.25">
      <c r="A4000">
        <v>3998</v>
      </c>
      <c r="B4000">
        <v>27</v>
      </c>
      <c r="C4000" t="s">
        <v>523</v>
      </c>
      <c r="D4000" t="s">
        <v>523</v>
      </c>
      <c r="E4000" t="s">
        <v>80</v>
      </c>
      <c r="F4000">
        <v>8.5857000000000003E-2</v>
      </c>
      <c r="G4000">
        <v>2583.0639999999999</v>
      </c>
      <c r="H4000">
        <v>398.30700000000002</v>
      </c>
      <c r="I4000">
        <v>58.441794000000002</v>
      </c>
      <c r="J4000">
        <v>0</v>
      </c>
      <c r="K4000">
        <v>7.9382330000000003</v>
      </c>
      <c r="L4000">
        <v>1.2924169999999999</v>
      </c>
      <c r="M4000">
        <v>191.986695</v>
      </c>
      <c r="N4000">
        <v>-188.92660100000001</v>
      </c>
      <c r="O4000">
        <v>0.69143299999999996</v>
      </c>
      <c r="P4000">
        <v>191.98535200000001</v>
      </c>
      <c r="Q4000">
        <v>-188.920151</v>
      </c>
      <c r="R4000">
        <v>0.69113000000000002</v>
      </c>
      <c r="S4000">
        <v>0.65891900000000003</v>
      </c>
      <c r="T4000">
        <v>3.0299999999999999E-4</v>
      </c>
    </row>
    <row r="4001" spans="1:20" x14ac:dyDescent="0.25">
      <c r="A4001">
        <v>3999</v>
      </c>
      <c r="B4001">
        <v>28</v>
      </c>
      <c r="C4001" t="s">
        <v>791</v>
      </c>
      <c r="D4001" t="s">
        <v>505</v>
      </c>
      <c r="E4001" t="s">
        <v>568</v>
      </c>
      <c r="F4001">
        <v>9.8992999999999998E-2</v>
      </c>
      <c r="G4001">
        <v>27477.518</v>
      </c>
      <c r="H4001">
        <v>838.447</v>
      </c>
      <c r="I4001">
        <v>87</v>
      </c>
      <c r="J4001">
        <v>1</v>
      </c>
      <c r="K4001">
        <v>7.8979460000000001</v>
      </c>
      <c r="L4001">
        <v>1.360174</v>
      </c>
      <c r="M4001">
        <v>196.366736</v>
      </c>
      <c r="N4001">
        <v>-176.63436799999999</v>
      </c>
      <c r="O4001">
        <v>0.74917800000000001</v>
      </c>
      <c r="P4001">
        <v>192.581985</v>
      </c>
      <c r="Q4001">
        <v>-188.171402</v>
      </c>
      <c r="R4001">
        <v>0.85274300000000003</v>
      </c>
      <c r="S4001">
        <v>1214.1971860000001</v>
      </c>
      <c r="T4001">
        <v>0.103565</v>
      </c>
    </row>
    <row r="4002" spans="1:20" x14ac:dyDescent="0.25">
      <c r="A4002">
        <v>4000</v>
      </c>
      <c r="B4002">
        <v>28</v>
      </c>
      <c r="C4002" t="s">
        <v>792</v>
      </c>
      <c r="D4002" t="s">
        <v>505</v>
      </c>
      <c r="E4002" t="s">
        <v>568</v>
      </c>
      <c r="F4002">
        <v>4.6989000000000003E-2</v>
      </c>
      <c r="G4002">
        <v>3663.6410000000001</v>
      </c>
      <c r="H4002">
        <v>2032.03</v>
      </c>
      <c r="I4002">
        <v>168.934099</v>
      </c>
      <c r="J4002">
        <v>0</v>
      </c>
      <c r="K4002">
        <v>7.8773010000000001</v>
      </c>
      <c r="L4002">
        <v>1.394334</v>
      </c>
      <c r="M4002">
        <v>197.594751</v>
      </c>
      <c r="N4002">
        <v>-173.96201199999999</v>
      </c>
      <c r="O4002">
        <v>-0.30730499999999999</v>
      </c>
      <c r="P4002">
        <v>192.94390899999999</v>
      </c>
      <c r="Q4002">
        <v>-187.55514500000001</v>
      </c>
      <c r="R4002">
        <v>0.97563800000000001</v>
      </c>
      <c r="S4002">
        <v>1436.6753880000001</v>
      </c>
      <c r="T4002">
        <v>0.66833299999999995</v>
      </c>
    </row>
    <row r="4003" spans="1:20" x14ac:dyDescent="0.25">
      <c r="A4003">
        <v>4001</v>
      </c>
      <c r="B4003">
        <v>28</v>
      </c>
      <c r="C4003" t="s">
        <v>793</v>
      </c>
      <c r="D4003" t="s">
        <v>505</v>
      </c>
      <c r="E4003" t="s">
        <v>568</v>
      </c>
      <c r="F4003">
        <v>8.9025999999999994E-2</v>
      </c>
      <c r="G4003">
        <v>4036.498</v>
      </c>
      <c r="H4003">
        <v>465.08699999999999</v>
      </c>
      <c r="I4003">
        <v>220.82975200000001</v>
      </c>
      <c r="J4003">
        <v>0</v>
      </c>
      <c r="K4003">
        <v>7.9020029999999997</v>
      </c>
      <c r="L4003">
        <v>1.3095829999999999</v>
      </c>
      <c r="M4003">
        <v>193.398777</v>
      </c>
      <c r="N4003">
        <v>-186.37368799999999</v>
      </c>
      <c r="O4003">
        <v>1.147308</v>
      </c>
      <c r="P4003">
        <v>193.310135</v>
      </c>
      <c r="Q4003">
        <v>-186.67716999999999</v>
      </c>
      <c r="R4003">
        <v>1.1336919999999999</v>
      </c>
      <c r="S4003">
        <v>31.616195000000001</v>
      </c>
      <c r="T4003">
        <v>1.3616E-2</v>
      </c>
    </row>
    <row r="4004" spans="1:20" x14ac:dyDescent="0.25">
      <c r="A4004">
        <v>4002</v>
      </c>
      <c r="B4004">
        <v>28</v>
      </c>
      <c r="C4004" t="s">
        <v>505</v>
      </c>
      <c r="D4004" t="s">
        <v>505</v>
      </c>
      <c r="E4004" t="s">
        <v>80</v>
      </c>
      <c r="F4004">
        <v>9.4142000000000003E-2</v>
      </c>
      <c r="G4004">
        <v>29038.409</v>
      </c>
      <c r="H4004">
        <v>592.98699999999997</v>
      </c>
      <c r="I4004">
        <v>74</v>
      </c>
      <c r="J4004">
        <v>1</v>
      </c>
      <c r="K4004">
        <v>8.0249889999999997</v>
      </c>
      <c r="L4004">
        <v>1.073871</v>
      </c>
      <c r="M4004">
        <v>193.55300099999999</v>
      </c>
      <c r="N4004">
        <v>-185.74220299999999</v>
      </c>
      <c r="O4004">
        <v>1.271695</v>
      </c>
      <c r="P4004">
        <v>193.56135599999999</v>
      </c>
      <c r="Q4004">
        <v>-185.75006099999999</v>
      </c>
      <c r="R4004">
        <v>1.270831</v>
      </c>
      <c r="S4004">
        <v>1.146889</v>
      </c>
      <c r="T4004">
        <v>8.6300000000000005E-4</v>
      </c>
    </row>
    <row r="4005" spans="1:20" x14ac:dyDescent="0.25">
      <c r="A4005">
        <v>4003</v>
      </c>
      <c r="B4005">
        <v>28</v>
      </c>
      <c r="C4005" t="s">
        <v>505</v>
      </c>
      <c r="D4005" t="s">
        <v>505</v>
      </c>
      <c r="E4005" t="s">
        <v>80</v>
      </c>
      <c r="F4005">
        <v>7.4247999999999995E-2</v>
      </c>
      <c r="G4005">
        <v>3475.4940000000001</v>
      </c>
      <c r="H4005">
        <v>430.95299999999997</v>
      </c>
      <c r="I4005">
        <v>46.020144999999999</v>
      </c>
      <c r="J4005">
        <v>0</v>
      </c>
      <c r="K4005">
        <v>8.0760760000000005</v>
      </c>
      <c r="L4005">
        <v>0.83134600000000003</v>
      </c>
      <c r="M4005">
        <v>193.69224299999999</v>
      </c>
      <c r="N4005">
        <v>-185.04486800000001</v>
      </c>
      <c r="O4005">
        <v>1.356552</v>
      </c>
      <c r="P4005">
        <v>193.68760700000001</v>
      </c>
      <c r="Q4005">
        <v>-185.03434799999999</v>
      </c>
      <c r="R4005">
        <v>1.355702</v>
      </c>
      <c r="S4005">
        <v>1.1496440000000001</v>
      </c>
      <c r="T4005">
        <v>8.4999999999999995E-4</v>
      </c>
    </row>
    <row r="4006" spans="1:20" x14ac:dyDescent="0.25">
      <c r="A4006">
        <v>4004</v>
      </c>
      <c r="B4006">
        <v>28</v>
      </c>
      <c r="C4006" t="s">
        <v>654</v>
      </c>
      <c r="D4006" t="s">
        <v>505</v>
      </c>
      <c r="E4006" t="s">
        <v>568</v>
      </c>
      <c r="F4006">
        <v>9.2399999999999996E-2</v>
      </c>
      <c r="G4006">
        <v>2648.1880000000001</v>
      </c>
      <c r="H4006">
        <v>340.34800000000001</v>
      </c>
      <c r="I4006">
        <v>51.798867000000001</v>
      </c>
      <c r="J4006">
        <v>0</v>
      </c>
      <c r="K4006">
        <v>8.0852950000000003</v>
      </c>
      <c r="L4006">
        <v>0.58154899999999998</v>
      </c>
      <c r="M4006">
        <v>193.81923800000001</v>
      </c>
      <c r="N4006">
        <v>-184.43219099999999</v>
      </c>
      <c r="O4006">
        <v>1.450888</v>
      </c>
      <c r="P4006">
        <v>193.79020700000001</v>
      </c>
      <c r="Q4006">
        <v>-184.068985</v>
      </c>
      <c r="R4006">
        <v>1.4452130000000001</v>
      </c>
      <c r="S4006">
        <v>36.436413999999999</v>
      </c>
      <c r="T4006">
        <v>5.6750000000000004E-3</v>
      </c>
    </row>
    <row r="4007" spans="1:20" x14ac:dyDescent="0.25">
      <c r="A4007">
        <v>4005</v>
      </c>
      <c r="B4007">
        <v>28</v>
      </c>
      <c r="C4007" t="s">
        <v>794</v>
      </c>
      <c r="D4007" t="s">
        <v>505</v>
      </c>
      <c r="E4007" t="s">
        <v>568</v>
      </c>
      <c r="F4007">
        <v>8.3687999999999999E-2</v>
      </c>
      <c r="G4007">
        <v>3676.2869999999998</v>
      </c>
      <c r="H4007">
        <v>566.11400000000003</v>
      </c>
      <c r="I4007">
        <v>47.165384000000003</v>
      </c>
      <c r="J4007">
        <v>0</v>
      </c>
      <c r="K4007">
        <v>8.0593939999999993</v>
      </c>
      <c r="L4007">
        <v>0.36242200000000002</v>
      </c>
      <c r="M4007">
        <v>193.855268</v>
      </c>
      <c r="N4007">
        <v>-183.112584</v>
      </c>
      <c r="O4007">
        <v>1.5067459999999999</v>
      </c>
      <c r="P4007">
        <v>193.84187299999999</v>
      </c>
      <c r="Q4007">
        <v>-183.101517</v>
      </c>
      <c r="R4007">
        <v>1.5055989999999999</v>
      </c>
      <c r="S4007">
        <v>1.7375430000000001</v>
      </c>
      <c r="T4007">
        <v>1.1460000000000001E-3</v>
      </c>
    </row>
    <row r="4008" spans="1:20" x14ac:dyDescent="0.25">
      <c r="A4008">
        <v>4006</v>
      </c>
      <c r="B4008">
        <v>28</v>
      </c>
      <c r="C4008" t="s">
        <v>505</v>
      </c>
      <c r="D4008" t="s">
        <v>505</v>
      </c>
      <c r="E4008" t="s">
        <v>80</v>
      </c>
      <c r="F4008">
        <v>5.3681E-2</v>
      </c>
      <c r="G4008">
        <v>3425.4679999999998</v>
      </c>
      <c r="H4008">
        <v>463.78699999999998</v>
      </c>
      <c r="I4008">
        <v>26.768274999999999</v>
      </c>
      <c r="J4008">
        <v>0</v>
      </c>
      <c r="K4008">
        <v>8.0384609999999999</v>
      </c>
      <c r="L4008">
        <v>0.343279</v>
      </c>
      <c r="M4008">
        <v>193.85089300000001</v>
      </c>
      <c r="N4008">
        <v>-182.37394900000001</v>
      </c>
      <c r="O4008">
        <v>1.537104</v>
      </c>
      <c r="P4008">
        <v>193.85815400000001</v>
      </c>
      <c r="Q4008">
        <v>-182.377365</v>
      </c>
      <c r="R4008">
        <v>1.536867</v>
      </c>
      <c r="S4008">
        <v>0.80249199999999998</v>
      </c>
      <c r="T4008">
        <v>2.3699999999999999E-4</v>
      </c>
    </row>
    <row r="4009" spans="1:20" x14ac:dyDescent="0.25">
      <c r="A4009">
        <v>4007</v>
      </c>
      <c r="B4009">
        <v>28</v>
      </c>
      <c r="C4009" t="s">
        <v>505</v>
      </c>
      <c r="D4009" t="s">
        <v>505</v>
      </c>
      <c r="E4009" t="s">
        <v>80</v>
      </c>
      <c r="F4009">
        <v>3.5853999999999997E-2</v>
      </c>
      <c r="G4009">
        <v>2157.9690000000001</v>
      </c>
      <c r="H4009">
        <v>342.33100000000002</v>
      </c>
      <c r="I4009">
        <v>33.583044999999998</v>
      </c>
      <c r="J4009">
        <v>0</v>
      </c>
      <c r="K4009">
        <v>8.0414940000000001</v>
      </c>
      <c r="L4009">
        <v>0.23691899999999999</v>
      </c>
      <c r="M4009">
        <v>193.86403300000001</v>
      </c>
      <c r="N4009">
        <v>-181.42158000000001</v>
      </c>
      <c r="O4009">
        <v>1.564926</v>
      </c>
      <c r="P4009">
        <v>193.859375</v>
      </c>
      <c r="Q4009">
        <v>-181.412476</v>
      </c>
      <c r="R4009">
        <v>1.5646659999999999</v>
      </c>
      <c r="S4009">
        <v>1.0226550000000001</v>
      </c>
      <c r="T4009">
        <v>2.61E-4</v>
      </c>
    </row>
    <row r="4010" spans="1:20" x14ac:dyDescent="0.25">
      <c r="A4010">
        <v>4008</v>
      </c>
      <c r="B4010">
        <v>28</v>
      </c>
      <c r="C4010" t="s">
        <v>505</v>
      </c>
      <c r="D4010" t="s">
        <v>505</v>
      </c>
      <c r="E4010" t="s">
        <v>80</v>
      </c>
      <c r="F4010">
        <v>5.0069000000000002E-2</v>
      </c>
      <c r="G4010">
        <v>2159.7890000000002</v>
      </c>
      <c r="H4010">
        <v>423.40199999999999</v>
      </c>
      <c r="I4010">
        <v>31.485942000000001</v>
      </c>
      <c r="J4010">
        <v>0</v>
      </c>
      <c r="K4010">
        <v>8.0613159999999997</v>
      </c>
      <c r="L4010">
        <v>0.122271</v>
      </c>
      <c r="M4010">
        <v>193.84624199999999</v>
      </c>
      <c r="N4010">
        <v>-180.44618600000001</v>
      </c>
      <c r="O4010">
        <v>1.5802369999999999</v>
      </c>
      <c r="P4010">
        <v>193.84747300000001</v>
      </c>
      <c r="Q4010">
        <v>-180.44612100000001</v>
      </c>
      <c r="R4010">
        <v>1.580381</v>
      </c>
      <c r="S4010">
        <v>0.12331400000000001</v>
      </c>
      <c r="T4010">
        <v>1.4300000000000001E-4</v>
      </c>
    </row>
    <row r="4011" spans="1:20" x14ac:dyDescent="0.25">
      <c r="A4011">
        <v>4009</v>
      </c>
      <c r="B4011">
        <v>29</v>
      </c>
      <c r="C4011" t="s">
        <v>655</v>
      </c>
      <c r="D4011" t="s">
        <v>655</v>
      </c>
      <c r="E4011" t="s">
        <v>80</v>
      </c>
      <c r="F4011">
        <v>0.121104</v>
      </c>
      <c r="G4011">
        <v>1842.088</v>
      </c>
      <c r="H4011">
        <v>342.54</v>
      </c>
      <c r="I4011">
        <v>23.181108999999999</v>
      </c>
      <c r="J4011">
        <v>0</v>
      </c>
      <c r="K4011">
        <v>8.0727720000000005</v>
      </c>
      <c r="L4011">
        <v>-1.6768000000000002E-2</v>
      </c>
      <c r="M4011">
        <v>193.84130999999999</v>
      </c>
      <c r="N4011">
        <v>-179.72438700000001</v>
      </c>
      <c r="O4011">
        <v>1.584147</v>
      </c>
      <c r="P4011">
        <v>193.837006</v>
      </c>
      <c r="Q4011">
        <v>-179.720032</v>
      </c>
      <c r="R4011">
        <v>1.5841289999999999</v>
      </c>
      <c r="S4011">
        <v>0.61233599999999999</v>
      </c>
      <c r="T4011">
        <v>1.7E-5</v>
      </c>
    </row>
    <row r="4012" spans="1:20" x14ac:dyDescent="0.25">
      <c r="A4012">
        <v>4010</v>
      </c>
      <c r="B4012">
        <v>28</v>
      </c>
      <c r="C4012" t="s">
        <v>795</v>
      </c>
      <c r="D4012" t="s">
        <v>524</v>
      </c>
      <c r="E4012" t="s">
        <v>568</v>
      </c>
      <c r="F4012">
        <v>7.7911999999999995E-2</v>
      </c>
      <c r="G4012">
        <v>1975.0840000000001</v>
      </c>
      <c r="H4012">
        <v>616.005</v>
      </c>
      <c r="I4012">
        <v>27.156358000000001</v>
      </c>
      <c r="J4012">
        <v>0</v>
      </c>
      <c r="K4012">
        <v>8.0739699999999992</v>
      </c>
      <c r="L4012">
        <v>-3.5881000000000003E-2</v>
      </c>
      <c r="M4012">
        <v>193.829273</v>
      </c>
      <c r="N4012">
        <v>-178.92492899999999</v>
      </c>
      <c r="O4012">
        <v>1.58748</v>
      </c>
      <c r="P4012">
        <v>193.821564</v>
      </c>
      <c r="Q4012">
        <v>-178.751205</v>
      </c>
      <c r="R4012">
        <v>1.5865750000000001</v>
      </c>
      <c r="S4012">
        <v>17.389469999999999</v>
      </c>
      <c r="T4012">
        <v>9.0399999999999996E-4</v>
      </c>
    </row>
    <row r="4013" spans="1:20" x14ac:dyDescent="0.25">
      <c r="A4013">
        <v>4011</v>
      </c>
      <c r="B4013">
        <v>29</v>
      </c>
      <c r="C4013" t="s">
        <v>796</v>
      </c>
      <c r="D4013" t="s">
        <v>525</v>
      </c>
      <c r="E4013" t="s">
        <v>568</v>
      </c>
      <c r="F4013">
        <v>6.9983000000000004E-2</v>
      </c>
      <c r="G4013">
        <v>1860.847</v>
      </c>
      <c r="H4013">
        <v>711.64200000000005</v>
      </c>
      <c r="I4013">
        <v>28.593471000000001</v>
      </c>
      <c r="J4013">
        <v>0</v>
      </c>
      <c r="K4013">
        <v>8.0663900000000002</v>
      </c>
      <c r="L4013">
        <v>-4.2588000000000001E-2</v>
      </c>
      <c r="M4013">
        <v>194.40333799999999</v>
      </c>
      <c r="N4013">
        <v>-185.52599499999999</v>
      </c>
      <c r="O4013">
        <v>1.729025</v>
      </c>
      <c r="P4013">
        <v>193.804993</v>
      </c>
      <c r="Q4013">
        <v>-177.78294399999999</v>
      </c>
      <c r="R4013">
        <v>1.587691</v>
      </c>
      <c r="S4013">
        <v>776.61350200000004</v>
      </c>
      <c r="T4013">
        <v>0.14133299999999999</v>
      </c>
    </row>
    <row r="4014" spans="1:20" x14ac:dyDescent="0.25">
      <c r="A4014">
        <v>4012</v>
      </c>
      <c r="B4014">
        <v>28</v>
      </c>
      <c r="C4014" t="s">
        <v>797</v>
      </c>
      <c r="D4014" t="s">
        <v>526</v>
      </c>
      <c r="E4014" t="s">
        <v>568</v>
      </c>
      <c r="F4014">
        <v>7.6752000000000001E-2</v>
      </c>
      <c r="G4014">
        <v>3413.1869999999999</v>
      </c>
      <c r="H4014">
        <v>489.81200000000001</v>
      </c>
      <c r="I4014">
        <v>145.58456699999999</v>
      </c>
      <c r="J4014">
        <v>0</v>
      </c>
      <c r="K4014">
        <v>8.0606039999999997</v>
      </c>
      <c r="L4014">
        <v>-4.5700999999999999E-2</v>
      </c>
      <c r="M4014">
        <v>193.400577</v>
      </c>
      <c r="N4014">
        <v>-177.06750099999999</v>
      </c>
      <c r="O4014">
        <v>1.6624589999999999</v>
      </c>
      <c r="P4014">
        <v>193.78779599999999</v>
      </c>
      <c r="Q4014">
        <v>-176.81558200000001</v>
      </c>
      <c r="R4014">
        <v>1.5882799999999999</v>
      </c>
      <c r="S4014">
        <v>46.195466000000003</v>
      </c>
      <c r="T4014">
        <v>7.4178999999999995E-2</v>
      </c>
    </row>
    <row r="4015" spans="1:20" x14ac:dyDescent="0.25">
      <c r="A4015">
        <v>4013</v>
      </c>
      <c r="B4015">
        <v>28</v>
      </c>
      <c r="C4015" t="s">
        <v>526</v>
      </c>
      <c r="D4015" t="s">
        <v>526</v>
      </c>
      <c r="E4015" t="s">
        <v>80</v>
      </c>
      <c r="F4015">
        <v>9.0606000000000006E-2</v>
      </c>
      <c r="G4015">
        <v>1536.86</v>
      </c>
      <c r="H4015">
        <v>370.31400000000002</v>
      </c>
      <c r="I4015">
        <v>30.080755</v>
      </c>
      <c r="J4015">
        <v>0</v>
      </c>
      <c r="K4015">
        <v>8.0604200000000006</v>
      </c>
      <c r="L4015">
        <v>5.1868999999999998E-2</v>
      </c>
      <c r="M4015">
        <v>193.77892499999999</v>
      </c>
      <c r="N4015">
        <v>-176.08646899999999</v>
      </c>
      <c r="O4015">
        <v>1.588201</v>
      </c>
      <c r="P4015">
        <v>193.77482599999999</v>
      </c>
      <c r="Q4015">
        <v>-176.09030200000001</v>
      </c>
      <c r="R4015">
        <v>1.5890629999999999</v>
      </c>
      <c r="S4015">
        <v>0.56113299999999999</v>
      </c>
      <c r="T4015">
        <v>8.6200000000000003E-4</v>
      </c>
    </row>
    <row r="4016" spans="1:20" x14ac:dyDescent="0.25">
      <c r="A4016">
        <v>4014</v>
      </c>
      <c r="B4016">
        <v>26</v>
      </c>
      <c r="C4016" t="s">
        <v>798</v>
      </c>
      <c r="D4016" t="s">
        <v>799</v>
      </c>
      <c r="E4016" t="s">
        <v>568</v>
      </c>
      <c r="F4016">
        <v>0.12628</v>
      </c>
      <c r="G4016">
        <v>2073.9699999999998</v>
      </c>
      <c r="H4016">
        <v>480.63</v>
      </c>
      <c r="I4016">
        <v>28.311536</v>
      </c>
      <c r="J4016">
        <v>0</v>
      </c>
      <c r="K4016">
        <v>8.0635639999999995</v>
      </c>
      <c r="L4016">
        <v>2.3418999999999999E-2</v>
      </c>
      <c r="M4016">
        <v>193.76618500000001</v>
      </c>
      <c r="N4016">
        <v>-175.14083500000001</v>
      </c>
      <c r="O4016">
        <v>1.588014</v>
      </c>
      <c r="P4016">
        <v>193.759491</v>
      </c>
      <c r="Q4016">
        <v>-175.12300099999999</v>
      </c>
      <c r="R4016">
        <v>1.587356</v>
      </c>
      <c r="S4016">
        <v>1.9048849999999999</v>
      </c>
      <c r="T4016">
        <v>6.5799999999999995E-4</v>
      </c>
    </row>
    <row r="4017" spans="1:20" x14ac:dyDescent="0.25">
      <c r="A4017">
        <v>4015</v>
      </c>
      <c r="B4017">
        <v>25</v>
      </c>
      <c r="C4017" t="s">
        <v>527</v>
      </c>
      <c r="D4017" t="s">
        <v>527</v>
      </c>
      <c r="E4017" t="s">
        <v>80</v>
      </c>
      <c r="F4017">
        <v>9.9779000000000007E-2</v>
      </c>
      <c r="G4017">
        <v>1647.57</v>
      </c>
      <c r="H4017">
        <v>299.39100000000002</v>
      </c>
      <c r="I4017">
        <v>24.386254999999998</v>
      </c>
      <c r="J4017">
        <v>0</v>
      </c>
      <c r="K4017">
        <v>8.0666519999999995</v>
      </c>
      <c r="L4017">
        <v>2.6693999999999999E-2</v>
      </c>
      <c r="M4017">
        <v>193.752881</v>
      </c>
      <c r="N4017">
        <v>-174.15528699999999</v>
      </c>
      <c r="O4017">
        <v>1.583947</v>
      </c>
      <c r="P4017">
        <v>193.747559</v>
      </c>
      <c r="Q4017">
        <v>-174.15522799999999</v>
      </c>
      <c r="R4017">
        <v>1.584341</v>
      </c>
      <c r="S4017">
        <v>0.53225299999999998</v>
      </c>
      <c r="T4017">
        <v>3.9399999999999998E-4</v>
      </c>
    </row>
    <row r="4018" spans="1:20" x14ac:dyDescent="0.25">
      <c r="A4018">
        <v>4016</v>
      </c>
      <c r="B4018">
        <v>24</v>
      </c>
      <c r="C4018" t="s">
        <v>800</v>
      </c>
      <c r="D4018" t="s">
        <v>663</v>
      </c>
      <c r="E4018" t="s">
        <v>568</v>
      </c>
      <c r="F4018">
        <v>8.2549999999999998E-2</v>
      </c>
      <c r="G4018">
        <v>1527.962</v>
      </c>
      <c r="H4018">
        <v>452.529</v>
      </c>
      <c r="I4018">
        <v>16.899498000000001</v>
      </c>
      <c r="J4018">
        <v>0</v>
      </c>
      <c r="K4018">
        <v>8.0667840000000002</v>
      </c>
      <c r="L4018">
        <v>-6.6310999999999995E-2</v>
      </c>
      <c r="M4018">
        <v>193.76003399999999</v>
      </c>
      <c r="N4018">
        <v>-173.552119</v>
      </c>
      <c r="O4018">
        <v>1.5768009999999999</v>
      </c>
      <c r="P4018">
        <v>193.73962399999999</v>
      </c>
      <c r="Q4018">
        <v>-173.42926</v>
      </c>
      <c r="R4018">
        <v>1.5821000000000001</v>
      </c>
      <c r="S4018">
        <v>12.454247000000001</v>
      </c>
      <c r="T4018">
        <v>5.2989999999999999E-3</v>
      </c>
    </row>
    <row r="4019" spans="1:20" x14ac:dyDescent="0.25">
      <c r="A4019">
        <v>4017</v>
      </c>
      <c r="B4019">
        <v>23</v>
      </c>
      <c r="C4019" t="s">
        <v>665</v>
      </c>
      <c r="D4019" t="s">
        <v>528</v>
      </c>
      <c r="E4019" t="s">
        <v>568</v>
      </c>
      <c r="F4019">
        <v>6.4972000000000002E-2</v>
      </c>
      <c r="G4019">
        <v>1761.2090000000001</v>
      </c>
      <c r="H4019">
        <v>290.84199999999998</v>
      </c>
      <c r="I4019">
        <v>24.397349999999999</v>
      </c>
      <c r="J4019">
        <v>0</v>
      </c>
      <c r="K4019">
        <v>8.0653970000000008</v>
      </c>
      <c r="L4019">
        <v>-6.0102000000000003E-2</v>
      </c>
      <c r="M4019">
        <v>193.73731900000001</v>
      </c>
      <c r="N4019">
        <v>-172.487514</v>
      </c>
      <c r="O4019">
        <v>1.5793950000000001</v>
      </c>
      <c r="P4019">
        <v>193.73028600000001</v>
      </c>
      <c r="Q4019">
        <v>-172.461365</v>
      </c>
      <c r="R4019">
        <v>1.580505</v>
      </c>
      <c r="S4019">
        <v>2.7078280000000001</v>
      </c>
      <c r="T4019">
        <v>1.1100000000000001E-3</v>
      </c>
    </row>
    <row r="4020" spans="1:20" x14ac:dyDescent="0.25">
      <c r="A4020">
        <v>4018</v>
      </c>
      <c r="B4020">
        <v>22</v>
      </c>
      <c r="C4020" t="s">
        <v>801</v>
      </c>
      <c r="D4020" t="s">
        <v>529</v>
      </c>
      <c r="E4020" t="s">
        <v>568</v>
      </c>
      <c r="F4020">
        <v>0.157334</v>
      </c>
      <c r="G4020">
        <v>1548.2639999999999</v>
      </c>
      <c r="H4020">
        <v>369.851</v>
      </c>
      <c r="I4020">
        <v>21.170089000000001</v>
      </c>
      <c r="J4020">
        <v>0</v>
      </c>
      <c r="K4020">
        <v>8.0652939999999997</v>
      </c>
      <c r="L4020">
        <v>-5.5967000000000003E-2</v>
      </c>
      <c r="M4020">
        <v>193.48042100000001</v>
      </c>
      <c r="N4020">
        <v>-170.15685099999999</v>
      </c>
      <c r="O4020">
        <v>1.635675</v>
      </c>
      <c r="P4020">
        <v>193.72174100000001</v>
      </c>
      <c r="Q4020">
        <v>-171.49362199999999</v>
      </c>
      <c r="R4020">
        <v>1.5795159999999999</v>
      </c>
      <c r="S4020">
        <v>135.837874</v>
      </c>
      <c r="T4020">
        <v>5.6158E-2</v>
      </c>
    </row>
    <row r="4021" spans="1:20" x14ac:dyDescent="0.25">
      <c r="A4021">
        <v>4019</v>
      </c>
      <c r="B4021">
        <v>22</v>
      </c>
      <c r="C4021" t="s">
        <v>530</v>
      </c>
      <c r="D4021" t="s">
        <v>530</v>
      </c>
      <c r="E4021" t="s">
        <v>80</v>
      </c>
      <c r="F4021">
        <v>7.9463000000000006E-2</v>
      </c>
      <c r="G4021">
        <v>2690.03</v>
      </c>
      <c r="H4021">
        <v>579.803</v>
      </c>
      <c r="I4021">
        <v>27.07227</v>
      </c>
      <c r="J4021">
        <v>0</v>
      </c>
      <c r="K4021">
        <v>8.1553050000000002</v>
      </c>
      <c r="L4021">
        <v>3.3251000000000003E-2</v>
      </c>
      <c r="M4021">
        <v>193.73784699999999</v>
      </c>
      <c r="N4021">
        <v>-170.74221600000001</v>
      </c>
      <c r="O4021">
        <v>1.5766519999999999</v>
      </c>
      <c r="P4021">
        <v>193.71603400000001</v>
      </c>
      <c r="Q4021">
        <v>-170.76460299999999</v>
      </c>
      <c r="R4021">
        <v>1.5793280000000001</v>
      </c>
      <c r="S4021">
        <v>3.1256439999999999</v>
      </c>
      <c r="T4021">
        <v>2.676E-3</v>
      </c>
    </row>
    <row r="4022" spans="1:20" x14ac:dyDescent="0.25">
      <c r="A4022">
        <v>4020</v>
      </c>
      <c r="B4022">
        <v>22</v>
      </c>
      <c r="C4022" t="s">
        <v>802</v>
      </c>
      <c r="D4022" t="s">
        <v>530</v>
      </c>
      <c r="E4022" t="s">
        <v>568</v>
      </c>
      <c r="F4022">
        <v>6.9588999999999998E-2</v>
      </c>
      <c r="G4022">
        <v>1966.5350000000001</v>
      </c>
      <c r="H4022">
        <v>474.108</v>
      </c>
      <c r="I4022">
        <v>21.478237</v>
      </c>
      <c r="J4022">
        <v>0</v>
      </c>
      <c r="K4022">
        <v>8.5297839999999994</v>
      </c>
      <c r="L4022">
        <v>2.5484E-2</v>
      </c>
      <c r="M4022">
        <v>193.68976000000001</v>
      </c>
      <c r="N4022">
        <v>-169.788239</v>
      </c>
      <c r="O4022">
        <v>1.578945</v>
      </c>
      <c r="P4022">
        <v>193.710037</v>
      </c>
      <c r="Q4022">
        <v>-169.763824</v>
      </c>
      <c r="R4022">
        <v>1.57751</v>
      </c>
      <c r="S4022">
        <v>3.173705</v>
      </c>
      <c r="T4022">
        <v>1.4350000000000001E-3</v>
      </c>
    </row>
    <row r="4023" spans="1:20" x14ac:dyDescent="0.25">
      <c r="A4023">
        <v>4021</v>
      </c>
      <c r="B4023">
        <v>21</v>
      </c>
      <c r="C4023" t="s">
        <v>669</v>
      </c>
      <c r="D4023" t="s">
        <v>531</v>
      </c>
      <c r="E4023" t="s">
        <v>568</v>
      </c>
      <c r="F4023">
        <v>7.4982999999999994E-2</v>
      </c>
      <c r="G4023">
        <v>1402.9</v>
      </c>
      <c r="H4023">
        <v>561.01099999999997</v>
      </c>
      <c r="I4023">
        <v>21.482932000000002</v>
      </c>
      <c r="J4023">
        <v>0</v>
      </c>
      <c r="K4023">
        <v>9.0699050000000003</v>
      </c>
      <c r="L4023">
        <v>2.3941E-2</v>
      </c>
      <c r="M4023">
        <v>194.22252599999999</v>
      </c>
      <c r="N4023">
        <v>-173.50704999999999</v>
      </c>
      <c r="O4023">
        <v>1.439627</v>
      </c>
      <c r="P4023">
        <v>193.70504800000001</v>
      </c>
      <c r="Q4023">
        <v>-168.70607000000001</v>
      </c>
      <c r="R4023">
        <v>1.5760270000000001</v>
      </c>
      <c r="S4023">
        <v>482.87880200000001</v>
      </c>
      <c r="T4023">
        <v>0.13639999999999999</v>
      </c>
    </row>
    <row r="4024" spans="1:20" x14ac:dyDescent="0.25">
      <c r="A4024">
        <v>4022</v>
      </c>
      <c r="B4024">
        <v>21</v>
      </c>
      <c r="C4024" t="s">
        <v>803</v>
      </c>
      <c r="D4024" t="s">
        <v>531</v>
      </c>
      <c r="E4024" t="s">
        <v>568</v>
      </c>
      <c r="F4024">
        <v>7.1275000000000005E-2</v>
      </c>
      <c r="G4024">
        <v>1657.7170000000001</v>
      </c>
      <c r="H4024">
        <v>626.01900000000001</v>
      </c>
      <c r="I4024">
        <v>71.759366999999997</v>
      </c>
      <c r="J4024">
        <v>0</v>
      </c>
      <c r="K4024">
        <v>9.5266090000000005</v>
      </c>
      <c r="L4024">
        <v>-3.6596999999999998E-2</v>
      </c>
      <c r="M4024">
        <v>193.379627</v>
      </c>
      <c r="N4024">
        <v>-169.35508400000001</v>
      </c>
      <c r="O4024">
        <v>1.4916860000000001</v>
      </c>
      <c r="P4024">
        <v>193.70155299999999</v>
      </c>
      <c r="Q4024">
        <v>-167.86708100000001</v>
      </c>
      <c r="R4024">
        <v>1.5749470000000001</v>
      </c>
      <c r="S4024">
        <v>152.24289899999999</v>
      </c>
      <c r="T4024">
        <v>8.3261000000000002E-2</v>
      </c>
    </row>
    <row r="4025" spans="1:20" x14ac:dyDescent="0.25">
      <c r="A4025">
        <v>4023</v>
      </c>
      <c r="B4025">
        <v>20</v>
      </c>
      <c r="C4025" t="s">
        <v>804</v>
      </c>
      <c r="D4025" t="s">
        <v>532</v>
      </c>
      <c r="E4025" t="s">
        <v>568</v>
      </c>
      <c r="F4025">
        <v>8.2596000000000003E-2</v>
      </c>
      <c r="G4025">
        <v>1696.347</v>
      </c>
      <c r="H4025">
        <v>936.83900000000006</v>
      </c>
      <c r="I4025">
        <v>49.153742000000001</v>
      </c>
      <c r="J4025">
        <v>0</v>
      </c>
      <c r="K4025">
        <v>10.178269</v>
      </c>
      <c r="L4025">
        <v>-2.3276999999999999E-2</v>
      </c>
      <c r="M4025">
        <v>195.43908099999999</v>
      </c>
      <c r="N4025">
        <v>-169.92024000000001</v>
      </c>
      <c r="O4025">
        <v>1.2657080000000001</v>
      </c>
      <c r="P4025">
        <v>193.69735700000001</v>
      </c>
      <c r="Q4025">
        <v>-166.68180799999999</v>
      </c>
      <c r="R4025">
        <v>1.5743229999999999</v>
      </c>
      <c r="S4025">
        <v>367.70972</v>
      </c>
      <c r="T4025">
        <v>0.308614</v>
      </c>
    </row>
    <row r="4026" spans="1:20" x14ac:dyDescent="0.25">
      <c r="A4026">
        <v>4024</v>
      </c>
      <c r="B4026">
        <v>19</v>
      </c>
      <c r="C4026" t="s">
        <v>805</v>
      </c>
      <c r="D4026" t="s">
        <v>806</v>
      </c>
      <c r="E4026" t="s">
        <v>568</v>
      </c>
      <c r="F4026">
        <v>0.15395900000000001</v>
      </c>
      <c r="G4026">
        <v>1510.0719999999999</v>
      </c>
      <c r="H4026">
        <v>742.66600000000005</v>
      </c>
      <c r="I4026">
        <v>79.676541</v>
      </c>
      <c r="J4026">
        <v>0</v>
      </c>
      <c r="K4026">
        <v>10.817347</v>
      </c>
      <c r="L4026">
        <v>-2.2407E-2</v>
      </c>
      <c r="M4026">
        <v>194.46225799999999</v>
      </c>
      <c r="N4026">
        <v>-170.70545100000001</v>
      </c>
      <c r="O4026">
        <v>1.3991910000000001</v>
      </c>
      <c r="P4026">
        <v>193.69364899999999</v>
      </c>
      <c r="Q4026">
        <v>-165.418533</v>
      </c>
      <c r="R4026">
        <v>1.5736220000000001</v>
      </c>
      <c r="S4026">
        <v>534.24955399999999</v>
      </c>
      <c r="T4026">
        <v>0.174431</v>
      </c>
    </row>
    <row r="4027" spans="1:20" x14ac:dyDescent="0.25">
      <c r="A4027">
        <v>4025</v>
      </c>
      <c r="B4027">
        <v>18</v>
      </c>
      <c r="C4027" t="s">
        <v>807</v>
      </c>
      <c r="D4027" t="s">
        <v>495</v>
      </c>
      <c r="E4027" t="s">
        <v>568</v>
      </c>
      <c r="F4027">
        <v>7.4940999999999994E-2</v>
      </c>
      <c r="G4027">
        <v>1475.5709999999999</v>
      </c>
      <c r="H4027">
        <v>622.28300000000002</v>
      </c>
      <c r="I4027">
        <v>70.647239999999996</v>
      </c>
      <c r="J4027">
        <v>0</v>
      </c>
      <c r="K4027">
        <v>11.282011000000001</v>
      </c>
      <c r="L4027">
        <v>-2.2889999999999998E-3</v>
      </c>
      <c r="M4027">
        <v>194.30309299999999</v>
      </c>
      <c r="N4027">
        <v>-165.94841600000001</v>
      </c>
      <c r="O4027">
        <v>1.3462769999999999</v>
      </c>
      <c r="P4027">
        <v>193.691833</v>
      </c>
      <c r="Q4027">
        <v>-164.42167699999999</v>
      </c>
      <c r="R4027">
        <v>1.572818</v>
      </c>
      <c r="S4027">
        <v>164.45584700000001</v>
      </c>
      <c r="T4027">
        <v>0.22654099999999999</v>
      </c>
    </row>
    <row r="4028" spans="1:20" x14ac:dyDescent="0.25">
      <c r="A4028">
        <v>4026</v>
      </c>
      <c r="B4028">
        <v>17</v>
      </c>
      <c r="C4028" t="s">
        <v>808</v>
      </c>
      <c r="D4028" t="s">
        <v>494</v>
      </c>
      <c r="E4028" t="s">
        <v>568</v>
      </c>
      <c r="F4028">
        <v>6.8516999999999995E-2</v>
      </c>
      <c r="G4028">
        <v>2027.96</v>
      </c>
      <c r="H4028">
        <v>497.92</v>
      </c>
      <c r="I4028">
        <v>60.973072999999999</v>
      </c>
      <c r="J4028">
        <v>0</v>
      </c>
      <c r="K4028">
        <v>11.877685</v>
      </c>
      <c r="L4028">
        <v>-2.63E-3</v>
      </c>
      <c r="M4028">
        <v>192.69721999999999</v>
      </c>
      <c r="N4028">
        <v>-162.918341</v>
      </c>
      <c r="O4028">
        <v>1.4346620000000001</v>
      </c>
      <c r="P4028">
        <v>193.69014000000001</v>
      </c>
      <c r="Q4028">
        <v>-163.028839</v>
      </c>
      <c r="R4028">
        <v>1.571895</v>
      </c>
      <c r="S4028">
        <v>99.904971000000003</v>
      </c>
      <c r="T4028">
        <v>0.13723299999999999</v>
      </c>
    </row>
    <row r="4029" spans="1:20" x14ac:dyDescent="0.25">
      <c r="A4029">
        <v>4027</v>
      </c>
      <c r="B4029">
        <v>18</v>
      </c>
      <c r="C4029" t="s">
        <v>809</v>
      </c>
      <c r="D4029" t="s">
        <v>674</v>
      </c>
      <c r="E4029" t="s">
        <v>568</v>
      </c>
      <c r="F4029">
        <v>0.13722799999999999</v>
      </c>
      <c r="G4029">
        <v>15963.012000000001</v>
      </c>
      <c r="H4029">
        <v>408.15699999999998</v>
      </c>
      <c r="I4029">
        <v>117</v>
      </c>
      <c r="J4029">
        <v>1</v>
      </c>
      <c r="K4029">
        <v>12.448912</v>
      </c>
      <c r="L4029">
        <v>-2.794E-3</v>
      </c>
      <c r="M4029">
        <v>192.92936399999999</v>
      </c>
      <c r="N4029">
        <v>-159.564403</v>
      </c>
      <c r="O4029">
        <v>1.5158560000000001</v>
      </c>
      <c r="P4029">
        <v>193.68902600000001</v>
      </c>
      <c r="Q4029">
        <v>-161.566193</v>
      </c>
      <c r="R4029">
        <v>1.57138</v>
      </c>
      <c r="S4029">
        <v>214.10859099999999</v>
      </c>
      <c r="T4029">
        <v>5.5524999999999998E-2</v>
      </c>
    </row>
    <row r="4030" spans="1:20" x14ac:dyDescent="0.25">
      <c r="A4030">
        <v>4028</v>
      </c>
      <c r="B4030">
        <v>17</v>
      </c>
      <c r="C4030" t="s">
        <v>533</v>
      </c>
      <c r="D4030" t="s">
        <v>533</v>
      </c>
      <c r="E4030" t="s">
        <v>80</v>
      </c>
      <c r="F4030">
        <v>0.192163</v>
      </c>
      <c r="G4030">
        <v>1053.5609999999999</v>
      </c>
      <c r="H4030">
        <v>345.06700000000001</v>
      </c>
      <c r="I4030">
        <v>23.831408</v>
      </c>
      <c r="J4030">
        <v>0</v>
      </c>
      <c r="K4030">
        <v>12.859114</v>
      </c>
      <c r="L4030">
        <v>-4.3220000000000003E-3</v>
      </c>
      <c r="M4030">
        <v>193.688042</v>
      </c>
      <c r="N4030">
        <v>-160.43748500000001</v>
      </c>
      <c r="O4030">
        <v>1.5715760000000001</v>
      </c>
      <c r="P4030">
        <v>193.688568</v>
      </c>
      <c r="Q4030">
        <v>-160.425003</v>
      </c>
      <c r="R4030">
        <v>1.5710839999999999</v>
      </c>
      <c r="S4030">
        <v>1.2493240000000001</v>
      </c>
      <c r="T4030">
        <v>4.9100000000000001E-4</v>
      </c>
    </row>
    <row r="4031" spans="1:20" x14ac:dyDescent="0.25">
      <c r="A4031">
        <v>4029</v>
      </c>
      <c r="B4031">
        <v>18</v>
      </c>
      <c r="C4031" t="s">
        <v>676</v>
      </c>
      <c r="D4031" t="s">
        <v>534</v>
      </c>
      <c r="E4031" t="s">
        <v>568</v>
      </c>
      <c r="F4031">
        <v>3.7673999999999999E-2</v>
      </c>
      <c r="G4031">
        <v>1033.778</v>
      </c>
      <c r="H4031">
        <v>379.86399999999998</v>
      </c>
      <c r="I4031">
        <v>22.543137999999999</v>
      </c>
      <c r="J4031">
        <v>0</v>
      </c>
      <c r="K4031">
        <v>13.102008</v>
      </c>
      <c r="L4031">
        <v>-4.5469999999999998E-3</v>
      </c>
      <c r="M4031">
        <v>193.73513399999999</v>
      </c>
      <c r="N4031">
        <v>-159.164931</v>
      </c>
      <c r="O4031">
        <v>1.56165</v>
      </c>
      <c r="P4031">
        <v>193.688751</v>
      </c>
      <c r="Q4031">
        <v>-158.860443</v>
      </c>
      <c r="R4031">
        <v>1.57053</v>
      </c>
      <c r="S4031">
        <v>30.799996</v>
      </c>
      <c r="T4031">
        <v>8.8800000000000007E-3</v>
      </c>
    </row>
    <row r="4032" spans="1:20" x14ac:dyDescent="0.25">
      <c r="A4032">
        <v>4030</v>
      </c>
      <c r="B4032">
        <v>17</v>
      </c>
      <c r="C4032" t="s">
        <v>810</v>
      </c>
      <c r="D4032" t="s">
        <v>678</v>
      </c>
      <c r="E4032" t="s">
        <v>568</v>
      </c>
      <c r="F4032">
        <v>0.111336</v>
      </c>
      <c r="G4032">
        <v>1200.0640000000001</v>
      </c>
      <c r="H4032">
        <v>305.57799999999997</v>
      </c>
      <c r="I4032">
        <v>20.406739000000002</v>
      </c>
      <c r="J4032">
        <v>0</v>
      </c>
      <c r="K4032">
        <v>12.90889</v>
      </c>
      <c r="L4032">
        <v>-1.745E-3</v>
      </c>
      <c r="M4032">
        <v>193.67034799999999</v>
      </c>
      <c r="N4032">
        <v>-157.779034</v>
      </c>
      <c r="O4032">
        <v>1.5724819999999999</v>
      </c>
      <c r="P4032">
        <v>193.689255</v>
      </c>
      <c r="Q4032">
        <v>-157.689255</v>
      </c>
      <c r="R4032">
        <v>1.5702370000000001</v>
      </c>
      <c r="S4032">
        <v>9.1748799999999999</v>
      </c>
      <c r="T4032">
        <v>2.2460000000000002E-3</v>
      </c>
    </row>
    <row r="4033" spans="1:20" x14ac:dyDescent="0.25">
      <c r="A4033">
        <v>4031</v>
      </c>
      <c r="B4033">
        <v>16</v>
      </c>
      <c r="C4033" t="s">
        <v>679</v>
      </c>
      <c r="D4033" t="s">
        <v>535</v>
      </c>
      <c r="E4033" t="s">
        <v>568</v>
      </c>
      <c r="F4033">
        <v>0.141568</v>
      </c>
      <c r="G4033">
        <v>971.16200000000003</v>
      </c>
      <c r="H4033">
        <v>367.14299999999997</v>
      </c>
      <c r="I4033">
        <v>22.4069</v>
      </c>
      <c r="J4033">
        <v>0</v>
      </c>
      <c r="K4033">
        <v>12.437608000000001</v>
      </c>
      <c r="L4033">
        <v>2.8800000000000002E-3</v>
      </c>
      <c r="M4033">
        <v>193.74126899999999</v>
      </c>
      <c r="N4033">
        <v>-156.705691</v>
      </c>
      <c r="O4033">
        <v>1.56941</v>
      </c>
      <c r="P4033">
        <v>193.690292</v>
      </c>
      <c r="Q4033">
        <v>-156.170029</v>
      </c>
      <c r="R4033">
        <v>1.57003</v>
      </c>
      <c r="S4033">
        <v>53.808227000000002</v>
      </c>
      <c r="T4033">
        <v>6.2E-4</v>
      </c>
    </row>
    <row r="4034" spans="1:20" x14ac:dyDescent="0.25">
      <c r="A4034">
        <v>4032</v>
      </c>
      <c r="B4034">
        <v>15</v>
      </c>
      <c r="C4034" t="s">
        <v>680</v>
      </c>
      <c r="D4034" t="s">
        <v>489</v>
      </c>
      <c r="E4034" t="s">
        <v>568</v>
      </c>
      <c r="F4034">
        <v>0.23044600000000001</v>
      </c>
      <c r="G4034">
        <v>960.99400000000003</v>
      </c>
      <c r="H4034">
        <v>285.17200000000003</v>
      </c>
      <c r="I4034">
        <v>25.174188000000001</v>
      </c>
      <c r="J4034">
        <v>0</v>
      </c>
      <c r="K4034">
        <v>11.968973999999999</v>
      </c>
      <c r="L4034">
        <v>1.4472E-2</v>
      </c>
      <c r="M4034">
        <v>193.67716999999999</v>
      </c>
      <c r="N4034">
        <v>-154.85426100000001</v>
      </c>
      <c r="O4034">
        <v>1.574916</v>
      </c>
      <c r="P4034">
        <v>193.69143700000001</v>
      </c>
      <c r="Q4034">
        <v>-154.70912200000001</v>
      </c>
      <c r="R4034">
        <v>1.5699909999999999</v>
      </c>
      <c r="S4034">
        <v>14.583902999999999</v>
      </c>
      <c r="T4034">
        <v>4.9249999999999997E-3</v>
      </c>
    </row>
    <row r="4035" spans="1:20" x14ac:dyDescent="0.25">
      <c r="A4035">
        <v>4033</v>
      </c>
      <c r="B4035">
        <v>14</v>
      </c>
      <c r="C4035" t="s">
        <v>811</v>
      </c>
      <c r="D4035" t="s">
        <v>488</v>
      </c>
      <c r="E4035" t="s">
        <v>568</v>
      </c>
      <c r="F4035">
        <v>6.1543E-2</v>
      </c>
      <c r="G4035">
        <v>1073.5509999999999</v>
      </c>
      <c r="H4035">
        <v>444.93200000000002</v>
      </c>
      <c r="I4035">
        <v>19.382954999999999</v>
      </c>
      <c r="J4035">
        <v>0</v>
      </c>
      <c r="K4035">
        <v>11.637344000000001</v>
      </c>
      <c r="L4035">
        <v>2.4962999999999999E-2</v>
      </c>
      <c r="M4035">
        <v>191.85291000000001</v>
      </c>
      <c r="N4035">
        <v>-157.70683099999999</v>
      </c>
      <c r="O4035">
        <v>1.6715949999999999</v>
      </c>
      <c r="P4035">
        <v>193.69281000000001</v>
      </c>
      <c r="Q4035">
        <v>-153.29582199999999</v>
      </c>
      <c r="R4035">
        <v>1.56992</v>
      </c>
      <c r="S4035">
        <v>477.935496</v>
      </c>
      <c r="T4035">
        <v>0.101674</v>
      </c>
    </row>
    <row r="4036" spans="1:20" x14ac:dyDescent="0.25">
      <c r="A4036">
        <v>4034</v>
      </c>
      <c r="B4036">
        <v>15</v>
      </c>
      <c r="C4036" t="s">
        <v>812</v>
      </c>
      <c r="D4036" t="s">
        <v>487</v>
      </c>
      <c r="E4036" t="s">
        <v>568</v>
      </c>
      <c r="F4036">
        <v>0.14548800000000001</v>
      </c>
      <c r="G4036">
        <v>2661.6170000000002</v>
      </c>
      <c r="H4036">
        <v>700.52300000000002</v>
      </c>
      <c r="I4036">
        <v>64.783474999999996</v>
      </c>
      <c r="J4036">
        <v>0</v>
      </c>
      <c r="K4036">
        <v>11.456039000000001</v>
      </c>
      <c r="L4036">
        <v>-2.8577999999999999E-2</v>
      </c>
      <c r="M4036">
        <v>193.72814700000001</v>
      </c>
      <c r="N4036">
        <v>-152.29509999999999</v>
      </c>
      <c r="O4036">
        <v>1.56647</v>
      </c>
      <c r="P4036">
        <v>193.69380200000001</v>
      </c>
      <c r="Q4036">
        <v>-152.25778199999999</v>
      </c>
      <c r="R4036">
        <v>1.569599</v>
      </c>
      <c r="S4036">
        <v>5.0716799999999997</v>
      </c>
      <c r="T4036">
        <v>3.1289999999999998E-3</v>
      </c>
    </row>
    <row r="4037" spans="1:20" x14ac:dyDescent="0.25">
      <c r="A4037">
        <v>4035</v>
      </c>
      <c r="B4037">
        <v>13</v>
      </c>
      <c r="C4037" t="s">
        <v>683</v>
      </c>
      <c r="D4037" t="s">
        <v>537</v>
      </c>
      <c r="E4037" t="s">
        <v>568</v>
      </c>
      <c r="F4037">
        <v>0.135716</v>
      </c>
      <c r="G4037">
        <v>798.79300000000001</v>
      </c>
      <c r="H4037">
        <v>289.363</v>
      </c>
      <c r="I4037">
        <v>18.123660000000001</v>
      </c>
      <c r="J4037">
        <v>0</v>
      </c>
      <c r="K4037">
        <v>11.241617</v>
      </c>
      <c r="L4037">
        <v>-3.0353000000000002E-2</v>
      </c>
      <c r="M4037">
        <v>193.707446</v>
      </c>
      <c r="N4037">
        <v>-150.91121699999999</v>
      </c>
      <c r="O4037">
        <v>1.5699000000000001</v>
      </c>
      <c r="P4037">
        <v>193.69532799999999</v>
      </c>
      <c r="Q4037">
        <v>-150.89700300000001</v>
      </c>
      <c r="R4037">
        <v>1.5694840000000001</v>
      </c>
      <c r="S4037">
        <v>1.8678669999999999</v>
      </c>
      <c r="T4037">
        <v>4.1599999999999997E-4</v>
      </c>
    </row>
    <row r="4038" spans="1:20" x14ac:dyDescent="0.25">
      <c r="A4038">
        <v>4036</v>
      </c>
      <c r="B4038">
        <v>13</v>
      </c>
      <c r="C4038" t="s">
        <v>683</v>
      </c>
      <c r="D4038" t="s">
        <v>537</v>
      </c>
      <c r="E4038" t="s">
        <v>568</v>
      </c>
      <c r="F4038">
        <v>0.16495699999999999</v>
      </c>
      <c r="G4038">
        <v>863.73099999999999</v>
      </c>
      <c r="H4038">
        <v>315.81</v>
      </c>
      <c r="I4038">
        <v>18.411963</v>
      </c>
      <c r="J4038">
        <v>0</v>
      </c>
      <c r="K4038">
        <v>11.010602</v>
      </c>
      <c r="L4038">
        <v>-3.0311999999999999E-2</v>
      </c>
      <c r="M4038">
        <v>193.65822700000001</v>
      </c>
      <c r="N4038">
        <v>-149.61033900000001</v>
      </c>
      <c r="O4038">
        <v>1.5727910000000001</v>
      </c>
      <c r="P4038">
        <v>193.696945</v>
      </c>
      <c r="Q4038">
        <v>-149.56272899999999</v>
      </c>
      <c r="R4038">
        <v>1.569412</v>
      </c>
      <c r="S4038">
        <v>6.1366870000000002</v>
      </c>
      <c r="T4038">
        <v>3.3790000000000001E-3</v>
      </c>
    </row>
    <row r="4039" spans="1:20" x14ac:dyDescent="0.25">
      <c r="A4039">
        <v>4037</v>
      </c>
      <c r="B4039">
        <v>11</v>
      </c>
      <c r="C4039" t="s">
        <v>684</v>
      </c>
      <c r="D4039" t="s">
        <v>484</v>
      </c>
      <c r="E4039" t="s">
        <v>568</v>
      </c>
      <c r="F4039">
        <v>0.24592600000000001</v>
      </c>
      <c r="G4039">
        <v>1279.046</v>
      </c>
      <c r="H4039">
        <v>509.12099999999998</v>
      </c>
      <c r="I4039">
        <v>10.948307</v>
      </c>
      <c r="J4039">
        <v>0</v>
      </c>
      <c r="K4039">
        <v>10.819692999999999</v>
      </c>
      <c r="L4039">
        <v>3.1248999999999999E-2</v>
      </c>
      <c r="M4039">
        <v>193.70460299999999</v>
      </c>
      <c r="N4039">
        <v>-148.587164</v>
      </c>
      <c r="O4039">
        <v>1.57124</v>
      </c>
      <c r="P4039">
        <v>193.698273</v>
      </c>
      <c r="Q4039">
        <v>-148.58122299999999</v>
      </c>
      <c r="R4039">
        <v>1.5697099999999999</v>
      </c>
      <c r="S4039">
        <v>0.86816499999999996</v>
      </c>
      <c r="T4039">
        <v>1.5299999999999999E-3</v>
      </c>
    </row>
    <row r="4040" spans="1:20" x14ac:dyDescent="0.25">
      <c r="A4040">
        <v>4038</v>
      </c>
      <c r="B4040">
        <v>9</v>
      </c>
      <c r="C4040" t="s">
        <v>482</v>
      </c>
      <c r="D4040" t="s">
        <v>482</v>
      </c>
      <c r="E4040" t="s">
        <v>80</v>
      </c>
      <c r="F4040">
        <v>9.2557E-2</v>
      </c>
      <c r="G4040">
        <v>569.89400000000001</v>
      </c>
      <c r="H4040">
        <v>380.13600000000002</v>
      </c>
      <c r="I4040">
        <v>11.257588999999999</v>
      </c>
      <c r="J4040">
        <v>0</v>
      </c>
      <c r="K4040">
        <v>10.555946</v>
      </c>
      <c r="L4040">
        <v>3.2905999999999998E-2</v>
      </c>
      <c r="M4040">
        <v>193.68592599999999</v>
      </c>
      <c r="N4040">
        <v>-147.27515</v>
      </c>
      <c r="O4040">
        <v>1.5685500000000001</v>
      </c>
      <c r="P4040">
        <v>193.69993600000001</v>
      </c>
      <c r="Q4040">
        <v>-147.29998800000001</v>
      </c>
      <c r="R4040">
        <v>1.5696559999999999</v>
      </c>
      <c r="S4040">
        <v>2.8516219999999999</v>
      </c>
      <c r="T4040">
        <v>1.1069999999999999E-3</v>
      </c>
    </row>
    <row r="4041" spans="1:20" x14ac:dyDescent="0.25">
      <c r="A4041">
        <v>4039</v>
      </c>
      <c r="B4041">
        <v>9</v>
      </c>
      <c r="C4041" t="s">
        <v>482</v>
      </c>
      <c r="D4041" t="s">
        <v>482</v>
      </c>
      <c r="E4041" t="s">
        <v>80</v>
      </c>
      <c r="F4041">
        <v>9.8095000000000002E-2</v>
      </c>
      <c r="G4041">
        <v>548.53399999999999</v>
      </c>
      <c r="H4041">
        <v>272.28300000000002</v>
      </c>
      <c r="I4041">
        <v>10.984226</v>
      </c>
      <c r="J4041">
        <v>0</v>
      </c>
      <c r="K4041">
        <v>10.300095000000001</v>
      </c>
      <c r="L4041">
        <v>3.4786999999999998E-2</v>
      </c>
      <c r="M4041">
        <v>193.70699300000001</v>
      </c>
      <c r="N4041">
        <v>-146.056659</v>
      </c>
      <c r="O4041">
        <v>1.569393</v>
      </c>
      <c r="P4041">
        <v>193.70159899999999</v>
      </c>
      <c r="Q4041">
        <v>-146.05006399999999</v>
      </c>
      <c r="R4041">
        <v>1.5696140000000001</v>
      </c>
      <c r="S4041">
        <v>0.85197100000000003</v>
      </c>
      <c r="T4041">
        <v>2.22E-4</v>
      </c>
    </row>
    <row r="4042" spans="1:20" x14ac:dyDescent="0.25">
      <c r="A4042">
        <v>4040</v>
      </c>
      <c r="B4042">
        <v>9</v>
      </c>
      <c r="C4042" t="s">
        <v>482</v>
      </c>
      <c r="D4042" t="s">
        <v>482</v>
      </c>
      <c r="E4042" t="s">
        <v>80</v>
      </c>
      <c r="F4042">
        <v>0.18063599999999999</v>
      </c>
      <c r="G4042">
        <v>745.94600000000003</v>
      </c>
      <c r="H4042">
        <v>465.88</v>
      </c>
      <c r="I4042">
        <v>8.6346319999999999</v>
      </c>
      <c r="J4042">
        <v>0</v>
      </c>
      <c r="K4042">
        <v>10.118637</v>
      </c>
      <c r="L4042">
        <v>-3.6296000000000002E-2</v>
      </c>
      <c r="M4042">
        <v>193.70260300000001</v>
      </c>
      <c r="N4042">
        <v>-145.12701899999999</v>
      </c>
      <c r="O4042">
        <v>1.5690740000000001</v>
      </c>
      <c r="P4042">
        <v>193.70271299999999</v>
      </c>
      <c r="Q4042">
        <v>-145.13218699999999</v>
      </c>
      <c r="R4042">
        <v>1.56925</v>
      </c>
      <c r="S4042">
        <v>0.51685599999999998</v>
      </c>
      <c r="T4042">
        <v>1.76E-4</v>
      </c>
    </row>
    <row r="4043" spans="1:20" x14ac:dyDescent="0.25">
      <c r="A4043">
        <v>4041</v>
      </c>
      <c r="B4043">
        <v>8</v>
      </c>
      <c r="C4043" t="s">
        <v>538</v>
      </c>
      <c r="D4043" t="s">
        <v>538</v>
      </c>
      <c r="E4043" t="s">
        <v>80</v>
      </c>
      <c r="F4043">
        <v>6.3664999999999999E-2</v>
      </c>
      <c r="G4043">
        <v>542.63099999999997</v>
      </c>
      <c r="H4043">
        <v>289.89800000000002</v>
      </c>
      <c r="I4043">
        <v>10.772173</v>
      </c>
      <c r="J4043">
        <v>0</v>
      </c>
      <c r="K4043">
        <v>9.8881309999999996</v>
      </c>
      <c r="L4043">
        <v>-3.7886000000000003E-2</v>
      </c>
      <c r="M4043">
        <v>193.68786</v>
      </c>
      <c r="N4043">
        <v>-143.94921199999999</v>
      </c>
      <c r="O4043">
        <v>1.567572</v>
      </c>
      <c r="P4043">
        <v>193.70433</v>
      </c>
      <c r="Q4043">
        <v>-143.933044</v>
      </c>
      <c r="R4043">
        <v>1.56924</v>
      </c>
      <c r="S4043">
        <v>2.3079540000000001</v>
      </c>
      <c r="T4043">
        <v>1.668E-3</v>
      </c>
    </row>
    <row r="4044" spans="1:20" x14ac:dyDescent="0.25">
      <c r="A4044">
        <v>4042</v>
      </c>
      <c r="B4044">
        <v>8</v>
      </c>
      <c r="C4044" t="s">
        <v>538</v>
      </c>
      <c r="D4044" t="s">
        <v>538</v>
      </c>
      <c r="E4044" t="s">
        <v>80</v>
      </c>
      <c r="F4044">
        <v>7.9589999999999994E-2</v>
      </c>
      <c r="G4044">
        <v>501.63799999999998</v>
      </c>
      <c r="H4044">
        <v>237.95500000000001</v>
      </c>
      <c r="I4044">
        <v>9.5460960000000004</v>
      </c>
      <c r="J4044">
        <v>0</v>
      </c>
      <c r="K4044">
        <v>9.6642440000000001</v>
      </c>
      <c r="L4044">
        <v>-3.9405000000000003E-2</v>
      </c>
      <c r="M4044">
        <v>193.643677</v>
      </c>
      <c r="N4044">
        <v>-142.76783399999999</v>
      </c>
      <c r="O4044">
        <v>1.572856</v>
      </c>
      <c r="P4044">
        <v>193.70597799999999</v>
      </c>
      <c r="Q4044">
        <v>-142.76106300000001</v>
      </c>
      <c r="R4044">
        <v>1.569231</v>
      </c>
      <c r="S4044">
        <v>6.2668470000000003</v>
      </c>
      <c r="T4044">
        <v>3.6240000000000001E-3</v>
      </c>
    </row>
    <row r="4045" spans="1:20" x14ac:dyDescent="0.25">
      <c r="A4045">
        <v>4043</v>
      </c>
      <c r="B4045">
        <v>7</v>
      </c>
      <c r="C4045" t="s">
        <v>686</v>
      </c>
      <c r="D4045" t="s">
        <v>539</v>
      </c>
      <c r="E4045" t="s">
        <v>568</v>
      </c>
      <c r="F4045">
        <v>0.107503</v>
      </c>
      <c r="G4045">
        <v>454.72199999999998</v>
      </c>
      <c r="H4045">
        <v>341.75400000000002</v>
      </c>
      <c r="I4045">
        <v>5.8446410000000002</v>
      </c>
      <c r="J4045">
        <v>0</v>
      </c>
      <c r="K4045">
        <v>9.4978049999999996</v>
      </c>
      <c r="L4045">
        <v>4.0513E-2</v>
      </c>
      <c r="M4045">
        <v>193.70175</v>
      </c>
      <c r="N4045">
        <v>-141.91579100000001</v>
      </c>
      <c r="O4045">
        <v>1.5730120000000001</v>
      </c>
      <c r="P4045">
        <v>193.707336</v>
      </c>
      <c r="Q4045">
        <v>-141.89961199999999</v>
      </c>
      <c r="R4045">
        <v>1.569631</v>
      </c>
      <c r="S4045">
        <v>1.7115670000000001</v>
      </c>
      <c r="T4045">
        <v>3.3800000000000002E-3</v>
      </c>
    </row>
    <row r="4046" spans="1:20" x14ac:dyDescent="0.25">
      <c r="A4046">
        <v>4044</v>
      </c>
      <c r="B4046">
        <v>7</v>
      </c>
      <c r="C4046" t="s">
        <v>686</v>
      </c>
      <c r="D4046" t="s">
        <v>539</v>
      </c>
      <c r="E4046" t="s">
        <v>568</v>
      </c>
      <c r="F4046">
        <v>0.16584599999999999</v>
      </c>
      <c r="G4046">
        <v>674.42399999999998</v>
      </c>
      <c r="H4046">
        <v>365.55599999999998</v>
      </c>
      <c r="I4046">
        <v>7.4617069999999996</v>
      </c>
      <c r="J4046">
        <v>0</v>
      </c>
      <c r="K4046">
        <v>9.2775339999999993</v>
      </c>
      <c r="L4046">
        <v>4.1979000000000002E-2</v>
      </c>
      <c r="M4046">
        <v>193.67687900000001</v>
      </c>
      <c r="N4046">
        <v>-140.759424</v>
      </c>
      <c r="O4046">
        <v>1.569833</v>
      </c>
      <c r="P4046">
        <v>193.70895400000001</v>
      </c>
      <c r="Q4046">
        <v>-140.774216</v>
      </c>
      <c r="R4046">
        <v>1.5696380000000001</v>
      </c>
      <c r="S4046">
        <v>3.5321289999999999</v>
      </c>
      <c r="T4046">
        <v>1.95E-4</v>
      </c>
    </row>
    <row r="4047" spans="1:20" x14ac:dyDescent="0.25">
      <c r="A4047">
        <v>4045</v>
      </c>
      <c r="B4047">
        <v>5</v>
      </c>
      <c r="C4047" t="s">
        <v>479</v>
      </c>
      <c r="D4047" t="s">
        <v>479</v>
      </c>
      <c r="E4047" t="s">
        <v>80</v>
      </c>
      <c r="F4047">
        <v>6.4436999999999994E-2</v>
      </c>
      <c r="G4047">
        <v>485.82900000000001</v>
      </c>
      <c r="H4047">
        <v>268.45</v>
      </c>
      <c r="I4047">
        <v>5.7361139999999997</v>
      </c>
      <c r="J4047">
        <v>0</v>
      </c>
      <c r="K4047">
        <v>9.0610499999999998</v>
      </c>
      <c r="L4047">
        <v>4.3411999999999999E-2</v>
      </c>
      <c r="M4047">
        <v>193.737662</v>
      </c>
      <c r="N4047">
        <v>-139.71316999999999</v>
      </c>
      <c r="O4047">
        <v>1.5724769999999999</v>
      </c>
      <c r="P4047">
        <v>193.710373</v>
      </c>
      <c r="Q4047">
        <v>-139.67503400000001</v>
      </c>
      <c r="R4047">
        <v>1.5696460000000001</v>
      </c>
      <c r="S4047">
        <v>4.6894549999999997</v>
      </c>
      <c r="T4047">
        <v>2.8310000000000002E-3</v>
      </c>
    </row>
    <row r="4048" spans="1:20" x14ac:dyDescent="0.25">
      <c r="A4048">
        <v>4046</v>
      </c>
      <c r="B4048">
        <v>5</v>
      </c>
      <c r="C4048" t="s">
        <v>479</v>
      </c>
      <c r="D4048" t="s">
        <v>479</v>
      </c>
      <c r="E4048" t="s">
        <v>80</v>
      </c>
      <c r="F4048">
        <v>6.1393000000000003E-2</v>
      </c>
      <c r="G4048">
        <v>442.464</v>
      </c>
      <c r="H4048">
        <v>403.90300000000002</v>
      </c>
      <c r="I4048">
        <v>4.0280969999999998</v>
      </c>
      <c r="J4048">
        <v>0</v>
      </c>
      <c r="K4048">
        <v>8.9023920000000007</v>
      </c>
      <c r="L4048">
        <v>-4.4454E-2</v>
      </c>
      <c r="M4048">
        <v>193.71877799999999</v>
      </c>
      <c r="N4048">
        <v>-138.86796000000001</v>
      </c>
      <c r="O4048">
        <v>1.5732790000000001</v>
      </c>
      <c r="P4048">
        <v>193.711288</v>
      </c>
      <c r="Q4048">
        <v>-138.867493</v>
      </c>
      <c r="R4048">
        <v>1.5692060000000001</v>
      </c>
      <c r="S4048">
        <v>0.75044299999999997</v>
      </c>
      <c r="T4048">
        <v>4.0730000000000002E-3</v>
      </c>
    </row>
    <row r="4049" spans="1:20" x14ac:dyDescent="0.25">
      <c r="A4049">
        <v>4047</v>
      </c>
      <c r="B4049">
        <v>5</v>
      </c>
      <c r="C4049" t="s">
        <v>479</v>
      </c>
      <c r="D4049" t="s">
        <v>479</v>
      </c>
      <c r="E4049" t="s">
        <v>80</v>
      </c>
      <c r="F4049">
        <v>2.7900000000000001E-2</v>
      </c>
      <c r="G4049">
        <v>1163.7360000000001</v>
      </c>
      <c r="H4049">
        <v>269.90800000000002</v>
      </c>
      <c r="I4049">
        <v>4.6231059999999999</v>
      </c>
      <c r="J4049">
        <v>0</v>
      </c>
      <c r="K4049">
        <v>8.6962480000000006</v>
      </c>
      <c r="L4049">
        <v>-4.6524999999999997E-2</v>
      </c>
      <c r="M4049">
        <v>193.759726</v>
      </c>
      <c r="N4049">
        <v>-137.86088799999999</v>
      </c>
      <c r="O4049">
        <v>1.569345</v>
      </c>
      <c r="P4049">
        <v>193.71270799999999</v>
      </c>
      <c r="Q4049">
        <v>-137.81265300000001</v>
      </c>
      <c r="R4049">
        <v>1.569183</v>
      </c>
      <c r="S4049">
        <v>6.7360329999999999</v>
      </c>
      <c r="T4049">
        <v>1.6100000000000001E-4</v>
      </c>
    </row>
    <row r="4050" spans="1:20" x14ac:dyDescent="0.25">
      <c r="A4050">
        <v>4048</v>
      </c>
      <c r="B4050">
        <v>5</v>
      </c>
      <c r="C4050" t="s">
        <v>479</v>
      </c>
      <c r="D4050" t="s">
        <v>479</v>
      </c>
      <c r="E4050" t="s">
        <v>80</v>
      </c>
      <c r="F4050">
        <v>6.1441999999999997E-2</v>
      </c>
      <c r="G4050">
        <v>325.83999999999997</v>
      </c>
      <c r="H4050">
        <v>276.00299999999999</v>
      </c>
      <c r="I4050">
        <v>5.6886539999999997</v>
      </c>
      <c r="J4050">
        <v>0</v>
      </c>
      <c r="K4050">
        <v>8.3716910000000002</v>
      </c>
      <c r="L4050">
        <v>-4.8807000000000003E-2</v>
      </c>
      <c r="M4050">
        <v>193.721971</v>
      </c>
      <c r="N4050">
        <v>-136.80419599999999</v>
      </c>
      <c r="O4050">
        <v>1.5706530000000001</v>
      </c>
      <c r="P4050">
        <v>193.71418800000001</v>
      </c>
      <c r="Q4050">
        <v>-136.788208</v>
      </c>
      <c r="R4050">
        <v>1.5691010000000001</v>
      </c>
      <c r="S4050">
        <v>1.7782</v>
      </c>
      <c r="T4050">
        <v>1.552E-3</v>
      </c>
    </row>
    <row r="4051" spans="1:20" x14ac:dyDescent="0.25">
      <c r="A4051">
        <v>4049</v>
      </c>
      <c r="B4051">
        <v>6</v>
      </c>
      <c r="C4051" t="s">
        <v>478</v>
      </c>
      <c r="D4051" t="s">
        <v>478</v>
      </c>
      <c r="E4051" t="s">
        <v>80</v>
      </c>
      <c r="F4051">
        <v>6.1709E-2</v>
      </c>
      <c r="G4051">
        <v>424.33199999999999</v>
      </c>
      <c r="H4051">
        <v>324.06299999999999</v>
      </c>
      <c r="I4051">
        <v>4.0941000000000001</v>
      </c>
      <c r="J4051">
        <v>0</v>
      </c>
      <c r="K4051">
        <v>8.1054429999999993</v>
      </c>
      <c r="L4051">
        <v>4.8564999999999997E-2</v>
      </c>
      <c r="M4051">
        <v>193.73637400000001</v>
      </c>
      <c r="N4051">
        <v>-136.053933</v>
      </c>
      <c r="O4051">
        <v>1.5709949999999999</v>
      </c>
      <c r="P4051">
        <v>193.71542400000001</v>
      </c>
      <c r="Q4051">
        <v>-136.04837000000001</v>
      </c>
      <c r="R4051">
        <v>1.569558</v>
      </c>
      <c r="S4051">
        <v>2.1676419999999998</v>
      </c>
      <c r="T4051">
        <v>1.4369999999999999E-3</v>
      </c>
    </row>
    <row r="4052" spans="1:20" x14ac:dyDescent="0.25">
      <c r="A4052">
        <v>4050</v>
      </c>
      <c r="B4052">
        <v>6</v>
      </c>
      <c r="C4052" t="s">
        <v>478</v>
      </c>
      <c r="D4052" t="s">
        <v>478</v>
      </c>
      <c r="E4052" t="s">
        <v>80</v>
      </c>
      <c r="F4052">
        <v>0.11179600000000001</v>
      </c>
      <c r="G4052">
        <v>575.303</v>
      </c>
      <c r="H4052">
        <v>380.67</v>
      </c>
      <c r="I4052">
        <v>6.5488780000000002</v>
      </c>
      <c r="J4052">
        <v>0</v>
      </c>
      <c r="K4052">
        <v>7.8777530000000002</v>
      </c>
      <c r="L4052">
        <v>5.1389999999999998E-2</v>
      </c>
      <c r="M4052">
        <v>193.719165</v>
      </c>
      <c r="N4052">
        <v>-135.09494100000001</v>
      </c>
      <c r="O4052">
        <v>1.5687249999999999</v>
      </c>
      <c r="P4052">
        <v>193.716858</v>
      </c>
      <c r="Q4052">
        <v>-135.092804</v>
      </c>
      <c r="R4052">
        <v>1.569539</v>
      </c>
      <c r="S4052">
        <v>0.31447799999999998</v>
      </c>
      <c r="T4052">
        <v>8.1400000000000005E-4</v>
      </c>
    </row>
    <row r="4053" spans="1:20" x14ac:dyDescent="0.25">
      <c r="A4053">
        <v>4051</v>
      </c>
      <c r="B4053">
        <v>6</v>
      </c>
      <c r="C4053" t="s">
        <v>478</v>
      </c>
      <c r="D4053" t="s">
        <v>478</v>
      </c>
      <c r="E4053" t="s">
        <v>80</v>
      </c>
      <c r="F4053">
        <v>6.4946000000000004E-2</v>
      </c>
      <c r="G4053">
        <v>574.19299999999998</v>
      </c>
      <c r="H4053">
        <v>452.37299999999999</v>
      </c>
      <c r="I4053">
        <v>6.1702149999999998</v>
      </c>
      <c r="J4053">
        <v>0</v>
      </c>
      <c r="K4053">
        <v>7.9073859999999998</v>
      </c>
      <c r="L4053">
        <v>4.8571999999999997E-2</v>
      </c>
      <c r="M4053">
        <v>193.723994</v>
      </c>
      <c r="N4053">
        <v>-134.13816800000001</v>
      </c>
      <c r="O4053">
        <v>1.56887</v>
      </c>
      <c r="P4053">
        <v>193.71826200000001</v>
      </c>
      <c r="Q4053">
        <v>-134.14790300000001</v>
      </c>
      <c r="R4053">
        <v>1.5695440000000001</v>
      </c>
      <c r="S4053">
        <v>1.129767</v>
      </c>
      <c r="T4053">
        <v>6.7400000000000001E-4</v>
      </c>
    </row>
    <row r="4054" spans="1:20" x14ac:dyDescent="0.25">
      <c r="A4054">
        <v>4052</v>
      </c>
      <c r="B4054">
        <v>6</v>
      </c>
      <c r="C4054" t="s">
        <v>478</v>
      </c>
      <c r="D4054" t="s">
        <v>478</v>
      </c>
      <c r="E4054" t="s">
        <v>80</v>
      </c>
      <c r="F4054">
        <v>8.4241999999999997E-2</v>
      </c>
      <c r="G4054">
        <v>407.46699999999998</v>
      </c>
      <c r="H4054">
        <v>296.71499999999997</v>
      </c>
      <c r="I4054">
        <v>5.0384580000000003</v>
      </c>
      <c r="J4054">
        <v>0</v>
      </c>
      <c r="K4054">
        <v>8.0349070000000005</v>
      </c>
      <c r="L4054">
        <v>-4.7271000000000001E-2</v>
      </c>
      <c r="M4054">
        <v>193.69436200000001</v>
      </c>
      <c r="N4054">
        <v>-133.42147299999999</v>
      </c>
      <c r="O4054">
        <v>1.571469</v>
      </c>
      <c r="P4054">
        <v>193.71916200000001</v>
      </c>
      <c r="Q4054">
        <v>-133.42993200000001</v>
      </c>
      <c r="R4054">
        <v>1.569067</v>
      </c>
      <c r="S4054">
        <v>2.6202830000000001</v>
      </c>
      <c r="T4054">
        <v>2.4030000000000002E-3</v>
      </c>
    </row>
    <row r="4055" spans="1:20" x14ac:dyDescent="0.25">
      <c r="A4055">
        <v>4053</v>
      </c>
      <c r="B4055">
        <v>6</v>
      </c>
      <c r="C4055" t="s">
        <v>478</v>
      </c>
      <c r="D4055" t="s">
        <v>478</v>
      </c>
      <c r="E4055" t="s">
        <v>80</v>
      </c>
      <c r="F4055">
        <v>0.30704300000000001</v>
      </c>
      <c r="G4055">
        <v>594.64599999999996</v>
      </c>
      <c r="H4055">
        <v>403.87700000000001</v>
      </c>
      <c r="I4055">
        <v>7.9660669999999998</v>
      </c>
      <c r="J4055">
        <v>0</v>
      </c>
      <c r="K4055">
        <v>8.1531040000000008</v>
      </c>
      <c r="L4055">
        <v>-4.7893999999999999E-2</v>
      </c>
      <c r="M4055">
        <v>193.70044899999999</v>
      </c>
      <c r="N4055">
        <v>-132.449871</v>
      </c>
      <c r="O4055">
        <v>1.5719700000000001</v>
      </c>
      <c r="P4055">
        <v>193.72053500000001</v>
      </c>
      <c r="Q4055">
        <v>-132.45671100000001</v>
      </c>
      <c r="R4055">
        <v>1.569113</v>
      </c>
      <c r="S4055">
        <v>2.1219030000000001</v>
      </c>
      <c r="T4055">
        <v>2.8570000000000002E-3</v>
      </c>
    </row>
    <row r="4056" spans="1:20" x14ac:dyDescent="0.25">
      <c r="A4056">
        <v>4054</v>
      </c>
      <c r="B4056">
        <v>6</v>
      </c>
      <c r="C4056" t="s">
        <v>478</v>
      </c>
      <c r="D4056" t="s">
        <v>478</v>
      </c>
      <c r="E4056" t="s">
        <v>80</v>
      </c>
      <c r="F4056">
        <v>7.8099000000000002E-2</v>
      </c>
      <c r="G4056">
        <v>710.48400000000004</v>
      </c>
      <c r="H4056">
        <v>427.625</v>
      </c>
      <c r="I4056">
        <v>6.2277779999999998</v>
      </c>
      <c r="J4056">
        <v>0</v>
      </c>
      <c r="K4056">
        <v>8.1377609999999994</v>
      </c>
      <c r="L4056">
        <v>-4.8822999999999998E-2</v>
      </c>
      <c r="M4056">
        <v>193.74055100000001</v>
      </c>
      <c r="N4056">
        <v>-131.49129199999999</v>
      </c>
      <c r="O4056">
        <v>1.5671619999999999</v>
      </c>
      <c r="P4056">
        <v>193.72190900000001</v>
      </c>
      <c r="Q4056">
        <v>-131.47825599999999</v>
      </c>
      <c r="R4056">
        <v>1.569164</v>
      </c>
      <c r="S4056">
        <v>2.2747920000000001</v>
      </c>
      <c r="T4056">
        <v>2.0019999999999999E-3</v>
      </c>
    </row>
    <row r="4057" spans="1:20" x14ac:dyDescent="0.25">
      <c r="A4057">
        <v>4055</v>
      </c>
      <c r="B4057">
        <v>6</v>
      </c>
      <c r="C4057" t="s">
        <v>478</v>
      </c>
      <c r="D4057" t="s">
        <v>478</v>
      </c>
      <c r="E4057" t="s">
        <v>80</v>
      </c>
      <c r="F4057">
        <v>0.14238999999999999</v>
      </c>
      <c r="G4057">
        <v>714.63900000000001</v>
      </c>
      <c r="H4057">
        <v>441.322</v>
      </c>
      <c r="I4057">
        <v>5.7149720000000004</v>
      </c>
      <c r="J4057">
        <v>0</v>
      </c>
      <c r="K4057">
        <v>8.0638889999999996</v>
      </c>
      <c r="L4057">
        <v>-5.0159000000000002E-2</v>
      </c>
      <c r="M4057">
        <v>193.730628</v>
      </c>
      <c r="N4057">
        <v>-130.485253</v>
      </c>
      <c r="O4057">
        <v>1.567321</v>
      </c>
      <c r="P4057">
        <v>193.72331199999999</v>
      </c>
      <c r="Q4057">
        <v>-130.506516</v>
      </c>
      <c r="R4057">
        <v>1.569153</v>
      </c>
      <c r="S4057">
        <v>2.248548</v>
      </c>
      <c r="T4057">
        <v>1.8320000000000001E-3</v>
      </c>
    </row>
    <row r="4058" spans="1:20" x14ac:dyDescent="0.25">
      <c r="A4058">
        <v>4056</v>
      </c>
      <c r="B4058">
        <v>6</v>
      </c>
      <c r="C4058" t="s">
        <v>478</v>
      </c>
      <c r="D4058" t="s">
        <v>478</v>
      </c>
      <c r="E4058" t="s">
        <v>80</v>
      </c>
      <c r="F4058">
        <v>2.6558999999999999E-2</v>
      </c>
      <c r="G4058">
        <v>440.666</v>
      </c>
      <c r="H4058">
        <v>446.23700000000002</v>
      </c>
      <c r="I4058">
        <v>4.5267059999999999</v>
      </c>
      <c r="J4058">
        <v>0</v>
      </c>
      <c r="K4058">
        <v>8.0268049999999995</v>
      </c>
      <c r="L4058">
        <v>5.0092999999999999E-2</v>
      </c>
      <c r="M4058">
        <v>193.73643799999999</v>
      </c>
      <c r="N4058">
        <v>-129.766355</v>
      </c>
      <c r="O4058">
        <v>1.5686089999999999</v>
      </c>
      <c r="P4058">
        <v>193.72448700000001</v>
      </c>
      <c r="Q4058">
        <v>-129.782883</v>
      </c>
      <c r="R4058">
        <v>1.569645</v>
      </c>
      <c r="S4058">
        <v>2.0395340000000002</v>
      </c>
      <c r="T4058">
        <v>1.036E-3</v>
      </c>
    </row>
    <row r="4059" spans="1:20" x14ac:dyDescent="0.25">
      <c r="A4059">
        <v>4057</v>
      </c>
      <c r="B4059">
        <v>6</v>
      </c>
      <c r="C4059" t="s">
        <v>478</v>
      </c>
      <c r="D4059" t="s">
        <v>478</v>
      </c>
      <c r="E4059" t="s">
        <v>80</v>
      </c>
      <c r="F4059">
        <v>0.145368</v>
      </c>
      <c r="G4059">
        <v>382.52</v>
      </c>
      <c r="H4059">
        <v>319.13099999999997</v>
      </c>
      <c r="I4059">
        <v>5.943613</v>
      </c>
      <c r="J4059">
        <v>0</v>
      </c>
      <c r="K4059">
        <v>8.0290280000000003</v>
      </c>
      <c r="L4059">
        <v>4.9991000000000001E-2</v>
      </c>
      <c r="M4059">
        <v>193.66772399999999</v>
      </c>
      <c r="N4059">
        <v>-128.77474599999999</v>
      </c>
      <c r="O4059">
        <v>1.572103</v>
      </c>
      <c r="P4059">
        <v>193.72586100000001</v>
      </c>
      <c r="Q4059">
        <v>-128.820053</v>
      </c>
      <c r="R4059">
        <v>1.5696479999999999</v>
      </c>
      <c r="S4059">
        <v>7.3706230000000001</v>
      </c>
      <c r="T4059">
        <v>2.4550000000000002E-3</v>
      </c>
    </row>
    <row r="4060" spans="1:20" x14ac:dyDescent="0.25">
      <c r="A4060">
        <v>4058</v>
      </c>
      <c r="B4060">
        <v>6</v>
      </c>
      <c r="C4060" t="s">
        <v>478</v>
      </c>
      <c r="D4060" t="s">
        <v>478</v>
      </c>
      <c r="E4060" t="s">
        <v>80</v>
      </c>
      <c r="F4060">
        <v>0.13384599999999999</v>
      </c>
      <c r="G4060">
        <v>431.90600000000001</v>
      </c>
      <c r="H4060">
        <v>344.73200000000003</v>
      </c>
      <c r="I4060">
        <v>5.4506940000000004</v>
      </c>
      <c r="J4060">
        <v>0</v>
      </c>
      <c r="K4060">
        <v>8.0631920000000008</v>
      </c>
      <c r="L4060">
        <v>4.9519000000000001E-2</v>
      </c>
      <c r="M4060">
        <v>193.748006</v>
      </c>
      <c r="N4060">
        <v>-127.875208</v>
      </c>
      <c r="O4060">
        <v>1.569725</v>
      </c>
      <c r="P4060">
        <v>193.72718800000001</v>
      </c>
      <c r="Q4060">
        <v>-127.854393</v>
      </c>
      <c r="R4060">
        <v>1.56969</v>
      </c>
      <c r="S4060">
        <v>2.9439030000000002</v>
      </c>
      <c r="T4060">
        <v>3.4999999999999997E-5</v>
      </c>
    </row>
    <row r="4061" spans="1:20" x14ac:dyDescent="0.25">
      <c r="A4061">
        <v>4059</v>
      </c>
      <c r="B4061">
        <v>6</v>
      </c>
      <c r="C4061" t="s">
        <v>478</v>
      </c>
      <c r="D4061" t="s">
        <v>478</v>
      </c>
      <c r="E4061" t="s">
        <v>80</v>
      </c>
      <c r="F4061">
        <v>0.12609500000000001</v>
      </c>
      <c r="G4061">
        <v>441.30399999999997</v>
      </c>
      <c r="H4061">
        <v>291.37900000000002</v>
      </c>
      <c r="I4061">
        <v>5.4735500000000004</v>
      </c>
      <c r="J4061">
        <v>0</v>
      </c>
      <c r="K4061">
        <v>8.0816940000000006</v>
      </c>
      <c r="L4061">
        <v>-4.8681000000000002E-2</v>
      </c>
      <c r="M4061">
        <v>193.631505</v>
      </c>
      <c r="N4061">
        <v>-127.03746700000001</v>
      </c>
      <c r="O4061">
        <v>1.569955</v>
      </c>
      <c r="P4061">
        <v>193.72790499999999</v>
      </c>
      <c r="Q4061">
        <v>-127.127655</v>
      </c>
      <c r="R4061">
        <v>1.569224</v>
      </c>
      <c r="S4061">
        <v>13.201088</v>
      </c>
      <c r="T4061">
        <v>7.3099999999999999E-4</v>
      </c>
    </row>
    <row r="4062" spans="1:20" x14ac:dyDescent="0.25">
      <c r="A4062">
        <v>4060</v>
      </c>
      <c r="B4062">
        <v>6</v>
      </c>
      <c r="C4062" t="s">
        <v>478</v>
      </c>
      <c r="D4062" t="s">
        <v>478</v>
      </c>
      <c r="E4062" t="s">
        <v>80</v>
      </c>
      <c r="F4062">
        <v>0.103184</v>
      </c>
      <c r="G4062">
        <v>423.63799999999998</v>
      </c>
      <c r="H4062">
        <v>279.06099999999998</v>
      </c>
      <c r="I4062">
        <v>5.802918</v>
      </c>
      <c r="J4062">
        <v>0</v>
      </c>
      <c r="K4062">
        <v>8.0818359999999991</v>
      </c>
      <c r="L4062">
        <v>-4.8967999999999998E-2</v>
      </c>
      <c r="M4062">
        <v>193.711927</v>
      </c>
      <c r="N4062">
        <v>-126.133032</v>
      </c>
      <c r="O4062">
        <v>1.571258</v>
      </c>
      <c r="P4062">
        <v>193.72908000000001</v>
      </c>
      <c r="Q4062">
        <v>-126.157578</v>
      </c>
      <c r="R4062">
        <v>1.5692280000000001</v>
      </c>
      <c r="S4062">
        <v>2.9945040000000001</v>
      </c>
      <c r="T4062">
        <v>2.029E-3</v>
      </c>
    </row>
    <row r="4063" spans="1:20" x14ac:dyDescent="0.25">
      <c r="A4063">
        <v>4061</v>
      </c>
      <c r="B4063">
        <v>6</v>
      </c>
      <c r="C4063" t="s">
        <v>478</v>
      </c>
      <c r="D4063" t="s">
        <v>478</v>
      </c>
      <c r="E4063" t="s">
        <v>80</v>
      </c>
      <c r="F4063">
        <v>8.3879999999999996E-2</v>
      </c>
      <c r="G4063">
        <v>516.49099999999999</v>
      </c>
      <c r="H4063">
        <v>416.29599999999999</v>
      </c>
      <c r="I4063">
        <v>5.0712549999999998</v>
      </c>
      <c r="J4063">
        <v>0</v>
      </c>
      <c r="K4063">
        <v>8.0663820000000008</v>
      </c>
      <c r="L4063">
        <v>-3.3168999999999997E-2</v>
      </c>
      <c r="M4063">
        <v>193.716206</v>
      </c>
      <c r="N4063">
        <v>-125.17360100000001</v>
      </c>
      <c r="O4063">
        <v>1.571518</v>
      </c>
      <c r="P4063">
        <v>193.729004</v>
      </c>
      <c r="Q4063">
        <v>-125.188728</v>
      </c>
      <c r="R4063">
        <v>1.5703560000000001</v>
      </c>
      <c r="S4063">
        <v>1.98149</v>
      </c>
      <c r="T4063">
        <v>1.1620000000000001E-3</v>
      </c>
    </row>
    <row r="4064" spans="1:20" x14ac:dyDescent="0.25">
      <c r="A4064">
        <v>4062</v>
      </c>
      <c r="B4064">
        <v>6</v>
      </c>
      <c r="C4064" t="s">
        <v>478</v>
      </c>
      <c r="D4064" t="s">
        <v>478</v>
      </c>
      <c r="E4064" t="s">
        <v>80</v>
      </c>
      <c r="F4064">
        <v>0.275893</v>
      </c>
      <c r="G4064">
        <v>363.173</v>
      </c>
      <c r="H4064">
        <v>282.92899999999997</v>
      </c>
      <c r="I4064">
        <v>6.8011239999999997</v>
      </c>
      <c r="J4064">
        <v>0</v>
      </c>
      <c r="K4064">
        <v>8.0572839999999992</v>
      </c>
      <c r="L4064">
        <v>6.4692E-2</v>
      </c>
      <c r="M4064">
        <v>193.60160999999999</v>
      </c>
      <c r="N4064">
        <v>-124.350094</v>
      </c>
      <c r="O4064">
        <v>1.572991</v>
      </c>
      <c r="P4064">
        <v>193.72764599999999</v>
      </c>
      <c r="Q4064">
        <v>-124.463257</v>
      </c>
      <c r="R4064">
        <v>1.5722989999999999</v>
      </c>
      <c r="S4064">
        <v>16.938396000000001</v>
      </c>
      <c r="T4064">
        <v>6.9200000000000002E-4</v>
      </c>
    </row>
    <row r="4065" spans="1:20" x14ac:dyDescent="0.25">
      <c r="A4065">
        <v>4063</v>
      </c>
      <c r="B4065">
        <v>5</v>
      </c>
      <c r="C4065" t="s">
        <v>477</v>
      </c>
      <c r="D4065" t="s">
        <v>477</v>
      </c>
      <c r="E4065" t="s">
        <v>80</v>
      </c>
      <c r="F4065">
        <v>4.5185999999999997E-2</v>
      </c>
      <c r="G4065">
        <v>325.23700000000002</v>
      </c>
      <c r="H4065">
        <v>314.76499999999999</v>
      </c>
      <c r="I4065">
        <v>4.9350129999999996</v>
      </c>
      <c r="J4065">
        <v>0</v>
      </c>
      <c r="K4065">
        <v>8.0565440000000006</v>
      </c>
      <c r="L4065">
        <v>5.9915999999999997E-2</v>
      </c>
      <c r="M4065">
        <v>193.73089100000001</v>
      </c>
      <c r="N4065">
        <v>-123.503799</v>
      </c>
      <c r="O4065">
        <v>1.5738700000000001</v>
      </c>
      <c r="P4065">
        <v>193.72453300000001</v>
      </c>
      <c r="Q4065">
        <v>-123.496544</v>
      </c>
      <c r="R4065">
        <v>1.57382</v>
      </c>
      <c r="S4065">
        <v>0.96461799999999998</v>
      </c>
      <c r="T4065">
        <v>5.0000000000000002E-5</v>
      </c>
    </row>
    <row r="4066" spans="1:20" x14ac:dyDescent="0.25">
      <c r="A4066">
        <v>4064</v>
      </c>
      <c r="B4066">
        <v>5</v>
      </c>
      <c r="C4066" t="s">
        <v>477</v>
      </c>
      <c r="D4066" t="s">
        <v>477</v>
      </c>
      <c r="E4066" t="s">
        <v>80</v>
      </c>
      <c r="F4066">
        <v>8.4578E-2</v>
      </c>
      <c r="G4066">
        <v>453.49799999999999</v>
      </c>
      <c r="H4066">
        <v>382.04899999999998</v>
      </c>
      <c r="I4066">
        <v>4.3187049999999996</v>
      </c>
      <c r="J4066">
        <v>0</v>
      </c>
      <c r="K4066">
        <v>8.0635569999999994</v>
      </c>
      <c r="L4066">
        <v>5.6113000000000003E-2</v>
      </c>
      <c r="M4066">
        <v>193.75549799999999</v>
      </c>
      <c r="N4066">
        <v>-122.559236</v>
      </c>
      <c r="O4066">
        <v>1.573736</v>
      </c>
      <c r="P4066">
        <v>193.72067300000001</v>
      </c>
      <c r="Q4066">
        <v>-122.529335</v>
      </c>
      <c r="R4066">
        <v>1.574808</v>
      </c>
      <c r="S4066">
        <v>4.590077</v>
      </c>
      <c r="T4066">
        <v>1.072E-3</v>
      </c>
    </row>
    <row r="4067" spans="1:20" x14ac:dyDescent="0.25">
      <c r="A4067">
        <v>4065</v>
      </c>
      <c r="B4067">
        <v>4</v>
      </c>
      <c r="C4067" t="s">
        <v>688</v>
      </c>
      <c r="D4067" t="s">
        <v>688</v>
      </c>
      <c r="E4067" t="s">
        <v>80</v>
      </c>
      <c r="F4067">
        <v>7.4346999999999996E-2</v>
      </c>
      <c r="G4067">
        <v>282.54899999999998</v>
      </c>
      <c r="H4067">
        <v>317.53500000000003</v>
      </c>
      <c r="I4067">
        <v>4.3898330000000003</v>
      </c>
      <c r="J4067">
        <v>0</v>
      </c>
      <c r="K4067">
        <v>8.0686499999999999</v>
      </c>
      <c r="L4067">
        <v>5.3351000000000003E-2</v>
      </c>
      <c r="M4067">
        <v>193.77309700000001</v>
      </c>
      <c r="N4067">
        <v>-121.617479</v>
      </c>
      <c r="O4067">
        <v>1.5754109999999999</v>
      </c>
      <c r="P4067">
        <v>193.71627799999999</v>
      </c>
      <c r="Q4067">
        <v>-121.561317</v>
      </c>
      <c r="R4067">
        <v>1.5754360000000001</v>
      </c>
      <c r="S4067">
        <v>7.9890980000000003</v>
      </c>
      <c r="T4067">
        <v>2.5000000000000001E-5</v>
      </c>
    </row>
    <row r="4068" spans="1:20" x14ac:dyDescent="0.25">
      <c r="A4068">
        <v>4066</v>
      </c>
      <c r="B4068">
        <v>4</v>
      </c>
      <c r="C4068" t="s">
        <v>474</v>
      </c>
      <c r="D4068" t="s">
        <v>474</v>
      </c>
      <c r="E4068" t="s">
        <v>80</v>
      </c>
      <c r="F4068">
        <v>0.16364500000000001</v>
      </c>
      <c r="G4068">
        <v>292.65199999999999</v>
      </c>
      <c r="H4068">
        <v>242.714</v>
      </c>
      <c r="I4068">
        <v>4.4196759999999999</v>
      </c>
      <c r="J4068">
        <v>0</v>
      </c>
      <c r="K4068">
        <v>8.0467390000000005</v>
      </c>
      <c r="L4068">
        <v>0.231264</v>
      </c>
      <c r="M4068">
        <v>193.76399000000001</v>
      </c>
      <c r="N4068">
        <v>-120.641276</v>
      </c>
      <c r="O4068">
        <v>1.573569</v>
      </c>
      <c r="P4068">
        <v>193.70567299999999</v>
      </c>
      <c r="Q4068">
        <v>-120.593643</v>
      </c>
      <c r="R4068">
        <v>1.581178</v>
      </c>
      <c r="S4068">
        <v>7.5297580000000002</v>
      </c>
      <c r="T4068">
        <v>7.6090000000000003E-3</v>
      </c>
    </row>
    <row r="4069" spans="1:20" x14ac:dyDescent="0.25">
      <c r="A4069">
        <v>4067</v>
      </c>
      <c r="B4069">
        <v>4</v>
      </c>
      <c r="C4069" t="s">
        <v>474</v>
      </c>
      <c r="D4069" t="s">
        <v>474</v>
      </c>
      <c r="E4069" t="s">
        <v>80</v>
      </c>
      <c r="F4069">
        <v>0.135772</v>
      </c>
      <c r="G4069">
        <v>278.92099999999999</v>
      </c>
      <c r="H4069">
        <v>278.14499999999998</v>
      </c>
      <c r="I4069">
        <v>2.9826769999999998</v>
      </c>
      <c r="J4069">
        <v>0</v>
      </c>
      <c r="K4069">
        <v>8.0226780000000009</v>
      </c>
      <c r="L4069">
        <v>0.29444900000000002</v>
      </c>
      <c r="M4069">
        <v>193.74712400000001</v>
      </c>
      <c r="N4069">
        <v>-119.898115</v>
      </c>
      <c r="O4069">
        <v>1.6044</v>
      </c>
      <c r="P4069">
        <v>193.66632100000001</v>
      </c>
      <c r="Q4069">
        <v>-119.872055</v>
      </c>
      <c r="R4069">
        <v>1.607612</v>
      </c>
      <c r="S4069">
        <v>8.4901149999999994</v>
      </c>
      <c r="T4069">
        <v>3.212E-3</v>
      </c>
    </row>
    <row r="4070" spans="1:20" x14ac:dyDescent="0.25">
      <c r="A4070">
        <v>4068</v>
      </c>
      <c r="B4070">
        <v>4</v>
      </c>
      <c r="C4070" t="s">
        <v>474</v>
      </c>
      <c r="D4070" t="s">
        <v>474</v>
      </c>
      <c r="E4070" t="s">
        <v>80</v>
      </c>
      <c r="F4070">
        <v>3.2350999999999998E-2</v>
      </c>
      <c r="G4070">
        <v>323.3</v>
      </c>
      <c r="H4070">
        <v>277.45100000000002</v>
      </c>
      <c r="I4070">
        <v>3.3624339999999999</v>
      </c>
      <c r="J4070">
        <v>0</v>
      </c>
      <c r="K4070">
        <v>8.0550169999999994</v>
      </c>
      <c r="L4070">
        <v>0.24232899999999999</v>
      </c>
      <c r="M4070">
        <v>193.572779</v>
      </c>
      <c r="N4070">
        <v>-118.962807</v>
      </c>
      <c r="O4070">
        <v>1.6420790000000001</v>
      </c>
      <c r="P4070">
        <v>193.58204699999999</v>
      </c>
      <c r="Q4070">
        <v>-118.91104900000001</v>
      </c>
      <c r="R4070">
        <v>1.6463840000000001</v>
      </c>
      <c r="S4070">
        <v>5.2581220000000002</v>
      </c>
      <c r="T4070">
        <v>4.3059999999999999E-3</v>
      </c>
    </row>
    <row r="4071" spans="1:20" x14ac:dyDescent="0.25">
      <c r="A4071">
        <v>4069</v>
      </c>
      <c r="B4071">
        <v>4</v>
      </c>
      <c r="C4071" t="s">
        <v>474</v>
      </c>
      <c r="D4071" t="s">
        <v>474</v>
      </c>
      <c r="E4071" t="s">
        <v>80</v>
      </c>
      <c r="F4071">
        <v>2.0316000000000001E-2</v>
      </c>
      <c r="G4071">
        <v>259.29599999999999</v>
      </c>
      <c r="H4071">
        <v>238.488</v>
      </c>
      <c r="I4071">
        <v>3.0956260000000002</v>
      </c>
      <c r="J4071">
        <v>0</v>
      </c>
      <c r="K4071">
        <v>8.0825910000000007</v>
      </c>
      <c r="L4071">
        <v>0.152671</v>
      </c>
      <c r="M4071">
        <v>193.49242699999999</v>
      </c>
      <c r="N4071">
        <v>-117.93526</v>
      </c>
      <c r="O4071">
        <v>1.679513</v>
      </c>
      <c r="P4071">
        <v>193.47392300000001</v>
      </c>
      <c r="Q4071">
        <v>-117.94845599999999</v>
      </c>
      <c r="R4071">
        <v>1.675287</v>
      </c>
      <c r="S4071">
        <v>2.2727719999999998</v>
      </c>
      <c r="T4071">
        <v>4.2259999999999997E-3</v>
      </c>
    </row>
    <row r="4072" spans="1:20" x14ac:dyDescent="0.25">
      <c r="A4072">
        <v>4070</v>
      </c>
      <c r="B4072">
        <v>4</v>
      </c>
      <c r="C4072" t="s">
        <v>474</v>
      </c>
      <c r="D4072" t="s">
        <v>474</v>
      </c>
      <c r="E4072" t="s">
        <v>80</v>
      </c>
      <c r="F4072">
        <v>8.2576999999999998E-2</v>
      </c>
      <c r="G4072">
        <v>464.221</v>
      </c>
      <c r="H4072">
        <v>577.09799999999996</v>
      </c>
      <c r="I4072">
        <v>3.4520330000000001</v>
      </c>
      <c r="J4072">
        <v>0</v>
      </c>
      <c r="K4072">
        <v>8.0813959999999998</v>
      </c>
      <c r="L4072">
        <v>0.19716400000000001</v>
      </c>
      <c r="M4072">
        <v>193.28805299999999</v>
      </c>
      <c r="N4072">
        <v>-117.174396</v>
      </c>
      <c r="O4072">
        <v>1.69848</v>
      </c>
      <c r="P4072">
        <v>193.38220200000001</v>
      </c>
      <c r="Q4072">
        <v>-117.226753</v>
      </c>
      <c r="R4072">
        <v>1.6910860000000001</v>
      </c>
      <c r="S4072">
        <v>10.772819999999999</v>
      </c>
      <c r="T4072">
        <v>7.3940000000000004E-3</v>
      </c>
    </row>
    <row r="4073" spans="1:20" x14ac:dyDescent="0.25">
      <c r="A4073">
        <v>4071</v>
      </c>
      <c r="B4073">
        <v>4</v>
      </c>
      <c r="C4073" t="s">
        <v>474</v>
      </c>
      <c r="D4073" t="s">
        <v>474</v>
      </c>
      <c r="E4073" t="s">
        <v>80</v>
      </c>
      <c r="F4073">
        <v>3.4325000000000001E-2</v>
      </c>
      <c r="G4073">
        <v>280.714</v>
      </c>
      <c r="H4073">
        <v>378.93599999999998</v>
      </c>
      <c r="I4073">
        <v>3.2832620000000001</v>
      </c>
      <c r="J4073">
        <v>0</v>
      </c>
      <c r="K4073">
        <v>8.0672870000000003</v>
      </c>
      <c r="L4073">
        <v>0.14698800000000001</v>
      </c>
      <c r="M4073">
        <v>193.330859</v>
      </c>
      <c r="N4073">
        <v>-116.32596599999999</v>
      </c>
      <c r="O4073">
        <v>1.7057359999999999</v>
      </c>
      <c r="P4073">
        <v>193.249863</v>
      </c>
      <c r="Q4073">
        <v>-116.266777</v>
      </c>
      <c r="R4073">
        <v>1.7052989999999999</v>
      </c>
      <c r="S4073">
        <v>10.031767</v>
      </c>
      <c r="T4073">
        <v>4.37E-4</v>
      </c>
    </row>
    <row r="4074" spans="1:20" x14ac:dyDescent="0.25">
      <c r="A4074">
        <v>4072</v>
      </c>
      <c r="B4074">
        <v>4</v>
      </c>
      <c r="C4074" t="s">
        <v>474</v>
      </c>
      <c r="D4074" t="s">
        <v>474</v>
      </c>
      <c r="E4074" t="s">
        <v>80</v>
      </c>
      <c r="F4074">
        <v>1.076E-2</v>
      </c>
      <c r="G4074">
        <v>493.77199999999999</v>
      </c>
      <c r="H4074">
        <v>409.12599999999998</v>
      </c>
      <c r="I4074">
        <v>3.2931029999999999</v>
      </c>
      <c r="J4074">
        <v>0</v>
      </c>
      <c r="K4074">
        <v>8.0338259999999995</v>
      </c>
      <c r="L4074">
        <v>0.31031399999999998</v>
      </c>
      <c r="M4074">
        <v>193.08089200000001</v>
      </c>
      <c r="N4074">
        <v>-115.310822</v>
      </c>
      <c r="O4074">
        <v>1.7294970000000001</v>
      </c>
      <c r="P4074">
        <v>193.09110999999999</v>
      </c>
      <c r="Q4074">
        <v>-115.314224</v>
      </c>
      <c r="R4074">
        <v>1.7300390000000001</v>
      </c>
      <c r="S4074">
        <v>1.076975</v>
      </c>
      <c r="T4074">
        <v>5.4100000000000003E-4</v>
      </c>
    </row>
    <row r="4075" spans="1:20" x14ac:dyDescent="0.25">
      <c r="A4075">
        <v>4073</v>
      </c>
      <c r="B4075">
        <v>4</v>
      </c>
      <c r="C4075" t="s">
        <v>474</v>
      </c>
      <c r="D4075" t="s">
        <v>474</v>
      </c>
      <c r="E4075" t="s">
        <v>80</v>
      </c>
      <c r="F4075">
        <v>8.5905999999999996E-2</v>
      </c>
      <c r="G4075">
        <v>513.95399999999995</v>
      </c>
      <c r="H4075">
        <v>411.99299999999999</v>
      </c>
      <c r="I4075">
        <v>3.393974</v>
      </c>
      <c r="J4075">
        <v>0</v>
      </c>
      <c r="K4075">
        <v>8.0115219999999994</v>
      </c>
      <c r="L4075">
        <v>0.47100700000000001</v>
      </c>
      <c r="M4075">
        <v>192.929149</v>
      </c>
      <c r="N4075">
        <v>-114.43566800000001</v>
      </c>
      <c r="O4075">
        <v>1.7704390000000001</v>
      </c>
      <c r="P4075">
        <v>192.88386499999999</v>
      </c>
      <c r="Q4075">
        <v>-114.37451900000001</v>
      </c>
      <c r="R4075">
        <v>1.77519</v>
      </c>
      <c r="S4075">
        <v>7.6090660000000003</v>
      </c>
      <c r="T4075">
        <v>4.751E-3</v>
      </c>
    </row>
    <row r="4076" spans="1:20" x14ac:dyDescent="0.25">
      <c r="A4076">
        <v>4074</v>
      </c>
      <c r="B4076">
        <v>4</v>
      </c>
      <c r="C4076" t="s">
        <v>474</v>
      </c>
      <c r="D4076" t="s">
        <v>474</v>
      </c>
      <c r="E4076" t="s">
        <v>80</v>
      </c>
      <c r="F4076">
        <v>1.8948E-2</v>
      </c>
      <c r="G4076">
        <v>494.95299999999997</v>
      </c>
      <c r="H4076">
        <v>382.78399999999999</v>
      </c>
      <c r="I4076">
        <v>2.8869910000000001</v>
      </c>
      <c r="J4076">
        <v>0</v>
      </c>
      <c r="K4076">
        <v>8.00685</v>
      </c>
      <c r="L4076">
        <v>0.50068000000000001</v>
      </c>
      <c r="M4076">
        <v>192.73155700000001</v>
      </c>
      <c r="N4076">
        <v>-113.708409</v>
      </c>
      <c r="O4076">
        <v>1.8195250000000001</v>
      </c>
      <c r="P4076">
        <v>192.68777499999999</v>
      </c>
      <c r="Q4076">
        <v>-113.68071</v>
      </c>
      <c r="R4076">
        <v>1.820357</v>
      </c>
      <c r="S4076">
        <v>5.1808800000000002</v>
      </c>
      <c r="T4076">
        <v>8.3199999999999995E-4</v>
      </c>
    </row>
    <row r="4077" spans="1:20" x14ac:dyDescent="0.25">
      <c r="A4077">
        <v>4075</v>
      </c>
      <c r="B4077">
        <v>4</v>
      </c>
      <c r="C4077" t="s">
        <v>474</v>
      </c>
      <c r="D4077" t="s">
        <v>474</v>
      </c>
      <c r="E4077" t="s">
        <v>80</v>
      </c>
      <c r="F4077">
        <v>0.14315600000000001</v>
      </c>
      <c r="G4077">
        <v>353.56599999999997</v>
      </c>
      <c r="H4077">
        <v>383.774</v>
      </c>
      <c r="I4077">
        <v>4.165127</v>
      </c>
      <c r="J4077">
        <v>0</v>
      </c>
      <c r="K4077">
        <v>8.0163910000000005</v>
      </c>
      <c r="L4077">
        <v>0.59101499999999996</v>
      </c>
      <c r="M4077">
        <v>192.16778500000001</v>
      </c>
      <c r="N4077">
        <v>-112.73266099999999</v>
      </c>
      <c r="O4077">
        <v>1.882679</v>
      </c>
      <c r="P4077">
        <v>192.36637899999999</v>
      </c>
      <c r="Q4077">
        <v>-112.773804</v>
      </c>
      <c r="R4077">
        <v>1.8916710000000001</v>
      </c>
      <c r="S4077">
        <v>20.281131999999999</v>
      </c>
      <c r="T4077">
        <v>8.992E-3</v>
      </c>
    </row>
    <row r="4078" spans="1:20" x14ac:dyDescent="0.25">
      <c r="A4078">
        <v>4076</v>
      </c>
      <c r="B4078">
        <v>4</v>
      </c>
      <c r="C4078" t="s">
        <v>474</v>
      </c>
      <c r="D4078" t="s">
        <v>474</v>
      </c>
      <c r="E4078" t="s">
        <v>80</v>
      </c>
      <c r="F4078">
        <v>7.4121000000000006E-2</v>
      </c>
      <c r="G4078">
        <v>515.44100000000003</v>
      </c>
      <c r="H4078">
        <v>544.34100000000001</v>
      </c>
      <c r="I4078">
        <v>4.8759839999999999</v>
      </c>
      <c r="J4078">
        <v>0</v>
      </c>
      <c r="K4078">
        <v>8.0213629999999991</v>
      </c>
      <c r="L4078">
        <v>0.64750099999999999</v>
      </c>
      <c r="M4078">
        <v>191.97027800000001</v>
      </c>
      <c r="N4078">
        <v>-111.890857</v>
      </c>
      <c r="O4078">
        <v>1.9721569999999999</v>
      </c>
      <c r="P4078">
        <v>191.97160299999999</v>
      </c>
      <c r="Q4078">
        <v>-111.895096</v>
      </c>
      <c r="R4078">
        <v>1.971589</v>
      </c>
      <c r="S4078">
        <v>0.44414199999999998</v>
      </c>
      <c r="T4078">
        <v>5.6800000000000004E-4</v>
      </c>
    </row>
    <row r="4079" spans="1:20" x14ac:dyDescent="0.25">
      <c r="A4079">
        <v>4077</v>
      </c>
      <c r="B4079">
        <v>4</v>
      </c>
      <c r="C4079" t="s">
        <v>474</v>
      </c>
      <c r="D4079" t="s">
        <v>474</v>
      </c>
      <c r="E4079" t="s">
        <v>80</v>
      </c>
      <c r="F4079">
        <v>4.7299000000000001E-2</v>
      </c>
      <c r="G4079">
        <v>310.05799999999999</v>
      </c>
      <c r="H4079">
        <v>318.37200000000001</v>
      </c>
      <c r="I4079">
        <v>3.5246550000000001</v>
      </c>
      <c r="J4079">
        <v>0</v>
      </c>
      <c r="K4079">
        <v>8.0059149999999999</v>
      </c>
      <c r="L4079">
        <v>0.77693999999999996</v>
      </c>
      <c r="M4079">
        <v>191.68330499999999</v>
      </c>
      <c r="N4079">
        <v>-111.278779</v>
      </c>
      <c r="O4079">
        <v>2.0305960000000001</v>
      </c>
      <c r="P4079">
        <v>191.62733499999999</v>
      </c>
      <c r="Q4079">
        <v>-111.259697</v>
      </c>
      <c r="R4079">
        <v>2.0352610000000002</v>
      </c>
      <c r="S4079">
        <v>5.9133779999999998</v>
      </c>
      <c r="T4079">
        <v>4.6649999999999999E-3</v>
      </c>
    </row>
    <row r="4080" spans="1:20" x14ac:dyDescent="0.25">
      <c r="A4080">
        <v>4078</v>
      </c>
      <c r="B4080">
        <v>3</v>
      </c>
      <c r="C4080" t="s">
        <v>540</v>
      </c>
      <c r="D4080" t="s">
        <v>540</v>
      </c>
      <c r="E4080" t="s">
        <v>80</v>
      </c>
      <c r="F4080">
        <v>4.1879999999999999E-3</v>
      </c>
      <c r="G4080">
        <v>406.93</v>
      </c>
      <c r="H4080">
        <v>386.38400000000001</v>
      </c>
      <c r="I4080">
        <v>2.8318279999999998</v>
      </c>
      <c r="J4080">
        <v>0</v>
      </c>
      <c r="K4080">
        <v>7.9995029999999998</v>
      </c>
      <c r="L4080">
        <v>0.79307300000000003</v>
      </c>
      <c r="M4080">
        <v>191.119587</v>
      </c>
      <c r="N4080">
        <v>-110.43863899999999</v>
      </c>
      <c r="O4080">
        <v>2.1241319999999999</v>
      </c>
      <c r="P4080">
        <v>191.104782</v>
      </c>
      <c r="Q4080">
        <v>-110.450958</v>
      </c>
      <c r="R4080">
        <v>2.1222850000000002</v>
      </c>
      <c r="S4080">
        <v>1.92605</v>
      </c>
      <c r="T4080">
        <v>1.8469999999999999E-3</v>
      </c>
    </row>
    <row r="4081" spans="1:20" x14ac:dyDescent="0.25">
      <c r="A4081">
        <v>4079</v>
      </c>
      <c r="B4081">
        <v>3</v>
      </c>
      <c r="C4081" t="s">
        <v>540</v>
      </c>
      <c r="D4081" t="s">
        <v>540</v>
      </c>
      <c r="E4081" t="s">
        <v>80</v>
      </c>
      <c r="F4081">
        <v>7.9666000000000001E-2</v>
      </c>
      <c r="G4081">
        <v>263.52600000000001</v>
      </c>
      <c r="H4081">
        <v>352.87</v>
      </c>
      <c r="I4081">
        <v>2.7589100000000002</v>
      </c>
      <c r="J4081">
        <v>0</v>
      </c>
      <c r="K4081">
        <v>7.9971909999999999</v>
      </c>
      <c r="L4081">
        <v>0.79619799999999996</v>
      </c>
      <c r="M4081">
        <v>190.457808</v>
      </c>
      <c r="N4081">
        <v>-109.634505</v>
      </c>
      <c r="O4081">
        <v>2.2203490000000001</v>
      </c>
      <c r="P4081">
        <v>190.51338200000001</v>
      </c>
      <c r="Q4081">
        <v>-109.691765</v>
      </c>
      <c r="R4081">
        <v>2.21035</v>
      </c>
      <c r="S4081">
        <v>7.9794210000000003</v>
      </c>
      <c r="T4081">
        <v>0.01</v>
      </c>
    </row>
    <row r="4082" spans="1:20" x14ac:dyDescent="0.25">
      <c r="A4082">
        <v>4080</v>
      </c>
      <c r="B4082">
        <v>4</v>
      </c>
      <c r="C4082" t="s">
        <v>472</v>
      </c>
      <c r="D4082" t="s">
        <v>472</v>
      </c>
      <c r="E4082" t="s">
        <v>80</v>
      </c>
      <c r="F4082">
        <v>1.5526E-2</v>
      </c>
      <c r="G4082">
        <v>460.452</v>
      </c>
      <c r="H4082">
        <v>382.76299999999998</v>
      </c>
      <c r="I4082">
        <v>3.0403929999999999</v>
      </c>
      <c r="J4082">
        <v>0</v>
      </c>
      <c r="K4082">
        <v>8.0072369999999999</v>
      </c>
      <c r="L4082">
        <v>0.70262999999999998</v>
      </c>
      <c r="M4082">
        <v>190.01097999999999</v>
      </c>
      <c r="N4082">
        <v>-109.155098</v>
      </c>
      <c r="O4082">
        <v>2.2757900000000002</v>
      </c>
      <c r="P4082">
        <v>190.027435</v>
      </c>
      <c r="Q4082">
        <v>-109.157661</v>
      </c>
      <c r="R4082">
        <v>2.2754080000000001</v>
      </c>
      <c r="S4082">
        <v>1.6653640000000001</v>
      </c>
      <c r="T4082">
        <v>3.8299999999999999E-4</v>
      </c>
    </row>
    <row r="4083" spans="1:20" x14ac:dyDescent="0.25">
      <c r="A4083">
        <v>4081</v>
      </c>
      <c r="B4083">
        <v>4</v>
      </c>
      <c r="C4083" t="s">
        <v>472</v>
      </c>
      <c r="D4083" t="s">
        <v>472</v>
      </c>
      <c r="E4083" t="s">
        <v>80</v>
      </c>
      <c r="F4083">
        <v>8.9713000000000001E-2</v>
      </c>
      <c r="G4083">
        <v>522.08000000000004</v>
      </c>
      <c r="H4083">
        <v>395.78699999999998</v>
      </c>
      <c r="I4083">
        <v>4.9304329999999998</v>
      </c>
      <c r="J4083">
        <v>0</v>
      </c>
      <c r="K4083">
        <v>8.0114839999999994</v>
      </c>
      <c r="L4083">
        <v>0.69516800000000001</v>
      </c>
      <c r="M4083">
        <v>189.358532</v>
      </c>
      <c r="N4083">
        <v>-108.516581</v>
      </c>
      <c r="O4083">
        <v>2.3608720000000001</v>
      </c>
      <c r="P4083">
        <v>189.326965</v>
      </c>
      <c r="Q4083">
        <v>-108.497124</v>
      </c>
      <c r="R4083">
        <v>2.3627199999999999</v>
      </c>
      <c r="S4083">
        <v>3.7081919999999999</v>
      </c>
      <c r="T4083">
        <v>1.848E-3</v>
      </c>
    </row>
    <row r="4084" spans="1:20" x14ac:dyDescent="0.25">
      <c r="A4084">
        <v>4082</v>
      </c>
      <c r="B4084">
        <v>4</v>
      </c>
      <c r="C4084" t="s">
        <v>472</v>
      </c>
      <c r="D4084" t="s">
        <v>472</v>
      </c>
      <c r="E4084" t="s">
        <v>80</v>
      </c>
      <c r="F4084">
        <v>0.18534900000000001</v>
      </c>
      <c r="G4084">
        <v>277.91399999999999</v>
      </c>
      <c r="H4084">
        <v>501.73500000000001</v>
      </c>
      <c r="I4084">
        <v>5.0411669999999997</v>
      </c>
      <c r="J4084">
        <v>0</v>
      </c>
      <c r="K4084">
        <v>8.0143559999999994</v>
      </c>
      <c r="L4084">
        <v>0.68521399999999999</v>
      </c>
      <c r="M4084">
        <v>188.59308200000001</v>
      </c>
      <c r="N4084">
        <v>-108.04083</v>
      </c>
      <c r="O4084">
        <v>2.4408609999999999</v>
      </c>
      <c r="P4084">
        <v>188.57212799999999</v>
      </c>
      <c r="Q4084">
        <v>-107.898788</v>
      </c>
      <c r="R4084">
        <v>2.4489230000000002</v>
      </c>
      <c r="S4084">
        <v>14.357856</v>
      </c>
      <c r="T4084">
        <v>8.0619999999999997E-3</v>
      </c>
    </row>
    <row r="4085" spans="1:20" x14ac:dyDescent="0.25">
      <c r="A4085">
        <v>4083</v>
      </c>
      <c r="B4085">
        <v>4</v>
      </c>
      <c r="C4085" t="s">
        <v>472</v>
      </c>
      <c r="D4085" t="s">
        <v>472</v>
      </c>
      <c r="E4085" t="s">
        <v>80</v>
      </c>
      <c r="F4085">
        <v>0.27302700000000002</v>
      </c>
      <c r="G4085">
        <v>355.39499999999998</v>
      </c>
      <c r="H4085">
        <v>373.86399999999998</v>
      </c>
      <c r="I4085">
        <v>4.8487260000000001</v>
      </c>
      <c r="J4085">
        <v>0</v>
      </c>
      <c r="K4085">
        <v>8.0233039999999995</v>
      </c>
      <c r="L4085">
        <v>0.72548100000000004</v>
      </c>
      <c r="M4085">
        <v>187.78778</v>
      </c>
      <c r="N4085">
        <v>-107.409049</v>
      </c>
      <c r="O4085">
        <v>2.5232030000000001</v>
      </c>
      <c r="P4085">
        <v>187.97427400000001</v>
      </c>
      <c r="Q4085">
        <v>-107.493095</v>
      </c>
      <c r="R4085">
        <v>2.5133040000000002</v>
      </c>
      <c r="S4085">
        <v>20.455753999999999</v>
      </c>
      <c r="T4085">
        <v>9.8989999999999998E-3</v>
      </c>
    </row>
    <row r="4086" spans="1:20" x14ac:dyDescent="0.25">
      <c r="A4086">
        <v>4084</v>
      </c>
      <c r="B4086">
        <v>4</v>
      </c>
      <c r="C4086" t="s">
        <v>472</v>
      </c>
      <c r="D4086" t="s">
        <v>472</v>
      </c>
      <c r="E4086" t="s">
        <v>80</v>
      </c>
      <c r="F4086">
        <v>0.18506800000000001</v>
      </c>
      <c r="G4086">
        <v>330.52699999999999</v>
      </c>
      <c r="H4086">
        <v>451.20299999999997</v>
      </c>
      <c r="I4086">
        <v>3.253098</v>
      </c>
      <c r="J4086">
        <v>0</v>
      </c>
      <c r="K4086">
        <v>8.0220819999999993</v>
      </c>
      <c r="L4086">
        <v>0.71113499999999996</v>
      </c>
      <c r="M4086">
        <v>187.15806599999999</v>
      </c>
      <c r="N4086">
        <v>-106.971565</v>
      </c>
      <c r="O4086">
        <v>2.5950160000000002</v>
      </c>
      <c r="P4086">
        <v>187.141739</v>
      </c>
      <c r="Q4086">
        <v>-107.00614899999999</v>
      </c>
      <c r="R4086">
        <v>2.5932189999999999</v>
      </c>
      <c r="S4086">
        <v>3.8244889999999998</v>
      </c>
      <c r="T4086">
        <v>1.7979999999999999E-3</v>
      </c>
    </row>
    <row r="4087" spans="1:20" x14ac:dyDescent="0.25">
      <c r="A4087">
        <v>4085</v>
      </c>
      <c r="B4087">
        <v>4</v>
      </c>
      <c r="C4087" t="s">
        <v>472</v>
      </c>
      <c r="D4087" t="s">
        <v>472</v>
      </c>
      <c r="E4087" t="s">
        <v>80</v>
      </c>
      <c r="F4087">
        <v>0.20868400000000001</v>
      </c>
      <c r="G4087">
        <v>521.51199999999994</v>
      </c>
      <c r="H4087">
        <v>441.64600000000002</v>
      </c>
      <c r="I4087">
        <v>4.6872740000000004</v>
      </c>
      <c r="J4087">
        <v>0</v>
      </c>
      <c r="K4087">
        <v>8.0112629999999996</v>
      </c>
      <c r="L4087">
        <v>0.716638</v>
      </c>
      <c r="M4087">
        <v>186.305769</v>
      </c>
      <c r="N4087">
        <v>-106.183159</v>
      </c>
      <c r="O4087">
        <v>2.694048</v>
      </c>
      <c r="P4087">
        <v>186.27372700000001</v>
      </c>
      <c r="Q4087">
        <v>-106.58792099999999</v>
      </c>
      <c r="R4087">
        <v>2.6731159999999998</v>
      </c>
      <c r="S4087">
        <v>40.602867000000003</v>
      </c>
      <c r="T4087">
        <v>2.0931999999999999E-2</v>
      </c>
    </row>
    <row r="4088" spans="1:20" x14ac:dyDescent="0.25">
      <c r="A4088">
        <v>4086</v>
      </c>
      <c r="B4088">
        <v>4</v>
      </c>
      <c r="C4088" t="s">
        <v>472</v>
      </c>
      <c r="D4088" t="s">
        <v>472</v>
      </c>
      <c r="E4088" t="s">
        <v>80</v>
      </c>
      <c r="F4088">
        <v>3.2660000000000002E-2</v>
      </c>
      <c r="G4088">
        <v>350.76900000000001</v>
      </c>
      <c r="H4088">
        <v>327.03800000000001</v>
      </c>
      <c r="I4088">
        <v>2.6795979999999999</v>
      </c>
      <c r="J4088">
        <v>0</v>
      </c>
      <c r="K4088">
        <v>8.0088460000000001</v>
      </c>
      <c r="L4088">
        <v>0.64396399999999998</v>
      </c>
      <c r="M4088">
        <v>185.58322100000001</v>
      </c>
      <c r="N4088">
        <v>-106.31471999999999</v>
      </c>
      <c r="O4088">
        <v>2.7371430000000001</v>
      </c>
      <c r="P4088">
        <v>185.602554</v>
      </c>
      <c r="Q4088">
        <v>-106.32132</v>
      </c>
      <c r="R4088">
        <v>2.732898</v>
      </c>
      <c r="S4088">
        <v>2.0428929999999998</v>
      </c>
      <c r="T4088">
        <v>4.2449999999999996E-3</v>
      </c>
    </row>
    <row r="4089" spans="1:20" x14ac:dyDescent="0.25">
      <c r="A4089">
        <v>4087</v>
      </c>
      <c r="B4089">
        <v>4</v>
      </c>
      <c r="C4089" t="s">
        <v>472</v>
      </c>
      <c r="D4089" t="s">
        <v>472</v>
      </c>
      <c r="E4089" t="s">
        <v>80</v>
      </c>
      <c r="F4089">
        <v>0.155725</v>
      </c>
      <c r="G4089">
        <v>495.54199999999997</v>
      </c>
      <c r="H4089">
        <v>369.04199999999997</v>
      </c>
      <c r="I4089">
        <v>3.137445</v>
      </c>
      <c r="J4089">
        <v>0</v>
      </c>
      <c r="K4089">
        <v>7.9793560000000001</v>
      </c>
      <c r="L4089">
        <v>0.72151100000000001</v>
      </c>
      <c r="M4089">
        <v>184.748716</v>
      </c>
      <c r="N4089">
        <v>-106.015348</v>
      </c>
      <c r="O4089">
        <v>2.8127800000000001</v>
      </c>
      <c r="P4089">
        <v>184.685089</v>
      </c>
      <c r="Q4089">
        <v>-106.032135</v>
      </c>
      <c r="R4089">
        <v>2.8153540000000001</v>
      </c>
      <c r="S4089">
        <v>6.5804460000000002</v>
      </c>
      <c r="T4089">
        <v>2.5739999999999999E-3</v>
      </c>
    </row>
    <row r="4090" spans="1:20" x14ac:dyDescent="0.25">
      <c r="A4090">
        <v>4088</v>
      </c>
      <c r="B4090">
        <v>5</v>
      </c>
      <c r="C4090" t="s">
        <v>471</v>
      </c>
      <c r="D4090" t="s">
        <v>471</v>
      </c>
      <c r="E4090" t="s">
        <v>80</v>
      </c>
      <c r="F4090">
        <v>0.163822</v>
      </c>
      <c r="G4090">
        <v>606.73299999999995</v>
      </c>
      <c r="H4090">
        <v>458.19099999999997</v>
      </c>
      <c r="I4090">
        <v>6.3837299999999999</v>
      </c>
      <c r="J4090">
        <v>0</v>
      </c>
      <c r="K4090">
        <v>7.9830490000000003</v>
      </c>
      <c r="L4090">
        <v>0.80424499999999999</v>
      </c>
      <c r="M4090">
        <v>184.07980599999999</v>
      </c>
      <c r="N4090">
        <v>-105.712523</v>
      </c>
      <c r="O4090">
        <v>2.8930039999999999</v>
      </c>
      <c r="P4090">
        <v>183.98327599999999</v>
      </c>
      <c r="Q4090">
        <v>-105.876305</v>
      </c>
      <c r="R4090">
        <v>2.885964</v>
      </c>
      <c r="S4090">
        <v>19.011123999999999</v>
      </c>
      <c r="T4090">
        <v>7.0400000000000003E-3</v>
      </c>
    </row>
    <row r="4091" spans="1:20" x14ac:dyDescent="0.25">
      <c r="A4091">
        <v>4089</v>
      </c>
      <c r="B4091">
        <v>5</v>
      </c>
      <c r="C4091" t="s">
        <v>471</v>
      </c>
      <c r="D4091" t="s">
        <v>471</v>
      </c>
      <c r="E4091" t="s">
        <v>80</v>
      </c>
      <c r="F4091">
        <v>6.2406999999999997E-2</v>
      </c>
      <c r="G4091">
        <v>395.298</v>
      </c>
      <c r="H4091">
        <v>290.06799999999998</v>
      </c>
      <c r="I4091">
        <v>6.3456130000000002</v>
      </c>
      <c r="J4091">
        <v>0</v>
      </c>
      <c r="K4091">
        <v>8.0675109999999997</v>
      </c>
      <c r="L4091">
        <v>0.61776600000000004</v>
      </c>
      <c r="M4091">
        <v>183.023945</v>
      </c>
      <c r="N4091">
        <v>-105.739063</v>
      </c>
      <c r="O4091">
        <v>2.9637470000000001</v>
      </c>
      <c r="P4091">
        <v>183.02975499999999</v>
      </c>
      <c r="Q4091">
        <v>-105.726196</v>
      </c>
      <c r="R4091">
        <v>2.9650940000000001</v>
      </c>
      <c r="S4091">
        <v>1.411748</v>
      </c>
      <c r="T4091">
        <v>1.3470000000000001E-3</v>
      </c>
    </row>
    <row r="4092" spans="1:20" x14ac:dyDescent="0.25">
      <c r="A4092">
        <v>4090</v>
      </c>
      <c r="B4092">
        <v>5</v>
      </c>
      <c r="C4092" t="s">
        <v>471</v>
      </c>
      <c r="D4092" t="s">
        <v>471</v>
      </c>
      <c r="E4092" t="s">
        <v>80</v>
      </c>
      <c r="F4092">
        <v>8.7830000000000005E-2</v>
      </c>
      <c r="G4092">
        <v>346.07900000000001</v>
      </c>
      <c r="H4092">
        <v>372.89400000000001</v>
      </c>
      <c r="I4092">
        <v>3.643332</v>
      </c>
      <c r="J4092">
        <v>0</v>
      </c>
      <c r="K4092">
        <v>8.1021750000000008</v>
      </c>
      <c r="L4092">
        <v>0.38305299999999998</v>
      </c>
      <c r="M4092">
        <v>182.28190799999999</v>
      </c>
      <c r="N4092">
        <v>-105.626632</v>
      </c>
      <c r="O4092">
        <v>3.0114559999999999</v>
      </c>
      <c r="P4092">
        <v>182.305756</v>
      </c>
      <c r="Q4092">
        <v>-105.644333</v>
      </c>
      <c r="R4092">
        <v>3.0086889999999999</v>
      </c>
      <c r="S4092">
        <v>2.9699330000000002</v>
      </c>
      <c r="T4092">
        <v>2.7669999999999999E-3</v>
      </c>
    </row>
    <row r="4093" spans="1:20" x14ac:dyDescent="0.25">
      <c r="A4093">
        <v>4091</v>
      </c>
      <c r="B4093">
        <v>5</v>
      </c>
      <c r="C4093" t="s">
        <v>471</v>
      </c>
      <c r="D4093" t="s">
        <v>471</v>
      </c>
      <c r="E4093" t="s">
        <v>80</v>
      </c>
      <c r="F4093">
        <v>0.228293</v>
      </c>
      <c r="G4093">
        <v>348.101</v>
      </c>
      <c r="H4093">
        <v>248.09700000000001</v>
      </c>
      <c r="I4093">
        <v>4.275264</v>
      </c>
      <c r="J4093">
        <v>0</v>
      </c>
      <c r="K4093">
        <v>8.0855169999999994</v>
      </c>
      <c r="L4093">
        <v>0.238486</v>
      </c>
      <c r="M4093">
        <v>181.42068800000001</v>
      </c>
      <c r="N4093">
        <v>-105.46117599999999</v>
      </c>
      <c r="O4093">
        <v>3.0534750000000002</v>
      </c>
      <c r="P4093">
        <v>181.33749399999999</v>
      </c>
      <c r="Q4093">
        <v>-105.56424</v>
      </c>
      <c r="R4093">
        <v>3.0504479999999998</v>
      </c>
      <c r="S4093">
        <v>13.245172999999999</v>
      </c>
      <c r="T4093">
        <v>3.026E-3</v>
      </c>
    </row>
    <row r="4094" spans="1:20" x14ac:dyDescent="0.25">
      <c r="A4094">
        <v>4092</v>
      </c>
      <c r="B4094">
        <v>5</v>
      </c>
      <c r="C4094" t="s">
        <v>471</v>
      </c>
      <c r="D4094" t="s">
        <v>471</v>
      </c>
      <c r="E4094" t="s">
        <v>80</v>
      </c>
      <c r="F4094">
        <v>9.8497000000000001E-2</v>
      </c>
      <c r="G4094">
        <v>417.96600000000001</v>
      </c>
      <c r="H4094">
        <v>716.48099999999999</v>
      </c>
      <c r="I4094">
        <v>4.2426579999999996</v>
      </c>
      <c r="J4094">
        <v>0</v>
      </c>
      <c r="K4094">
        <v>8.050376</v>
      </c>
      <c r="L4094">
        <v>0.178039</v>
      </c>
      <c r="M4094">
        <v>180.479309</v>
      </c>
      <c r="N4094">
        <v>-105.618234</v>
      </c>
      <c r="O4094">
        <v>3.064289</v>
      </c>
      <c r="P4094">
        <v>180.371307</v>
      </c>
      <c r="Q4094">
        <v>-105.513199</v>
      </c>
      <c r="R4094">
        <v>3.082077</v>
      </c>
      <c r="S4094">
        <v>15.065436999999999</v>
      </c>
      <c r="T4094">
        <v>1.7788000000000002E-2</v>
      </c>
    </row>
    <row r="4095" spans="1:20" x14ac:dyDescent="0.25">
      <c r="A4095">
        <v>4093</v>
      </c>
      <c r="B4095">
        <v>5</v>
      </c>
      <c r="C4095" t="s">
        <v>471</v>
      </c>
      <c r="D4095" t="s">
        <v>471</v>
      </c>
      <c r="E4095" t="s">
        <v>80</v>
      </c>
      <c r="F4095">
        <v>0.21979000000000001</v>
      </c>
      <c r="G4095">
        <v>364.33300000000003</v>
      </c>
      <c r="H4095">
        <v>426.649</v>
      </c>
      <c r="I4095">
        <v>5.2465270000000004</v>
      </c>
      <c r="J4095">
        <v>0</v>
      </c>
      <c r="K4095">
        <v>8.0410129999999995</v>
      </c>
      <c r="L4095">
        <v>0.214807</v>
      </c>
      <c r="M4095">
        <v>179.61030299999999</v>
      </c>
      <c r="N4095">
        <v>-105.47648599999999</v>
      </c>
      <c r="O4095">
        <v>3.1032310000000001</v>
      </c>
      <c r="P4095">
        <v>179.64773600000001</v>
      </c>
      <c r="Q4095">
        <v>-105.487831</v>
      </c>
      <c r="R4095">
        <v>3.099799</v>
      </c>
      <c r="S4095">
        <v>3.911438</v>
      </c>
      <c r="T4095">
        <v>3.4320000000000002E-3</v>
      </c>
    </row>
    <row r="4096" spans="1:20" x14ac:dyDescent="0.25">
      <c r="A4096">
        <v>4094</v>
      </c>
      <c r="B4096">
        <v>5</v>
      </c>
      <c r="C4096" t="s">
        <v>471</v>
      </c>
      <c r="D4096" t="s">
        <v>471</v>
      </c>
      <c r="E4096" t="s">
        <v>80</v>
      </c>
      <c r="F4096">
        <v>2.9862E-2</v>
      </c>
      <c r="G4096">
        <v>324.017</v>
      </c>
      <c r="H4096">
        <v>316.12</v>
      </c>
      <c r="I4096">
        <v>4.059018</v>
      </c>
      <c r="J4096">
        <v>0</v>
      </c>
      <c r="K4096">
        <v>8.0531179999999996</v>
      </c>
      <c r="L4096">
        <v>0.15289800000000001</v>
      </c>
      <c r="M4096">
        <v>178.70054500000001</v>
      </c>
      <c r="N4096">
        <v>-105.48396</v>
      </c>
      <c r="O4096">
        <v>3.1125120000000002</v>
      </c>
      <c r="P4096">
        <v>178.68228099999999</v>
      </c>
      <c r="Q4096">
        <v>-105.465141</v>
      </c>
      <c r="R4096">
        <v>3.1153249999999999</v>
      </c>
      <c r="S4096">
        <v>2.6224280000000002</v>
      </c>
      <c r="T4096">
        <v>2.8119999999999998E-3</v>
      </c>
    </row>
    <row r="4097" spans="1:20" x14ac:dyDescent="0.25">
      <c r="A4097">
        <v>4095</v>
      </c>
      <c r="B4097">
        <v>4</v>
      </c>
      <c r="C4097" t="s">
        <v>541</v>
      </c>
      <c r="D4097" t="s">
        <v>541</v>
      </c>
      <c r="E4097" t="s">
        <v>80</v>
      </c>
      <c r="F4097">
        <v>6.1223E-2</v>
      </c>
      <c r="G4097">
        <v>286.85500000000002</v>
      </c>
      <c r="H4097">
        <v>235.524</v>
      </c>
      <c r="I4097">
        <v>3.48265</v>
      </c>
      <c r="J4097">
        <v>0</v>
      </c>
      <c r="K4097">
        <v>8.069293</v>
      </c>
      <c r="L4097">
        <v>0.113428</v>
      </c>
      <c r="M4097">
        <v>177.81761299999999</v>
      </c>
      <c r="N4097">
        <v>-105.361135</v>
      </c>
      <c r="O4097">
        <v>3.1235050000000002</v>
      </c>
      <c r="P4097">
        <v>177.714798</v>
      </c>
      <c r="Q4097">
        <v>-105.450554</v>
      </c>
      <c r="R4097">
        <v>3.1249750000000001</v>
      </c>
      <c r="S4097">
        <v>13.625982</v>
      </c>
      <c r="T4097">
        <v>1.47E-3</v>
      </c>
    </row>
    <row r="4098" spans="1:20" x14ac:dyDescent="0.25">
      <c r="A4098">
        <v>4096</v>
      </c>
      <c r="B4098">
        <v>4</v>
      </c>
      <c r="C4098" t="s">
        <v>541</v>
      </c>
      <c r="D4098" t="s">
        <v>541</v>
      </c>
      <c r="E4098" t="s">
        <v>80</v>
      </c>
      <c r="F4098">
        <v>0.30834699999999998</v>
      </c>
      <c r="G4098">
        <v>416.62</v>
      </c>
      <c r="H4098">
        <v>372.76600000000002</v>
      </c>
      <c r="I4098">
        <v>3.0289799999999998</v>
      </c>
      <c r="J4098">
        <v>0</v>
      </c>
      <c r="K4098">
        <v>8.0745290000000001</v>
      </c>
      <c r="L4098">
        <v>-4.4089999999999997E-3</v>
      </c>
      <c r="M4098">
        <v>176.92909599999999</v>
      </c>
      <c r="N4098">
        <v>-105.32791400000001</v>
      </c>
      <c r="O4098">
        <v>-3.13842</v>
      </c>
      <c r="P4098">
        <v>176.988281</v>
      </c>
      <c r="Q4098">
        <v>-105.443207</v>
      </c>
      <c r="R4098">
        <v>3.1292219999999999</v>
      </c>
      <c r="S4098">
        <v>12.959721999999999</v>
      </c>
      <c r="T4098">
        <v>9.1979999999999996E-3</v>
      </c>
    </row>
    <row r="4099" spans="1:20" x14ac:dyDescent="0.25">
      <c r="A4099">
        <v>4097</v>
      </c>
      <c r="B4099">
        <v>4</v>
      </c>
      <c r="C4099" t="s">
        <v>541</v>
      </c>
      <c r="D4099" t="s">
        <v>541</v>
      </c>
      <c r="E4099" t="s">
        <v>80</v>
      </c>
      <c r="F4099">
        <v>2.6307000000000001E-2</v>
      </c>
      <c r="G4099">
        <v>265.30900000000003</v>
      </c>
      <c r="H4099">
        <v>275.62200000000001</v>
      </c>
      <c r="I4099">
        <v>3.8014579999999998</v>
      </c>
      <c r="J4099">
        <v>0</v>
      </c>
      <c r="K4099">
        <v>8.0700289999999999</v>
      </c>
      <c r="L4099">
        <v>-1.8016999999999998E-2</v>
      </c>
      <c r="M4099">
        <v>176.03654299999999</v>
      </c>
      <c r="N4099">
        <v>-105.452089</v>
      </c>
      <c r="O4099">
        <v>3.131634</v>
      </c>
      <c r="P4099">
        <v>176.01959199999999</v>
      </c>
      <c r="Q4099">
        <v>-105.436348</v>
      </c>
      <c r="R4099">
        <v>3.1334970000000002</v>
      </c>
      <c r="S4099">
        <v>2.3132429999999999</v>
      </c>
      <c r="T4099">
        <v>1.8630000000000001E-3</v>
      </c>
    </row>
    <row r="4100" spans="1:20" x14ac:dyDescent="0.25">
      <c r="A4100">
        <v>4098</v>
      </c>
      <c r="B4100">
        <v>4</v>
      </c>
      <c r="C4100" t="s">
        <v>541</v>
      </c>
      <c r="D4100" t="s">
        <v>541</v>
      </c>
      <c r="E4100" t="s">
        <v>80</v>
      </c>
      <c r="F4100">
        <v>3.3112999999999997E-2</v>
      </c>
      <c r="G4100">
        <v>277.94900000000001</v>
      </c>
      <c r="H4100">
        <v>291.61099999999999</v>
      </c>
      <c r="I4100">
        <v>2.7142029999999999</v>
      </c>
      <c r="J4100">
        <v>0</v>
      </c>
      <c r="K4100">
        <v>8.0639869999999991</v>
      </c>
      <c r="L4100">
        <v>7.3495000000000005E-2</v>
      </c>
      <c r="M4100">
        <v>175.31053299999999</v>
      </c>
      <c r="N4100">
        <v>-105.31066300000001</v>
      </c>
      <c r="O4100">
        <v>-3.1378400000000002</v>
      </c>
      <c r="P4100">
        <v>175.29359400000001</v>
      </c>
      <c r="Q4100">
        <v>-105.433037</v>
      </c>
      <c r="R4100">
        <v>3.1364489999999998</v>
      </c>
      <c r="S4100">
        <v>12.354023</v>
      </c>
      <c r="T4100">
        <v>1.39E-3</v>
      </c>
    </row>
    <row r="4101" spans="1:20" x14ac:dyDescent="0.25">
      <c r="A4101">
        <v>4099</v>
      </c>
      <c r="B4101">
        <v>4</v>
      </c>
      <c r="C4101" t="s">
        <v>541</v>
      </c>
      <c r="D4101" t="s">
        <v>541</v>
      </c>
      <c r="E4101" t="s">
        <v>80</v>
      </c>
      <c r="F4101">
        <v>6.1238000000000001E-2</v>
      </c>
      <c r="G4101">
        <v>493.56400000000002</v>
      </c>
      <c r="H4101">
        <v>405.99099999999999</v>
      </c>
      <c r="I4101">
        <v>3.9708779999999999</v>
      </c>
      <c r="J4101">
        <v>0</v>
      </c>
      <c r="K4101">
        <v>8.0602769999999992</v>
      </c>
      <c r="L4101">
        <v>6.4618999999999996E-2</v>
      </c>
      <c r="M4101">
        <v>174.48837399999999</v>
      </c>
      <c r="N4101">
        <v>-105.411444</v>
      </c>
      <c r="O4101">
        <v>3.125909</v>
      </c>
      <c r="P4101">
        <v>174.326233</v>
      </c>
      <c r="Q4101">
        <v>-105.430435</v>
      </c>
      <c r="R4101">
        <v>3.1387239999999998</v>
      </c>
      <c r="S4101">
        <v>16.324978000000002</v>
      </c>
      <c r="T4101">
        <v>1.2815E-2</v>
      </c>
    </row>
    <row r="4102" spans="1:20" x14ac:dyDescent="0.25">
      <c r="A4102">
        <v>4100</v>
      </c>
      <c r="B4102">
        <v>5</v>
      </c>
      <c r="C4102" t="s">
        <v>542</v>
      </c>
      <c r="D4102" t="s">
        <v>542</v>
      </c>
      <c r="E4102" t="s">
        <v>80</v>
      </c>
      <c r="F4102">
        <v>0.106238</v>
      </c>
      <c r="G4102">
        <v>327.529</v>
      </c>
      <c r="H4102">
        <v>240.53700000000001</v>
      </c>
      <c r="I4102">
        <v>4.8183920000000002</v>
      </c>
      <c r="J4102">
        <v>0</v>
      </c>
      <c r="K4102">
        <v>8.0614699999999999</v>
      </c>
      <c r="L4102">
        <v>-3.8817999999999998E-2</v>
      </c>
      <c r="M4102">
        <v>173.595583</v>
      </c>
      <c r="N4102">
        <v>-105.406542</v>
      </c>
      <c r="O4102">
        <v>-3.1390340000000001</v>
      </c>
      <c r="P4102">
        <v>173.60075399999999</v>
      </c>
      <c r="Q4102">
        <v>-105.42948199999999</v>
      </c>
      <c r="R4102">
        <v>3.1393469999999999</v>
      </c>
      <c r="S4102">
        <v>2.3515299999999999</v>
      </c>
      <c r="T4102">
        <v>3.1199999999999999E-4</v>
      </c>
    </row>
    <row r="4103" spans="1:20" x14ac:dyDescent="0.25">
      <c r="A4103">
        <v>4101</v>
      </c>
      <c r="B4103">
        <v>5</v>
      </c>
      <c r="C4103" t="s">
        <v>542</v>
      </c>
      <c r="D4103" t="s">
        <v>542</v>
      </c>
      <c r="E4103" t="s">
        <v>80</v>
      </c>
      <c r="F4103">
        <v>3.4529999999999998E-2</v>
      </c>
      <c r="G4103">
        <v>548.30200000000002</v>
      </c>
      <c r="H4103">
        <v>475.59800000000001</v>
      </c>
      <c r="I4103">
        <v>4.5907200000000001</v>
      </c>
      <c r="J4103">
        <v>0</v>
      </c>
      <c r="K4103">
        <v>8.0648859999999996</v>
      </c>
      <c r="L4103">
        <v>-4.2914000000000001E-2</v>
      </c>
      <c r="M4103">
        <v>172.643078</v>
      </c>
      <c r="N4103">
        <v>-105.418082</v>
      </c>
      <c r="O4103">
        <v>3.1399810000000001</v>
      </c>
      <c r="P4103">
        <v>172.633163</v>
      </c>
      <c r="Q4103">
        <v>-105.42865</v>
      </c>
      <c r="R4103">
        <v>3.1403210000000001</v>
      </c>
      <c r="S4103">
        <v>1.4490499999999999</v>
      </c>
      <c r="T4103">
        <v>3.4000000000000002E-4</v>
      </c>
    </row>
    <row r="4104" spans="1:20" x14ac:dyDescent="0.25">
      <c r="A4104">
        <v>4102</v>
      </c>
      <c r="B4104">
        <v>5</v>
      </c>
      <c r="C4104" t="s">
        <v>542</v>
      </c>
      <c r="D4104" t="s">
        <v>542</v>
      </c>
      <c r="E4104" t="s">
        <v>80</v>
      </c>
      <c r="F4104">
        <v>2.3300999999999999E-2</v>
      </c>
      <c r="G4104">
        <v>486.08699999999999</v>
      </c>
      <c r="H4104">
        <v>561.73</v>
      </c>
      <c r="I4104">
        <v>3.5365350000000002</v>
      </c>
      <c r="J4104">
        <v>0</v>
      </c>
      <c r="K4104">
        <v>8.0665099999999992</v>
      </c>
      <c r="L4104">
        <v>5.3822000000000002E-2</v>
      </c>
      <c r="M4104">
        <v>171.91024400000001</v>
      </c>
      <c r="N4104">
        <v>-105.372843</v>
      </c>
      <c r="O4104">
        <v>-3.1393399999999998</v>
      </c>
      <c r="P4104">
        <v>171.90722700000001</v>
      </c>
      <c r="Q4104">
        <v>-105.42823</v>
      </c>
      <c r="R4104">
        <v>3.141283</v>
      </c>
      <c r="S4104">
        <v>5.5468970000000004</v>
      </c>
      <c r="T4104">
        <v>1.944E-3</v>
      </c>
    </row>
    <row r="4105" spans="1:20" x14ac:dyDescent="0.25">
      <c r="A4105">
        <v>4103</v>
      </c>
      <c r="B4105">
        <v>6</v>
      </c>
      <c r="C4105" t="s">
        <v>469</v>
      </c>
      <c r="D4105" t="s">
        <v>469</v>
      </c>
      <c r="E4105" t="s">
        <v>80</v>
      </c>
      <c r="F4105">
        <v>5.7001999999999997E-2</v>
      </c>
      <c r="G4105">
        <v>416.49400000000003</v>
      </c>
      <c r="H4105">
        <v>256.75200000000001</v>
      </c>
      <c r="I4105">
        <v>7.009995</v>
      </c>
      <c r="J4105">
        <v>0</v>
      </c>
      <c r="K4105">
        <v>8.0663630000000008</v>
      </c>
      <c r="L4105">
        <v>5.2457999999999998E-2</v>
      </c>
      <c r="M4105">
        <v>170.86619999999999</v>
      </c>
      <c r="N4105">
        <v>-105.465022</v>
      </c>
      <c r="O4105">
        <v>-3.1351209999999998</v>
      </c>
      <c r="P4105">
        <v>170.939255</v>
      </c>
      <c r="Q4105">
        <v>-105.428185</v>
      </c>
      <c r="R4105">
        <v>-3.141464</v>
      </c>
      <c r="S4105">
        <v>8.1817270000000004</v>
      </c>
      <c r="T4105">
        <v>6.3429999999999997E-3</v>
      </c>
    </row>
    <row r="4106" spans="1:20" x14ac:dyDescent="0.25">
      <c r="A4106">
        <v>4104</v>
      </c>
      <c r="B4106">
        <v>6</v>
      </c>
      <c r="C4106" t="s">
        <v>469</v>
      </c>
      <c r="D4106" t="s">
        <v>469</v>
      </c>
      <c r="E4106" t="s">
        <v>80</v>
      </c>
      <c r="F4106">
        <v>0.19115299999999999</v>
      </c>
      <c r="G4106">
        <v>396.31799999999998</v>
      </c>
      <c r="H4106">
        <v>293.42899999999997</v>
      </c>
      <c r="I4106">
        <v>6.4840970000000002</v>
      </c>
      <c r="J4106">
        <v>0</v>
      </c>
      <c r="K4106">
        <v>8.0648020000000002</v>
      </c>
      <c r="L4106">
        <v>5.1663000000000001E-2</v>
      </c>
      <c r="M4106">
        <v>169.94621000000001</v>
      </c>
      <c r="N4106">
        <v>-105.45521599999999</v>
      </c>
      <c r="O4106">
        <v>-3.1414059999999999</v>
      </c>
      <c r="P4106">
        <v>169.97139000000001</v>
      </c>
      <c r="Q4106">
        <v>-105.42842899999999</v>
      </c>
      <c r="R4106">
        <v>-3.1411470000000001</v>
      </c>
      <c r="S4106">
        <v>3.6763430000000001</v>
      </c>
      <c r="T4106">
        <v>2.5900000000000001E-4</v>
      </c>
    </row>
    <row r="4107" spans="1:20" x14ac:dyDescent="0.25">
      <c r="A4107">
        <v>4105</v>
      </c>
      <c r="B4107">
        <v>6</v>
      </c>
      <c r="C4107" t="s">
        <v>469</v>
      </c>
      <c r="D4107" t="s">
        <v>469</v>
      </c>
      <c r="E4107" t="s">
        <v>80</v>
      </c>
      <c r="F4107">
        <v>0.19006999999999999</v>
      </c>
      <c r="G4107">
        <v>411.64</v>
      </c>
      <c r="H4107">
        <v>256.12099999999998</v>
      </c>
      <c r="I4107">
        <v>5.0010089999999998</v>
      </c>
      <c r="J4107">
        <v>0</v>
      </c>
      <c r="K4107">
        <v>8.0639950000000002</v>
      </c>
      <c r="L4107">
        <v>-4.8284000000000001E-2</v>
      </c>
      <c r="M4107">
        <v>169.26444900000001</v>
      </c>
      <c r="N4107">
        <v>-105.36689800000001</v>
      </c>
      <c r="O4107">
        <v>-3.1371009999999999</v>
      </c>
      <c r="P4107">
        <v>169.245575</v>
      </c>
      <c r="Q4107">
        <v>-105.428848</v>
      </c>
      <c r="R4107">
        <v>-3.1415130000000002</v>
      </c>
      <c r="S4107">
        <v>6.4761939999999996</v>
      </c>
      <c r="T4107">
        <v>4.4120000000000001E-3</v>
      </c>
    </row>
    <row r="4108" spans="1:20" x14ac:dyDescent="0.25">
      <c r="A4108">
        <v>4106</v>
      </c>
      <c r="B4108">
        <v>6</v>
      </c>
      <c r="C4108" t="s">
        <v>469</v>
      </c>
      <c r="D4108" t="s">
        <v>469</v>
      </c>
      <c r="E4108" t="s">
        <v>80</v>
      </c>
      <c r="F4108">
        <v>1.8800999999999998E-2</v>
      </c>
      <c r="G4108">
        <v>388.286</v>
      </c>
      <c r="H4108">
        <v>277.04300000000001</v>
      </c>
      <c r="I4108">
        <v>5.8529730000000004</v>
      </c>
      <c r="J4108">
        <v>0</v>
      </c>
      <c r="K4108">
        <v>8.1556929999999994</v>
      </c>
      <c r="L4108">
        <v>-4.5634000000000001E-2</v>
      </c>
      <c r="M4108">
        <v>168.25928300000001</v>
      </c>
      <c r="N4108">
        <v>-105.443488</v>
      </c>
      <c r="O4108">
        <v>-3.139913</v>
      </c>
      <c r="P4108">
        <v>168.27456699999999</v>
      </c>
      <c r="Q4108">
        <v>-105.42926799999999</v>
      </c>
      <c r="R4108">
        <v>-3.141413</v>
      </c>
      <c r="S4108">
        <v>2.0875880000000002</v>
      </c>
      <c r="T4108">
        <v>1.5009999999999999E-3</v>
      </c>
    </row>
    <row r="4109" spans="1:20" x14ac:dyDescent="0.25">
      <c r="A4109">
        <v>4107</v>
      </c>
      <c r="B4109">
        <v>6</v>
      </c>
      <c r="C4109" t="s">
        <v>469</v>
      </c>
      <c r="D4109" t="s">
        <v>469</v>
      </c>
      <c r="E4109" t="s">
        <v>80</v>
      </c>
      <c r="F4109">
        <v>5.8887000000000002E-2</v>
      </c>
      <c r="G4109">
        <v>648.10599999999999</v>
      </c>
      <c r="H4109">
        <v>263.60599999999999</v>
      </c>
      <c r="I4109">
        <v>5.2586969999999997</v>
      </c>
      <c r="J4109">
        <v>0</v>
      </c>
      <c r="K4109">
        <v>8.5305820000000008</v>
      </c>
      <c r="L4109">
        <v>-3.9252000000000002E-2</v>
      </c>
      <c r="M4109">
        <v>167.33620099999999</v>
      </c>
      <c r="N4109">
        <v>-105.376631</v>
      </c>
      <c r="O4109">
        <v>3.1357149999999998</v>
      </c>
      <c r="P4109">
        <v>167.27371199999999</v>
      </c>
      <c r="Q4109">
        <v>-105.42974100000001</v>
      </c>
      <c r="R4109">
        <v>-3.1413090000000001</v>
      </c>
      <c r="S4109">
        <v>8.2009329999999991</v>
      </c>
      <c r="T4109">
        <v>5.594E-3</v>
      </c>
    </row>
    <row r="4110" spans="1:20" x14ac:dyDescent="0.25">
      <c r="A4110">
        <v>4108</v>
      </c>
      <c r="B4110">
        <v>7</v>
      </c>
      <c r="C4110" t="s">
        <v>468</v>
      </c>
      <c r="D4110" t="s">
        <v>468</v>
      </c>
      <c r="E4110" t="s">
        <v>80</v>
      </c>
      <c r="F4110">
        <v>3.2598000000000002E-2</v>
      </c>
      <c r="G4110">
        <v>658.154</v>
      </c>
      <c r="H4110">
        <v>439.84</v>
      </c>
      <c r="I4110">
        <v>5.8169620000000002</v>
      </c>
      <c r="J4110">
        <v>0</v>
      </c>
      <c r="K4110">
        <v>8.9264229999999998</v>
      </c>
      <c r="L4110">
        <v>3.6262999999999997E-2</v>
      </c>
      <c r="M4110">
        <v>166.47649699999999</v>
      </c>
      <c r="N4110">
        <v>-105.431541</v>
      </c>
      <c r="O4110">
        <v>-3.1397940000000002</v>
      </c>
      <c r="P4110">
        <v>166.486572</v>
      </c>
      <c r="Q4110">
        <v>-105.430077</v>
      </c>
      <c r="R4110">
        <v>-3.1408580000000001</v>
      </c>
      <c r="S4110">
        <v>1.0180670000000001</v>
      </c>
      <c r="T4110">
        <v>1.0640000000000001E-3</v>
      </c>
    </row>
    <row r="4111" spans="1:20" x14ac:dyDescent="0.25">
      <c r="A4111">
        <v>4109</v>
      </c>
      <c r="B4111">
        <v>7</v>
      </c>
      <c r="C4111" t="s">
        <v>468</v>
      </c>
      <c r="D4111" t="s">
        <v>468</v>
      </c>
      <c r="E4111" t="s">
        <v>80</v>
      </c>
      <c r="F4111">
        <v>3.6603999999999998E-2</v>
      </c>
      <c r="G4111">
        <v>1008.079</v>
      </c>
      <c r="H4111">
        <v>656.774</v>
      </c>
      <c r="I4111">
        <v>8.5416329999999991</v>
      </c>
      <c r="J4111">
        <v>0</v>
      </c>
      <c r="K4111">
        <v>9.5277080000000005</v>
      </c>
      <c r="L4111">
        <v>2.8986999999999999E-2</v>
      </c>
      <c r="M4111">
        <v>165.379152</v>
      </c>
      <c r="N4111">
        <v>-105.43134999999999</v>
      </c>
      <c r="O4111">
        <v>-3.1413540000000002</v>
      </c>
      <c r="P4111">
        <v>165.37683100000001</v>
      </c>
      <c r="Q4111">
        <v>-105.430779</v>
      </c>
      <c r="R4111">
        <v>-3.140854</v>
      </c>
      <c r="S4111">
        <v>0.23904800000000001</v>
      </c>
      <c r="T4111">
        <v>5.0000000000000001E-4</v>
      </c>
    </row>
    <row r="4112" spans="1:20" x14ac:dyDescent="0.25">
      <c r="A4112">
        <v>4110</v>
      </c>
      <c r="B4112">
        <v>7</v>
      </c>
      <c r="C4112" t="s">
        <v>468</v>
      </c>
      <c r="D4112" t="s">
        <v>468</v>
      </c>
      <c r="E4112" t="s">
        <v>80</v>
      </c>
      <c r="F4112">
        <v>9.7550999999999999E-2</v>
      </c>
      <c r="G4112">
        <v>442.97</v>
      </c>
      <c r="H4112">
        <v>349.30399999999997</v>
      </c>
      <c r="I4112">
        <v>7.86843</v>
      </c>
      <c r="J4112">
        <v>0</v>
      </c>
      <c r="K4112">
        <v>10.179389</v>
      </c>
      <c r="L4112">
        <v>1.8796E-2</v>
      </c>
      <c r="M4112">
        <v>164.20830799999999</v>
      </c>
      <c r="N4112">
        <v>-105.403792</v>
      </c>
      <c r="O4112">
        <v>-3.1398079999999999</v>
      </c>
      <c r="P4112">
        <v>164.19137599999999</v>
      </c>
      <c r="Q4112">
        <v>-105.43158</v>
      </c>
      <c r="R4112">
        <v>-3.140844</v>
      </c>
      <c r="S4112">
        <v>3.2540140000000002</v>
      </c>
      <c r="T4112">
        <v>1.036E-3</v>
      </c>
    </row>
    <row r="4113" spans="1:20" x14ac:dyDescent="0.25">
      <c r="A4113">
        <v>4111</v>
      </c>
      <c r="B4113">
        <v>7</v>
      </c>
      <c r="C4113" t="s">
        <v>468</v>
      </c>
      <c r="D4113" t="s">
        <v>468</v>
      </c>
      <c r="E4113" t="s">
        <v>80</v>
      </c>
      <c r="F4113">
        <v>0.108372</v>
      </c>
      <c r="G4113">
        <v>423.34399999999999</v>
      </c>
      <c r="H4113">
        <v>264.46600000000001</v>
      </c>
      <c r="I4113">
        <v>7.7757709999999998</v>
      </c>
      <c r="J4113">
        <v>0</v>
      </c>
      <c r="K4113">
        <v>10.661371000000001</v>
      </c>
      <c r="L4113">
        <v>-1.3779E-2</v>
      </c>
      <c r="M4113">
        <v>163.20925800000001</v>
      </c>
      <c r="N4113">
        <v>-105.48861100000001</v>
      </c>
      <c r="O4113">
        <v>3.140568</v>
      </c>
      <c r="P4113">
        <v>163.250992</v>
      </c>
      <c r="Q4113">
        <v>-105.432243</v>
      </c>
      <c r="R4113">
        <v>-3.1409910000000001</v>
      </c>
      <c r="S4113">
        <v>7.0136029999999998</v>
      </c>
      <c r="T4113">
        <v>4.2299999999999998E-4</v>
      </c>
    </row>
    <row r="4114" spans="1:20" x14ac:dyDescent="0.25">
      <c r="A4114">
        <v>4112</v>
      </c>
      <c r="B4114">
        <v>7</v>
      </c>
      <c r="C4114" t="s">
        <v>468</v>
      </c>
      <c r="D4114" t="s">
        <v>468</v>
      </c>
      <c r="E4114" t="s">
        <v>80</v>
      </c>
      <c r="F4114">
        <v>9.2688999999999994E-2</v>
      </c>
      <c r="G4114">
        <v>830.17700000000002</v>
      </c>
      <c r="H4114">
        <v>400.98</v>
      </c>
      <c r="I4114">
        <v>9.115971</v>
      </c>
      <c r="J4114">
        <v>0</v>
      </c>
      <c r="K4114">
        <v>11.283047</v>
      </c>
      <c r="L4114">
        <v>-7.0870000000000004E-3</v>
      </c>
      <c r="M4114">
        <v>161.90336600000001</v>
      </c>
      <c r="N4114">
        <v>-105.432801</v>
      </c>
      <c r="O4114">
        <v>-3.1328429999999998</v>
      </c>
      <c r="P4114">
        <v>161.93100000000001</v>
      </c>
      <c r="Q4114">
        <v>-105.433121</v>
      </c>
      <c r="R4114">
        <v>-3.140952</v>
      </c>
      <c r="S4114">
        <v>2.763544</v>
      </c>
      <c r="T4114">
        <v>8.1099999999999992E-3</v>
      </c>
    </row>
    <row r="4115" spans="1:20" x14ac:dyDescent="0.25">
      <c r="A4115">
        <v>4113</v>
      </c>
      <c r="B4115">
        <v>6</v>
      </c>
      <c r="C4115" t="s">
        <v>467</v>
      </c>
      <c r="D4115" t="s">
        <v>467</v>
      </c>
      <c r="E4115" t="s">
        <v>80</v>
      </c>
      <c r="F4115">
        <v>3.4708000000000003E-2</v>
      </c>
      <c r="G4115">
        <v>596.66</v>
      </c>
      <c r="H4115">
        <v>426.89600000000002</v>
      </c>
      <c r="I4115">
        <v>6.223922</v>
      </c>
      <c r="J4115">
        <v>0</v>
      </c>
      <c r="K4115">
        <v>11.732338</v>
      </c>
      <c r="L4115">
        <v>4.0010000000000002E-3</v>
      </c>
      <c r="M4115">
        <v>160.95956200000001</v>
      </c>
      <c r="N4115">
        <v>-105.359697</v>
      </c>
      <c r="O4115">
        <v>-3.1370520000000002</v>
      </c>
      <c r="P4115">
        <v>160.892944</v>
      </c>
      <c r="Q4115">
        <v>-105.433815</v>
      </c>
      <c r="R4115">
        <v>-3.1408969999999998</v>
      </c>
      <c r="S4115">
        <v>9.9656199999999995</v>
      </c>
      <c r="T4115">
        <v>3.846E-3</v>
      </c>
    </row>
    <row r="4116" spans="1:20" x14ac:dyDescent="0.25">
      <c r="A4116">
        <v>4114</v>
      </c>
      <c r="B4116">
        <v>6</v>
      </c>
      <c r="C4116" t="s">
        <v>467</v>
      </c>
      <c r="D4116" t="s">
        <v>467</v>
      </c>
      <c r="E4116" t="s">
        <v>80</v>
      </c>
      <c r="F4116">
        <v>8.0864000000000005E-2</v>
      </c>
      <c r="G4116">
        <v>492.34199999999998</v>
      </c>
      <c r="H4116">
        <v>296.01400000000001</v>
      </c>
      <c r="I4116">
        <v>9.1904029999999999</v>
      </c>
      <c r="J4116">
        <v>0</v>
      </c>
      <c r="K4116">
        <v>12.309003000000001</v>
      </c>
      <c r="L4116">
        <v>1.1640000000000001E-3</v>
      </c>
      <c r="M4116">
        <v>159.45825600000001</v>
      </c>
      <c r="N4116">
        <v>-105.43004999999999</v>
      </c>
      <c r="O4116">
        <v>-3.139964</v>
      </c>
      <c r="P4116">
        <v>159.447372</v>
      </c>
      <c r="Q4116">
        <v>-105.43476099999999</v>
      </c>
      <c r="R4116">
        <v>-3.1409099999999999</v>
      </c>
      <c r="S4116">
        <v>1.185959</v>
      </c>
      <c r="T4116">
        <v>9.4600000000000001E-4</v>
      </c>
    </row>
    <row r="4117" spans="1:20" x14ac:dyDescent="0.25">
      <c r="A4117">
        <v>4115</v>
      </c>
      <c r="B4117">
        <v>6</v>
      </c>
      <c r="C4117" t="s">
        <v>467</v>
      </c>
      <c r="D4117" t="s">
        <v>467</v>
      </c>
      <c r="E4117" t="s">
        <v>80</v>
      </c>
      <c r="F4117">
        <v>4.0644E-2</v>
      </c>
      <c r="G4117">
        <v>395.28199999999998</v>
      </c>
      <c r="H4117">
        <v>384.61900000000003</v>
      </c>
      <c r="I4117">
        <v>8.9670280000000009</v>
      </c>
      <c r="J4117">
        <v>0</v>
      </c>
      <c r="K4117">
        <v>12.866612999999999</v>
      </c>
      <c r="L4117">
        <v>7.2599999999999997E-4</v>
      </c>
      <c r="M4117">
        <v>157.97016099999999</v>
      </c>
      <c r="N4117">
        <v>-105.409845</v>
      </c>
      <c r="O4117">
        <v>3.1392530000000001</v>
      </c>
      <c r="P4117">
        <v>157.933899</v>
      </c>
      <c r="Q4117">
        <v>-105.43589799999999</v>
      </c>
      <c r="R4117">
        <v>-3.1408320000000001</v>
      </c>
      <c r="S4117">
        <v>4.4650449999999999</v>
      </c>
      <c r="T4117">
        <v>1.578E-3</v>
      </c>
    </row>
    <row r="4118" spans="1:20" x14ac:dyDescent="0.25">
      <c r="A4118">
        <v>4116</v>
      </c>
      <c r="B4118">
        <v>6</v>
      </c>
      <c r="C4118" t="s">
        <v>467</v>
      </c>
      <c r="D4118" t="s">
        <v>467</v>
      </c>
      <c r="E4118" t="s">
        <v>80</v>
      </c>
      <c r="F4118">
        <v>4.4992999999999998E-2</v>
      </c>
      <c r="G4118">
        <v>449.59899999999999</v>
      </c>
      <c r="H4118">
        <v>302.10300000000001</v>
      </c>
      <c r="I4118">
        <v>6.9460990000000002</v>
      </c>
      <c r="J4118">
        <v>0</v>
      </c>
      <c r="K4118">
        <v>13.276322</v>
      </c>
      <c r="L4118">
        <v>1.55E-4</v>
      </c>
      <c r="M4118">
        <v>156.777638</v>
      </c>
      <c r="N4118">
        <v>-105.408706</v>
      </c>
      <c r="O4118">
        <v>3.1412939999999998</v>
      </c>
      <c r="P4118">
        <v>156.75538599999999</v>
      </c>
      <c r="Q4118">
        <v>-105.43678300000001</v>
      </c>
      <c r="R4118">
        <v>-3.1408040000000002</v>
      </c>
      <c r="S4118">
        <v>3.5825239999999998</v>
      </c>
      <c r="T4118">
        <v>4.8999999999999998E-4</v>
      </c>
    </row>
    <row r="4119" spans="1:20" x14ac:dyDescent="0.25">
      <c r="A4119">
        <v>4117</v>
      </c>
      <c r="B4119">
        <v>6</v>
      </c>
      <c r="C4119" t="s">
        <v>467</v>
      </c>
      <c r="D4119" t="s">
        <v>467</v>
      </c>
      <c r="E4119" t="s">
        <v>80</v>
      </c>
      <c r="F4119">
        <v>3.8441000000000003E-2</v>
      </c>
      <c r="G4119">
        <v>399.22800000000001</v>
      </c>
      <c r="H4119">
        <v>268.86700000000002</v>
      </c>
      <c r="I4119">
        <v>9.4807450000000006</v>
      </c>
      <c r="J4119">
        <v>0</v>
      </c>
      <c r="K4119">
        <v>13.814333</v>
      </c>
      <c r="L4119">
        <v>4.3000000000000002E-5</v>
      </c>
      <c r="M4119">
        <v>155.184304</v>
      </c>
      <c r="N4119">
        <v>-105.389979</v>
      </c>
      <c r="O4119">
        <v>3.1365029999999998</v>
      </c>
      <c r="P4119">
        <v>155.12716699999999</v>
      </c>
      <c r="Q4119">
        <v>-105.43807200000001</v>
      </c>
      <c r="R4119">
        <v>-3.1407940000000001</v>
      </c>
      <c r="S4119">
        <v>7.4683760000000001</v>
      </c>
      <c r="T4119">
        <v>4.2909999999999997E-3</v>
      </c>
    </row>
    <row r="4120" spans="1:20" x14ac:dyDescent="0.25">
      <c r="A4120">
        <v>4118</v>
      </c>
      <c r="B4120">
        <v>6</v>
      </c>
      <c r="C4120" t="s">
        <v>467</v>
      </c>
      <c r="D4120" t="s">
        <v>467</v>
      </c>
      <c r="E4120" t="s">
        <v>80</v>
      </c>
      <c r="F4120">
        <v>2.0666E-2</v>
      </c>
      <c r="G4120">
        <v>456.27800000000002</v>
      </c>
      <c r="H4120">
        <v>278.238</v>
      </c>
      <c r="I4120">
        <v>11.100529999999999</v>
      </c>
      <c r="J4120">
        <v>0</v>
      </c>
      <c r="K4120">
        <v>14.344450999999999</v>
      </c>
      <c r="L4120">
        <v>2.0000000000000002E-5</v>
      </c>
      <c r="M4120">
        <v>153.369495</v>
      </c>
      <c r="N4120">
        <v>-105.51728300000001</v>
      </c>
      <c r="O4120">
        <v>3.1395900000000001</v>
      </c>
      <c r="P4120">
        <v>153.434921</v>
      </c>
      <c r="Q4120">
        <v>-105.43942300000001</v>
      </c>
      <c r="R4120">
        <v>-3.1407910000000001</v>
      </c>
      <c r="S4120">
        <v>10.169980000000001</v>
      </c>
      <c r="T4120">
        <v>1.201E-3</v>
      </c>
    </row>
    <row r="4121" spans="1:20" x14ac:dyDescent="0.25">
      <c r="A4121">
        <v>4119</v>
      </c>
      <c r="B4121">
        <v>7</v>
      </c>
      <c r="C4121" t="s">
        <v>466</v>
      </c>
      <c r="D4121" t="s">
        <v>466</v>
      </c>
      <c r="E4121" t="s">
        <v>80</v>
      </c>
      <c r="F4121">
        <v>4.7957E-2</v>
      </c>
      <c r="G4121">
        <v>813.13699999999994</v>
      </c>
      <c r="H4121">
        <v>416.36700000000002</v>
      </c>
      <c r="I4121">
        <v>8.4614379999999993</v>
      </c>
      <c r="J4121">
        <v>0</v>
      </c>
      <c r="K4121">
        <v>14.737358</v>
      </c>
      <c r="L4121">
        <v>1.5999999999999999E-5</v>
      </c>
      <c r="M4121">
        <v>152.09512000000001</v>
      </c>
      <c r="N4121">
        <v>-105.464781</v>
      </c>
      <c r="O4121">
        <v>-3.1394510000000002</v>
      </c>
      <c r="P4121">
        <v>152.124268</v>
      </c>
      <c r="Q4121">
        <v>-105.44047500000001</v>
      </c>
      <c r="R4121">
        <v>-3.1407889999999998</v>
      </c>
      <c r="S4121">
        <v>3.795204</v>
      </c>
      <c r="T4121">
        <v>1.338E-3</v>
      </c>
    </row>
    <row r="4122" spans="1:20" x14ac:dyDescent="0.25">
      <c r="A4122">
        <v>4120</v>
      </c>
      <c r="B4122">
        <v>7</v>
      </c>
      <c r="C4122" t="s">
        <v>466</v>
      </c>
      <c r="D4122" t="s">
        <v>466</v>
      </c>
      <c r="E4122" t="s">
        <v>80</v>
      </c>
      <c r="F4122">
        <v>2.0157999999999999E-2</v>
      </c>
      <c r="G4122">
        <v>441.50599999999997</v>
      </c>
      <c r="H4122">
        <v>287.23099999999999</v>
      </c>
      <c r="I4122">
        <v>12.237569000000001</v>
      </c>
      <c r="J4122">
        <v>0</v>
      </c>
      <c r="K4122">
        <v>15.255293</v>
      </c>
      <c r="L4122">
        <v>-9.7599999999999998E-4</v>
      </c>
      <c r="M4122">
        <v>150.34415000000001</v>
      </c>
      <c r="N4122">
        <v>-105.414427</v>
      </c>
      <c r="O4122">
        <v>3.1404380000000001</v>
      </c>
      <c r="P4122">
        <v>150.32205200000001</v>
      </c>
      <c r="Q4122">
        <v>-105.441872</v>
      </c>
      <c r="R4122">
        <v>-3.1408079999999998</v>
      </c>
      <c r="S4122">
        <v>3.5235069999999999</v>
      </c>
      <c r="T4122">
        <v>3.6900000000000002E-4</v>
      </c>
    </row>
    <row r="4123" spans="1:20" x14ac:dyDescent="0.25">
      <c r="A4123">
        <v>4121</v>
      </c>
      <c r="B4123">
        <v>7</v>
      </c>
      <c r="C4123" t="s">
        <v>466</v>
      </c>
      <c r="D4123" t="s">
        <v>466</v>
      </c>
      <c r="E4123" t="s">
        <v>80</v>
      </c>
      <c r="F4123">
        <v>2.4528999999999999E-2</v>
      </c>
      <c r="G4123">
        <v>633.64499999999998</v>
      </c>
      <c r="H4123">
        <v>540.54</v>
      </c>
      <c r="I4123">
        <v>9.7080760000000001</v>
      </c>
      <c r="J4123">
        <v>0</v>
      </c>
      <c r="K4123">
        <v>15.639417999999999</v>
      </c>
      <c r="L4123">
        <v>-1.449E-3</v>
      </c>
      <c r="M4123">
        <v>148.949343</v>
      </c>
      <c r="N4123">
        <v>-105.418173</v>
      </c>
      <c r="O4123">
        <v>-3.1413959999999999</v>
      </c>
      <c r="P4123">
        <v>148.929855</v>
      </c>
      <c r="Q4123">
        <v>-105.442848</v>
      </c>
      <c r="R4123">
        <v>-3.1409090000000002</v>
      </c>
      <c r="S4123">
        <v>3.1442410000000001</v>
      </c>
      <c r="T4123">
        <v>4.8799999999999999E-4</v>
      </c>
    </row>
    <row r="4124" spans="1:20" x14ac:dyDescent="0.25">
      <c r="A4124">
        <v>4122</v>
      </c>
      <c r="B4124">
        <v>7</v>
      </c>
      <c r="C4124" t="s">
        <v>466</v>
      </c>
      <c r="D4124" t="s">
        <v>466</v>
      </c>
      <c r="E4124" t="s">
        <v>80</v>
      </c>
      <c r="F4124">
        <v>5.2402999999999998E-2</v>
      </c>
      <c r="G4124">
        <v>870.90099999999995</v>
      </c>
      <c r="H4124">
        <v>378.09199999999998</v>
      </c>
      <c r="I4124">
        <v>14.495766</v>
      </c>
      <c r="J4124">
        <v>0</v>
      </c>
      <c r="K4124">
        <v>16.145924999999998</v>
      </c>
      <c r="L4124">
        <v>-6.5200000000000002E-4</v>
      </c>
      <c r="M4124">
        <v>147.003468</v>
      </c>
      <c r="N4124">
        <v>-105.45509</v>
      </c>
      <c r="O4124">
        <v>3.1406459999999998</v>
      </c>
      <c r="P4124">
        <v>147.02015700000001</v>
      </c>
      <c r="Q4124">
        <v>-105.44407699999999</v>
      </c>
      <c r="R4124">
        <v>-3.1410119999999999</v>
      </c>
      <c r="S4124">
        <v>1.9995499999999999</v>
      </c>
      <c r="T4124">
        <v>3.6600000000000001E-4</v>
      </c>
    </row>
    <row r="4125" spans="1:20" x14ac:dyDescent="0.25">
      <c r="A4125">
        <v>4123</v>
      </c>
      <c r="B4125">
        <v>6</v>
      </c>
      <c r="C4125" t="s">
        <v>465</v>
      </c>
      <c r="D4125" t="s">
        <v>465</v>
      </c>
      <c r="E4125" t="s">
        <v>80</v>
      </c>
      <c r="F4125">
        <v>0.103978</v>
      </c>
      <c r="G4125">
        <v>741.20299999999997</v>
      </c>
      <c r="H4125">
        <v>544.11800000000005</v>
      </c>
      <c r="I4125">
        <v>11.575058</v>
      </c>
      <c r="J4125">
        <v>0</v>
      </c>
      <c r="K4125">
        <v>16.646075</v>
      </c>
      <c r="L4125">
        <v>-3.6400000000000001E-4</v>
      </c>
      <c r="M4125">
        <v>145.04384300000001</v>
      </c>
      <c r="N4125">
        <v>-105.433311</v>
      </c>
      <c r="O4125">
        <v>3.1392500000000001</v>
      </c>
      <c r="P4125">
        <v>145.05007900000001</v>
      </c>
      <c r="Q4125">
        <v>-105.44515199999999</v>
      </c>
      <c r="R4125">
        <v>-3.1411060000000002</v>
      </c>
      <c r="S4125">
        <v>1.3382780000000001</v>
      </c>
      <c r="T4125">
        <v>1.856E-3</v>
      </c>
    </row>
    <row r="4126" spans="1:20" x14ac:dyDescent="0.25">
      <c r="A4126">
        <v>4124</v>
      </c>
      <c r="B4126">
        <v>6</v>
      </c>
      <c r="C4126" t="s">
        <v>465</v>
      </c>
      <c r="D4126" t="s">
        <v>465</v>
      </c>
      <c r="E4126" t="s">
        <v>80</v>
      </c>
      <c r="F4126">
        <v>3.1437E-2</v>
      </c>
      <c r="G4126">
        <v>772.702</v>
      </c>
      <c r="H4126">
        <v>391.11700000000002</v>
      </c>
      <c r="I4126">
        <v>8.9388450000000006</v>
      </c>
      <c r="J4126">
        <v>0</v>
      </c>
      <c r="K4126">
        <v>17.017067000000001</v>
      </c>
      <c r="L4126">
        <v>-9.19E-4</v>
      </c>
      <c r="M4126">
        <v>143.48597599999999</v>
      </c>
      <c r="N4126">
        <v>-105.500766</v>
      </c>
      <c r="O4126">
        <v>-3.1400139999999999</v>
      </c>
      <c r="P4126">
        <v>143.53337099999999</v>
      </c>
      <c r="Q4126">
        <v>-105.445892</v>
      </c>
      <c r="R4126">
        <v>-3.1411630000000001</v>
      </c>
      <c r="S4126">
        <v>7.2507859999999997</v>
      </c>
      <c r="T4126">
        <v>1.1490000000000001E-3</v>
      </c>
    </row>
    <row r="4127" spans="1:20" x14ac:dyDescent="0.25">
      <c r="A4127">
        <v>4125</v>
      </c>
      <c r="B4127">
        <v>6</v>
      </c>
      <c r="C4127" t="s">
        <v>465</v>
      </c>
      <c r="D4127" t="s">
        <v>465</v>
      </c>
      <c r="E4127" t="s">
        <v>80</v>
      </c>
      <c r="F4127">
        <v>0.13528499999999999</v>
      </c>
      <c r="G4127">
        <v>747.28399999999999</v>
      </c>
      <c r="H4127">
        <v>436.32799999999997</v>
      </c>
      <c r="I4127">
        <v>11.648258999999999</v>
      </c>
      <c r="J4127">
        <v>0</v>
      </c>
      <c r="K4127">
        <v>17.506291999999998</v>
      </c>
      <c r="L4127">
        <v>-4.5199999999999998E-4</v>
      </c>
      <c r="M4127">
        <v>141.44691900000001</v>
      </c>
      <c r="N4127">
        <v>-105.453282</v>
      </c>
      <c r="O4127">
        <v>3.1412429999999998</v>
      </c>
      <c r="P4127">
        <v>141.45950300000001</v>
      </c>
      <c r="Q4127">
        <v>-105.446747</v>
      </c>
      <c r="R4127">
        <v>-3.1412629999999999</v>
      </c>
      <c r="S4127">
        <v>1.4179949999999999</v>
      </c>
      <c r="T4127">
        <v>2.0000000000000002E-5</v>
      </c>
    </row>
    <row r="4128" spans="1:20" x14ac:dyDescent="0.25">
      <c r="A4128">
        <v>4126</v>
      </c>
      <c r="B4128">
        <v>5</v>
      </c>
      <c r="C4128" t="s">
        <v>464</v>
      </c>
      <c r="D4128" t="s">
        <v>464</v>
      </c>
      <c r="E4128" t="s">
        <v>80</v>
      </c>
      <c r="F4128">
        <v>8.4250000000000002E-3</v>
      </c>
      <c r="G4128">
        <v>327.495</v>
      </c>
      <c r="H4128">
        <v>238.12100000000001</v>
      </c>
      <c r="I4128">
        <v>10.583693</v>
      </c>
      <c r="J4128">
        <v>0</v>
      </c>
      <c r="K4128">
        <v>17.98939</v>
      </c>
      <c r="L4128">
        <v>-1.3110000000000001E-3</v>
      </c>
      <c r="M4128">
        <v>139.35572099999999</v>
      </c>
      <c r="N4128">
        <v>-105.430649</v>
      </c>
      <c r="O4128">
        <v>3.1402030000000001</v>
      </c>
      <c r="P4128">
        <v>139.32728599999999</v>
      </c>
      <c r="Q4128">
        <v>-105.44735</v>
      </c>
      <c r="R4128">
        <v>-3.14141</v>
      </c>
      <c r="S4128">
        <v>3.2977379999999998</v>
      </c>
      <c r="T4128">
        <v>1.207E-3</v>
      </c>
    </row>
    <row r="4129" spans="1:20" x14ac:dyDescent="0.25">
      <c r="A4129">
        <v>4127</v>
      </c>
      <c r="B4129">
        <v>5</v>
      </c>
      <c r="C4129" t="s">
        <v>464</v>
      </c>
      <c r="D4129" t="s">
        <v>464</v>
      </c>
      <c r="E4129" t="s">
        <v>80</v>
      </c>
      <c r="F4129">
        <v>0.201483</v>
      </c>
      <c r="G4129">
        <v>483.58100000000002</v>
      </c>
      <c r="H4129">
        <v>403.47800000000001</v>
      </c>
      <c r="I4129">
        <v>7.7643370000000003</v>
      </c>
      <c r="J4129">
        <v>0</v>
      </c>
      <c r="K4129">
        <v>18.347733999999999</v>
      </c>
      <c r="L4129">
        <v>-1.8309999999999999E-3</v>
      </c>
      <c r="M4129">
        <v>137.69696400000001</v>
      </c>
      <c r="N4129">
        <v>-105.420339</v>
      </c>
      <c r="O4129">
        <v>3.139697</v>
      </c>
      <c r="P4129">
        <v>137.69030799999999</v>
      </c>
      <c r="Q4129">
        <v>-105.447586</v>
      </c>
      <c r="R4129">
        <v>-3.141553</v>
      </c>
      <c r="S4129">
        <v>2.8048099999999998</v>
      </c>
      <c r="T4129">
        <v>1.856E-3</v>
      </c>
    </row>
    <row r="4130" spans="1:20" x14ac:dyDescent="0.25">
      <c r="A4130">
        <v>4128</v>
      </c>
      <c r="B4130">
        <v>4</v>
      </c>
      <c r="C4130" t="s">
        <v>463</v>
      </c>
      <c r="D4130" t="s">
        <v>463</v>
      </c>
      <c r="E4130" t="s">
        <v>80</v>
      </c>
      <c r="F4130">
        <v>3.6963999999999997E-2</v>
      </c>
      <c r="G4130">
        <v>322.81299999999999</v>
      </c>
      <c r="H4130">
        <v>320.77499999999998</v>
      </c>
      <c r="I4130">
        <v>8.9415949999999995</v>
      </c>
      <c r="J4130">
        <v>0</v>
      </c>
      <c r="K4130">
        <v>18.820288000000001</v>
      </c>
      <c r="L4130">
        <v>-1.7639999999999999E-3</v>
      </c>
      <c r="M4130">
        <v>135.42788999999999</v>
      </c>
      <c r="N4130">
        <v>-105.444586</v>
      </c>
      <c r="O4130">
        <v>-3.137635</v>
      </c>
      <c r="P4130">
        <v>135.45779400000001</v>
      </c>
      <c r="Q4130">
        <v>-105.447563</v>
      </c>
      <c r="R4130">
        <v>3.1414200000000001</v>
      </c>
      <c r="S4130">
        <v>3.0051709999999998</v>
      </c>
      <c r="T4130">
        <v>3.7850000000000002E-3</v>
      </c>
    </row>
    <row r="4131" spans="1:20" x14ac:dyDescent="0.25">
      <c r="A4131">
        <v>4129</v>
      </c>
      <c r="B4131">
        <v>4</v>
      </c>
      <c r="C4131" t="s">
        <v>463</v>
      </c>
      <c r="D4131" t="s">
        <v>463</v>
      </c>
      <c r="E4131" t="s">
        <v>80</v>
      </c>
      <c r="F4131">
        <v>4.3999000000000003E-2</v>
      </c>
      <c r="G4131">
        <v>538.77499999999998</v>
      </c>
      <c r="H4131">
        <v>377.435</v>
      </c>
      <c r="I4131">
        <v>8.6892289999999992</v>
      </c>
      <c r="J4131">
        <v>0</v>
      </c>
      <c r="K4131">
        <v>19.286915</v>
      </c>
      <c r="L4131">
        <v>-1.2869999999999999E-3</v>
      </c>
      <c r="M4131">
        <v>133.23484999999999</v>
      </c>
      <c r="N4131">
        <v>-105.339287</v>
      </c>
      <c r="O4131">
        <v>3.1373669999999998</v>
      </c>
      <c r="P4131">
        <v>133.16897599999999</v>
      </c>
      <c r="Q4131">
        <v>-105.447159</v>
      </c>
      <c r="R4131">
        <v>3.1412420000000001</v>
      </c>
      <c r="S4131">
        <v>12.639521</v>
      </c>
      <c r="T4131">
        <v>3.875E-3</v>
      </c>
    </row>
    <row r="4132" spans="1:20" x14ac:dyDescent="0.25">
      <c r="A4132">
        <v>4130</v>
      </c>
      <c r="B4132">
        <v>4</v>
      </c>
      <c r="C4132" t="s">
        <v>463</v>
      </c>
      <c r="D4132" t="s">
        <v>463</v>
      </c>
      <c r="E4132" t="s">
        <v>80</v>
      </c>
      <c r="F4132">
        <v>8.0277000000000001E-2</v>
      </c>
      <c r="G4132">
        <v>407.67200000000003</v>
      </c>
      <c r="H4132">
        <v>285.13099999999997</v>
      </c>
      <c r="I4132">
        <v>7.8654640000000002</v>
      </c>
      <c r="J4132">
        <v>0</v>
      </c>
      <c r="K4132">
        <v>19.633044000000002</v>
      </c>
      <c r="L4132">
        <v>-4.4999999999999999E-4</v>
      </c>
      <c r="M4132">
        <v>131.37952100000001</v>
      </c>
      <c r="N4132">
        <v>-105.479539</v>
      </c>
      <c r="O4132">
        <v>-3.1413229999999999</v>
      </c>
      <c r="P4132">
        <v>131.41583299999999</v>
      </c>
      <c r="Q4132">
        <v>-105.446648</v>
      </c>
      <c r="R4132">
        <v>3.1411790000000002</v>
      </c>
      <c r="S4132">
        <v>4.8993969999999996</v>
      </c>
      <c r="T4132">
        <v>1.45E-4</v>
      </c>
    </row>
    <row r="4133" spans="1:20" x14ac:dyDescent="0.25">
      <c r="A4133">
        <v>4131</v>
      </c>
      <c r="B4133">
        <v>5</v>
      </c>
      <c r="C4133" t="s">
        <v>462</v>
      </c>
      <c r="D4133" t="s">
        <v>462</v>
      </c>
      <c r="E4133" t="s">
        <v>80</v>
      </c>
      <c r="F4133">
        <v>5.7088E-2</v>
      </c>
      <c r="G4133">
        <v>329.97199999999998</v>
      </c>
      <c r="H4133">
        <v>272.33300000000003</v>
      </c>
      <c r="I4133">
        <v>12.500973999999999</v>
      </c>
      <c r="J4133">
        <v>0</v>
      </c>
      <c r="K4133">
        <v>20.089483000000001</v>
      </c>
      <c r="L4133">
        <v>-7.6199999999999998E-4</v>
      </c>
      <c r="M4133">
        <v>128.981291</v>
      </c>
      <c r="N4133">
        <v>-105.545676</v>
      </c>
      <c r="O4133">
        <v>3.131929</v>
      </c>
      <c r="P4133">
        <v>129.030136</v>
      </c>
      <c r="Q4133">
        <v>-105.44574</v>
      </c>
      <c r="R4133">
        <v>3.141108</v>
      </c>
      <c r="S4133">
        <v>11.123457999999999</v>
      </c>
      <c r="T4133">
        <v>9.1789999999999997E-3</v>
      </c>
    </row>
    <row r="4134" spans="1:20" x14ac:dyDescent="0.25">
      <c r="A4134">
        <v>4132</v>
      </c>
      <c r="B4134">
        <v>5</v>
      </c>
      <c r="C4134" t="s">
        <v>462</v>
      </c>
      <c r="D4134" t="s">
        <v>462</v>
      </c>
      <c r="E4134" t="s">
        <v>80</v>
      </c>
      <c r="F4134">
        <v>0.152865</v>
      </c>
      <c r="G4134">
        <v>496.149</v>
      </c>
      <c r="H4134">
        <v>323</v>
      </c>
      <c r="I4134">
        <v>11.878221999999999</v>
      </c>
      <c r="J4134">
        <v>0</v>
      </c>
      <c r="K4134">
        <v>20.540198</v>
      </c>
      <c r="L4134">
        <v>-4.8799999999999999E-4</v>
      </c>
      <c r="M4134">
        <v>126.555481</v>
      </c>
      <c r="N4134">
        <v>-105.454718</v>
      </c>
      <c r="O4134">
        <v>-3.1343320000000001</v>
      </c>
      <c r="P4134">
        <v>126.59005000000001</v>
      </c>
      <c r="Q4134">
        <v>-105.444542</v>
      </c>
      <c r="R4134">
        <v>3.1410130000000001</v>
      </c>
      <c r="S4134">
        <v>3.6035520000000001</v>
      </c>
      <c r="T4134">
        <v>6.6810000000000003E-3</v>
      </c>
    </row>
    <row r="4135" spans="1:20" x14ac:dyDescent="0.25">
      <c r="A4135">
        <v>4133</v>
      </c>
      <c r="B4135">
        <v>5</v>
      </c>
      <c r="C4135" t="s">
        <v>462</v>
      </c>
      <c r="D4135" t="s">
        <v>462</v>
      </c>
      <c r="E4135" t="s">
        <v>80</v>
      </c>
      <c r="F4135">
        <v>1.4874E-2</v>
      </c>
      <c r="G4135">
        <v>511.00400000000002</v>
      </c>
      <c r="H4135">
        <v>296.82100000000003</v>
      </c>
      <c r="I4135">
        <v>9.4549319999999994</v>
      </c>
      <c r="J4135">
        <v>0</v>
      </c>
      <c r="K4135">
        <v>20.874517000000001</v>
      </c>
      <c r="L4135">
        <v>-6.9300000000000004E-4</v>
      </c>
      <c r="M4135">
        <v>124.68392299999999</v>
      </c>
      <c r="N4135">
        <v>-105.514246</v>
      </c>
      <c r="O4135">
        <v>-3.140514</v>
      </c>
      <c r="P4135">
        <v>124.72466300000001</v>
      </c>
      <c r="Q4135">
        <v>-105.44347399999999</v>
      </c>
      <c r="R4135">
        <v>3.1409280000000002</v>
      </c>
      <c r="S4135">
        <v>8.1660190000000004</v>
      </c>
      <c r="T4135">
        <v>4.15E-4</v>
      </c>
    </row>
    <row r="4136" spans="1:20" x14ac:dyDescent="0.25">
      <c r="A4136">
        <v>4134</v>
      </c>
      <c r="B4136">
        <v>4</v>
      </c>
      <c r="C4136" t="s">
        <v>689</v>
      </c>
      <c r="D4136" t="s">
        <v>461</v>
      </c>
      <c r="E4136" t="s">
        <v>568</v>
      </c>
      <c r="F4136">
        <v>0.211759</v>
      </c>
      <c r="G4136">
        <v>505.19099999999997</v>
      </c>
      <c r="H4136">
        <v>1587.258</v>
      </c>
      <c r="I4136">
        <v>9.5751519999999992</v>
      </c>
      <c r="J4136">
        <v>0</v>
      </c>
      <c r="K4136">
        <v>21.315391999999999</v>
      </c>
      <c r="L4136">
        <v>-2.2699999999999999E-4</v>
      </c>
      <c r="M4136">
        <v>139.15189699999999</v>
      </c>
      <c r="N4136">
        <v>-112.725331</v>
      </c>
      <c r="O4136">
        <v>0.21967300000000001</v>
      </c>
      <c r="P4136">
        <v>122.191002</v>
      </c>
      <c r="Q4136">
        <v>-105.441895</v>
      </c>
      <c r="R4136">
        <v>3.1408809999999998</v>
      </c>
      <c r="S4136">
        <v>1845.8613539999999</v>
      </c>
      <c r="T4136">
        <v>2.921208</v>
      </c>
    </row>
    <row r="4137" spans="1:20" x14ac:dyDescent="0.25">
      <c r="A4137">
        <v>4135</v>
      </c>
      <c r="B4137">
        <v>3</v>
      </c>
      <c r="C4137" t="s">
        <v>813</v>
      </c>
      <c r="D4137" t="s">
        <v>460</v>
      </c>
      <c r="E4137" t="s">
        <v>568</v>
      </c>
      <c r="F4137">
        <v>7.8834000000000001E-2</v>
      </c>
      <c r="G4137">
        <v>208.13200000000001</v>
      </c>
      <c r="H4137">
        <v>508.70400000000001</v>
      </c>
      <c r="I4137">
        <v>20.648121</v>
      </c>
      <c r="J4137">
        <v>0</v>
      </c>
      <c r="K4137">
        <v>21.750730000000001</v>
      </c>
      <c r="L4137">
        <v>-6.9999999999999994E-5</v>
      </c>
      <c r="M4137">
        <v>120.558384</v>
      </c>
      <c r="N4137">
        <v>-105.169197</v>
      </c>
      <c r="O4137">
        <v>-3.094808</v>
      </c>
      <c r="P4137">
        <v>119.604805</v>
      </c>
      <c r="Q4137">
        <v>-105.440147</v>
      </c>
      <c r="R4137">
        <v>3.1408649999999998</v>
      </c>
      <c r="S4137">
        <v>99.132548999999997</v>
      </c>
      <c r="T4137">
        <v>4.6056E-2</v>
      </c>
    </row>
    <row r="4138" spans="1:20" x14ac:dyDescent="0.25">
      <c r="A4138">
        <v>4136</v>
      </c>
      <c r="B4138">
        <v>2</v>
      </c>
      <c r="C4138" t="s">
        <v>459</v>
      </c>
      <c r="D4138" t="s">
        <v>459</v>
      </c>
      <c r="E4138" t="s">
        <v>80</v>
      </c>
      <c r="F4138">
        <v>6.1106000000000001E-2</v>
      </c>
      <c r="G4138">
        <v>199.77699999999999</v>
      </c>
      <c r="H4138">
        <v>493.11399999999998</v>
      </c>
      <c r="I4138">
        <v>5.7711170000000003</v>
      </c>
      <c r="J4138">
        <v>0</v>
      </c>
      <c r="K4138">
        <v>22.073640999999999</v>
      </c>
      <c r="L4138">
        <v>-2.4000000000000001E-5</v>
      </c>
      <c r="M4138">
        <v>117.68589900000001</v>
      </c>
      <c r="N4138">
        <v>-105.244158</v>
      </c>
      <c r="O4138">
        <v>-3.1286860000000001</v>
      </c>
      <c r="P4138">
        <v>117.631073</v>
      </c>
      <c r="Q4138">
        <v>-105.43873600000001</v>
      </c>
      <c r="R4138">
        <v>3.1408619999999998</v>
      </c>
      <c r="S4138">
        <v>20.215479999999999</v>
      </c>
      <c r="T4138">
        <v>1.2175E-2</v>
      </c>
    </row>
    <row r="4139" spans="1:20" x14ac:dyDescent="0.25">
      <c r="A4139">
        <v>4137</v>
      </c>
      <c r="B4139">
        <v>2</v>
      </c>
      <c r="C4139" t="s">
        <v>459</v>
      </c>
      <c r="D4139" t="s">
        <v>459</v>
      </c>
      <c r="E4139" t="s">
        <v>80</v>
      </c>
      <c r="F4139">
        <v>6.1096999999999999E-2</v>
      </c>
      <c r="G4139">
        <v>162.923</v>
      </c>
      <c r="H4139">
        <v>315.11099999999999</v>
      </c>
      <c r="I4139">
        <v>5.106128</v>
      </c>
      <c r="J4139">
        <v>0</v>
      </c>
      <c r="K4139">
        <v>22.499452999999999</v>
      </c>
      <c r="L4139">
        <v>1.9999999999999999E-6</v>
      </c>
      <c r="M4139">
        <v>115.149608</v>
      </c>
      <c r="N4139">
        <v>-105.235221</v>
      </c>
      <c r="O4139">
        <v>-3.139275</v>
      </c>
      <c r="P4139">
        <v>114.95452899999999</v>
      </c>
      <c r="Q4139">
        <v>-105.43682099999999</v>
      </c>
      <c r="R4139">
        <v>3.14086</v>
      </c>
      <c r="S4139">
        <v>28.053235000000001</v>
      </c>
      <c r="T4139">
        <v>1.585E-3</v>
      </c>
    </row>
    <row r="4140" spans="1:20" x14ac:dyDescent="0.25">
      <c r="A4140">
        <v>4138</v>
      </c>
      <c r="B4140">
        <v>2</v>
      </c>
      <c r="C4140" t="s">
        <v>459</v>
      </c>
      <c r="D4140" t="s">
        <v>459</v>
      </c>
      <c r="E4140" t="s">
        <v>80</v>
      </c>
      <c r="F4140">
        <v>2.3649999999999999E-3</v>
      </c>
      <c r="G4140">
        <v>158.821</v>
      </c>
      <c r="H4140">
        <v>287.39499999999998</v>
      </c>
      <c r="I4140">
        <v>5.9395499999999997</v>
      </c>
      <c r="J4140">
        <v>0</v>
      </c>
      <c r="K4140">
        <v>22.919924999999999</v>
      </c>
      <c r="L4140">
        <v>-2.32E-4</v>
      </c>
      <c r="M4140">
        <v>112.21436799999999</v>
      </c>
      <c r="N4140">
        <v>-105.459355</v>
      </c>
      <c r="O4140">
        <v>3.1382810000000001</v>
      </c>
      <c r="P4140">
        <v>112.22719600000001</v>
      </c>
      <c r="Q4140">
        <v>-105.434799</v>
      </c>
      <c r="R4140">
        <v>3.1408420000000001</v>
      </c>
      <c r="S4140">
        <v>2.7704309999999999</v>
      </c>
      <c r="T4140">
        <v>2.5609999999999999E-3</v>
      </c>
    </row>
    <row r="4141" spans="1:20" x14ac:dyDescent="0.25">
      <c r="A4141">
        <v>4139</v>
      </c>
      <c r="B4141">
        <v>2</v>
      </c>
      <c r="C4141" t="s">
        <v>459</v>
      </c>
      <c r="D4141" t="s">
        <v>459</v>
      </c>
      <c r="E4141" t="s">
        <v>80</v>
      </c>
      <c r="F4141">
        <v>0.24340200000000001</v>
      </c>
      <c r="G4141">
        <v>158.89699999999999</v>
      </c>
      <c r="H4141">
        <v>311.98200000000003</v>
      </c>
      <c r="I4141">
        <v>4.7105259999999998</v>
      </c>
      <c r="J4141">
        <v>0</v>
      </c>
      <c r="K4141">
        <v>23.231811</v>
      </c>
      <c r="L4141">
        <v>-1.02E-4</v>
      </c>
      <c r="M4141">
        <v>110.117936</v>
      </c>
      <c r="N4141">
        <v>-105.54448499999999</v>
      </c>
      <c r="O4141">
        <v>3.1096810000000001</v>
      </c>
      <c r="P4141">
        <v>110.148788</v>
      </c>
      <c r="Q4141">
        <v>-105.433228</v>
      </c>
      <c r="R4141">
        <v>3.140828</v>
      </c>
      <c r="S4141">
        <v>11.54561</v>
      </c>
      <c r="T4141">
        <v>3.1147999999999999E-2</v>
      </c>
    </row>
    <row r="4142" spans="1:20" x14ac:dyDescent="0.25">
      <c r="A4142">
        <v>4140</v>
      </c>
      <c r="B4142">
        <v>3</v>
      </c>
      <c r="C4142" t="s">
        <v>458</v>
      </c>
      <c r="D4142" t="s">
        <v>458</v>
      </c>
      <c r="E4142" t="s">
        <v>80</v>
      </c>
      <c r="F4142">
        <v>3.7624999999999999E-2</v>
      </c>
      <c r="G4142">
        <v>239.006</v>
      </c>
      <c r="H4142">
        <v>256.47199999999998</v>
      </c>
      <c r="I4142">
        <v>8.6206099999999992</v>
      </c>
      <c r="J4142">
        <v>0</v>
      </c>
      <c r="K4142">
        <v>23.643090999999998</v>
      </c>
      <c r="L4142">
        <v>-2.8E-5</v>
      </c>
      <c r="M4142">
        <v>107.348112</v>
      </c>
      <c r="N4142">
        <v>-105.418279</v>
      </c>
      <c r="O4142">
        <v>3.1364610000000002</v>
      </c>
      <c r="P4142">
        <v>107.33416699999999</v>
      </c>
      <c r="Q4142">
        <v>-105.431122</v>
      </c>
      <c r="R4142">
        <v>3.1408209999999999</v>
      </c>
      <c r="S4142">
        <v>1.895716</v>
      </c>
      <c r="T4142">
        <v>4.3600000000000002E-3</v>
      </c>
    </row>
    <row r="4143" spans="1:20" x14ac:dyDescent="0.25">
      <c r="A4143">
        <v>4141</v>
      </c>
      <c r="B4143">
        <v>2</v>
      </c>
      <c r="C4143" t="s">
        <v>457</v>
      </c>
      <c r="D4143" t="s">
        <v>457</v>
      </c>
      <c r="E4143" t="s">
        <v>80</v>
      </c>
      <c r="F4143">
        <v>2.4967E-2</v>
      </c>
      <c r="G4143">
        <v>507.64699999999999</v>
      </c>
      <c r="H4143">
        <v>629.93899999999996</v>
      </c>
      <c r="I4143">
        <v>5.5141580000000001</v>
      </c>
      <c r="J4143">
        <v>0</v>
      </c>
      <c r="K4143">
        <v>24.007361</v>
      </c>
      <c r="L4143">
        <v>-1.9999999999999999E-6</v>
      </c>
      <c r="M4143">
        <v>104.514431</v>
      </c>
      <c r="N4143">
        <v>-105.381131</v>
      </c>
      <c r="O4143">
        <v>3.1372239999999998</v>
      </c>
      <c r="P4143">
        <v>104.47171</v>
      </c>
      <c r="Q4143">
        <v>-105.42890199999999</v>
      </c>
      <c r="R4143">
        <v>3.1408200000000002</v>
      </c>
      <c r="S4143">
        <v>6.4086959999999999</v>
      </c>
      <c r="T4143">
        <v>3.5959999999999998E-3</v>
      </c>
    </row>
    <row r="4144" spans="1:20" x14ac:dyDescent="0.25">
      <c r="A4144">
        <v>4142</v>
      </c>
      <c r="B4144">
        <v>2</v>
      </c>
      <c r="C4144" t="s">
        <v>457</v>
      </c>
      <c r="D4144" t="s">
        <v>457</v>
      </c>
      <c r="E4144" t="s">
        <v>80</v>
      </c>
      <c r="F4144">
        <v>2.2658000000000001E-2</v>
      </c>
      <c r="G4144">
        <v>193.11199999999999</v>
      </c>
      <c r="H4144">
        <v>494.16199999999998</v>
      </c>
      <c r="I4144">
        <v>4.460985</v>
      </c>
      <c r="J4144">
        <v>0</v>
      </c>
      <c r="K4144">
        <v>24.021629000000001</v>
      </c>
      <c r="L4144">
        <v>-9.9999999999999995E-7</v>
      </c>
      <c r="M4144">
        <v>102.35150400000001</v>
      </c>
      <c r="N4144">
        <v>-105.475031</v>
      </c>
      <c r="O4144">
        <v>3.1345160000000001</v>
      </c>
      <c r="P4144">
        <v>102.307907</v>
      </c>
      <c r="Q4144">
        <v>-105.42723100000001</v>
      </c>
      <c r="R4144">
        <v>3.140819</v>
      </c>
      <c r="S4144">
        <v>6.4695510000000001</v>
      </c>
      <c r="T4144">
        <v>6.3029999999999996E-3</v>
      </c>
    </row>
    <row r="4145" spans="1:20" x14ac:dyDescent="0.25">
      <c r="A4145">
        <v>4143</v>
      </c>
      <c r="B4145">
        <v>2</v>
      </c>
      <c r="C4145" t="s">
        <v>457</v>
      </c>
      <c r="D4145" t="s">
        <v>457</v>
      </c>
      <c r="E4145" t="s">
        <v>80</v>
      </c>
      <c r="F4145">
        <v>5.3160000000000004E-3</v>
      </c>
      <c r="G4145">
        <v>234.99700000000001</v>
      </c>
      <c r="H4145">
        <v>253.16300000000001</v>
      </c>
      <c r="I4145">
        <v>5.862546</v>
      </c>
      <c r="J4145">
        <v>0</v>
      </c>
      <c r="K4145">
        <v>23.580148000000001</v>
      </c>
      <c r="L4145">
        <v>-1.2E-5</v>
      </c>
      <c r="M4145">
        <v>99.465553</v>
      </c>
      <c r="N4145">
        <v>-105.42858200000001</v>
      </c>
      <c r="O4145">
        <v>-3.1398429999999999</v>
      </c>
      <c r="P4145">
        <v>99.450203000000002</v>
      </c>
      <c r="Q4145">
        <v>-105.425011</v>
      </c>
      <c r="R4145">
        <v>3.140819</v>
      </c>
      <c r="S4145">
        <v>1.5760000000000001</v>
      </c>
      <c r="T4145">
        <v>9.7599999999999998E-4</v>
      </c>
    </row>
    <row r="4146" spans="1:20" x14ac:dyDescent="0.25">
      <c r="A4146">
        <v>4144</v>
      </c>
      <c r="B4146">
        <v>2</v>
      </c>
      <c r="C4146" t="s">
        <v>457</v>
      </c>
      <c r="D4146" t="s">
        <v>457</v>
      </c>
      <c r="E4146" t="s">
        <v>80</v>
      </c>
      <c r="F4146">
        <v>4.4580000000000002E-3</v>
      </c>
      <c r="G4146">
        <v>223.756</v>
      </c>
      <c r="H4146">
        <v>371.21100000000001</v>
      </c>
      <c r="I4146">
        <v>4.1628189999999998</v>
      </c>
      <c r="J4146">
        <v>0</v>
      </c>
      <c r="K4146">
        <v>23.088750999999998</v>
      </c>
      <c r="L4146">
        <v>-2.0000000000000002E-5</v>
      </c>
      <c r="M4146">
        <v>97.343126999999996</v>
      </c>
      <c r="N4146">
        <v>-105.41123399999999</v>
      </c>
      <c r="O4146">
        <v>3.1386669999999999</v>
      </c>
      <c r="P4146">
        <v>97.352447999999995</v>
      </c>
      <c r="Q4146">
        <v>-105.423393</v>
      </c>
      <c r="R4146">
        <v>3.1408170000000002</v>
      </c>
      <c r="S4146">
        <v>1.5320009999999999</v>
      </c>
      <c r="T4146">
        <v>2.15E-3</v>
      </c>
    </row>
    <row r="4147" spans="1:20" x14ac:dyDescent="0.25">
      <c r="A4147">
        <v>4145</v>
      </c>
      <c r="B4147">
        <v>2</v>
      </c>
      <c r="C4147" t="s">
        <v>457</v>
      </c>
      <c r="D4147" t="s">
        <v>457</v>
      </c>
      <c r="E4147" t="s">
        <v>80</v>
      </c>
      <c r="F4147">
        <v>2.9784000000000001E-2</v>
      </c>
      <c r="G4147">
        <v>283.20800000000003</v>
      </c>
      <c r="H4147">
        <v>363.83800000000002</v>
      </c>
      <c r="I4147">
        <v>5.2195939999999998</v>
      </c>
      <c r="J4147">
        <v>0</v>
      </c>
      <c r="K4147">
        <v>22.493228999999999</v>
      </c>
      <c r="L4147">
        <v>-2.1999999999999999E-5</v>
      </c>
      <c r="M4147">
        <v>94.628365000000002</v>
      </c>
      <c r="N4147">
        <v>-105.354789</v>
      </c>
      <c r="O4147">
        <v>3.136002</v>
      </c>
      <c r="P4147">
        <v>94.622353000000004</v>
      </c>
      <c r="Q4147">
        <v>-105.421288</v>
      </c>
      <c r="R4147">
        <v>3.1408140000000002</v>
      </c>
      <c r="S4147">
        <v>6.676933</v>
      </c>
      <c r="T4147">
        <v>4.8129999999999996E-3</v>
      </c>
    </row>
    <row r="4148" spans="1:20" x14ac:dyDescent="0.25">
      <c r="A4148">
        <v>4146</v>
      </c>
      <c r="B4148">
        <v>2</v>
      </c>
      <c r="C4148" t="s">
        <v>457</v>
      </c>
      <c r="D4148" t="s">
        <v>457</v>
      </c>
      <c r="E4148" t="s">
        <v>80</v>
      </c>
      <c r="F4148">
        <v>0.14304</v>
      </c>
      <c r="G4148">
        <v>200.11500000000001</v>
      </c>
      <c r="H4148">
        <v>323.38200000000001</v>
      </c>
      <c r="I4148">
        <v>5.8323219999999996</v>
      </c>
      <c r="J4148">
        <v>0</v>
      </c>
      <c r="K4148">
        <v>22.110002000000001</v>
      </c>
      <c r="L4148">
        <v>-1.7E-5</v>
      </c>
      <c r="M4148">
        <v>92.006838000000002</v>
      </c>
      <c r="N4148">
        <v>-105.502365</v>
      </c>
      <c r="O4148">
        <v>3.1296369999999998</v>
      </c>
      <c r="P4148">
        <v>91.950248999999999</v>
      </c>
      <c r="Q4148">
        <v>-105.419174</v>
      </c>
      <c r="R4148">
        <v>3.1408119999999999</v>
      </c>
      <c r="S4148">
        <v>10.061334</v>
      </c>
      <c r="T4148">
        <v>1.1174999999999999E-2</v>
      </c>
    </row>
    <row r="4149" spans="1:20" x14ac:dyDescent="0.25">
      <c r="A4149">
        <v>4147</v>
      </c>
      <c r="B4149">
        <v>2</v>
      </c>
      <c r="C4149" t="s">
        <v>457</v>
      </c>
      <c r="D4149" t="s">
        <v>457</v>
      </c>
      <c r="E4149" t="s">
        <v>80</v>
      </c>
      <c r="F4149">
        <v>9.9200000000000004E-4</v>
      </c>
      <c r="G4149">
        <v>187.494</v>
      </c>
      <c r="H4149">
        <v>327.50200000000001</v>
      </c>
      <c r="I4149">
        <v>4.1043159999999999</v>
      </c>
      <c r="J4149">
        <v>0</v>
      </c>
      <c r="K4149">
        <v>21.931452</v>
      </c>
      <c r="L4149">
        <v>-1.2E-5</v>
      </c>
      <c r="M4149">
        <v>89.943905000000001</v>
      </c>
      <c r="N4149">
        <v>-105.444368</v>
      </c>
      <c r="O4149">
        <v>3.140971</v>
      </c>
      <c r="P4149">
        <v>89.969620000000006</v>
      </c>
      <c r="Q4149">
        <v>-105.417618</v>
      </c>
      <c r="R4149">
        <v>3.1408109999999998</v>
      </c>
      <c r="S4149">
        <v>3.710496</v>
      </c>
      <c r="T4149">
        <v>1.6000000000000001E-4</v>
      </c>
    </row>
    <row r="4150" spans="1:20" x14ac:dyDescent="0.25">
      <c r="A4150">
        <v>4148</v>
      </c>
      <c r="B4150">
        <v>3</v>
      </c>
      <c r="C4150" t="s">
        <v>456</v>
      </c>
      <c r="D4150" t="s">
        <v>456</v>
      </c>
      <c r="E4150" t="s">
        <v>80</v>
      </c>
      <c r="F4150">
        <v>0.14396700000000001</v>
      </c>
      <c r="G4150">
        <v>272.87200000000001</v>
      </c>
      <c r="H4150">
        <v>312.25900000000001</v>
      </c>
      <c r="I4150">
        <v>7.4344599999999996</v>
      </c>
      <c r="J4150">
        <v>0</v>
      </c>
      <c r="K4150">
        <v>21.708116</v>
      </c>
      <c r="L4150">
        <v>-1.0000000000000001E-5</v>
      </c>
      <c r="M4150">
        <v>87.357580999999996</v>
      </c>
      <c r="N4150">
        <v>-105.424094</v>
      </c>
      <c r="O4150">
        <v>3.1415190000000002</v>
      </c>
      <c r="P4150">
        <v>87.351844999999997</v>
      </c>
      <c r="Q4150">
        <v>-105.41561900000001</v>
      </c>
      <c r="R4150">
        <v>3.1408100000000001</v>
      </c>
      <c r="S4150">
        <v>1.0233989999999999</v>
      </c>
      <c r="T4150">
        <v>7.0899999999999999E-4</v>
      </c>
    </row>
    <row r="4151" spans="1:20" x14ac:dyDescent="0.25">
      <c r="A4151">
        <v>4149</v>
      </c>
      <c r="B4151">
        <v>3</v>
      </c>
      <c r="C4151" t="s">
        <v>456</v>
      </c>
      <c r="D4151" t="s">
        <v>456</v>
      </c>
      <c r="E4151" t="s">
        <v>80</v>
      </c>
      <c r="F4151">
        <v>3.0324E-2</v>
      </c>
      <c r="G4151">
        <v>413.87700000000001</v>
      </c>
      <c r="H4151">
        <v>418.81099999999998</v>
      </c>
      <c r="I4151">
        <v>7.9363200000000003</v>
      </c>
      <c r="J4151">
        <v>0</v>
      </c>
      <c r="K4151">
        <v>21.407546</v>
      </c>
      <c r="L4151">
        <v>4.0000000000000002E-4</v>
      </c>
      <c r="M4151">
        <v>84.740731999999994</v>
      </c>
      <c r="N4151">
        <v>-105.399856</v>
      </c>
      <c r="O4151">
        <v>-3.1398990000000002</v>
      </c>
      <c r="P4151">
        <v>84.765518</v>
      </c>
      <c r="Q4151">
        <v>-105.413681</v>
      </c>
      <c r="R4151">
        <v>3.1408529999999999</v>
      </c>
      <c r="S4151">
        <v>2.8381080000000001</v>
      </c>
      <c r="T4151">
        <v>9.5399999999999999E-4</v>
      </c>
    </row>
    <row r="4152" spans="1:20" x14ac:dyDescent="0.25">
      <c r="A4152">
        <v>4150</v>
      </c>
      <c r="B4152">
        <v>3</v>
      </c>
      <c r="C4152" t="s">
        <v>456</v>
      </c>
      <c r="D4152" t="s">
        <v>456</v>
      </c>
      <c r="E4152" t="s">
        <v>80</v>
      </c>
      <c r="F4152">
        <v>1.9647000000000001E-2</v>
      </c>
      <c r="G4152">
        <v>375.31700000000001</v>
      </c>
      <c r="H4152">
        <v>429.54399999999998</v>
      </c>
      <c r="I4152">
        <v>5.8128520000000004</v>
      </c>
      <c r="J4152">
        <v>0</v>
      </c>
      <c r="K4152">
        <v>21.135092</v>
      </c>
      <c r="L4152">
        <v>1.7200000000000001E-4</v>
      </c>
      <c r="M4152">
        <v>82.812219999999996</v>
      </c>
      <c r="N4152">
        <v>-105.459132</v>
      </c>
      <c r="O4152">
        <v>-3.13781</v>
      </c>
      <c r="P4152">
        <v>82.852303000000006</v>
      </c>
      <c r="Q4152">
        <v>-105.412262</v>
      </c>
      <c r="R4152">
        <v>3.1408770000000001</v>
      </c>
      <c r="S4152">
        <v>6.1672380000000002</v>
      </c>
      <c r="T4152">
        <v>3.0660000000000001E-3</v>
      </c>
    </row>
    <row r="4153" spans="1:20" x14ac:dyDescent="0.25">
      <c r="A4153">
        <v>4151</v>
      </c>
      <c r="B4153">
        <v>3</v>
      </c>
      <c r="C4153" t="s">
        <v>456</v>
      </c>
      <c r="D4153" t="s">
        <v>456</v>
      </c>
      <c r="E4153" t="s">
        <v>80</v>
      </c>
      <c r="F4153">
        <v>7.5106999999999993E-2</v>
      </c>
      <c r="G4153">
        <v>304.58</v>
      </c>
      <c r="H4153">
        <v>319.44600000000003</v>
      </c>
      <c r="I4153">
        <v>8.1023899999999998</v>
      </c>
      <c r="J4153">
        <v>0</v>
      </c>
      <c r="K4153">
        <v>20.753993999999999</v>
      </c>
      <c r="L4153">
        <v>5.1E-5</v>
      </c>
      <c r="M4153">
        <v>80.167832000000004</v>
      </c>
      <c r="N4153">
        <v>-105.584582</v>
      </c>
      <c r="O4153">
        <v>-3.1406839999999998</v>
      </c>
      <c r="P4153">
        <v>80.340644999999995</v>
      </c>
      <c r="Q4153">
        <v>-105.410431</v>
      </c>
      <c r="R4153">
        <v>3.1408879999999999</v>
      </c>
      <c r="S4153">
        <v>24.534234000000001</v>
      </c>
      <c r="T4153">
        <v>2.04E-4</v>
      </c>
    </row>
    <row r="4154" spans="1:20" x14ac:dyDescent="0.25">
      <c r="A4154">
        <v>4152</v>
      </c>
      <c r="B4154">
        <v>2</v>
      </c>
      <c r="C4154" t="s">
        <v>455</v>
      </c>
      <c r="D4154" t="s">
        <v>455</v>
      </c>
      <c r="E4154" t="s">
        <v>80</v>
      </c>
      <c r="F4154">
        <v>2.6284999999999999E-2</v>
      </c>
      <c r="G4154">
        <v>292.69200000000001</v>
      </c>
      <c r="H4154">
        <v>410.90899999999999</v>
      </c>
      <c r="I4154">
        <v>4.3843019999999999</v>
      </c>
      <c r="J4154">
        <v>0</v>
      </c>
      <c r="K4154">
        <v>20.204858000000002</v>
      </c>
      <c r="L4154">
        <v>6.0000000000000002E-6</v>
      </c>
      <c r="M4154">
        <v>77.949280000000002</v>
      </c>
      <c r="N4154">
        <v>-105.250714</v>
      </c>
      <c r="O4154">
        <v>-3.1338379999999999</v>
      </c>
      <c r="P4154">
        <v>77.884551999999999</v>
      </c>
      <c r="Q4154">
        <v>-105.408669</v>
      </c>
      <c r="R4154">
        <v>3.1408909999999999</v>
      </c>
      <c r="S4154">
        <v>17.070240999999999</v>
      </c>
      <c r="T4154">
        <v>7.0520000000000001E-3</v>
      </c>
    </row>
    <row r="4155" spans="1:20" x14ac:dyDescent="0.25">
      <c r="A4155">
        <v>4153</v>
      </c>
      <c r="B4155">
        <v>2</v>
      </c>
      <c r="C4155" t="s">
        <v>455</v>
      </c>
      <c r="D4155" t="s">
        <v>455</v>
      </c>
      <c r="E4155" t="s">
        <v>80</v>
      </c>
      <c r="F4155">
        <v>4.9789999999999999E-3</v>
      </c>
      <c r="G4155">
        <v>210.71299999999999</v>
      </c>
      <c r="H4155">
        <v>272.57100000000003</v>
      </c>
      <c r="I4155">
        <v>5.0618379999999998</v>
      </c>
      <c r="J4155">
        <v>0</v>
      </c>
      <c r="K4155">
        <v>19.808346</v>
      </c>
      <c r="L4155">
        <v>-6.0000000000000002E-6</v>
      </c>
      <c r="M4155">
        <v>75.450244999999995</v>
      </c>
      <c r="N4155">
        <v>-105.459092</v>
      </c>
      <c r="O4155">
        <v>-3.1385269999999998</v>
      </c>
      <c r="P4155">
        <v>75.489311000000001</v>
      </c>
      <c r="Q4155">
        <v>-105.40698999999999</v>
      </c>
      <c r="R4155">
        <v>3.1408900000000002</v>
      </c>
      <c r="S4155">
        <v>6.51213</v>
      </c>
      <c r="T4155">
        <v>2.3630000000000001E-3</v>
      </c>
    </row>
    <row r="4156" spans="1:20" x14ac:dyDescent="0.25">
      <c r="A4156">
        <v>4154</v>
      </c>
      <c r="B4156">
        <v>2</v>
      </c>
      <c r="C4156" t="s">
        <v>455</v>
      </c>
      <c r="D4156" t="s">
        <v>455</v>
      </c>
      <c r="E4156" t="s">
        <v>80</v>
      </c>
      <c r="F4156">
        <v>1.541E-2</v>
      </c>
      <c r="G4156">
        <v>210.39</v>
      </c>
      <c r="H4156">
        <v>300.71899999999999</v>
      </c>
      <c r="I4156">
        <v>3.5766990000000001</v>
      </c>
      <c r="J4156">
        <v>0</v>
      </c>
      <c r="K4156">
        <v>19.455473999999999</v>
      </c>
      <c r="L4156">
        <v>-1.2E-5</v>
      </c>
      <c r="M4156">
        <v>73.694647000000003</v>
      </c>
      <c r="N4156">
        <v>-105.48369099999999</v>
      </c>
      <c r="O4156">
        <v>-3.1319370000000002</v>
      </c>
      <c r="P4156">
        <v>73.721656999999993</v>
      </c>
      <c r="Q4156">
        <v>-105.405762</v>
      </c>
      <c r="R4156">
        <v>3.1408900000000002</v>
      </c>
      <c r="S4156">
        <v>8.2476909999999997</v>
      </c>
      <c r="T4156">
        <v>8.9529999999999992E-3</v>
      </c>
    </row>
    <row r="4157" spans="1:20" x14ac:dyDescent="0.25">
      <c r="A4157">
        <v>4155</v>
      </c>
      <c r="B4157">
        <v>2</v>
      </c>
      <c r="C4157" t="s">
        <v>455</v>
      </c>
      <c r="D4157" t="s">
        <v>455</v>
      </c>
      <c r="E4157" t="s">
        <v>80</v>
      </c>
      <c r="F4157">
        <v>7.6499999999999997E-3</v>
      </c>
      <c r="G4157">
        <v>175.11600000000001</v>
      </c>
      <c r="H4157">
        <v>277.63200000000001</v>
      </c>
      <c r="I4157">
        <v>4.6849749999999997</v>
      </c>
      <c r="J4157">
        <v>0</v>
      </c>
      <c r="K4157">
        <v>18.615907</v>
      </c>
      <c r="L4157">
        <v>4.28E-4</v>
      </c>
      <c r="M4157">
        <v>71.389003000000002</v>
      </c>
      <c r="N4157">
        <v>-105.465351</v>
      </c>
      <c r="O4157">
        <v>3.1375090000000001</v>
      </c>
      <c r="P4157">
        <v>71.439376999999993</v>
      </c>
      <c r="Q4157">
        <v>-105.40413700000001</v>
      </c>
      <c r="R4157">
        <v>3.1408969999999998</v>
      </c>
      <c r="S4157">
        <v>7.9275599999999997</v>
      </c>
      <c r="T4157">
        <v>3.3890000000000001E-3</v>
      </c>
    </row>
    <row r="4158" spans="1:20" x14ac:dyDescent="0.25">
      <c r="A4158">
        <v>4156</v>
      </c>
      <c r="B4158">
        <v>3</v>
      </c>
      <c r="C4158" t="s">
        <v>454</v>
      </c>
      <c r="D4158" t="s">
        <v>454</v>
      </c>
      <c r="E4158" t="s">
        <v>80</v>
      </c>
      <c r="F4158">
        <v>0.185974</v>
      </c>
      <c r="G4158">
        <v>418.541</v>
      </c>
      <c r="H4158">
        <v>345.81099999999998</v>
      </c>
      <c r="I4158">
        <v>7.4135939999999998</v>
      </c>
      <c r="J4158">
        <v>0</v>
      </c>
      <c r="K4158">
        <v>17.631098000000001</v>
      </c>
      <c r="L4158">
        <v>5.8E-5</v>
      </c>
      <c r="M4158">
        <v>69.060175999999998</v>
      </c>
      <c r="N4158">
        <v>-105.622006</v>
      </c>
      <c r="O4158">
        <v>3.138395</v>
      </c>
      <c r="P4158">
        <v>69.268883000000002</v>
      </c>
      <c r="Q4158">
        <v>-105.402641</v>
      </c>
      <c r="R4158">
        <v>3.140914</v>
      </c>
      <c r="S4158">
        <v>30.278616</v>
      </c>
      <c r="T4158">
        <v>2.519E-3</v>
      </c>
    </row>
    <row r="4159" spans="1:20" x14ac:dyDescent="0.25">
      <c r="A4159">
        <v>4157</v>
      </c>
      <c r="B4159">
        <v>3</v>
      </c>
      <c r="C4159" t="s">
        <v>454</v>
      </c>
      <c r="D4159" t="s">
        <v>454</v>
      </c>
      <c r="E4159" t="s">
        <v>80</v>
      </c>
      <c r="F4159">
        <v>0.15745200000000001</v>
      </c>
      <c r="G4159">
        <v>313.06599999999997</v>
      </c>
      <c r="H4159">
        <v>403.65800000000002</v>
      </c>
      <c r="I4159">
        <v>3.6157710000000001</v>
      </c>
      <c r="J4159">
        <v>0</v>
      </c>
      <c r="K4159">
        <v>16.871808999999999</v>
      </c>
      <c r="L4159">
        <v>5.0000000000000004E-6</v>
      </c>
      <c r="M4159">
        <v>67.716172999999998</v>
      </c>
      <c r="N4159">
        <v>-105.396922</v>
      </c>
      <c r="O4159">
        <v>-3.1355019999999998</v>
      </c>
      <c r="P4159">
        <v>67.720314000000002</v>
      </c>
      <c r="Q4159">
        <v>-105.401588</v>
      </c>
      <c r="R4159">
        <v>3.140917</v>
      </c>
      <c r="S4159">
        <v>0.62387899999999996</v>
      </c>
      <c r="T4159">
        <v>5.4149999999999997E-3</v>
      </c>
    </row>
    <row r="4160" spans="1:20" x14ac:dyDescent="0.25">
      <c r="A4160">
        <v>4158</v>
      </c>
      <c r="B4160">
        <v>3</v>
      </c>
      <c r="C4160" t="s">
        <v>454</v>
      </c>
      <c r="D4160" t="s">
        <v>454</v>
      </c>
      <c r="E4160" t="s">
        <v>80</v>
      </c>
      <c r="F4160">
        <v>0.194685</v>
      </c>
      <c r="G4160">
        <v>298.51400000000001</v>
      </c>
      <c r="H4160">
        <v>502.53</v>
      </c>
      <c r="I4160">
        <v>5.563739</v>
      </c>
      <c r="J4160">
        <v>0</v>
      </c>
      <c r="K4160">
        <v>16.075322</v>
      </c>
      <c r="L4160">
        <v>3.7100000000000002E-4</v>
      </c>
      <c r="M4160">
        <v>65.681208999999996</v>
      </c>
      <c r="N4160">
        <v>-105.445392</v>
      </c>
      <c r="O4160">
        <v>-3.1362739999999998</v>
      </c>
      <c r="P4160">
        <v>65.751129000000006</v>
      </c>
      <c r="Q4160">
        <v>-105.400299</v>
      </c>
      <c r="R4160">
        <v>3.1409509999999998</v>
      </c>
      <c r="S4160">
        <v>8.3199590000000008</v>
      </c>
      <c r="T4160">
        <v>4.6779999999999999E-3</v>
      </c>
    </row>
    <row r="4161" spans="1:20" x14ac:dyDescent="0.25">
      <c r="A4161">
        <v>4159</v>
      </c>
      <c r="B4161">
        <v>4</v>
      </c>
      <c r="C4161" t="s">
        <v>453</v>
      </c>
      <c r="D4161" t="s">
        <v>453</v>
      </c>
      <c r="E4161" t="s">
        <v>80</v>
      </c>
      <c r="F4161">
        <v>9.0424000000000004E-2</v>
      </c>
      <c r="G4161">
        <v>518.15300000000002</v>
      </c>
      <c r="H4161">
        <v>360.52199999999999</v>
      </c>
      <c r="I4161">
        <v>8.2013669999999994</v>
      </c>
      <c r="J4161">
        <v>0</v>
      </c>
      <c r="K4161">
        <v>15.805432</v>
      </c>
      <c r="L4161">
        <v>8.2000000000000001E-5</v>
      </c>
      <c r="M4161">
        <v>63.791918000000003</v>
      </c>
      <c r="N4161">
        <v>-105.450554</v>
      </c>
      <c r="O4161">
        <v>3.140409</v>
      </c>
      <c r="P4161">
        <v>63.845829000000002</v>
      </c>
      <c r="Q4161">
        <v>-105.399117</v>
      </c>
      <c r="R4161">
        <v>3.1409729999999998</v>
      </c>
      <c r="S4161">
        <v>7.4513100000000003</v>
      </c>
      <c r="T4161">
        <v>5.6400000000000005E-4</v>
      </c>
    </row>
    <row r="4162" spans="1:20" x14ac:dyDescent="0.25">
      <c r="A4162">
        <v>4160</v>
      </c>
      <c r="B4162">
        <v>4</v>
      </c>
      <c r="C4162" t="s">
        <v>453</v>
      </c>
      <c r="D4162" t="s">
        <v>453</v>
      </c>
      <c r="E4162" t="s">
        <v>80</v>
      </c>
      <c r="F4162">
        <v>0.1138</v>
      </c>
      <c r="G4162">
        <v>276.56700000000001</v>
      </c>
      <c r="H4162">
        <v>282.846</v>
      </c>
      <c r="I4162">
        <v>5.8968220000000002</v>
      </c>
      <c r="J4162">
        <v>0</v>
      </c>
      <c r="K4162">
        <v>15.921566</v>
      </c>
      <c r="L4162">
        <v>3.0000000000000001E-5</v>
      </c>
      <c r="M4162">
        <v>62.428800000000003</v>
      </c>
      <c r="N4162">
        <v>-105.38087299999999</v>
      </c>
      <c r="O4162">
        <v>3.1390880000000001</v>
      </c>
      <c r="P4162">
        <v>62.418613000000001</v>
      </c>
      <c r="Q4162">
        <v>-105.398239</v>
      </c>
      <c r="R4162">
        <v>3.1409769999999999</v>
      </c>
      <c r="S4162">
        <v>2.0133459999999999</v>
      </c>
      <c r="T4162">
        <v>1.8890000000000001E-3</v>
      </c>
    </row>
    <row r="4163" spans="1:20" x14ac:dyDescent="0.25">
      <c r="A4163">
        <v>4161</v>
      </c>
      <c r="B4163">
        <v>3</v>
      </c>
      <c r="C4163" t="s">
        <v>452</v>
      </c>
      <c r="D4163" t="s">
        <v>452</v>
      </c>
      <c r="E4163" t="s">
        <v>80</v>
      </c>
      <c r="F4163">
        <v>1.533E-2</v>
      </c>
      <c r="G4163">
        <v>402.44299999999998</v>
      </c>
      <c r="H4163">
        <v>313.31900000000002</v>
      </c>
      <c r="I4163">
        <v>6.0543120000000004</v>
      </c>
      <c r="J4163">
        <v>0</v>
      </c>
      <c r="K4163">
        <v>16.259518</v>
      </c>
      <c r="L4163">
        <v>1.0089999999999999E-3</v>
      </c>
      <c r="M4163">
        <v>60.468986000000001</v>
      </c>
      <c r="N4163">
        <v>-105.41856</v>
      </c>
      <c r="O4163">
        <v>3.1405020000000001</v>
      </c>
      <c r="P4163">
        <v>60.487183000000002</v>
      </c>
      <c r="Q4163">
        <v>-105.39707900000001</v>
      </c>
      <c r="R4163">
        <v>3.141</v>
      </c>
      <c r="S4163">
        <v>2.8152219999999999</v>
      </c>
      <c r="T4163">
        <v>4.9799999999999996E-4</v>
      </c>
    </row>
    <row r="4164" spans="1:20" x14ac:dyDescent="0.25">
      <c r="A4164">
        <v>4162</v>
      </c>
      <c r="B4164">
        <v>3</v>
      </c>
      <c r="C4164" t="s">
        <v>452</v>
      </c>
      <c r="D4164" t="s">
        <v>452</v>
      </c>
      <c r="E4164" t="s">
        <v>80</v>
      </c>
      <c r="F4164">
        <v>4.1972000000000002E-2</v>
      </c>
      <c r="G4164">
        <v>225.73699999999999</v>
      </c>
      <c r="H4164">
        <v>382.959</v>
      </c>
      <c r="I4164">
        <v>6.3235919999999997</v>
      </c>
      <c r="J4164">
        <v>0</v>
      </c>
      <c r="K4164">
        <v>16.687315000000002</v>
      </c>
      <c r="L4164">
        <v>-4.8999999999999998E-5</v>
      </c>
      <c r="M4164">
        <v>58.514895000000003</v>
      </c>
      <c r="N4164">
        <v>-105.44900199999999</v>
      </c>
      <c r="O4164">
        <v>-3.134563</v>
      </c>
      <c r="P4164">
        <v>58.508586999999999</v>
      </c>
      <c r="Q4164">
        <v>-105.39587400000001</v>
      </c>
      <c r="R4164">
        <v>3.1409859999999998</v>
      </c>
      <c r="S4164">
        <v>5.3501450000000004</v>
      </c>
      <c r="T4164">
        <v>6.424E-3</v>
      </c>
    </row>
    <row r="4165" spans="1:20" x14ac:dyDescent="0.25">
      <c r="A4165">
        <v>4163</v>
      </c>
      <c r="B4165">
        <v>3</v>
      </c>
      <c r="C4165" t="s">
        <v>452</v>
      </c>
      <c r="D4165" t="s">
        <v>452</v>
      </c>
      <c r="E4165" t="s">
        <v>80</v>
      </c>
      <c r="F4165">
        <v>8.9757000000000003E-2</v>
      </c>
      <c r="G4165">
        <v>421.673</v>
      </c>
      <c r="H4165">
        <v>422.08600000000001</v>
      </c>
      <c r="I4165">
        <v>5.5353680000000001</v>
      </c>
      <c r="J4165">
        <v>0</v>
      </c>
      <c r="K4165">
        <v>16.814615</v>
      </c>
      <c r="L4165">
        <v>2.5140000000000002E-3</v>
      </c>
      <c r="M4165">
        <v>56.638396999999998</v>
      </c>
      <c r="N4165">
        <v>-105.246223</v>
      </c>
      <c r="O4165">
        <v>3.1405639999999999</v>
      </c>
      <c r="P4165">
        <v>56.489215999999999</v>
      </c>
      <c r="Q4165">
        <v>-105.39492799999999</v>
      </c>
      <c r="R4165">
        <v>3.1411980000000002</v>
      </c>
      <c r="S4165">
        <v>21.06371</v>
      </c>
      <c r="T4165">
        <v>6.3400000000000001E-4</v>
      </c>
    </row>
    <row r="4166" spans="1:20" x14ac:dyDescent="0.25">
      <c r="A4166">
        <v>4164</v>
      </c>
      <c r="B4166">
        <v>3</v>
      </c>
      <c r="C4166" t="s">
        <v>452</v>
      </c>
      <c r="D4166" t="s">
        <v>452</v>
      </c>
      <c r="E4166" t="s">
        <v>80</v>
      </c>
      <c r="F4166">
        <v>7.1251999999999996E-2</v>
      </c>
      <c r="G4166">
        <v>229.20099999999999</v>
      </c>
      <c r="H4166">
        <v>294.10500000000002</v>
      </c>
      <c r="I4166">
        <v>4.3756159999999999</v>
      </c>
      <c r="J4166">
        <v>0</v>
      </c>
      <c r="K4166">
        <v>16.419197</v>
      </c>
      <c r="L4166">
        <v>3.496E-3</v>
      </c>
      <c r="M4166">
        <v>55.107576999999999</v>
      </c>
      <c r="N4166">
        <v>-105.277272</v>
      </c>
      <c r="O4166">
        <v>3.1400260000000002</v>
      </c>
      <c r="P4166">
        <v>54.994301</v>
      </c>
      <c r="Q4166">
        <v>-105.394638</v>
      </c>
      <c r="R4166">
        <v>3.1415540000000002</v>
      </c>
      <c r="S4166">
        <v>16.311387</v>
      </c>
      <c r="T4166">
        <v>1.5280000000000001E-3</v>
      </c>
    </row>
    <row r="4167" spans="1:20" x14ac:dyDescent="0.25">
      <c r="A4167">
        <v>4165</v>
      </c>
      <c r="B4167">
        <v>3</v>
      </c>
      <c r="C4167" t="s">
        <v>452</v>
      </c>
      <c r="D4167" t="s">
        <v>452</v>
      </c>
      <c r="E4167" t="s">
        <v>80</v>
      </c>
      <c r="F4167">
        <v>1.2106E-2</v>
      </c>
      <c r="G4167">
        <v>281.96800000000002</v>
      </c>
      <c r="H4167">
        <v>293.67</v>
      </c>
      <c r="I4167">
        <v>6.024508</v>
      </c>
      <c r="J4167">
        <v>0</v>
      </c>
      <c r="K4167">
        <v>15.947248999999999</v>
      </c>
      <c r="L4167">
        <v>3.1280000000000001E-3</v>
      </c>
      <c r="M4167">
        <v>53.049965</v>
      </c>
      <c r="N4167">
        <v>-105.392117</v>
      </c>
      <c r="O4167">
        <v>-3.1407289999999999</v>
      </c>
      <c r="P4167">
        <v>53.056365999999997</v>
      </c>
      <c r="Q4167">
        <v>-105.394814</v>
      </c>
      <c r="R4167">
        <v>-3.141235</v>
      </c>
      <c r="S4167">
        <v>0.69460100000000002</v>
      </c>
      <c r="T4167">
        <v>5.0600000000000005E-4</v>
      </c>
    </row>
    <row r="4168" spans="1:20" x14ac:dyDescent="0.25">
      <c r="A4168">
        <v>4166</v>
      </c>
      <c r="B4168">
        <v>3</v>
      </c>
      <c r="C4168" t="s">
        <v>452</v>
      </c>
      <c r="D4168" t="s">
        <v>452</v>
      </c>
      <c r="E4168" t="s">
        <v>80</v>
      </c>
      <c r="F4168">
        <v>6.6635E-2</v>
      </c>
      <c r="G4168">
        <v>414.10300000000001</v>
      </c>
      <c r="H4168">
        <v>416.88799999999998</v>
      </c>
      <c r="I4168">
        <v>6.0806100000000001</v>
      </c>
      <c r="J4168">
        <v>0</v>
      </c>
      <c r="K4168">
        <v>15.523068</v>
      </c>
      <c r="L4168">
        <v>9.990000000000001E-4</v>
      </c>
      <c r="M4168">
        <v>51.163578000000001</v>
      </c>
      <c r="N4168">
        <v>-105.397048</v>
      </c>
      <c r="O4168">
        <v>-3.1407280000000002</v>
      </c>
      <c r="P4168">
        <v>51.170276999999999</v>
      </c>
      <c r="Q4168">
        <v>-105.395439</v>
      </c>
      <c r="R4168">
        <v>-3.141038</v>
      </c>
      <c r="S4168">
        <v>0.68893400000000005</v>
      </c>
      <c r="T4168">
        <v>3.1E-4</v>
      </c>
    </row>
    <row r="4169" spans="1:20" x14ac:dyDescent="0.25">
      <c r="A4169">
        <v>4167</v>
      </c>
      <c r="B4169">
        <v>3</v>
      </c>
      <c r="C4169" t="s">
        <v>452</v>
      </c>
      <c r="D4169" t="s">
        <v>452</v>
      </c>
      <c r="E4169" t="s">
        <v>80</v>
      </c>
      <c r="F4169">
        <v>2.0843E-2</v>
      </c>
      <c r="G4169">
        <v>307.93299999999999</v>
      </c>
      <c r="H4169">
        <v>385.24299999999999</v>
      </c>
      <c r="I4169">
        <v>3.9079449999999998</v>
      </c>
      <c r="J4169">
        <v>0</v>
      </c>
      <c r="K4169">
        <v>15.192365000000001</v>
      </c>
      <c r="L4169">
        <v>7.8919999999999997E-3</v>
      </c>
      <c r="M4169">
        <v>49.790712999999997</v>
      </c>
      <c r="N4169">
        <v>-105.39449</v>
      </c>
      <c r="O4169">
        <v>-3.138957</v>
      </c>
      <c r="P4169">
        <v>49.789645999999998</v>
      </c>
      <c r="Q4169">
        <v>-105.396698</v>
      </c>
      <c r="R4169">
        <v>-3.1404939999999999</v>
      </c>
      <c r="S4169">
        <v>0.24527299999999999</v>
      </c>
      <c r="T4169">
        <v>1.537E-3</v>
      </c>
    </row>
    <row r="4170" spans="1:20" x14ac:dyDescent="0.25">
      <c r="A4170">
        <v>4168</v>
      </c>
      <c r="B4170">
        <v>3</v>
      </c>
      <c r="C4170" t="s">
        <v>452</v>
      </c>
      <c r="D4170" t="s">
        <v>452</v>
      </c>
      <c r="E4170" t="s">
        <v>80</v>
      </c>
      <c r="F4170">
        <v>4.0745999999999997E-2</v>
      </c>
      <c r="G4170">
        <v>380.56900000000002</v>
      </c>
      <c r="H4170">
        <v>312.51400000000001</v>
      </c>
      <c r="I4170">
        <v>5.7965450000000001</v>
      </c>
      <c r="J4170">
        <v>0</v>
      </c>
      <c r="K4170">
        <v>14.688439000000001</v>
      </c>
      <c r="L4170">
        <v>6.4580000000000002E-3</v>
      </c>
      <c r="M4170">
        <v>47.994644000000001</v>
      </c>
      <c r="N4170">
        <v>-105.426438</v>
      </c>
      <c r="O4170">
        <v>-3.1413950000000002</v>
      </c>
      <c r="P4170">
        <v>47.997458999999999</v>
      </c>
      <c r="Q4170">
        <v>-105.39952099999999</v>
      </c>
      <c r="R4170">
        <v>-3.1395960000000001</v>
      </c>
      <c r="S4170">
        <v>2.706378</v>
      </c>
      <c r="T4170">
        <v>1.8E-3</v>
      </c>
    </row>
    <row r="4171" spans="1:20" x14ac:dyDescent="0.25">
      <c r="A4171">
        <v>4169</v>
      </c>
      <c r="B4171">
        <v>5</v>
      </c>
      <c r="C4171" t="s">
        <v>451</v>
      </c>
      <c r="D4171" t="s">
        <v>451</v>
      </c>
      <c r="E4171" t="s">
        <v>80</v>
      </c>
      <c r="F4171">
        <v>0.100535</v>
      </c>
      <c r="G4171">
        <v>341.66699999999997</v>
      </c>
      <c r="H4171">
        <v>295.15199999999999</v>
      </c>
      <c r="I4171">
        <v>9.2262550000000001</v>
      </c>
      <c r="J4171">
        <v>0</v>
      </c>
      <c r="K4171">
        <v>13.908277</v>
      </c>
      <c r="L4171">
        <v>3.9760000000000004E-3</v>
      </c>
      <c r="M4171">
        <v>46.291922999999997</v>
      </c>
      <c r="N4171">
        <v>-105.41203299999999</v>
      </c>
      <c r="O4171">
        <v>-3.1381019999999999</v>
      </c>
      <c r="P4171">
        <v>46.283672000000003</v>
      </c>
      <c r="Q4171">
        <v>-105.40323600000001</v>
      </c>
      <c r="R4171">
        <v>-3.1389779999999998</v>
      </c>
      <c r="S4171">
        <v>1.206056</v>
      </c>
      <c r="T4171">
        <v>8.7600000000000004E-4</v>
      </c>
    </row>
    <row r="4172" spans="1:20" x14ac:dyDescent="0.25">
      <c r="A4172">
        <v>4170</v>
      </c>
      <c r="B4172">
        <v>5</v>
      </c>
      <c r="C4172" t="s">
        <v>451</v>
      </c>
      <c r="D4172" t="s">
        <v>451</v>
      </c>
      <c r="E4172" t="s">
        <v>80</v>
      </c>
      <c r="F4172">
        <v>4.2798000000000003E-2</v>
      </c>
      <c r="G4172">
        <v>624.60900000000004</v>
      </c>
      <c r="H4172">
        <v>421.25400000000002</v>
      </c>
      <c r="I4172">
        <v>5.7398959999999999</v>
      </c>
      <c r="J4172">
        <v>0</v>
      </c>
      <c r="K4172">
        <v>13.265525</v>
      </c>
      <c r="L4172">
        <v>3.4640000000000001E-3</v>
      </c>
      <c r="M4172">
        <v>45.070310999999997</v>
      </c>
      <c r="N4172">
        <v>-105.39478699999999</v>
      </c>
      <c r="O4172">
        <v>-3.1383570000000001</v>
      </c>
      <c r="P4172">
        <v>45.064129000000001</v>
      </c>
      <c r="Q4172">
        <v>-105.406464</v>
      </c>
      <c r="R4172">
        <v>-3.1386599999999998</v>
      </c>
      <c r="S4172">
        <v>1.3211740000000001</v>
      </c>
      <c r="T4172">
        <v>3.0299999999999999E-4</v>
      </c>
    </row>
    <row r="4173" spans="1:20" x14ac:dyDescent="0.25">
      <c r="A4173">
        <v>4171</v>
      </c>
      <c r="B4173">
        <v>5</v>
      </c>
      <c r="C4173" t="s">
        <v>451</v>
      </c>
      <c r="D4173" t="s">
        <v>451</v>
      </c>
      <c r="E4173" t="s">
        <v>80</v>
      </c>
      <c r="F4173">
        <v>0.317195</v>
      </c>
      <c r="G4173">
        <v>594.68200000000002</v>
      </c>
      <c r="H4173">
        <v>414.202</v>
      </c>
      <c r="I4173">
        <v>9.4936500000000006</v>
      </c>
      <c r="J4173">
        <v>0</v>
      </c>
      <c r="K4173">
        <v>12.495635</v>
      </c>
      <c r="L4173">
        <v>9.9200000000000004E-4</v>
      </c>
      <c r="M4173">
        <v>43.522731999999998</v>
      </c>
      <c r="N4173">
        <v>-105.409153</v>
      </c>
      <c r="O4173">
        <v>-3.1380780000000001</v>
      </c>
      <c r="P4173">
        <v>43.523963999999999</v>
      </c>
      <c r="Q4173">
        <v>-105.411011</v>
      </c>
      <c r="R4173">
        <v>-3.13842</v>
      </c>
      <c r="S4173">
        <v>0.22294700000000001</v>
      </c>
      <c r="T4173">
        <v>3.4200000000000002E-4</v>
      </c>
    </row>
    <row r="4174" spans="1:20" x14ac:dyDescent="0.25">
      <c r="A4174">
        <v>4172</v>
      </c>
      <c r="B4174">
        <v>6</v>
      </c>
      <c r="C4174" t="s">
        <v>450</v>
      </c>
      <c r="D4174" t="s">
        <v>450</v>
      </c>
      <c r="E4174" t="s">
        <v>80</v>
      </c>
      <c r="F4174">
        <v>6.4233999999999999E-2</v>
      </c>
      <c r="G4174">
        <v>387.80900000000003</v>
      </c>
      <c r="H4174">
        <v>256.99200000000002</v>
      </c>
      <c r="I4174">
        <v>7.8107579999999999</v>
      </c>
      <c r="J4174">
        <v>0</v>
      </c>
      <c r="K4174">
        <v>11.879493999999999</v>
      </c>
      <c r="L4174">
        <v>1.2880000000000001E-3</v>
      </c>
      <c r="M4174">
        <v>42.133265999999999</v>
      </c>
      <c r="N4174">
        <v>-105.325699</v>
      </c>
      <c r="O4174">
        <v>-3.140504</v>
      </c>
      <c r="P4174">
        <v>42.06588</v>
      </c>
      <c r="Q4174">
        <v>-105.41564200000001</v>
      </c>
      <c r="R4174">
        <v>-3.138306</v>
      </c>
      <c r="S4174">
        <v>11.238600999999999</v>
      </c>
      <c r="T4174">
        <v>2.1979999999999999E-3</v>
      </c>
    </row>
    <row r="4175" spans="1:20" x14ac:dyDescent="0.25">
      <c r="A4175">
        <v>4173</v>
      </c>
      <c r="B4175">
        <v>6</v>
      </c>
      <c r="C4175" t="s">
        <v>450</v>
      </c>
      <c r="D4175" t="s">
        <v>450</v>
      </c>
      <c r="E4175" t="s">
        <v>80</v>
      </c>
      <c r="F4175">
        <v>3.0341E-2</v>
      </c>
      <c r="G4175">
        <v>431</v>
      </c>
      <c r="H4175">
        <v>474.8</v>
      </c>
      <c r="I4175">
        <v>6.3329639999999996</v>
      </c>
      <c r="J4175">
        <v>0</v>
      </c>
      <c r="K4175">
        <v>11.541332000000001</v>
      </c>
      <c r="L4175">
        <v>1.235E-3</v>
      </c>
      <c r="M4175">
        <v>41.009979999999999</v>
      </c>
      <c r="N4175">
        <v>-105.41704799999999</v>
      </c>
      <c r="O4175">
        <v>-3.1372309999999999</v>
      </c>
      <c r="P4175">
        <v>41.014614000000002</v>
      </c>
      <c r="Q4175">
        <v>-105.419106</v>
      </c>
      <c r="R4175">
        <v>-3.138245</v>
      </c>
      <c r="S4175">
        <v>0.50700500000000004</v>
      </c>
      <c r="T4175">
        <v>1.0150000000000001E-3</v>
      </c>
    </row>
    <row r="4176" spans="1:20" x14ac:dyDescent="0.25">
      <c r="A4176">
        <v>4174</v>
      </c>
      <c r="B4176">
        <v>6</v>
      </c>
      <c r="C4176" t="s">
        <v>450</v>
      </c>
      <c r="D4176" t="s">
        <v>450</v>
      </c>
      <c r="E4176" t="s">
        <v>80</v>
      </c>
      <c r="F4176">
        <v>3.4754E-2</v>
      </c>
      <c r="G4176">
        <v>402.82299999999998</v>
      </c>
      <c r="H4176">
        <v>306.375</v>
      </c>
      <c r="I4176">
        <v>8.0750290000000007</v>
      </c>
      <c r="J4176">
        <v>0</v>
      </c>
      <c r="K4176">
        <v>11.285498</v>
      </c>
      <c r="L4176">
        <v>6.38E-4</v>
      </c>
      <c r="M4176">
        <v>39.630394000000003</v>
      </c>
      <c r="N4176">
        <v>-105.433458</v>
      </c>
      <c r="O4176">
        <v>-3.136212</v>
      </c>
      <c r="P4176">
        <v>39.648105999999999</v>
      </c>
      <c r="Q4176">
        <v>-105.423805</v>
      </c>
      <c r="R4176">
        <v>-3.1381640000000002</v>
      </c>
      <c r="S4176">
        <v>2.0170870000000001</v>
      </c>
      <c r="T4176">
        <v>1.952E-3</v>
      </c>
    </row>
    <row r="4177" spans="1:20" x14ac:dyDescent="0.25">
      <c r="A4177">
        <v>4175</v>
      </c>
      <c r="B4177">
        <v>5</v>
      </c>
      <c r="C4177" t="s">
        <v>449</v>
      </c>
      <c r="D4177" t="s">
        <v>449</v>
      </c>
      <c r="E4177" t="s">
        <v>80</v>
      </c>
      <c r="F4177">
        <v>2.12E-2</v>
      </c>
      <c r="G4177">
        <v>333.24099999999999</v>
      </c>
      <c r="H4177">
        <v>325.69200000000001</v>
      </c>
      <c r="I4177">
        <v>6.5820340000000002</v>
      </c>
      <c r="J4177">
        <v>0</v>
      </c>
      <c r="K4177">
        <v>11.103498</v>
      </c>
      <c r="L4177">
        <v>3.1199999999999999E-4</v>
      </c>
      <c r="M4177">
        <v>38.289746999999998</v>
      </c>
      <c r="N4177">
        <v>-105.39469</v>
      </c>
      <c r="O4177">
        <v>-3.1357930000000001</v>
      </c>
      <c r="P4177">
        <v>38.306418999999998</v>
      </c>
      <c r="Q4177">
        <v>-105.42841300000001</v>
      </c>
      <c r="R4177">
        <v>-3.1381239999999999</v>
      </c>
      <c r="S4177">
        <v>3.761968</v>
      </c>
      <c r="T4177">
        <v>2.3310000000000002E-3</v>
      </c>
    </row>
    <row r="4178" spans="1:20" x14ac:dyDescent="0.25">
      <c r="A4178">
        <v>4176</v>
      </c>
      <c r="B4178">
        <v>5</v>
      </c>
      <c r="C4178" t="s">
        <v>449</v>
      </c>
      <c r="D4178" t="s">
        <v>449</v>
      </c>
      <c r="E4178" t="s">
        <v>80</v>
      </c>
      <c r="F4178">
        <v>7.4857000000000007E-2</v>
      </c>
      <c r="G4178">
        <v>351.95800000000003</v>
      </c>
      <c r="H4178">
        <v>351.77300000000002</v>
      </c>
      <c r="I4178">
        <v>4.7782450000000001</v>
      </c>
      <c r="J4178">
        <v>0</v>
      </c>
      <c r="K4178">
        <v>10.946414000000001</v>
      </c>
      <c r="L4178">
        <v>2.4800000000000001E-4</v>
      </c>
      <c r="M4178">
        <v>37.348092999999999</v>
      </c>
      <c r="N4178">
        <v>-105.42832</v>
      </c>
      <c r="O4178">
        <v>3.1356639999999998</v>
      </c>
      <c r="P4178">
        <v>37.314728000000002</v>
      </c>
      <c r="Q4178">
        <v>-105.431915</v>
      </c>
      <c r="R4178">
        <v>-3.1380729999999999</v>
      </c>
      <c r="S4178">
        <v>3.3558520000000001</v>
      </c>
      <c r="T4178">
        <v>2.4090000000000001E-3</v>
      </c>
    </row>
    <row r="4179" spans="1:20" x14ac:dyDescent="0.25">
      <c r="A4179">
        <v>4177</v>
      </c>
      <c r="B4179">
        <v>5</v>
      </c>
      <c r="C4179" t="s">
        <v>449</v>
      </c>
      <c r="D4179" t="s">
        <v>449</v>
      </c>
      <c r="E4179" t="s">
        <v>80</v>
      </c>
      <c r="F4179">
        <v>9.1509999999999994E-2</v>
      </c>
      <c r="G4179">
        <v>321.32</v>
      </c>
      <c r="H4179">
        <v>278.149</v>
      </c>
      <c r="I4179">
        <v>7.4622590000000004</v>
      </c>
      <c r="J4179">
        <v>0</v>
      </c>
      <c r="K4179">
        <v>10.708710999999999</v>
      </c>
      <c r="L4179">
        <v>1.66E-4</v>
      </c>
      <c r="M4179">
        <v>36.022446000000002</v>
      </c>
      <c r="N4179">
        <v>-105.42906600000001</v>
      </c>
      <c r="O4179">
        <v>-3.1375609999999998</v>
      </c>
      <c r="P4179">
        <v>36.015422999999998</v>
      </c>
      <c r="Q4179">
        <v>-105.436562</v>
      </c>
      <c r="R4179">
        <v>-3.1380150000000002</v>
      </c>
      <c r="S4179">
        <v>1.0271250000000001</v>
      </c>
      <c r="T4179">
        <v>4.55E-4</v>
      </c>
    </row>
    <row r="4180" spans="1:20" x14ac:dyDescent="0.25">
      <c r="A4180">
        <v>4178</v>
      </c>
      <c r="B4180">
        <v>5</v>
      </c>
      <c r="C4180" t="s">
        <v>449</v>
      </c>
      <c r="D4180" t="s">
        <v>449</v>
      </c>
      <c r="E4180" t="s">
        <v>80</v>
      </c>
      <c r="F4180">
        <v>0.102574</v>
      </c>
      <c r="G4180">
        <v>346.91199999999998</v>
      </c>
      <c r="H4180">
        <v>371.60199999999998</v>
      </c>
      <c r="I4180">
        <v>7.5819330000000003</v>
      </c>
      <c r="J4180">
        <v>0</v>
      </c>
      <c r="K4180">
        <v>10.440835</v>
      </c>
      <c r="L4180">
        <v>2.0999999999999999E-5</v>
      </c>
      <c r="M4180">
        <v>34.656677000000002</v>
      </c>
      <c r="N4180">
        <v>-105.4992</v>
      </c>
      <c r="O4180">
        <v>-3.1189230000000001</v>
      </c>
      <c r="P4180">
        <v>34.746937000000003</v>
      </c>
      <c r="Q4180">
        <v>-105.441101</v>
      </c>
      <c r="R4180">
        <v>-3.1380080000000001</v>
      </c>
      <c r="S4180">
        <v>10.734221</v>
      </c>
      <c r="T4180">
        <v>1.9085999999999999E-2</v>
      </c>
    </row>
    <row r="4181" spans="1:20" x14ac:dyDescent="0.25">
      <c r="A4181">
        <v>4179</v>
      </c>
      <c r="B4181">
        <v>5</v>
      </c>
      <c r="C4181" t="s">
        <v>449</v>
      </c>
      <c r="D4181" t="s">
        <v>449</v>
      </c>
      <c r="E4181" t="s">
        <v>80</v>
      </c>
      <c r="F4181">
        <v>4.8708000000000001E-2</v>
      </c>
      <c r="G4181">
        <v>355.30399999999997</v>
      </c>
      <c r="H4181">
        <v>346.25200000000001</v>
      </c>
      <c r="I4181">
        <v>4.3635789999999997</v>
      </c>
      <c r="J4181">
        <v>0</v>
      </c>
      <c r="K4181">
        <v>10.254946</v>
      </c>
      <c r="L4181">
        <v>2.43E-4</v>
      </c>
      <c r="M4181">
        <v>33.794046999999999</v>
      </c>
      <c r="N4181">
        <v>-105.434974</v>
      </c>
      <c r="O4181">
        <v>3.140924</v>
      </c>
      <c r="P4181">
        <v>33.816642999999999</v>
      </c>
      <c r="Q4181">
        <v>-105.444458</v>
      </c>
      <c r="R4181">
        <v>-3.1379790000000001</v>
      </c>
      <c r="S4181">
        <v>2.4505110000000001</v>
      </c>
      <c r="T4181">
        <v>2.9450000000000001E-3</v>
      </c>
    </row>
    <row r="4182" spans="1:20" x14ac:dyDescent="0.25">
      <c r="A4182">
        <v>4180</v>
      </c>
      <c r="B4182">
        <v>5</v>
      </c>
      <c r="C4182" t="s">
        <v>449</v>
      </c>
      <c r="D4182" t="s">
        <v>449</v>
      </c>
      <c r="E4182" t="s">
        <v>80</v>
      </c>
      <c r="F4182">
        <v>5.9744999999999999E-2</v>
      </c>
      <c r="G4182">
        <v>552.25699999999995</v>
      </c>
      <c r="H4182">
        <v>504.16699999999997</v>
      </c>
      <c r="I4182">
        <v>6.1770370000000003</v>
      </c>
      <c r="J4182">
        <v>0</v>
      </c>
      <c r="K4182">
        <v>10.007955000000001</v>
      </c>
      <c r="L4182">
        <v>3.3000000000000003E-5</v>
      </c>
      <c r="M4182">
        <v>32.540612000000003</v>
      </c>
      <c r="N4182">
        <v>-105.51239700000001</v>
      </c>
      <c r="O4182">
        <v>-3.1387109999999998</v>
      </c>
      <c r="P4182">
        <v>32.603157000000003</v>
      </c>
      <c r="Q4182">
        <v>-105.448853</v>
      </c>
      <c r="R4182">
        <v>-3.137966</v>
      </c>
      <c r="S4182">
        <v>8.9161450000000002</v>
      </c>
      <c r="T4182">
        <v>7.45E-4</v>
      </c>
    </row>
    <row r="4183" spans="1:20" x14ac:dyDescent="0.25">
      <c r="A4183">
        <v>4181</v>
      </c>
      <c r="B4183">
        <v>5</v>
      </c>
      <c r="C4183" t="s">
        <v>449</v>
      </c>
      <c r="D4183" t="s">
        <v>449</v>
      </c>
      <c r="E4183" t="s">
        <v>80</v>
      </c>
      <c r="F4183">
        <v>5.4677000000000003E-2</v>
      </c>
      <c r="G4183">
        <v>518.58900000000006</v>
      </c>
      <c r="H4183">
        <v>373.55799999999999</v>
      </c>
      <c r="I4183">
        <v>6.0633720000000002</v>
      </c>
      <c r="J4183">
        <v>0</v>
      </c>
      <c r="K4183">
        <v>9.7809799999999996</v>
      </c>
      <c r="L4183">
        <v>9.2E-5</v>
      </c>
      <c r="M4183">
        <v>31.423487999999999</v>
      </c>
      <c r="N4183">
        <v>-105.451249</v>
      </c>
      <c r="O4183">
        <v>-3.1366779999999999</v>
      </c>
      <c r="P4183">
        <v>31.417953000000001</v>
      </c>
      <c r="Q4183">
        <v>-105.45320100000001</v>
      </c>
      <c r="R4183">
        <v>-3.1379290000000002</v>
      </c>
      <c r="S4183">
        <v>0.58681499999999998</v>
      </c>
      <c r="T4183">
        <v>1.25E-3</v>
      </c>
    </row>
    <row r="4184" spans="1:20" x14ac:dyDescent="0.25">
      <c r="A4184">
        <v>4182</v>
      </c>
      <c r="B4184">
        <v>5</v>
      </c>
      <c r="C4184" t="s">
        <v>449</v>
      </c>
      <c r="D4184" t="s">
        <v>449</v>
      </c>
      <c r="E4184" t="s">
        <v>80</v>
      </c>
      <c r="F4184">
        <v>2.6622E-2</v>
      </c>
      <c r="G4184">
        <v>318.56299999999999</v>
      </c>
      <c r="H4184">
        <v>316.53399999999999</v>
      </c>
      <c r="I4184">
        <v>5.9877880000000001</v>
      </c>
      <c r="J4184">
        <v>0</v>
      </c>
      <c r="K4184">
        <v>9.5632450000000002</v>
      </c>
      <c r="L4184">
        <v>1.0000000000000001E-5</v>
      </c>
      <c r="M4184">
        <v>30.262242000000001</v>
      </c>
      <c r="N4184">
        <v>-105.44574299999999</v>
      </c>
      <c r="O4184">
        <v>-3.1370309999999999</v>
      </c>
      <c r="P4184">
        <v>30.259298000000001</v>
      </c>
      <c r="Q4184">
        <v>-105.457436</v>
      </c>
      <c r="R4184">
        <v>-3.1379239999999999</v>
      </c>
      <c r="S4184">
        <v>1.2057420000000001</v>
      </c>
      <c r="T4184">
        <v>8.9300000000000002E-4</v>
      </c>
    </row>
    <row r="4185" spans="1:20" x14ac:dyDescent="0.25">
      <c r="A4185">
        <v>4183</v>
      </c>
      <c r="B4185">
        <v>5</v>
      </c>
      <c r="C4185" t="s">
        <v>449</v>
      </c>
      <c r="D4185" t="s">
        <v>449</v>
      </c>
      <c r="E4185" t="s">
        <v>80</v>
      </c>
      <c r="F4185">
        <v>3.7508E-2</v>
      </c>
      <c r="G4185">
        <v>365.6</v>
      </c>
      <c r="H4185">
        <v>364.63200000000001</v>
      </c>
      <c r="I4185">
        <v>4.2800279999999997</v>
      </c>
      <c r="J4185">
        <v>0</v>
      </c>
      <c r="K4185">
        <v>9.385389</v>
      </c>
      <c r="L4185">
        <v>-1.9999999999999999E-6</v>
      </c>
      <c r="M4185">
        <v>29.393771999999998</v>
      </c>
      <c r="N4185">
        <v>-105.476732</v>
      </c>
      <c r="O4185">
        <v>-3.13876</v>
      </c>
      <c r="P4185">
        <v>29.407488000000001</v>
      </c>
      <c r="Q4185">
        <v>-105.460571</v>
      </c>
      <c r="R4185">
        <v>-3.1379239999999999</v>
      </c>
      <c r="S4185">
        <v>2.1196449999999998</v>
      </c>
      <c r="T4185">
        <v>8.3600000000000005E-4</v>
      </c>
    </row>
    <row r="4186" spans="1:20" x14ac:dyDescent="0.25">
      <c r="A4186">
        <v>4184</v>
      </c>
      <c r="B4186">
        <v>5</v>
      </c>
      <c r="C4186" t="s">
        <v>449</v>
      </c>
      <c r="D4186" t="s">
        <v>449</v>
      </c>
      <c r="E4186" t="s">
        <v>80</v>
      </c>
      <c r="F4186">
        <v>6.2487000000000001E-2</v>
      </c>
      <c r="G4186">
        <v>435.375</v>
      </c>
      <c r="H4186">
        <v>475.34199999999998</v>
      </c>
      <c r="I4186">
        <v>5.0745380000000004</v>
      </c>
      <c r="J4186">
        <v>0</v>
      </c>
      <c r="K4186">
        <v>9.1675380000000004</v>
      </c>
      <c r="L4186">
        <v>-3.9999999999999998E-6</v>
      </c>
      <c r="M4186">
        <v>28.280593</v>
      </c>
      <c r="N4186">
        <v>-105.472685</v>
      </c>
      <c r="O4186">
        <v>-3.1402990000000002</v>
      </c>
      <c r="P4186">
        <v>28.294477000000001</v>
      </c>
      <c r="Q4186">
        <v>-105.464668</v>
      </c>
      <c r="R4186">
        <v>-3.1379239999999999</v>
      </c>
      <c r="S4186">
        <v>1.603264</v>
      </c>
      <c r="T4186">
        <v>2.3739999999999998E-3</v>
      </c>
    </row>
    <row r="4187" spans="1:20" x14ac:dyDescent="0.25">
      <c r="A4187">
        <v>4185</v>
      </c>
      <c r="B4187">
        <v>5</v>
      </c>
      <c r="C4187" t="s">
        <v>449</v>
      </c>
      <c r="D4187" t="s">
        <v>449</v>
      </c>
      <c r="E4187" t="s">
        <v>80</v>
      </c>
      <c r="F4187">
        <v>5.4057000000000001E-2</v>
      </c>
      <c r="G4187">
        <v>639.19299999999998</v>
      </c>
      <c r="H4187">
        <v>466.95299999999997</v>
      </c>
      <c r="I4187">
        <v>5.0508059999999997</v>
      </c>
      <c r="J4187">
        <v>0</v>
      </c>
      <c r="K4187">
        <v>8.9520400000000002</v>
      </c>
      <c r="L4187">
        <v>-5.0000000000000004E-6</v>
      </c>
      <c r="M4187">
        <v>27.189433000000001</v>
      </c>
      <c r="N4187">
        <v>-105.39029600000001</v>
      </c>
      <c r="O4187">
        <v>3.140914</v>
      </c>
      <c r="P4187">
        <v>27.207470000000001</v>
      </c>
      <c r="Q4187">
        <v>-105.46865099999999</v>
      </c>
      <c r="R4187">
        <v>-3.1379250000000001</v>
      </c>
      <c r="S4187">
        <v>8.0404149999999994</v>
      </c>
      <c r="T4187">
        <v>2.9889999999999999E-3</v>
      </c>
    </row>
    <row r="4188" spans="1:20" x14ac:dyDescent="0.25">
      <c r="A4188">
        <v>4186</v>
      </c>
      <c r="B4188">
        <v>5</v>
      </c>
      <c r="C4188" t="s">
        <v>449</v>
      </c>
      <c r="D4188" t="s">
        <v>449</v>
      </c>
      <c r="E4188" t="s">
        <v>80</v>
      </c>
      <c r="F4188">
        <v>1.1779E-2</v>
      </c>
      <c r="G4188">
        <v>583.27599999999995</v>
      </c>
      <c r="H4188">
        <v>449.154</v>
      </c>
      <c r="I4188">
        <v>4.0277859999999999</v>
      </c>
      <c r="J4188">
        <v>0</v>
      </c>
      <c r="K4188">
        <v>8.8107509999999998</v>
      </c>
      <c r="L4188">
        <v>-3.9999999999999998E-6</v>
      </c>
      <c r="M4188">
        <v>26.391193999999999</v>
      </c>
      <c r="N4188">
        <v>-105.487572</v>
      </c>
      <c r="O4188">
        <v>-3.1383329999999998</v>
      </c>
      <c r="P4188">
        <v>26.408892000000002</v>
      </c>
      <c r="Q4188">
        <v>-105.471558</v>
      </c>
      <c r="R4188">
        <v>-3.1379260000000002</v>
      </c>
      <c r="S4188">
        <v>2.3867539999999998</v>
      </c>
      <c r="T4188">
        <v>4.06E-4</v>
      </c>
    </row>
    <row r="4189" spans="1:20" x14ac:dyDescent="0.25">
      <c r="A4189">
        <v>4187</v>
      </c>
      <c r="B4189">
        <v>5</v>
      </c>
      <c r="C4189" t="s">
        <v>449</v>
      </c>
      <c r="D4189" t="s">
        <v>449</v>
      </c>
      <c r="E4189" t="s">
        <v>80</v>
      </c>
      <c r="F4189">
        <v>2.5554E-2</v>
      </c>
      <c r="G4189">
        <v>348.74900000000002</v>
      </c>
      <c r="H4189">
        <v>287.255</v>
      </c>
      <c r="I4189">
        <v>5.1277530000000002</v>
      </c>
      <c r="J4189">
        <v>0</v>
      </c>
      <c r="K4189">
        <v>8.6473519999999997</v>
      </c>
      <c r="L4189">
        <v>-3.0000000000000001E-6</v>
      </c>
      <c r="M4189">
        <v>25.338547999999999</v>
      </c>
      <c r="N4189">
        <v>-105.494969</v>
      </c>
      <c r="O4189">
        <v>-3.135894</v>
      </c>
      <c r="P4189">
        <v>25.363606999999998</v>
      </c>
      <c r="Q4189">
        <v>-105.47541</v>
      </c>
      <c r="R4189">
        <v>-3.1379260000000002</v>
      </c>
      <c r="S4189">
        <v>3.1788400000000001</v>
      </c>
      <c r="T4189">
        <v>2.0330000000000001E-3</v>
      </c>
    </row>
    <row r="4190" spans="1:20" x14ac:dyDescent="0.25">
      <c r="A4190">
        <v>4188</v>
      </c>
      <c r="B4190">
        <v>5</v>
      </c>
      <c r="C4190" t="s">
        <v>449</v>
      </c>
      <c r="D4190" t="s">
        <v>449</v>
      </c>
      <c r="E4190" t="s">
        <v>80</v>
      </c>
      <c r="F4190">
        <v>0.113339</v>
      </c>
      <c r="G4190">
        <v>377.70699999999999</v>
      </c>
      <c r="H4190">
        <v>342.29500000000002</v>
      </c>
      <c r="I4190">
        <v>5.0995499999999998</v>
      </c>
      <c r="J4190">
        <v>0</v>
      </c>
      <c r="K4190">
        <v>8.3300800000000006</v>
      </c>
      <c r="L4190">
        <v>-6.0000000000000002E-6</v>
      </c>
      <c r="M4190">
        <v>24.315215999999999</v>
      </c>
      <c r="N4190">
        <v>-105.51828500000001</v>
      </c>
      <c r="O4190">
        <v>-3.1401629999999998</v>
      </c>
      <c r="P4190">
        <v>24.346910000000001</v>
      </c>
      <c r="Q4190">
        <v>-105.47912599999999</v>
      </c>
      <c r="R4190">
        <v>-3.1379269999999999</v>
      </c>
      <c r="S4190">
        <v>5.0378230000000004</v>
      </c>
      <c r="T4190">
        <v>2.2369999999999998E-3</v>
      </c>
    </row>
    <row r="4191" spans="1:20" x14ac:dyDescent="0.25">
      <c r="A4191">
        <v>4189</v>
      </c>
      <c r="B4191">
        <v>5</v>
      </c>
      <c r="C4191" t="s">
        <v>449</v>
      </c>
      <c r="D4191" t="s">
        <v>449</v>
      </c>
      <c r="E4191" t="s">
        <v>80</v>
      </c>
      <c r="F4191">
        <v>0.100066</v>
      </c>
      <c r="G4191">
        <v>687.51400000000001</v>
      </c>
      <c r="H4191">
        <v>543.91300000000001</v>
      </c>
      <c r="I4191">
        <v>5.0539389999999997</v>
      </c>
      <c r="J4191">
        <v>0</v>
      </c>
      <c r="K4191">
        <v>8.0142229999999994</v>
      </c>
      <c r="L4191">
        <v>-6.0000000000000002E-6</v>
      </c>
      <c r="M4191">
        <v>23.363538999999999</v>
      </c>
      <c r="N4191">
        <v>-105.484264</v>
      </c>
      <c r="O4191">
        <v>-3.1401129999999999</v>
      </c>
      <c r="P4191">
        <v>23.369717000000001</v>
      </c>
      <c r="Q4191">
        <v>-105.482704</v>
      </c>
      <c r="R4191">
        <v>-3.1379280000000001</v>
      </c>
      <c r="S4191">
        <v>0.63713600000000004</v>
      </c>
      <c r="T4191">
        <v>2.1849999999999999E-3</v>
      </c>
    </row>
    <row r="4192" spans="1:20" x14ac:dyDescent="0.25">
      <c r="A4192">
        <v>4190</v>
      </c>
      <c r="B4192">
        <v>5</v>
      </c>
      <c r="C4192" t="s">
        <v>449</v>
      </c>
      <c r="D4192" t="s">
        <v>449</v>
      </c>
      <c r="E4192" t="s">
        <v>80</v>
      </c>
      <c r="F4192">
        <v>2.9104000000000001E-2</v>
      </c>
      <c r="G4192">
        <v>336.98200000000003</v>
      </c>
      <c r="H4192">
        <v>253.23</v>
      </c>
      <c r="I4192">
        <v>3.2130260000000002</v>
      </c>
      <c r="J4192">
        <v>0</v>
      </c>
      <c r="K4192">
        <v>7.8694350000000002</v>
      </c>
      <c r="L4192">
        <v>-3.9999999999999998E-6</v>
      </c>
      <c r="M4192">
        <v>22.659611000000002</v>
      </c>
      <c r="N4192">
        <v>-105.48892600000001</v>
      </c>
      <c r="O4192">
        <v>-3.1351719999999998</v>
      </c>
      <c r="P4192">
        <v>22.656739999999999</v>
      </c>
      <c r="Q4192">
        <v>-105.485336</v>
      </c>
      <c r="R4192">
        <v>-3.1379280000000001</v>
      </c>
      <c r="S4192">
        <v>0.45959899999999998</v>
      </c>
      <c r="T4192">
        <v>2.7569999999999999E-3</v>
      </c>
    </row>
    <row r="4193" spans="1:20" x14ac:dyDescent="0.25">
      <c r="A4193">
        <v>4191</v>
      </c>
      <c r="B4193">
        <v>5</v>
      </c>
      <c r="C4193" t="s">
        <v>449</v>
      </c>
      <c r="D4193" t="s">
        <v>449</v>
      </c>
      <c r="E4193" t="s">
        <v>80</v>
      </c>
      <c r="F4193">
        <v>5.0618999999999997E-2</v>
      </c>
      <c r="G4193">
        <v>332.90499999999997</v>
      </c>
      <c r="H4193">
        <v>260.57600000000002</v>
      </c>
      <c r="I4193">
        <v>4.531765</v>
      </c>
      <c r="J4193">
        <v>0</v>
      </c>
      <c r="K4193">
        <v>7.9214330000000004</v>
      </c>
      <c r="L4193">
        <v>0</v>
      </c>
      <c r="M4193">
        <v>21.742245</v>
      </c>
      <c r="N4193">
        <v>-105.458828</v>
      </c>
      <c r="O4193">
        <v>3.140854</v>
      </c>
      <c r="P4193">
        <v>21.710087000000001</v>
      </c>
      <c r="Q4193">
        <v>-105.488846</v>
      </c>
      <c r="R4193">
        <v>-3.1379280000000001</v>
      </c>
      <c r="S4193">
        <v>4.3991110000000004</v>
      </c>
      <c r="T4193">
        <v>2.9250000000000001E-3</v>
      </c>
    </row>
    <row r="4194" spans="1:20" x14ac:dyDescent="0.25">
      <c r="A4194">
        <v>4192</v>
      </c>
      <c r="B4194">
        <v>4</v>
      </c>
      <c r="C4194" t="s">
        <v>448</v>
      </c>
      <c r="D4194" t="s">
        <v>448</v>
      </c>
      <c r="E4194" t="s">
        <v>80</v>
      </c>
      <c r="F4194">
        <v>0.13116700000000001</v>
      </c>
      <c r="G4194">
        <v>307.678</v>
      </c>
      <c r="H4194">
        <v>324.90800000000002</v>
      </c>
      <c r="I4194">
        <v>4.6574580000000001</v>
      </c>
      <c r="J4194">
        <v>0</v>
      </c>
      <c r="K4194">
        <v>8.0822059999999993</v>
      </c>
      <c r="L4194">
        <v>1.9999999999999999E-6</v>
      </c>
      <c r="M4194">
        <v>20.739802999999998</v>
      </c>
      <c r="N4194">
        <v>-105.501565</v>
      </c>
      <c r="O4194">
        <v>3.139589</v>
      </c>
      <c r="P4194">
        <v>20.747769999999999</v>
      </c>
      <c r="Q4194">
        <v>-105.492363</v>
      </c>
      <c r="R4194">
        <v>-3.1379280000000001</v>
      </c>
      <c r="S4194">
        <v>1.217217</v>
      </c>
      <c r="T4194">
        <v>1.6609999999999999E-3</v>
      </c>
    </row>
    <row r="4195" spans="1:20" x14ac:dyDescent="0.25">
      <c r="A4195">
        <v>4193</v>
      </c>
      <c r="B4195">
        <v>4</v>
      </c>
      <c r="C4195" t="s">
        <v>448</v>
      </c>
      <c r="D4195" t="s">
        <v>448</v>
      </c>
      <c r="E4195" t="s">
        <v>80</v>
      </c>
      <c r="F4195">
        <v>4.3763999999999997E-2</v>
      </c>
      <c r="G4195">
        <v>267.21800000000002</v>
      </c>
      <c r="H4195">
        <v>223.072</v>
      </c>
      <c r="I4195">
        <v>3.8216619999999999</v>
      </c>
      <c r="J4195">
        <v>0</v>
      </c>
      <c r="K4195">
        <v>8.1480080000000008</v>
      </c>
      <c r="L4195">
        <v>9.9999999999999995E-7</v>
      </c>
      <c r="M4195">
        <v>19.735800999999999</v>
      </c>
      <c r="N4195">
        <v>-105.511955</v>
      </c>
      <c r="O4195">
        <v>-3.1226530000000001</v>
      </c>
      <c r="P4195">
        <v>19.771197999999998</v>
      </c>
      <c r="Q4195">
        <v>-105.495964</v>
      </c>
      <c r="R4195">
        <v>-3.1379280000000001</v>
      </c>
      <c r="S4195">
        <v>3.8842020000000002</v>
      </c>
      <c r="T4195">
        <v>1.5273999999999999E-2</v>
      </c>
    </row>
    <row r="4196" spans="1:20" x14ac:dyDescent="0.25">
      <c r="A4196">
        <v>4194</v>
      </c>
      <c r="B4196">
        <v>4</v>
      </c>
      <c r="C4196" t="s">
        <v>448</v>
      </c>
      <c r="D4196" t="s">
        <v>448</v>
      </c>
      <c r="E4196" t="s">
        <v>80</v>
      </c>
      <c r="F4196">
        <v>3.2296999999999999E-2</v>
      </c>
      <c r="G4196">
        <v>308.77699999999999</v>
      </c>
      <c r="H4196">
        <v>279.76400000000001</v>
      </c>
      <c r="I4196">
        <v>2.7672599999999998</v>
      </c>
      <c r="J4196">
        <v>0</v>
      </c>
      <c r="K4196">
        <v>8.1356649999999995</v>
      </c>
      <c r="L4196">
        <v>0</v>
      </c>
      <c r="M4196">
        <v>19.032561999999999</v>
      </c>
      <c r="N4196">
        <v>-105.495222</v>
      </c>
      <c r="O4196">
        <v>3.1395740000000001</v>
      </c>
      <c r="P4196">
        <v>19.038176</v>
      </c>
      <c r="Q4196">
        <v>-105.49867999999999</v>
      </c>
      <c r="R4196">
        <v>-3.1379280000000001</v>
      </c>
      <c r="S4196">
        <v>0.65930500000000003</v>
      </c>
      <c r="T4196">
        <v>1.6459999999999999E-3</v>
      </c>
    </row>
    <row r="4197" spans="1:20" x14ac:dyDescent="0.25">
      <c r="A4197">
        <v>4195</v>
      </c>
      <c r="B4197">
        <v>4</v>
      </c>
      <c r="C4197" t="s">
        <v>448</v>
      </c>
      <c r="D4197" t="s">
        <v>448</v>
      </c>
      <c r="E4197" t="s">
        <v>80</v>
      </c>
      <c r="F4197">
        <v>9.1199999999999996E-3</v>
      </c>
      <c r="G4197">
        <v>494.19400000000002</v>
      </c>
      <c r="H4197">
        <v>357.36799999999999</v>
      </c>
      <c r="I4197">
        <v>4.1308680000000004</v>
      </c>
      <c r="J4197">
        <v>0</v>
      </c>
      <c r="K4197">
        <v>8.065277</v>
      </c>
      <c r="L4197">
        <v>-9.9999999999999995E-7</v>
      </c>
      <c r="M4197">
        <v>18.018018999999999</v>
      </c>
      <c r="N4197">
        <v>-105.536607</v>
      </c>
      <c r="O4197">
        <v>3.1405590000000001</v>
      </c>
      <c r="P4197">
        <v>18.067616999999998</v>
      </c>
      <c r="Q4197">
        <v>-105.502197</v>
      </c>
      <c r="R4197">
        <v>-3.1379280000000001</v>
      </c>
      <c r="S4197">
        <v>6.0365960000000003</v>
      </c>
      <c r="T4197">
        <v>2.6319999999999998E-3</v>
      </c>
    </row>
    <row r="4198" spans="1:20" x14ac:dyDescent="0.25">
      <c r="A4198">
        <v>4196</v>
      </c>
      <c r="B4198">
        <v>5</v>
      </c>
      <c r="C4198" t="s">
        <v>447</v>
      </c>
      <c r="D4198" t="s">
        <v>447</v>
      </c>
      <c r="E4198" t="s">
        <v>80</v>
      </c>
      <c r="F4198">
        <v>2.4635000000000001E-2</v>
      </c>
      <c r="G4198">
        <v>509.43900000000002</v>
      </c>
      <c r="H4198">
        <v>326.108</v>
      </c>
      <c r="I4198">
        <v>4.6685949999999998</v>
      </c>
      <c r="J4198">
        <v>0</v>
      </c>
      <c r="K4198">
        <v>8.0325070000000007</v>
      </c>
      <c r="L4198">
        <v>0</v>
      </c>
      <c r="M4198">
        <v>17.107955</v>
      </c>
      <c r="N4198">
        <v>-105.501865</v>
      </c>
      <c r="O4198">
        <v>-3.1378550000000001</v>
      </c>
      <c r="P4198">
        <v>17.103546000000001</v>
      </c>
      <c r="Q4198">
        <v>-105.505707</v>
      </c>
      <c r="R4198">
        <v>-3.1379280000000001</v>
      </c>
      <c r="S4198">
        <v>0.58480200000000004</v>
      </c>
      <c r="T4198">
        <v>7.2999999999999999E-5</v>
      </c>
    </row>
    <row r="4199" spans="1:20" x14ac:dyDescent="0.25">
      <c r="A4199">
        <v>4197</v>
      </c>
      <c r="B4199">
        <v>5</v>
      </c>
      <c r="C4199" t="s">
        <v>447</v>
      </c>
      <c r="D4199" t="s">
        <v>447</v>
      </c>
      <c r="E4199" t="s">
        <v>80</v>
      </c>
      <c r="F4199">
        <v>0.245174</v>
      </c>
      <c r="G4199">
        <v>321.74700000000001</v>
      </c>
      <c r="H4199">
        <v>391.84</v>
      </c>
      <c r="I4199">
        <v>6.2111840000000003</v>
      </c>
      <c r="J4199">
        <v>0</v>
      </c>
      <c r="K4199">
        <v>8.0515209999999993</v>
      </c>
      <c r="L4199">
        <v>9.9999999999999995E-7</v>
      </c>
      <c r="M4199">
        <v>16.158325999999999</v>
      </c>
      <c r="N4199">
        <v>-105.563044</v>
      </c>
      <c r="O4199">
        <v>-3.1236709999999999</v>
      </c>
      <c r="P4199">
        <v>16.139800999999999</v>
      </c>
      <c r="Q4199">
        <v>-105.509224</v>
      </c>
      <c r="R4199">
        <v>-3.1379280000000001</v>
      </c>
      <c r="S4199">
        <v>5.6919060000000004</v>
      </c>
      <c r="T4199">
        <v>1.4257000000000001E-2</v>
      </c>
    </row>
    <row r="4200" spans="1:20" x14ac:dyDescent="0.25">
      <c r="A4200">
        <v>4198</v>
      </c>
      <c r="B4200">
        <v>4</v>
      </c>
      <c r="C4200" t="s">
        <v>446</v>
      </c>
      <c r="D4200" t="s">
        <v>446</v>
      </c>
      <c r="E4200" t="s">
        <v>80</v>
      </c>
      <c r="F4200">
        <v>4.4349E-2</v>
      </c>
      <c r="G4200">
        <v>517.49400000000003</v>
      </c>
      <c r="H4200">
        <v>357.22</v>
      </c>
      <c r="I4200">
        <v>2.9383849999999998</v>
      </c>
      <c r="J4200">
        <v>0</v>
      </c>
      <c r="K4200">
        <v>8.0594110000000008</v>
      </c>
      <c r="L4200">
        <v>9.9999999999999995E-7</v>
      </c>
      <c r="M4200">
        <v>15.407332</v>
      </c>
      <c r="N4200">
        <v>-105.481084</v>
      </c>
      <c r="O4200">
        <v>3.1387749999999999</v>
      </c>
      <c r="P4200">
        <v>15.414735</v>
      </c>
      <c r="Q4200">
        <v>-105.511864</v>
      </c>
      <c r="R4200">
        <v>-3.1379280000000001</v>
      </c>
      <c r="S4200">
        <v>3.165734</v>
      </c>
      <c r="T4200">
        <v>8.4699999999999999E-4</v>
      </c>
    </row>
    <row r="4201" spans="1:20" x14ac:dyDescent="0.25">
      <c r="A4201">
        <v>4199</v>
      </c>
      <c r="B4201">
        <v>4</v>
      </c>
      <c r="C4201" t="s">
        <v>446</v>
      </c>
      <c r="D4201" t="s">
        <v>446</v>
      </c>
      <c r="E4201" t="s">
        <v>80</v>
      </c>
      <c r="F4201">
        <v>2.2218000000000002E-2</v>
      </c>
      <c r="G4201">
        <v>782.952</v>
      </c>
      <c r="H4201">
        <v>816.92</v>
      </c>
      <c r="I4201">
        <v>3.7782200000000001</v>
      </c>
      <c r="J4201">
        <v>0</v>
      </c>
      <c r="K4201">
        <v>8.0755590000000002</v>
      </c>
      <c r="L4201">
        <v>0</v>
      </c>
      <c r="M4201">
        <v>14.417232</v>
      </c>
      <c r="N4201">
        <v>-105.51275699999999</v>
      </c>
      <c r="O4201">
        <v>-3.1349089999999999</v>
      </c>
      <c r="P4201">
        <v>14.445257</v>
      </c>
      <c r="Q4201">
        <v>-105.515381</v>
      </c>
      <c r="R4201">
        <v>-3.1379280000000001</v>
      </c>
      <c r="S4201">
        <v>2.8148040000000001</v>
      </c>
      <c r="T4201">
        <v>3.019E-3</v>
      </c>
    </row>
    <row r="4202" spans="1:20" x14ac:dyDescent="0.25">
      <c r="A4202">
        <v>4200</v>
      </c>
      <c r="B4202">
        <v>4</v>
      </c>
      <c r="C4202" t="s">
        <v>446</v>
      </c>
      <c r="D4202" t="s">
        <v>446</v>
      </c>
      <c r="E4202" t="s">
        <v>80</v>
      </c>
      <c r="F4202">
        <v>6.5855999999999998E-2</v>
      </c>
      <c r="G4202">
        <v>315.87900000000002</v>
      </c>
      <c r="H4202">
        <v>305.14299999999997</v>
      </c>
      <c r="I4202">
        <v>4.5023530000000003</v>
      </c>
      <c r="J4202">
        <v>0</v>
      </c>
      <c r="K4202">
        <v>8.067323</v>
      </c>
      <c r="L4202">
        <v>-9.9999999999999995E-7</v>
      </c>
      <c r="M4202">
        <v>13.431384</v>
      </c>
      <c r="N4202">
        <v>-105.529179</v>
      </c>
      <c r="O4202">
        <v>3.140368</v>
      </c>
      <c r="P4202">
        <v>13.475540000000001</v>
      </c>
      <c r="Q4202">
        <v>-105.51889</v>
      </c>
      <c r="R4202">
        <v>-3.1379280000000001</v>
      </c>
      <c r="S4202">
        <v>4.5339299999999998</v>
      </c>
      <c r="T4202">
        <v>2.4399999999999999E-3</v>
      </c>
    </row>
    <row r="4203" spans="1:20" x14ac:dyDescent="0.25">
      <c r="A4203">
        <v>4201</v>
      </c>
      <c r="B4203">
        <v>4</v>
      </c>
      <c r="C4203" t="s">
        <v>446</v>
      </c>
      <c r="D4203" t="s">
        <v>446</v>
      </c>
      <c r="E4203" t="s">
        <v>80</v>
      </c>
      <c r="F4203">
        <v>5.3776999999999998E-2</v>
      </c>
      <c r="G4203">
        <v>527.34400000000005</v>
      </c>
      <c r="H4203">
        <v>413.60500000000002</v>
      </c>
      <c r="I4203">
        <v>3.68187</v>
      </c>
      <c r="J4203">
        <v>0</v>
      </c>
      <c r="K4203">
        <v>8.0528099999999991</v>
      </c>
      <c r="L4203">
        <v>-9.9999999999999995E-7</v>
      </c>
      <c r="M4203">
        <v>12.474551999999999</v>
      </c>
      <c r="N4203">
        <v>-105.566552</v>
      </c>
      <c r="O4203">
        <v>-3.128053</v>
      </c>
      <c r="P4203">
        <v>12.507431</v>
      </c>
      <c r="Q4203">
        <v>-105.522408</v>
      </c>
      <c r="R4203">
        <v>-3.1379280000000001</v>
      </c>
      <c r="S4203">
        <v>5.5043569999999997</v>
      </c>
      <c r="T4203">
        <v>9.8750000000000001E-3</v>
      </c>
    </row>
    <row r="4204" spans="1:20" x14ac:dyDescent="0.25">
      <c r="A4204">
        <v>4202</v>
      </c>
      <c r="B4204">
        <v>4</v>
      </c>
      <c r="C4204" t="s">
        <v>446</v>
      </c>
      <c r="D4204" t="s">
        <v>446</v>
      </c>
      <c r="E4204" t="s">
        <v>80</v>
      </c>
      <c r="F4204">
        <v>1.7919000000000001E-2</v>
      </c>
      <c r="G4204">
        <v>483.38900000000001</v>
      </c>
      <c r="H4204">
        <v>371.024</v>
      </c>
      <c r="I4204">
        <v>2.7481559999999998</v>
      </c>
      <c r="J4204">
        <v>0</v>
      </c>
      <c r="K4204">
        <v>8.0651480000000006</v>
      </c>
      <c r="L4204">
        <v>0</v>
      </c>
      <c r="M4204">
        <v>11.812936000000001</v>
      </c>
      <c r="N4204">
        <v>-105.488347</v>
      </c>
      <c r="O4204">
        <v>-3.1375449999999998</v>
      </c>
      <c r="P4204">
        <v>11.782121999999999</v>
      </c>
      <c r="Q4204">
        <v>-105.525047</v>
      </c>
      <c r="R4204">
        <v>-3.1379280000000001</v>
      </c>
      <c r="S4204">
        <v>4.7921469999999999</v>
      </c>
      <c r="T4204">
        <v>3.8299999999999999E-4</v>
      </c>
    </row>
    <row r="4205" spans="1:20" x14ac:dyDescent="0.25">
      <c r="A4205">
        <v>4203</v>
      </c>
      <c r="B4205">
        <v>4</v>
      </c>
      <c r="C4205" t="s">
        <v>446</v>
      </c>
      <c r="D4205" t="s">
        <v>446</v>
      </c>
      <c r="E4205" t="s">
        <v>80</v>
      </c>
      <c r="F4205">
        <v>3.202E-2</v>
      </c>
      <c r="G4205">
        <v>302.35399999999998</v>
      </c>
      <c r="H4205">
        <v>353.19299999999998</v>
      </c>
      <c r="I4205">
        <v>3.9087299999999998</v>
      </c>
      <c r="J4205">
        <v>0</v>
      </c>
      <c r="K4205">
        <v>8.0663739999999997</v>
      </c>
      <c r="L4205">
        <v>5.6932000000000003E-2</v>
      </c>
      <c r="M4205">
        <v>10.799674</v>
      </c>
      <c r="N4205">
        <v>-105.41138599999999</v>
      </c>
      <c r="O4205">
        <v>3.1336719999999998</v>
      </c>
      <c r="P4205">
        <v>10.815299</v>
      </c>
      <c r="Q4205">
        <v>-105.531227</v>
      </c>
      <c r="R4205">
        <v>-3.1355780000000002</v>
      </c>
      <c r="S4205">
        <v>12.085504</v>
      </c>
      <c r="T4205">
        <v>1.9059999999999999E-3</v>
      </c>
    </row>
    <row r="4206" spans="1:20" x14ac:dyDescent="0.25">
      <c r="A4206">
        <v>4204</v>
      </c>
      <c r="B4206">
        <v>4</v>
      </c>
      <c r="C4206" t="s">
        <v>446</v>
      </c>
      <c r="D4206" t="s">
        <v>446</v>
      </c>
      <c r="E4206" t="s">
        <v>80</v>
      </c>
      <c r="F4206">
        <v>7.3539999999999994E-2</v>
      </c>
      <c r="G4206">
        <v>514.904</v>
      </c>
      <c r="H4206">
        <v>346.64499999999998</v>
      </c>
      <c r="I4206">
        <v>4.4496070000000003</v>
      </c>
      <c r="J4206">
        <v>0</v>
      </c>
      <c r="K4206">
        <v>8.0739169999999998</v>
      </c>
      <c r="L4206">
        <v>6.0801000000000001E-2</v>
      </c>
      <c r="M4206">
        <v>9.7504069999999992</v>
      </c>
      <c r="N4206">
        <v>-105.63851699999999</v>
      </c>
      <c r="O4206">
        <v>-3.1263109999999998</v>
      </c>
      <c r="P4206">
        <v>9.8479849999999995</v>
      </c>
      <c r="Q4206">
        <v>-105.54671500000001</v>
      </c>
      <c r="R4206">
        <v>-3.1281080000000001</v>
      </c>
      <c r="S4206">
        <v>13.397468</v>
      </c>
      <c r="T4206">
        <v>1.797E-3</v>
      </c>
    </row>
    <row r="4207" spans="1:20" x14ac:dyDescent="0.25">
      <c r="A4207">
        <v>4205</v>
      </c>
      <c r="B4207">
        <v>4</v>
      </c>
      <c r="C4207" t="s">
        <v>446</v>
      </c>
      <c r="D4207" t="s">
        <v>446</v>
      </c>
      <c r="E4207" t="s">
        <v>80</v>
      </c>
      <c r="F4207">
        <v>4.4651000000000003E-2</v>
      </c>
      <c r="G4207">
        <v>269.447</v>
      </c>
      <c r="H4207">
        <v>325.50900000000001</v>
      </c>
      <c r="I4207">
        <v>3.2485729999999999</v>
      </c>
      <c r="J4207">
        <v>0</v>
      </c>
      <c r="K4207">
        <v>8.0781469999999995</v>
      </c>
      <c r="L4207">
        <v>4.2906E-2</v>
      </c>
      <c r="M4207">
        <v>8.9592200000000002</v>
      </c>
      <c r="N4207">
        <v>-105.488636</v>
      </c>
      <c r="O4207">
        <v>-3.1278779999999999</v>
      </c>
      <c r="P4207">
        <v>8.8800100000000004</v>
      </c>
      <c r="Q4207">
        <v>-105.56727600000001</v>
      </c>
      <c r="R4207">
        <v>-3.1220560000000002</v>
      </c>
      <c r="S4207">
        <v>11.161788</v>
      </c>
      <c r="T4207">
        <v>5.8209999999999998E-3</v>
      </c>
    </row>
    <row r="4208" spans="1:20" x14ac:dyDescent="0.25">
      <c r="A4208">
        <v>4206</v>
      </c>
      <c r="B4208">
        <v>4</v>
      </c>
      <c r="C4208" t="s">
        <v>446</v>
      </c>
      <c r="D4208" t="s">
        <v>446</v>
      </c>
      <c r="E4208" t="s">
        <v>80</v>
      </c>
      <c r="F4208">
        <v>0.11940000000000001</v>
      </c>
      <c r="G4208">
        <v>311.11399999999998</v>
      </c>
      <c r="H4208">
        <v>272.452</v>
      </c>
      <c r="I4208">
        <v>2.9557579999999999</v>
      </c>
      <c r="J4208">
        <v>0</v>
      </c>
      <c r="K4208">
        <v>8.0600889999999996</v>
      </c>
      <c r="L4208">
        <v>3.0335000000000001E-2</v>
      </c>
      <c r="M4208">
        <v>8.0677920000000007</v>
      </c>
      <c r="N4208">
        <v>-105.41246</v>
      </c>
      <c r="O4208">
        <v>-3.1362670000000001</v>
      </c>
      <c r="P4208">
        <v>8.1540680000000005</v>
      </c>
      <c r="Q4208">
        <v>-105.584869</v>
      </c>
      <c r="R4208">
        <v>-3.1188630000000002</v>
      </c>
      <c r="S4208">
        <v>19.279128</v>
      </c>
      <c r="T4208">
        <v>1.7403999999999999E-2</v>
      </c>
    </row>
    <row r="4209" spans="1:20" x14ac:dyDescent="0.25">
      <c r="A4209">
        <v>4207</v>
      </c>
      <c r="B4209">
        <v>4</v>
      </c>
      <c r="C4209" t="s">
        <v>446</v>
      </c>
      <c r="D4209" t="s">
        <v>446</v>
      </c>
      <c r="E4209" t="s">
        <v>80</v>
      </c>
      <c r="F4209">
        <v>3.2953000000000003E-2</v>
      </c>
      <c r="G4209">
        <v>815.89800000000002</v>
      </c>
      <c r="H4209">
        <v>676.01099999999997</v>
      </c>
      <c r="I4209">
        <v>3.117785</v>
      </c>
      <c r="J4209">
        <v>0</v>
      </c>
      <c r="K4209">
        <v>8.0565130000000007</v>
      </c>
      <c r="L4209">
        <v>1.9519000000000002E-2</v>
      </c>
      <c r="M4209">
        <v>7.1906619999999997</v>
      </c>
      <c r="N4209">
        <v>-105.62069700000001</v>
      </c>
      <c r="O4209">
        <v>-3.1151469999999999</v>
      </c>
      <c r="P4209">
        <v>7.1863950000000001</v>
      </c>
      <c r="Q4209">
        <v>-105.610336</v>
      </c>
      <c r="R4209">
        <v>-3.1159490000000001</v>
      </c>
      <c r="S4209">
        <v>1.120471</v>
      </c>
      <c r="T4209">
        <v>8.0199999999999998E-4</v>
      </c>
    </row>
    <row r="4210" spans="1:20" x14ac:dyDescent="0.25">
      <c r="A4210">
        <v>4208</v>
      </c>
      <c r="B4210">
        <v>4</v>
      </c>
      <c r="C4210" t="s">
        <v>446</v>
      </c>
      <c r="D4210" t="s">
        <v>446</v>
      </c>
      <c r="E4210" t="s">
        <v>80</v>
      </c>
      <c r="F4210">
        <v>1.2452E-2</v>
      </c>
      <c r="G4210">
        <v>298.976</v>
      </c>
      <c r="H4210">
        <v>310.90100000000001</v>
      </c>
      <c r="I4210">
        <v>3.8836840000000001</v>
      </c>
      <c r="J4210">
        <v>0</v>
      </c>
      <c r="K4210">
        <v>8.0500380000000007</v>
      </c>
      <c r="L4210">
        <v>7.3505000000000001E-2</v>
      </c>
      <c r="M4210">
        <v>6.2218920000000004</v>
      </c>
      <c r="N4210">
        <v>-105.654726</v>
      </c>
      <c r="O4210">
        <v>-3.1111689999999999</v>
      </c>
      <c r="P4210">
        <v>6.2192429999999996</v>
      </c>
      <c r="Q4210">
        <v>-105.638565</v>
      </c>
      <c r="R4210">
        <v>-3.1129540000000002</v>
      </c>
      <c r="S4210">
        <v>1.637713</v>
      </c>
      <c r="T4210">
        <v>1.7849999999999999E-3</v>
      </c>
    </row>
    <row r="4211" spans="1:20" x14ac:dyDescent="0.25">
      <c r="A4211">
        <v>4209</v>
      </c>
      <c r="B4211">
        <v>4</v>
      </c>
      <c r="C4211" t="s">
        <v>446</v>
      </c>
      <c r="D4211" t="s">
        <v>446</v>
      </c>
      <c r="E4211" t="s">
        <v>80</v>
      </c>
      <c r="F4211">
        <v>6.6998000000000002E-2</v>
      </c>
      <c r="G4211">
        <v>855.84799999999996</v>
      </c>
      <c r="H4211">
        <v>790.39300000000003</v>
      </c>
      <c r="I4211">
        <v>4.5540940000000001</v>
      </c>
      <c r="J4211">
        <v>0</v>
      </c>
      <c r="K4211">
        <v>7.9417720000000003</v>
      </c>
      <c r="L4211">
        <v>0.33490700000000001</v>
      </c>
      <c r="M4211">
        <v>5.1968069999999997</v>
      </c>
      <c r="N4211">
        <v>-105.769773</v>
      </c>
      <c r="O4211">
        <v>-3.0802299999999998</v>
      </c>
      <c r="P4211">
        <v>5.2618729999999996</v>
      </c>
      <c r="Q4211">
        <v>-105.705917</v>
      </c>
      <c r="R4211">
        <v>-3.0813860000000002</v>
      </c>
      <c r="S4211">
        <v>9.1165299999999991</v>
      </c>
      <c r="T4211">
        <v>1.1559999999999999E-3</v>
      </c>
    </row>
    <row r="4212" spans="1:20" x14ac:dyDescent="0.25">
      <c r="A4212">
        <v>4210</v>
      </c>
      <c r="B4212">
        <v>4</v>
      </c>
      <c r="C4212" t="s">
        <v>446</v>
      </c>
      <c r="D4212" t="s">
        <v>446</v>
      </c>
      <c r="E4212" t="s">
        <v>80</v>
      </c>
      <c r="F4212">
        <v>0.16333600000000001</v>
      </c>
      <c r="G4212">
        <v>317.99900000000002</v>
      </c>
      <c r="H4212">
        <v>325.72300000000001</v>
      </c>
      <c r="I4212">
        <v>3.5504380000000002</v>
      </c>
      <c r="J4212">
        <v>0</v>
      </c>
      <c r="K4212">
        <v>7.9203270000000003</v>
      </c>
      <c r="L4212">
        <v>0.31676199999999999</v>
      </c>
      <c r="M4212">
        <v>4.58209</v>
      </c>
      <c r="N4212">
        <v>-105.769902</v>
      </c>
      <c r="O4212">
        <v>-3.0577670000000001</v>
      </c>
      <c r="P4212">
        <v>4.552352</v>
      </c>
      <c r="Q4212">
        <v>-105.78263099999999</v>
      </c>
      <c r="R4212">
        <v>-3.0516369999999999</v>
      </c>
      <c r="S4212">
        <v>3.2347549999999998</v>
      </c>
      <c r="T4212">
        <v>6.13E-3</v>
      </c>
    </row>
    <row r="4213" spans="1:20" x14ac:dyDescent="0.25">
      <c r="A4213">
        <v>4211</v>
      </c>
      <c r="B4213">
        <v>4</v>
      </c>
      <c r="C4213" t="s">
        <v>446</v>
      </c>
      <c r="D4213" t="s">
        <v>446</v>
      </c>
      <c r="E4213" t="s">
        <v>80</v>
      </c>
      <c r="F4213">
        <v>0.101919</v>
      </c>
      <c r="G4213">
        <v>517.86800000000005</v>
      </c>
      <c r="H4213">
        <v>466.06900000000002</v>
      </c>
      <c r="I4213">
        <v>4.19095</v>
      </c>
      <c r="J4213">
        <v>0</v>
      </c>
      <c r="K4213">
        <v>7.9256609999999998</v>
      </c>
      <c r="L4213">
        <v>0.23404800000000001</v>
      </c>
      <c r="M4213">
        <v>3.5578219999999998</v>
      </c>
      <c r="N4213">
        <v>-105.73268899999999</v>
      </c>
      <c r="O4213">
        <v>-3.0301969999999998</v>
      </c>
      <c r="P4213">
        <v>3.6110859999999998</v>
      </c>
      <c r="Q4213">
        <v>-105.907257</v>
      </c>
      <c r="R4213">
        <v>-3.0195310000000002</v>
      </c>
      <c r="S4213">
        <v>18.251351</v>
      </c>
      <c r="T4213">
        <v>1.0665000000000001E-2</v>
      </c>
    </row>
    <row r="4214" spans="1:20" x14ac:dyDescent="0.25">
      <c r="A4214">
        <v>4212</v>
      </c>
      <c r="B4214">
        <v>4</v>
      </c>
      <c r="C4214" t="s">
        <v>446</v>
      </c>
      <c r="D4214" t="s">
        <v>446</v>
      </c>
      <c r="E4214" t="s">
        <v>80</v>
      </c>
      <c r="F4214">
        <v>8.0771999999999997E-2</v>
      </c>
      <c r="G4214">
        <v>333.39499999999998</v>
      </c>
      <c r="H4214">
        <v>356.11900000000003</v>
      </c>
      <c r="I4214">
        <v>3.3088470000000001</v>
      </c>
      <c r="J4214">
        <v>0</v>
      </c>
      <c r="K4214">
        <v>7.9270949999999996</v>
      </c>
      <c r="L4214">
        <v>0.29603299999999999</v>
      </c>
      <c r="M4214">
        <v>2.9118629999999999</v>
      </c>
      <c r="N4214">
        <v>-105.96465000000001</v>
      </c>
      <c r="O4214">
        <v>-2.9932660000000002</v>
      </c>
      <c r="P4214">
        <v>2.906377</v>
      </c>
      <c r="Q4214">
        <v>-106.018379</v>
      </c>
      <c r="R4214">
        <v>-2.9970859999999999</v>
      </c>
      <c r="S4214">
        <v>5.4009</v>
      </c>
      <c r="T4214">
        <v>3.8189999999999999E-3</v>
      </c>
    </row>
    <row r="4215" spans="1:20" x14ac:dyDescent="0.25">
      <c r="A4215">
        <v>4213</v>
      </c>
      <c r="B4215">
        <v>4</v>
      </c>
      <c r="C4215" t="s">
        <v>446</v>
      </c>
      <c r="D4215" t="s">
        <v>446</v>
      </c>
      <c r="E4215" t="s">
        <v>80</v>
      </c>
      <c r="F4215">
        <v>0.12953000000000001</v>
      </c>
      <c r="G4215">
        <v>314.24599999999998</v>
      </c>
      <c r="H4215">
        <v>364.01100000000002</v>
      </c>
      <c r="I4215">
        <v>4.3814539999999997</v>
      </c>
      <c r="J4215">
        <v>0</v>
      </c>
      <c r="K4215">
        <v>8.0157670000000003</v>
      </c>
      <c r="L4215">
        <v>0.41307899999999997</v>
      </c>
      <c r="M4215">
        <v>1.9595309999999999</v>
      </c>
      <c r="N4215">
        <v>-106.16351400000001</v>
      </c>
      <c r="O4215">
        <v>-2.9580289999999998</v>
      </c>
      <c r="P4215">
        <v>1.966758</v>
      </c>
      <c r="Q4215">
        <v>-106.207489</v>
      </c>
      <c r="R4215">
        <v>-2.9553919999999998</v>
      </c>
      <c r="S4215">
        <v>4.4565250000000001</v>
      </c>
      <c r="T4215">
        <v>2.637E-3</v>
      </c>
    </row>
    <row r="4216" spans="1:20" x14ac:dyDescent="0.25">
      <c r="A4216">
        <v>4214</v>
      </c>
      <c r="B4216">
        <v>4</v>
      </c>
      <c r="C4216" t="s">
        <v>446</v>
      </c>
      <c r="D4216" t="s">
        <v>446</v>
      </c>
      <c r="E4216" t="s">
        <v>80</v>
      </c>
      <c r="F4216">
        <v>9.0412999999999993E-2</v>
      </c>
      <c r="G4216">
        <v>314.27699999999999</v>
      </c>
      <c r="H4216">
        <v>328.72199999999998</v>
      </c>
      <c r="I4216">
        <v>5.3475679999999999</v>
      </c>
      <c r="J4216">
        <v>0</v>
      </c>
      <c r="K4216">
        <v>8.0728439999999999</v>
      </c>
      <c r="L4216">
        <v>0.50182000000000004</v>
      </c>
      <c r="M4216">
        <v>1.014221</v>
      </c>
      <c r="N4216">
        <v>-106.532462</v>
      </c>
      <c r="O4216">
        <v>-2.8948999999999998</v>
      </c>
      <c r="P4216">
        <v>1.0302899999999999</v>
      </c>
      <c r="Q4216">
        <v>-106.453613</v>
      </c>
      <c r="R4216">
        <v>-2.900576</v>
      </c>
      <c r="S4216">
        <v>8.0469580000000001</v>
      </c>
      <c r="T4216">
        <v>5.6759999999999996E-3</v>
      </c>
    </row>
    <row r="4217" spans="1:20" x14ac:dyDescent="0.25">
      <c r="A4217">
        <v>4215</v>
      </c>
      <c r="B4217">
        <v>4</v>
      </c>
      <c r="C4217" t="s">
        <v>446</v>
      </c>
      <c r="D4217" t="s">
        <v>446</v>
      </c>
      <c r="E4217" t="s">
        <v>80</v>
      </c>
      <c r="F4217">
        <v>2.8857000000000001E-2</v>
      </c>
      <c r="G4217">
        <v>276.76299999999998</v>
      </c>
      <c r="H4217">
        <v>331.79899999999998</v>
      </c>
      <c r="I4217">
        <v>5.0701369999999999</v>
      </c>
      <c r="J4217">
        <v>0</v>
      </c>
      <c r="K4217">
        <v>8.0604279999999999</v>
      </c>
      <c r="L4217">
        <v>0.53947999999999996</v>
      </c>
      <c r="M4217">
        <v>0.133355</v>
      </c>
      <c r="N4217">
        <v>-106.648106</v>
      </c>
      <c r="O4217">
        <v>-2.8414820000000001</v>
      </c>
      <c r="P4217">
        <v>0.10914600000000001</v>
      </c>
      <c r="Q4217">
        <v>-106.759293</v>
      </c>
      <c r="R4217">
        <v>-2.8382999999999998</v>
      </c>
      <c r="S4217">
        <v>11.379212000000001</v>
      </c>
      <c r="T4217">
        <v>3.1819999999999999E-3</v>
      </c>
    </row>
    <row r="4218" spans="1:20" x14ac:dyDescent="0.25">
      <c r="A4218">
        <v>4216</v>
      </c>
      <c r="B4218">
        <v>4</v>
      </c>
      <c r="C4218" t="s">
        <v>446</v>
      </c>
      <c r="D4218" t="s">
        <v>446</v>
      </c>
      <c r="E4218" t="s">
        <v>80</v>
      </c>
      <c r="F4218">
        <v>0.24005699999999999</v>
      </c>
      <c r="G4218">
        <v>493.548</v>
      </c>
      <c r="H4218">
        <v>303.16699999999997</v>
      </c>
      <c r="I4218">
        <v>4.9117069999999998</v>
      </c>
      <c r="J4218">
        <v>0</v>
      </c>
      <c r="K4218">
        <v>8.0392200000000003</v>
      </c>
      <c r="L4218">
        <v>0.57116699999999998</v>
      </c>
      <c r="M4218">
        <v>-0.46557999999999999</v>
      </c>
      <c r="N4218">
        <v>-106.834176</v>
      </c>
      <c r="O4218">
        <v>-2.7880919999999998</v>
      </c>
      <c r="P4218">
        <v>-0.56559899999999996</v>
      </c>
      <c r="Q4218">
        <v>-107.02641300000001</v>
      </c>
      <c r="R4218">
        <v>-2.79</v>
      </c>
      <c r="S4218">
        <v>21.669978</v>
      </c>
      <c r="T4218">
        <v>1.908E-3</v>
      </c>
    </row>
    <row r="4219" spans="1:20" x14ac:dyDescent="0.25">
      <c r="A4219">
        <v>4217</v>
      </c>
      <c r="B4219">
        <v>4</v>
      </c>
      <c r="C4219" t="s">
        <v>446</v>
      </c>
      <c r="D4219" t="s">
        <v>446</v>
      </c>
      <c r="E4219" t="s">
        <v>80</v>
      </c>
      <c r="F4219">
        <v>0.10145999999999999</v>
      </c>
      <c r="G4219">
        <v>530.32100000000003</v>
      </c>
      <c r="H4219">
        <v>464.13</v>
      </c>
      <c r="I4219">
        <v>5.7161799999999996</v>
      </c>
      <c r="J4219">
        <v>0</v>
      </c>
      <c r="K4219">
        <v>8.0043620000000004</v>
      </c>
      <c r="L4219">
        <v>0.59801199999999999</v>
      </c>
      <c r="M4219">
        <v>-1.3465849999999999</v>
      </c>
      <c r="N4219">
        <v>-107.209964</v>
      </c>
      <c r="O4219">
        <v>-2.7207590000000001</v>
      </c>
      <c r="P4219">
        <v>-1.437856</v>
      </c>
      <c r="Q4219">
        <v>-107.43454</v>
      </c>
      <c r="R4219">
        <v>-2.7224729999999999</v>
      </c>
      <c r="S4219">
        <v>24.241448999999999</v>
      </c>
      <c r="T4219">
        <v>1.714E-3</v>
      </c>
    </row>
    <row r="4220" spans="1:20" x14ac:dyDescent="0.25">
      <c r="A4220">
        <v>4218</v>
      </c>
      <c r="B4220">
        <v>3</v>
      </c>
      <c r="C4220" t="s">
        <v>543</v>
      </c>
      <c r="D4220" t="s">
        <v>543</v>
      </c>
      <c r="E4220" t="s">
        <v>80</v>
      </c>
      <c r="F4220">
        <v>0.105546</v>
      </c>
      <c r="G4220">
        <v>341.47699999999998</v>
      </c>
      <c r="H4220">
        <v>390.90499999999997</v>
      </c>
      <c r="I4220">
        <v>4.468407</v>
      </c>
      <c r="J4220">
        <v>0</v>
      </c>
      <c r="K4220">
        <v>8.0006959999999996</v>
      </c>
      <c r="L4220">
        <v>0.633571</v>
      </c>
      <c r="M4220">
        <v>-2.2639849999999999</v>
      </c>
      <c r="N4220">
        <v>-107.831689</v>
      </c>
      <c r="O4220">
        <v>-2.6430220000000002</v>
      </c>
      <c r="P4220">
        <v>-2.2762579999999999</v>
      </c>
      <c r="Q4220">
        <v>-107.90419</v>
      </c>
      <c r="R4220">
        <v>-2.6509870000000002</v>
      </c>
      <c r="S4220">
        <v>7.3532900000000003</v>
      </c>
      <c r="T4220">
        <v>7.9649999999999999E-3</v>
      </c>
    </row>
    <row r="4221" spans="1:20" x14ac:dyDescent="0.25">
      <c r="A4221">
        <v>4219</v>
      </c>
      <c r="B4221">
        <v>2</v>
      </c>
      <c r="C4221" t="s">
        <v>544</v>
      </c>
      <c r="D4221" t="s">
        <v>544</v>
      </c>
      <c r="E4221" t="s">
        <v>80</v>
      </c>
      <c r="F4221">
        <v>0.22017100000000001</v>
      </c>
      <c r="G4221">
        <v>157.964</v>
      </c>
      <c r="H4221">
        <v>317.04000000000002</v>
      </c>
      <c r="I4221">
        <v>3.1530909999999999</v>
      </c>
      <c r="J4221">
        <v>0</v>
      </c>
      <c r="K4221">
        <v>8.0014079999999996</v>
      </c>
      <c r="L4221">
        <v>0.71239699999999995</v>
      </c>
      <c r="M4221">
        <v>-3.0680269999999998</v>
      </c>
      <c r="N4221">
        <v>-108.354263</v>
      </c>
      <c r="O4221">
        <v>-2.5421140000000002</v>
      </c>
      <c r="P4221">
        <v>-3.074004</v>
      </c>
      <c r="Q4221">
        <v>-108.440224</v>
      </c>
      <c r="R4221">
        <v>-2.571968</v>
      </c>
      <c r="S4221">
        <v>8.6168239999999994</v>
      </c>
      <c r="T4221">
        <v>2.9853999999999999E-2</v>
      </c>
    </row>
    <row r="4222" spans="1:20" x14ac:dyDescent="0.25">
      <c r="A4222">
        <v>4220</v>
      </c>
      <c r="B4222">
        <v>3</v>
      </c>
      <c r="C4222" t="s">
        <v>545</v>
      </c>
      <c r="D4222" t="s">
        <v>545</v>
      </c>
      <c r="E4222" t="s">
        <v>80</v>
      </c>
      <c r="F4222">
        <v>0.4279</v>
      </c>
      <c r="G4222">
        <v>384.62700000000001</v>
      </c>
      <c r="H4222">
        <v>455.71499999999997</v>
      </c>
      <c r="I4222">
        <v>2.6717050000000002</v>
      </c>
      <c r="J4222">
        <v>0</v>
      </c>
      <c r="K4222">
        <v>7.9856400000000001</v>
      </c>
      <c r="L4222">
        <v>0.75059900000000002</v>
      </c>
      <c r="M4222">
        <v>-3.6192850000000001</v>
      </c>
      <c r="N4222">
        <v>-108.79991699999999</v>
      </c>
      <c r="O4222">
        <v>-2.4872809999999999</v>
      </c>
      <c r="P4222">
        <v>-3.638706</v>
      </c>
      <c r="Q4222">
        <v>-108.88819100000001</v>
      </c>
      <c r="R4222">
        <v>-2.5065330000000001</v>
      </c>
      <c r="S4222">
        <v>9.0384969999999996</v>
      </c>
      <c r="T4222">
        <v>1.9251999999999998E-2</v>
      </c>
    </row>
    <row r="4223" spans="1:20" x14ac:dyDescent="0.25">
      <c r="A4223">
        <v>4221</v>
      </c>
      <c r="B4223">
        <v>3</v>
      </c>
      <c r="C4223" t="s">
        <v>545</v>
      </c>
      <c r="D4223" t="s">
        <v>545</v>
      </c>
      <c r="E4223" t="s">
        <v>80</v>
      </c>
      <c r="F4223">
        <v>0.11519799999999999</v>
      </c>
      <c r="G4223">
        <v>230.268</v>
      </c>
      <c r="H4223">
        <v>317.13200000000001</v>
      </c>
      <c r="I4223">
        <v>4.2565619999999997</v>
      </c>
      <c r="J4223">
        <v>0</v>
      </c>
      <c r="K4223">
        <v>7.9957390000000004</v>
      </c>
      <c r="L4223">
        <v>0.77239800000000003</v>
      </c>
      <c r="M4223">
        <v>-4.352106</v>
      </c>
      <c r="N4223">
        <v>-109.607061</v>
      </c>
      <c r="O4223">
        <v>-2.4214519999999999</v>
      </c>
      <c r="P4223">
        <v>-4.3423090000000002</v>
      </c>
      <c r="Q4223">
        <v>-109.54450199999999</v>
      </c>
      <c r="R4223">
        <v>-2.416067</v>
      </c>
      <c r="S4223">
        <v>6.3320809999999996</v>
      </c>
      <c r="T4223">
        <v>5.385E-3</v>
      </c>
    </row>
    <row r="4224" spans="1:20" x14ac:dyDescent="0.25">
      <c r="A4224">
        <v>4222</v>
      </c>
      <c r="B4224">
        <v>3</v>
      </c>
      <c r="C4224" t="s">
        <v>545</v>
      </c>
      <c r="D4224" t="s">
        <v>545</v>
      </c>
      <c r="E4224" t="s">
        <v>80</v>
      </c>
      <c r="F4224">
        <v>7.2960000000000004E-3</v>
      </c>
      <c r="G4224">
        <v>256.20400000000001</v>
      </c>
      <c r="H4224">
        <v>252.124</v>
      </c>
      <c r="I4224">
        <v>5.3802159999999999</v>
      </c>
      <c r="J4224">
        <v>0</v>
      </c>
      <c r="K4224">
        <v>7.9911310000000002</v>
      </c>
      <c r="L4224">
        <v>0.79445699999999997</v>
      </c>
      <c r="M4224">
        <v>-4.9748609999999998</v>
      </c>
      <c r="N4224">
        <v>-110.276087</v>
      </c>
      <c r="O4224">
        <v>-2.3202219999999998</v>
      </c>
      <c r="P4224">
        <v>-4.9815639999999997</v>
      </c>
      <c r="Q4224">
        <v>-110.26396200000001</v>
      </c>
      <c r="R4224">
        <v>-2.3227449999999998</v>
      </c>
      <c r="S4224">
        <v>1.3855059999999999</v>
      </c>
      <c r="T4224">
        <v>2.5230000000000001E-3</v>
      </c>
    </row>
    <row r="4225" spans="1:20" x14ac:dyDescent="0.25">
      <c r="A4225">
        <v>4223</v>
      </c>
      <c r="B4225">
        <v>4</v>
      </c>
      <c r="C4225" t="s">
        <v>443</v>
      </c>
      <c r="D4225" t="s">
        <v>443</v>
      </c>
      <c r="E4225" t="s">
        <v>80</v>
      </c>
      <c r="F4225">
        <v>0.140207</v>
      </c>
      <c r="G4225">
        <v>278.92500000000001</v>
      </c>
      <c r="H4225">
        <v>312</v>
      </c>
      <c r="I4225">
        <v>5.8249420000000001</v>
      </c>
      <c r="J4225">
        <v>0</v>
      </c>
      <c r="K4225">
        <v>7.9779540000000004</v>
      </c>
      <c r="L4225">
        <v>0.86429599999999995</v>
      </c>
      <c r="M4225">
        <v>-5.4239750000000004</v>
      </c>
      <c r="N4225">
        <v>-110.85351799999999</v>
      </c>
      <c r="O4225">
        <v>-2.253371</v>
      </c>
      <c r="P4225">
        <v>-5.4107960000000004</v>
      </c>
      <c r="Q4225">
        <v>-110.842606</v>
      </c>
      <c r="R4225">
        <v>-2.2486169999999999</v>
      </c>
      <c r="S4225">
        <v>1.7110620000000001</v>
      </c>
      <c r="T4225">
        <v>4.7540000000000004E-3</v>
      </c>
    </row>
    <row r="4226" spans="1:20" x14ac:dyDescent="0.25">
      <c r="A4226">
        <v>4224</v>
      </c>
      <c r="B4226">
        <v>3</v>
      </c>
      <c r="C4226" t="s">
        <v>442</v>
      </c>
      <c r="D4226" t="s">
        <v>442</v>
      </c>
      <c r="E4226" t="s">
        <v>80</v>
      </c>
      <c r="F4226">
        <v>0.119042</v>
      </c>
      <c r="G4226">
        <v>396.91399999999999</v>
      </c>
      <c r="H4226">
        <v>382.928</v>
      </c>
      <c r="I4226">
        <v>5.328462</v>
      </c>
      <c r="J4226">
        <v>0</v>
      </c>
      <c r="K4226">
        <v>8.0327839999999995</v>
      </c>
      <c r="L4226">
        <v>0.74678199999999995</v>
      </c>
      <c r="M4226">
        <v>-5.901383</v>
      </c>
      <c r="N4226">
        <v>-111.708646</v>
      </c>
      <c r="O4226">
        <v>-2.150509</v>
      </c>
      <c r="P4226">
        <v>-5.9171769999999997</v>
      </c>
      <c r="Q4226">
        <v>-111.65992</v>
      </c>
      <c r="R4226">
        <v>-2.1524999999999999</v>
      </c>
      <c r="S4226">
        <v>5.1222009999999996</v>
      </c>
      <c r="T4226">
        <v>1.9910000000000001E-3</v>
      </c>
    </row>
    <row r="4227" spans="1:20" x14ac:dyDescent="0.25">
      <c r="A4227">
        <v>4225</v>
      </c>
      <c r="B4227">
        <v>3</v>
      </c>
      <c r="C4227" t="s">
        <v>442</v>
      </c>
      <c r="D4227" t="s">
        <v>442</v>
      </c>
      <c r="E4227" t="s">
        <v>80</v>
      </c>
      <c r="F4227">
        <v>1.9559E-2</v>
      </c>
      <c r="G4227">
        <v>213.14</v>
      </c>
      <c r="H4227">
        <v>293.59699999999998</v>
      </c>
      <c r="I4227">
        <v>4.4263640000000004</v>
      </c>
      <c r="J4227">
        <v>0</v>
      </c>
      <c r="K4227">
        <v>8.0285650000000004</v>
      </c>
      <c r="L4227">
        <v>0.74588500000000002</v>
      </c>
      <c r="M4227">
        <v>-6.3495670000000004</v>
      </c>
      <c r="N4227">
        <v>-112.555702</v>
      </c>
      <c r="O4227">
        <v>-2.0672799999999998</v>
      </c>
      <c r="P4227">
        <v>-6.3564020000000001</v>
      </c>
      <c r="Q4227">
        <v>-112.51911200000001</v>
      </c>
      <c r="R4227">
        <v>-2.0655679999999998</v>
      </c>
      <c r="S4227">
        <v>3.7223660000000001</v>
      </c>
      <c r="T4227">
        <v>1.712E-3</v>
      </c>
    </row>
    <row r="4228" spans="1:20" x14ac:dyDescent="0.25">
      <c r="A4228">
        <v>4226</v>
      </c>
      <c r="B4228">
        <v>3</v>
      </c>
      <c r="C4228" t="s">
        <v>442</v>
      </c>
      <c r="D4228" t="s">
        <v>442</v>
      </c>
      <c r="E4228" t="s">
        <v>80</v>
      </c>
      <c r="F4228">
        <v>0.107014</v>
      </c>
      <c r="G4228">
        <v>388.16899999999998</v>
      </c>
      <c r="H4228">
        <v>386.03500000000003</v>
      </c>
      <c r="I4228">
        <v>4.0776149999999998</v>
      </c>
      <c r="J4228">
        <v>0</v>
      </c>
      <c r="K4228">
        <v>8.0107359999999996</v>
      </c>
      <c r="L4228">
        <v>0.71471099999999999</v>
      </c>
      <c r="M4228">
        <v>-6.6323400000000001</v>
      </c>
      <c r="N4228">
        <v>-113.139971</v>
      </c>
      <c r="O4228">
        <v>-1.9965550000000001</v>
      </c>
      <c r="P4228">
        <v>-6.6368830000000001</v>
      </c>
      <c r="Q4228">
        <v>-113.18590500000001</v>
      </c>
      <c r="R4228">
        <v>-2.0018699999999998</v>
      </c>
      <c r="S4228">
        <v>4.6158489999999999</v>
      </c>
      <c r="T4228">
        <v>5.3160000000000004E-3</v>
      </c>
    </row>
    <row r="4229" spans="1:20" x14ac:dyDescent="0.25">
      <c r="A4229">
        <v>4227</v>
      </c>
      <c r="B4229">
        <v>3</v>
      </c>
      <c r="C4229" t="s">
        <v>442</v>
      </c>
      <c r="D4229" t="s">
        <v>442</v>
      </c>
      <c r="E4229" t="s">
        <v>80</v>
      </c>
      <c r="F4229">
        <v>1.5321E-2</v>
      </c>
      <c r="G4229">
        <v>320.16500000000002</v>
      </c>
      <c r="H4229">
        <v>347.67599999999999</v>
      </c>
      <c r="I4229">
        <v>4.3191350000000002</v>
      </c>
      <c r="J4229">
        <v>0</v>
      </c>
      <c r="K4229">
        <v>7.9807079999999999</v>
      </c>
      <c r="L4229">
        <v>0.75534000000000001</v>
      </c>
      <c r="M4229">
        <v>-6.9353100000000003</v>
      </c>
      <c r="N4229">
        <v>-114.11241699999999</v>
      </c>
      <c r="O4229">
        <v>-1.916231</v>
      </c>
      <c r="P4229">
        <v>-6.9375809999999998</v>
      </c>
      <c r="Q4229">
        <v>-114.099152</v>
      </c>
      <c r="R4229">
        <v>-1.9131339999999999</v>
      </c>
      <c r="S4229">
        <v>1.345885</v>
      </c>
      <c r="T4229">
        <v>3.0969999999999999E-3</v>
      </c>
    </row>
    <row r="4230" spans="1:20" x14ac:dyDescent="0.25">
      <c r="A4230">
        <v>4228</v>
      </c>
      <c r="B4230">
        <v>3</v>
      </c>
      <c r="C4230" t="s">
        <v>442</v>
      </c>
      <c r="D4230" t="s">
        <v>442</v>
      </c>
      <c r="E4230" t="s">
        <v>80</v>
      </c>
      <c r="F4230">
        <v>1.3309999999999999E-3</v>
      </c>
      <c r="G4230">
        <v>250.98599999999999</v>
      </c>
      <c r="H4230">
        <v>321.97300000000001</v>
      </c>
      <c r="I4230">
        <v>4.0156510000000001</v>
      </c>
      <c r="J4230">
        <v>0</v>
      </c>
      <c r="K4230">
        <v>7.961049</v>
      </c>
      <c r="L4230">
        <v>0.84254399999999996</v>
      </c>
      <c r="M4230">
        <v>-7.088184</v>
      </c>
      <c r="N4230">
        <v>-114.81826599999999</v>
      </c>
      <c r="O4230">
        <v>-1.838322</v>
      </c>
      <c r="P4230">
        <v>-7.0986560000000001</v>
      </c>
      <c r="Q4230">
        <v>-114.79832500000001</v>
      </c>
      <c r="R4230">
        <v>-1.838417</v>
      </c>
      <c r="S4230">
        <v>2.2523629999999999</v>
      </c>
      <c r="T4230">
        <v>9.5000000000000005E-5</v>
      </c>
    </row>
    <row r="4231" spans="1:20" x14ac:dyDescent="0.25">
      <c r="A4231">
        <v>4229</v>
      </c>
      <c r="B4231">
        <v>3</v>
      </c>
      <c r="C4231" t="s">
        <v>442</v>
      </c>
      <c r="D4231" t="s">
        <v>442</v>
      </c>
      <c r="E4231" t="s">
        <v>80</v>
      </c>
      <c r="F4231">
        <v>6.1259000000000001E-2</v>
      </c>
      <c r="G4231">
        <v>251.554</v>
      </c>
      <c r="H4231">
        <v>250.03200000000001</v>
      </c>
      <c r="I4231">
        <v>4.7974639999999997</v>
      </c>
      <c r="J4231">
        <v>0</v>
      </c>
      <c r="K4231">
        <v>8.0579590000000003</v>
      </c>
      <c r="L4231">
        <v>0.66397899999999999</v>
      </c>
      <c r="M4231">
        <v>-7.1633060000000004</v>
      </c>
      <c r="N4231">
        <v>-115.846851</v>
      </c>
      <c r="O4231">
        <v>-1.7510129999999999</v>
      </c>
      <c r="P4231">
        <v>-7.2455920000000003</v>
      </c>
      <c r="Q4231">
        <v>-115.749313</v>
      </c>
      <c r="R4231">
        <v>-1.7493129999999999</v>
      </c>
      <c r="S4231">
        <v>12.761146999999999</v>
      </c>
      <c r="T4231">
        <v>1.699E-3</v>
      </c>
    </row>
    <row r="4232" spans="1:20" x14ac:dyDescent="0.25">
      <c r="A4232">
        <v>4230</v>
      </c>
      <c r="B4232">
        <v>3</v>
      </c>
      <c r="C4232" t="s">
        <v>442</v>
      </c>
      <c r="D4232" t="s">
        <v>442</v>
      </c>
      <c r="E4232" t="s">
        <v>80</v>
      </c>
      <c r="F4232">
        <v>4.9632999999999997E-2</v>
      </c>
      <c r="G4232">
        <v>217.148</v>
      </c>
      <c r="H4232">
        <v>241.035</v>
      </c>
      <c r="I4232">
        <v>2.5674790000000001</v>
      </c>
      <c r="J4232">
        <v>0</v>
      </c>
      <c r="K4232">
        <v>8.0896290000000004</v>
      </c>
      <c r="L4232">
        <v>0.50405999999999995</v>
      </c>
      <c r="M4232">
        <v>-7.3314870000000001</v>
      </c>
      <c r="N4232">
        <v>-116.45283999999999</v>
      </c>
      <c r="O4232">
        <v>-1.6937279999999999</v>
      </c>
      <c r="P4232">
        <v>-7.3196389999999996</v>
      </c>
      <c r="Q4232">
        <v>-116.47339599999999</v>
      </c>
      <c r="R4232">
        <v>-1.6979070000000001</v>
      </c>
      <c r="S4232">
        <v>2.3726219999999998</v>
      </c>
      <c r="T4232">
        <v>4.1790000000000004E-3</v>
      </c>
    </row>
    <row r="4233" spans="1:20" x14ac:dyDescent="0.25">
      <c r="A4233">
        <v>4231</v>
      </c>
      <c r="B4233">
        <v>3</v>
      </c>
      <c r="C4233" t="s">
        <v>442</v>
      </c>
      <c r="D4233" t="s">
        <v>442</v>
      </c>
      <c r="E4233" t="s">
        <v>80</v>
      </c>
      <c r="F4233">
        <v>2.9867999999999999E-2</v>
      </c>
      <c r="G4233">
        <v>206.22499999999999</v>
      </c>
      <c r="H4233">
        <v>242.46600000000001</v>
      </c>
      <c r="I4233">
        <v>3.308319</v>
      </c>
      <c r="J4233">
        <v>0</v>
      </c>
      <c r="K4233">
        <v>8.0849869999999999</v>
      </c>
      <c r="L4233">
        <v>0.35083500000000001</v>
      </c>
      <c r="M4233">
        <v>-7.3473660000000001</v>
      </c>
      <c r="N4233">
        <v>-117.47636900000001</v>
      </c>
      <c r="O4233">
        <v>-1.646433</v>
      </c>
      <c r="P4233">
        <v>-7.3826150000000004</v>
      </c>
      <c r="Q4233">
        <v>-117.443848</v>
      </c>
      <c r="R4233">
        <v>-1.647416</v>
      </c>
      <c r="S4233">
        <v>4.7960120000000002</v>
      </c>
      <c r="T4233">
        <v>9.8200000000000002E-4</v>
      </c>
    </row>
    <row r="4234" spans="1:20" x14ac:dyDescent="0.25">
      <c r="A4234">
        <v>4232</v>
      </c>
      <c r="B4234">
        <v>3</v>
      </c>
      <c r="C4234" t="s">
        <v>442</v>
      </c>
      <c r="D4234" t="s">
        <v>442</v>
      </c>
      <c r="E4234" t="s">
        <v>80</v>
      </c>
      <c r="F4234">
        <v>6.6284999999999997E-2</v>
      </c>
      <c r="G4234">
        <v>236.559</v>
      </c>
      <c r="H4234">
        <v>339.31400000000002</v>
      </c>
      <c r="I4234">
        <v>2.4144139999999998</v>
      </c>
      <c r="J4234">
        <v>0</v>
      </c>
      <c r="K4234">
        <v>8.0506320000000002</v>
      </c>
      <c r="L4234">
        <v>0.223797</v>
      </c>
      <c r="M4234">
        <v>-7.4167430000000003</v>
      </c>
      <c r="N4234">
        <v>-118.383808</v>
      </c>
      <c r="O4234">
        <v>-1.6254120000000001</v>
      </c>
      <c r="P4234">
        <v>-7.4166049999999997</v>
      </c>
      <c r="Q4234">
        <v>-118.41242200000001</v>
      </c>
      <c r="R4234">
        <v>-1.6134839999999999</v>
      </c>
      <c r="S4234">
        <v>2.861494</v>
      </c>
      <c r="T4234">
        <v>1.1927E-2</v>
      </c>
    </row>
    <row r="4235" spans="1:20" x14ac:dyDescent="0.25">
      <c r="A4235">
        <v>4233</v>
      </c>
      <c r="B4235">
        <v>3</v>
      </c>
      <c r="C4235" t="s">
        <v>442</v>
      </c>
      <c r="D4235" t="s">
        <v>442</v>
      </c>
      <c r="E4235" t="s">
        <v>80</v>
      </c>
      <c r="F4235">
        <v>3.9626000000000001E-2</v>
      </c>
      <c r="G4235">
        <v>532.971</v>
      </c>
      <c r="H4235">
        <v>525.83799999999997</v>
      </c>
      <c r="I4235">
        <v>1.912676</v>
      </c>
      <c r="J4235">
        <v>0</v>
      </c>
      <c r="K4235">
        <v>8.0515019999999993</v>
      </c>
      <c r="L4235">
        <v>0.16040599999999999</v>
      </c>
      <c r="M4235">
        <v>-7.5178760000000002</v>
      </c>
      <c r="N4235">
        <v>-119.04767099999999</v>
      </c>
      <c r="O4235">
        <v>-1.596068</v>
      </c>
      <c r="P4235">
        <v>-7.4301870000000001</v>
      </c>
      <c r="Q4235">
        <v>-119.136826</v>
      </c>
      <c r="R4235">
        <v>-1.596716</v>
      </c>
      <c r="S4235">
        <v>12.5052</v>
      </c>
      <c r="T4235">
        <v>6.4800000000000003E-4</v>
      </c>
    </row>
    <row r="4236" spans="1:20" x14ac:dyDescent="0.25">
      <c r="A4236">
        <v>4234</v>
      </c>
      <c r="B4236">
        <v>3</v>
      </c>
      <c r="C4236" t="s">
        <v>442</v>
      </c>
      <c r="D4236" t="s">
        <v>442</v>
      </c>
      <c r="E4236" t="s">
        <v>80</v>
      </c>
      <c r="F4236">
        <v>0.10653899999999999</v>
      </c>
      <c r="G4236">
        <v>399.30500000000001</v>
      </c>
      <c r="H4236">
        <v>407.02699999999999</v>
      </c>
      <c r="I4236">
        <v>3.2651970000000001</v>
      </c>
      <c r="J4236">
        <v>0</v>
      </c>
      <c r="K4236">
        <v>8.0556629999999991</v>
      </c>
      <c r="L4236">
        <v>0.10002900000000001</v>
      </c>
      <c r="M4236">
        <v>-7.2608740000000003</v>
      </c>
      <c r="N4236">
        <v>-120.19811799999999</v>
      </c>
      <c r="O4236">
        <v>-1.589539</v>
      </c>
      <c r="P4236">
        <v>-7.4378799999999998</v>
      </c>
      <c r="Q4236">
        <v>-120.102013</v>
      </c>
      <c r="R4236">
        <v>-1.581912</v>
      </c>
      <c r="S4236">
        <v>20.141306</v>
      </c>
      <c r="T4236">
        <v>7.626E-3</v>
      </c>
    </row>
    <row r="4237" spans="1:20" x14ac:dyDescent="0.25">
      <c r="A4237">
        <v>4235</v>
      </c>
      <c r="B4237">
        <v>3</v>
      </c>
      <c r="C4237" t="s">
        <v>442</v>
      </c>
      <c r="D4237" t="s">
        <v>442</v>
      </c>
      <c r="E4237" t="s">
        <v>80</v>
      </c>
      <c r="F4237">
        <v>3.6618999999999999E-2</v>
      </c>
      <c r="G4237">
        <v>315.67599999999999</v>
      </c>
      <c r="H4237">
        <v>301.62099999999998</v>
      </c>
      <c r="I4237">
        <v>1.9882470000000001</v>
      </c>
      <c r="J4237">
        <v>0</v>
      </c>
      <c r="K4237">
        <v>8.0523740000000004</v>
      </c>
      <c r="L4237">
        <v>6.9156999999999996E-2</v>
      </c>
      <c r="M4237">
        <v>-7.4066520000000002</v>
      </c>
      <c r="N4237">
        <v>-120.864698</v>
      </c>
      <c r="O4237">
        <v>-1.575153</v>
      </c>
      <c r="P4237">
        <v>-7.4383270000000001</v>
      </c>
      <c r="Q4237">
        <v>-120.826866</v>
      </c>
      <c r="R4237">
        <v>-1.5745709999999999</v>
      </c>
      <c r="S4237">
        <v>4.9341039999999996</v>
      </c>
      <c r="T4237">
        <v>5.8100000000000003E-4</v>
      </c>
    </row>
    <row r="4238" spans="1:20" x14ac:dyDescent="0.25">
      <c r="A4238">
        <v>4236</v>
      </c>
      <c r="B4238">
        <v>3</v>
      </c>
      <c r="C4238" t="s">
        <v>442</v>
      </c>
      <c r="D4238" t="s">
        <v>442</v>
      </c>
      <c r="E4238" t="s">
        <v>80</v>
      </c>
      <c r="F4238">
        <v>1.4062E-2</v>
      </c>
      <c r="G4238">
        <v>215.85300000000001</v>
      </c>
      <c r="H4238">
        <v>343.54399999999998</v>
      </c>
      <c r="I4238">
        <v>2.8201610000000001</v>
      </c>
      <c r="J4238">
        <v>0</v>
      </c>
      <c r="K4238">
        <v>8.0657750000000004</v>
      </c>
      <c r="L4238">
        <v>2.5174999999999999E-2</v>
      </c>
      <c r="M4238">
        <v>-7.4720529999999998</v>
      </c>
      <c r="N4238">
        <v>-121.84343200000001</v>
      </c>
      <c r="O4238">
        <v>-1.5641959999999999</v>
      </c>
      <c r="P4238">
        <v>-7.4351750000000001</v>
      </c>
      <c r="Q4238">
        <v>-121.795181</v>
      </c>
      <c r="R4238">
        <v>-1.5688260000000001</v>
      </c>
      <c r="S4238">
        <v>6.0729759999999997</v>
      </c>
      <c r="T4238">
        <v>4.6299999999999996E-3</v>
      </c>
    </row>
    <row r="4239" spans="1:20" x14ac:dyDescent="0.25">
      <c r="A4239">
        <v>4237</v>
      </c>
      <c r="B4239">
        <v>3</v>
      </c>
      <c r="C4239" t="s">
        <v>442</v>
      </c>
      <c r="D4239" t="s">
        <v>442</v>
      </c>
      <c r="E4239" t="s">
        <v>80</v>
      </c>
      <c r="F4239">
        <v>1.9441E-2</v>
      </c>
      <c r="G4239">
        <v>215.446</v>
      </c>
      <c r="H4239">
        <v>283.29899999999998</v>
      </c>
      <c r="I4239">
        <v>2.1743890000000001</v>
      </c>
      <c r="J4239">
        <v>0</v>
      </c>
      <c r="K4239">
        <v>8.0832599999999992</v>
      </c>
      <c r="L4239">
        <v>1.0751999999999999E-2</v>
      </c>
      <c r="M4239">
        <v>-7.4732200000000004</v>
      </c>
      <c r="N4239">
        <v>-122.484619</v>
      </c>
      <c r="O4239">
        <v>-1.566703</v>
      </c>
      <c r="P4239">
        <v>-7.4325190000000001</v>
      </c>
      <c r="Q4239">
        <v>-122.522026</v>
      </c>
      <c r="R4239">
        <v>-1.5673969999999999</v>
      </c>
      <c r="S4239">
        <v>5.5280180000000003</v>
      </c>
      <c r="T4239">
        <v>6.9399999999999996E-4</v>
      </c>
    </row>
    <row r="4240" spans="1:20" x14ac:dyDescent="0.25">
      <c r="A4240">
        <v>4238</v>
      </c>
      <c r="B4240">
        <v>3</v>
      </c>
      <c r="C4240" t="s">
        <v>442</v>
      </c>
      <c r="D4240" t="s">
        <v>442</v>
      </c>
      <c r="E4240" t="s">
        <v>80</v>
      </c>
      <c r="F4240">
        <v>0.109545</v>
      </c>
      <c r="G4240">
        <v>399.97800000000001</v>
      </c>
      <c r="H4240">
        <v>389.85300000000001</v>
      </c>
      <c r="I4240">
        <v>2.3754219999999999</v>
      </c>
      <c r="J4240">
        <v>0</v>
      </c>
      <c r="K4240">
        <v>8.0758489999999998</v>
      </c>
      <c r="L4240">
        <v>3.9830000000000004E-3</v>
      </c>
      <c r="M4240">
        <v>-7.6771839999999996</v>
      </c>
      <c r="N4240">
        <v>-123.309094</v>
      </c>
      <c r="O4240">
        <v>-1.5609550000000001</v>
      </c>
      <c r="P4240">
        <v>-7.4284730000000003</v>
      </c>
      <c r="Q4240">
        <v>-123.490532</v>
      </c>
      <c r="R4240">
        <v>-1.566621</v>
      </c>
      <c r="S4240">
        <v>30.785900000000002</v>
      </c>
      <c r="T4240">
        <v>5.666E-3</v>
      </c>
    </row>
    <row r="4241" spans="1:20" x14ac:dyDescent="0.25">
      <c r="A4241">
        <v>4239</v>
      </c>
      <c r="B4241">
        <v>3</v>
      </c>
      <c r="C4241" t="s">
        <v>442</v>
      </c>
      <c r="D4241" t="s">
        <v>442</v>
      </c>
      <c r="E4241" t="s">
        <v>80</v>
      </c>
      <c r="F4241">
        <v>8.6800000000000002E-3</v>
      </c>
      <c r="G4241">
        <v>219.66399999999999</v>
      </c>
      <c r="H4241">
        <v>291.99299999999999</v>
      </c>
      <c r="I4241">
        <v>2.873329</v>
      </c>
      <c r="J4241">
        <v>0</v>
      </c>
      <c r="K4241">
        <v>8.0534990000000004</v>
      </c>
      <c r="L4241">
        <v>2.127E-3</v>
      </c>
      <c r="M4241">
        <v>-7.4229229999999999</v>
      </c>
      <c r="N4241">
        <v>-124.16492599999999</v>
      </c>
      <c r="O4241">
        <v>-1.5709249999999999</v>
      </c>
      <c r="P4241">
        <v>-7.425243</v>
      </c>
      <c r="Q4241">
        <v>-124.21622499999999</v>
      </c>
      <c r="R4241">
        <v>-1.5663769999999999</v>
      </c>
      <c r="S4241">
        <v>5.1351069999999996</v>
      </c>
      <c r="T4241">
        <v>4.548E-3</v>
      </c>
    </row>
    <row r="4242" spans="1:20" x14ac:dyDescent="0.25">
      <c r="A4242">
        <v>4240</v>
      </c>
      <c r="B4242">
        <v>3</v>
      </c>
      <c r="C4242" t="s">
        <v>442</v>
      </c>
      <c r="D4242" t="s">
        <v>442</v>
      </c>
      <c r="E4242" t="s">
        <v>80</v>
      </c>
      <c r="F4242">
        <v>2.9225999999999999E-2</v>
      </c>
      <c r="G4242">
        <v>404.91899999999998</v>
      </c>
      <c r="H4242">
        <v>388.78300000000002</v>
      </c>
      <c r="I4242">
        <v>2.7539500000000001</v>
      </c>
      <c r="J4242">
        <v>0</v>
      </c>
      <c r="K4242">
        <v>8.0521340000000006</v>
      </c>
      <c r="L4242">
        <v>8.0900000000000004E-4</v>
      </c>
      <c r="M4242">
        <v>-7.4814610000000004</v>
      </c>
      <c r="N4242">
        <v>-125.18414</v>
      </c>
      <c r="O4242">
        <v>-1.5561990000000001</v>
      </c>
      <c r="P4242">
        <v>-7.4207159999999996</v>
      </c>
      <c r="Q4242">
        <v>-125.18351</v>
      </c>
      <c r="R4242">
        <v>-1.566155</v>
      </c>
      <c r="S4242">
        <v>6.0748069999999998</v>
      </c>
      <c r="T4242">
        <v>9.9559999999999996E-3</v>
      </c>
    </row>
    <row r="4243" spans="1:20" x14ac:dyDescent="0.25">
      <c r="A4243">
        <v>4241</v>
      </c>
      <c r="B4243">
        <v>3</v>
      </c>
      <c r="C4243" t="s">
        <v>442</v>
      </c>
      <c r="D4243" t="s">
        <v>442</v>
      </c>
      <c r="E4243" t="s">
        <v>80</v>
      </c>
      <c r="F4243">
        <v>4.0508000000000002E-2</v>
      </c>
      <c r="G4243">
        <v>396.06599999999997</v>
      </c>
      <c r="H4243">
        <v>435.423</v>
      </c>
      <c r="I4243">
        <v>2.1987839999999998</v>
      </c>
      <c r="J4243">
        <v>0</v>
      </c>
      <c r="K4243">
        <v>8.0715900000000005</v>
      </c>
      <c r="L4243">
        <v>3.59E-4</v>
      </c>
      <c r="M4243">
        <v>-7.4018319999999997</v>
      </c>
      <c r="N4243">
        <v>-126.01379300000001</v>
      </c>
      <c r="O4243">
        <v>-1.5562750000000001</v>
      </c>
      <c r="P4243">
        <v>-7.4172979999999997</v>
      </c>
      <c r="Q4243">
        <v>-125.909149</v>
      </c>
      <c r="R4243">
        <v>-1.5660959999999999</v>
      </c>
      <c r="S4243">
        <v>10.57802</v>
      </c>
      <c r="T4243">
        <v>9.8200000000000006E-3</v>
      </c>
    </row>
    <row r="4244" spans="1:20" x14ac:dyDescent="0.25">
      <c r="A4244">
        <v>4242</v>
      </c>
      <c r="B4244">
        <v>3</v>
      </c>
      <c r="C4244" t="s">
        <v>442</v>
      </c>
      <c r="D4244" t="s">
        <v>442</v>
      </c>
      <c r="E4244" t="s">
        <v>80</v>
      </c>
      <c r="F4244">
        <v>5.1083000000000003E-2</v>
      </c>
      <c r="G4244">
        <v>206.96</v>
      </c>
      <c r="H4244">
        <v>312.74099999999999</v>
      </c>
      <c r="I4244">
        <v>2.4896720000000001</v>
      </c>
      <c r="J4244">
        <v>0</v>
      </c>
      <c r="K4244">
        <v>8.0749790000000008</v>
      </c>
      <c r="L4244">
        <v>-9.1660000000000005E-3</v>
      </c>
      <c r="M4244">
        <v>-7.4813840000000003</v>
      </c>
      <c r="N4244">
        <v>-126.82649000000001</v>
      </c>
      <c r="O4244">
        <v>-1.562873</v>
      </c>
      <c r="P4244">
        <v>-7.4131840000000002</v>
      </c>
      <c r="Q4244">
        <v>-126.87696099999999</v>
      </c>
      <c r="R4244">
        <v>-1.5664739999999999</v>
      </c>
      <c r="S4244">
        <v>8.4844019999999993</v>
      </c>
      <c r="T4244">
        <v>3.6020000000000002E-3</v>
      </c>
    </row>
    <row r="4245" spans="1:20" x14ac:dyDescent="0.25">
      <c r="A4245">
        <v>4243</v>
      </c>
      <c r="B4245">
        <v>3</v>
      </c>
      <c r="C4245" t="s">
        <v>442</v>
      </c>
      <c r="D4245" t="s">
        <v>442</v>
      </c>
      <c r="E4245" t="s">
        <v>80</v>
      </c>
      <c r="F4245">
        <v>1.5928999999999999E-2</v>
      </c>
      <c r="G4245">
        <v>233.286</v>
      </c>
      <c r="H4245">
        <v>262.01100000000002</v>
      </c>
      <c r="I4245">
        <v>2.4585249999999998</v>
      </c>
      <c r="J4245">
        <v>0</v>
      </c>
      <c r="K4245">
        <v>8.0587319999999991</v>
      </c>
      <c r="L4245">
        <v>-9.6209999999999993E-3</v>
      </c>
      <c r="M4245">
        <v>-7.3915259999999998</v>
      </c>
      <c r="N4245">
        <v>-127.64299200000001</v>
      </c>
      <c r="O4245">
        <v>-1.5703750000000001</v>
      </c>
      <c r="P4245">
        <v>-7.4110870000000002</v>
      </c>
      <c r="Q4245">
        <v>-127.602898</v>
      </c>
      <c r="R4245">
        <v>-1.5673539999999999</v>
      </c>
      <c r="S4245">
        <v>4.4611689999999999</v>
      </c>
      <c r="T4245">
        <v>3.0209999999999998E-3</v>
      </c>
    </row>
    <row r="4246" spans="1:20" x14ac:dyDescent="0.25">
      <c r="A4246">
        <v>4244</v>
      </c>
      <c r="B4246">
        <v>3</v>
      </c>
      <c r="C4246" t="s">
        <v>442</v>
      </c>
      <c r="D4246" t="s">
        <v>442</v>
      </c>
      <c r="E4246" t="s">
        <v>80</v>
      </c>
      <c r="F4246">
        <v>1.4128999999999999E-2</v>
      </c>
      <c r="G4246">
        <v>353.779</v>
      </c>
      <c r="H4246">
        <v>436.57600000000002</v>
      </c>
      <c r="I4246">
        <v>2.9311790000000002</v>
      </c>
      <c r="J4246">
        <v>0</v>
      </c>
      <c r="K4246">
        <v>8.0576539999999994</v>
      </c>
      <c r="L4246">
        <v>-6.9129999999999999E-3</v>
      </c>
      <c r="M4246">
        <v>-7.4296049999999996</v>
      </c>
      <c r="N4246">
        <v>-128.58444900000001</v>
      </c>
      <c r="O4246">
        <v>-1.5720780000000001</v>
      </c>
      <c r="P4246">
        <v>-7.4089989999999997</v>
      </c>
      <c r="Q4246">
        <v>-128.57092299999999</v>
      </c>
      <c r="R4246">
        <v>-1.568349</v>
      </c>
      <c r="S4246">
        <v>2.4649100000000002</v>
      </c>
      <c r="T4246">
        <v>3.7290000000000001E-3</v>
      </c>
    </row>
    <row r="4247" spans="1:20" x14ac:dyDescent="0.25">
      <c r="A4247">
        <v>4245</v>
      </c>
      <c r="B4247">
        <v>3</v>
      </c>
      <c r="C4247" t="s">
        <v>442</v>
      </c>
      <c r="D4247" t="s">
        <v>442</v>
      </c>
      <c r="E4247" t="s">
        <v>80</v>
      </c>
      <c r="F4247">
        <v>0.55486100000000005</v>
      </c>
      <c r="G4247">
        <v>292.07799999999997</v>
      </c>
      <c r="H4247">
        <v>424.40499999999997</v>
      </c>
      <c r="I4247">
        <v>2.2472989999999999</v>
      </c>
      <c r="J4247">
        <v>0</v>
      </c>
      <c r="K4247">
        <v>8.073518</v>
      </c>
      <c r="L4247">
        <v>-5.0390000000000001E-3</v>
      </c>
      <c r="M4247">
        <v>-7.6519589999999997</v>
      </c>
      <c r="N4247">
        <v>-129.13808</v>
      </c>
      <c r="O4247">
        <v>-1.554422</v>
      </c>
      <c r="P4247">
        <v>-7.4077919999999997</v>
      </c>
      <c r="Q4247">
        <v>-129.29690600000001</v>
      </c>
      <c r="R4247">
        <v>-1.5688789999999999</v>
      </c>
      <c r="S4247">
        <v>29.127859999999998</v>
      </c>
      <c r="T4247">
        <v>1.4456999999999999E-2</v>
      </c>
    </row>
    <row r="4248" spans="1:20" x14ac:dyDescent="0.25">
      <c r="A4248">
        <v>4246</v>
      </c>
      <c r="B4248">
        <v>3</v>
      </c>
      <c r="C4248" t="s">
        <v>442</v>
      </c>
      <c r="D4248" t="s">
        <v>442</v>
      </c>
      <c r="E4248" t="s">
        <v>80</v>
      </c>
      <c r="F4248">
        <v>1.702E-3</v>
      </c>
      <c r="G4248">
        <v>363.90800000000002</v>
      </c>
      <c r="H4248">
        <v>252.05699999999999</v>
      </c>
      <c r="I4248">
        <v>3.5812089999999999</v>
      </c>
      <c r="J4248">
        <v>0</v>
      </c>
      <c r="K4248">
        <v>8.0727480000000007</v>
      </c>
      <c r="L4248">
        <v>-3.0690000000000001E-3</v>
      </c>
      <c r="M4248">
        <v>-7.3998369999999998</v>
      </c>
      <c r="N4248">
        <v>-130.25604200000001</v>
      </c>
      <c r="O4248">
        <v>-1.568055</v>
      </c>
      <c r="P4248">
        <v>-7.4064930000000002</v>
      </c>
      <c r="Q4248">
        <v>-130.264633</v>
      </c>
      <c r="R4248">
        <v>-1.569347</v>
      </c>
      <c r="S4248">
        <v>1.086813</v>
      </c>
      <c r="T4248">
        <v>1.292E-3</v>
      </c>
    </row>
    <row r="4249" spans="1:20" x14ac:dyDescent="0.25">
      <c r="A4249">
        <v>4247</v>
      </c>
      <c r="B4249">
        <v>3</v>
      </c>
      <c r="C4249" t="s">
        <v>442</v>
      </c>
      <c r="D4249" t="s">
        <v>442</v>
      </c>
      <c r="E4249" t="s">
        <v>80</v>
      </c>
      <c r="F4249">
        <v>1.0985999999999999E-2</v>
      </c>
      <c r="G4249">
        <v>230.31100000000001</v>
      </c>
      <c r="H4249">
        <v>304.04899999999998</v>
      </c>
      <c r="I4249">
        <v>2.090058</v>
      </c>
      <c r="J4249">
        <v>0</v>
      </c>
      <c r="K4249">
        <v>8.0558940000000003</v>
      </c>
      <c r="L4249">
        <v>-2.0869999999999999E-3</v>
      </c>
      <c r="M4249">
        <v>-7.4042909999999997</v>
      </c>
      <c r="N4249">
        <v>-130.99144200000001</v>
      </c>
      <c r="O4249">
        <v>-1.570217</v>
      </c>
      <c r="P4249">
        <v>-7.4056620000000004</v>
      </c>
      <c r="Q4249">
        <v>-130.990341</v>
      </c>
      <c r="R4249">
        <v>-1.569564</v>
      </c>
      <c r="S4249">
        <v>0.17580499999999999</v>
      </c>
      <c r="T4249">
        <v>6.5300000000000004E-4</v>
      </c>
    </row>
    <row r="4250" spans="1:20" x14ac:dyDescent="0.25">
      <c r="A4250">
        <v>4248</v>
      </c>
      <c r="B4250">
        <v>4</v>
      </c>
      <c r="C4250" t="s">
        <v>441</v>
      </c>
      <c r="D4250" t="s">
        <v>441</v>
      </c>
      <c r="E4250" t="s">
        <v>80</v>
      </c>
      <c r="F4250">
        <v>4.3357E-2</v>
      </c>
      <c r="G4250">
        <v>440.78399999999999</v>
      </c>
      <c r="H4250">
        <v>423.40800000000002</v>
      </c>
      <c r="I4250">
        <v>3.8883700000000001</v>
      </c>
      <c r="J4250">
        <v>0</v>
      </c>
      <c r="K4250">
        <v>8.0566499999999994</v>
      </c>
      <c r="L4250">
        <v>-5.6109999999999997E-3</v>
      </c>
      <c r="M4250">
        <v>-7.3864179999999999</v>
      </c>
      <c r="N4250">
        <v>-131.977361</v>
      </c>
      <c r="O4250">
        <v>-1.573691</v>
      </c>
      <c r="P4250">
        <v>-7.404941</v>
      </c>
      <c r="Q4250">
        <v>-131.95813000000001</v>
      </c>
      <c r="R4250">
        <v>-1.569971</v>
      </c>
      <c r="S4250">
        <v>2.6700439999999999</v>
      </c>
      <c r="T4250">
        <v>3.7190000000000001E-3</v>
      </c>
    </row>
    <row r="4251" spans="1:20" x14ac:dyDescent="0.25">
      <c r="A4251">
        <v>4249</v>
      </c>
      <c r="B4251">
        <v>4</v>
      </c>
      <c r="C4251" t="s">
        <v>441</v>
      </c>
      <c r="D4251" t="s">
        <v>441</v>
      </c>
      <c r="E4251" t="s">
        <v>80</v>
      </c>
      <c r="F4251">
        <v>0.14207500000000001</v>
      </c>
      <c r="G4251">
        <v>459.32299999999998</v>
      </c>
      <c r="H4251">
        <v>387.95</v>
      </c>
      <c r="I4251">
        <v>2.5068440000000001</v>
      </c>
      <c r="J4251">
        <v>0</v>
      </c>
      <c r="K4251">
        <v>8.0741230000000002</v>
      </c>
      <c r="L4251">
        <v>-5.483E-3</v>
      </c>
      <c r="M4251">
        <v>-7.42889</v>
      </c>
      <c r="N4251">
        <v>-132.65748300000001</v>
      </c>
      <c r="O4251">
        <v>-1.5666640000000001</v>
      </c>
      <c r="P4251">
        <v>-7.404922</v>
      </c>
      <c r="Q4251">
        <v>-132.684113</v>
      </c>
      <c r="R4251">
        <v>-1.5704769999999999</v>
      </c>
      <c r="S4251">
        <v>3.5826920000000002</v>
      </c>
      <c r="T4251">
        <v>3.813E-3</v>
      </c>
    </row>
    <row r="4252" spans="1:20" x14ac:dyDescent="0.25">
      <c r="A4252">
        <v>4250</v>
      </c>
      <c r="B4252">
        <v>3</v>
      </c>
      <c r="C4252" t="s">
        <v>440</v>
      </c>
      <c r="D4252" t="s">
        <v>440</v>
      </c>
      <c r="E4252" t="s">
        <v>80</v>
      </c>
      <c r="F4252">
        <v>2.8835E-2</v>
      </c>
      <c r="G4252">
        <v>465.38799999999998</v>
      </c>
      <c r="H4252">
        <v>318.97399999999999</v>
      </c>
      <c r="I4252">
        <v>3.2970670000000002</v>
      </c>
      <c r="J4252">
        <v>0</v>
      </c>
      <c r="K4252">
        <v>8.0740610000000004</v>
      </c>
      <c r="L4252">
        <v>-3.7109999999999999E-3</v>
      </c>
      <c r="M4252">
        <v>-7.4062159999999997</v>
      </c>
      <c r="N4252">
        <v>-133.65483900000001</v>
      </c>
      <c r="O4252">
        <v>-1.569947</v>
      </c>
      <c r="P4252">
        <v>-7.4052879999999996</v>
      </c>
      <c r="Q4252">
        <v>-133.651962</v>
      </c>
      <c r="R4252">
        <v>-1.5710219999999999</v>
      </c>
      <c r="S4252">
        <v>0.30232399999999998</v>
      </c>
      <c r="T4252">
        <v>1.075E-3</v>
      </c>
    </row>
    <row r="4253" spans="1:20" x14ac:dyDescent="0.25">
      <c r="A4253">
        <v>4251</v>
      </c>
      <c r="B4253">
        <v>3</v>
      </c>
      <c r="C4253" t="s">
        <v>440</v>
      </c>
      <c r="D4253" t="s">
        <v>440</v>
      </c>
      <c r="E4253" t="s">
        <v>80</v>
      </c>
      <c r="F4253">
        <v>1.9578000000000002E-2</v>
      </c>
      <c r="G4253">
        <v>297.404</v>
      </c>
      <c r="H4253">
        <v>331.09800000000001</v>
      </c>
      <c r="I4253">
        <v>2.27719</v>
      </c>
      <c r="J4253">
        <v>0</v>
      </c>
      <c r="K4253">
        <v>8.0566750000000003</v>
      </c>
      <c r="L4253">
        <v>-2.4380000000000001E-3</v>
      </c>
      <c r="M4253">
        <v>-7.4394419999999997</v>
      </c>
      <c r="N4253">
        <v>-134.33892900000001</v>
      </c>
      <c r="O4253">
        <v>-1.573032</v>
      </c>
      <c r="P4253">
        <v>-7.4057529999999998</v>
      </c>
      <c r="Q4253">
        <v>-134.37776199999999</v>
      </c>
      <c r="R4253">
        <v>-1.571305</v>
      </c>
      <c r="S4253">
        <v>5.1409180000000001</v>
      </c>
      <c r="T4253">
        <v>1.727E-3</v>
      </c>
    </row>
    <row r="4254" spans="1:20" x14ac:dyDescent="0.25">
      <c r="A4254">
        <v>4252</v>
      </c>
      <c r="B4254">
        <v>3</v>
      </c>
      <c r="C4254" t="s">
        <v>440</v>
      </c>
      <c r="D4254" t="s">
        <v>440</v>
      </c>
      <c r="E4254" t="s">
        <v>80</v>
      </c>
      <c r="F4254">
        <v>8.3090000000000004E-3</v>
      </c>
      <c r="G4254">
        <v>397.07400000000001</v>
      </c>
      <c r="H4254">
        <v>460.91500000000002</v>
      </c>
      <c r="I4254">
        <v>3.0817559999999999</v>
      </c>
      <c r="J4254">
        <v>0</v>
      </c>
      <c r="K4254">
        <v>8.0564169999999997</v>
      </c>
      <c r="L4254">
        <v>-1.523E-3</v>
      </c>
      <c r="M4254">
        <v>-7.4123770000000002</v>
      </c>
      <c r="N4254">
        <v>-135.32962699999999</v>
      </c>
      <c r="O4254">
        <v>-1.568276</v>
      </c>
      <c r="P4254">
        <v>-7.4065060000000003</v>
      </c>
      <c r="Q4254">
        <v>-135.34558100000001</v>
      </c>
      <c r="R4254">
        <v>-1.5715239999999999</v>
      </c>
      <c r="S4254">
        <v>1.700054</v>
      </c>
      <c r="T4254">
        <v>3.2490000000000002E-3</v>
      </c>
    </row>
    <row r="4255" spans="1:20" x14ac:dyDescent="0.25">
      <c r="A4255">
        <v>4253</v>
      </c>
      <c r="B4255">
        <v>3</v>
      </c>
      <c r="C4255" t="s">
        <v>440</v>
      </c>
      <c r="D4255" t="s">
        <v>440</v>
      </c>
      <c r="E4255" t="s">
        <v>80</v>
      </c>
      <c r="F4255">
        <v>1.0030000000000001E-2</v>
      </c>
      <c r="G4255">
        <v>209.01</v>
      </c>
      <c r="H4255">
        <v>284.44900000000001</v>
      </c>
      <c r="I4255">
        <v>2.8786830000000001</v>
      </c>
      <c r="J4255">
        <v>0</v>
      </c>
      <c r="K4255">
        <v>8.0564359999999997</v>
      </c>
      <c r="L4255">
        <v>-1.0120000000000001E-3</v>
      </c>
      <c r="M4255">
        <v>-7.4083069999999998</v>
      </c>
      <c r="N4255">
        <v>-136.30273800000001</v>
      </c>
      <c r="O4255">
        <v>-1.573194</v>
      </c>
      <c r="P4255">
        <v>-7.4073659999999997</v>
      </c>
      <c r="Q4255">
        <v>-136.31338500000001</v>
      </c>
      <c r="R4255">
        <v>-1.5716559999999999</v>
      </c>
      <c r="S4255">
        <v>1.0688310000000001</v>
      </c>
      <c r="T4255">
        <v>1.5380000000000001E-3</v>
      </c>
    </row>
    <row r="4256" spans="1:20" x14ac:dyDescent="0.25">
      <c r="A4256">
        <v>4254</v>
      </c>
      <c r="B4256">
        <v>3</v>
      </c>
      <c r="C4256" t="s">
        <v>440</v>
      </c>
      <c r="D4256" t="s">
        <v>440</v>
      </c>
      <c r="E4256" t="s">
        <v>80</v>
      </c>
      <c r="F4256">
        <v>1.8179000000000001E-2</v>
      </c>
      <c r="G4256">
        <v>397.60199999999998</v>
      </c>
      <c r="H4256">
        <v>350.495</v>
      </c>
      <c r="I4256">
        <v>1.97231</v>
      </c>
      <c r="J4256">
        <v>0</v>
      </c>
      <c r="K4256">
        <v>8.0736790000000003</v>
      </c>
      <c r="L4256">
        <v>-2.434E-3</v>
      </c>
      <c r="M4256">
        <v>-7.4071040000000004</v>
      </c>
      <c r="N4256">
        <v>-137.035495</v>
      </c>
      <c r="O4256">
        <v>-1.57097</v>
      </c>
      <c r="P4256">
        <v>-7.4082129999999999</v>
      </c>
      <c r="Q4256">
        <v>-137.039322</v>
      </c>
      <c r="R4256">
        <v>-1.5718490000000001</v>
      </c>
      <c r="S4256">
        <v>0.39838000000000001</v>
      </c>
      <c r="T4256">
        <v>8.7900000000000001E-4</v>
      </c>
    </row>
    <row r="4257" spans="1:20" x14ac:dyDescent="0.25">
      <c r="A4257">
        <v>4255</v>
      </c>
      <c r="B4257">
        <v>3</v>
      </c>
      <c r="C4257" t="s">
        <v>440</v>
      </c>
      <c r="D4257" t="s">
        <v>440</v>
      </c>
      <c r="E4257" t="s">
        <v>80</v>
      </c>
      <c r="F4257">
        <v>0.10789600000000001</v>
      </c>
      <c r="G4257">
        <v>206.68199999999999</v>
      </c>
      <c r="H4257">
        <v>259.51400000000001</v>
      </c>
      <c r="I4257">
        <v>2.490618</v>
      </c>
      <c r="J4257">
        <v>0</v>
      </c>
      <c r="K4257">
        <v>8.0738009999999996</v>
      </c>
      <c r="L4257">
        <v>-2.0330000000000001E-3</v>
      </c>
      <c r="M4257">
        <v>-7.3908430000000003</v>
      </c>
      <c r="N4257">
        <v>-138.04578599999999</v>
      </c>
      <c r="O4257">
        <v>-1.5755680000000001</v>
      </c>
      <c r="P4257">
        <v>-7.4095700000000004</v>
      </c>
      <c r="Q4257">
        <v>-138.007172</v>
      </c>
      <c r="R4257">
        <v>-1.572119</v>
      </c>
      <c r="S4257">
        <v>4.2915140000000003</v>
      </c>
      <c r="T4257">
        <v>3.4489999999999998E-3</v>
      </c>
    </row>
    <row r="4258" spans="1:20" x14ac:dyDescent="0.25">
      <c r="A4258">
        <v>4256</v>
      </c>
      <c r="B4258">
        <v>3</v>
      </c>
      <c r="C4258" t="s">
        <v>440</v>
      </c>
      <c r="D4258" t="s">
        <v>440</v>
      </c>
      <c r="E4258" t="s">
        <v>80</v>
      </c>
      <c r="F4258">
        <v>3.7787000000000001E-2</v>
      </c>
      <c r="G4258">
        <v>322.90600000000001</v>
      </c>
      <c r="H4258">
        <v>386.68200000000002</v>
      </c>
      <c r="I4258">
        <v>2.2989359999999999</v>
      </c>
      <c r="J4258">
        <v>0</v>
      </c>
      <c r="K4258">
        <v>8.0566859999999991</v>
      </c>
      <c r="L4258">
        <v>-1.0139999999999999E-3</v>
      </c>
      <c r="M4258">
        <v>-7.4190009999999997</v>
      </c>
      <c r="N4258">
        <v>-138.72141300000001</v>
      </c>
      <c r="O4258">
        <v>-1.5733950000000001</v>
      </c>
      <c r="P4258">
        <v>-7.4106100000000001</v>
      </c>
      <c r="Q4258">
        <v>-138.73297099999999</v>
      </c>
      <c r="R4258">
        <v>-1.572203</v>
      </c>
      <c r="S4258">
        <v>1.4282550000000001</v>
      </c>
      <c r="T4258">
        <v>1.1919999999999999E-3</v>
      </c>
    </row>
    <row r="4259" spans="1:20" x14ac:dyDescent="0.25">
      <c r="A4259">
        <v>4257</v>
      </c>
      <c r="B4259">
        <v>3</v>
      </c>
      <c r="C4259" t="s">
        <v>440</v>
      </c>
      <c r="D4259" t="s">
        <v>440</v>
      </c>
      <c r="E4259" t="s">
        <v>80</v>
      </c>
      <c r="F4259">
        <v>2.3341000000000001E-2</v>
      </c>
      <c r="G4259">
        <v>371.173</v>
      </c>
      <c r="H4259">
        <v>395</v>
      </c>
      <c r="I4259">
        <v>3.2930890000000002</v>
      </c>
      <c r="J4259">
        <v>0</v>
      </c>
      <c r="K4259">
        <v>8.0566209999999998</v>
      </c>
      <c r="L4259">
        <v>-1.1559999999999999E-3</v>
      </c>
      <c r="M4259">
        <v>-7.3379240000000001</v>
      </c>
      <c r="N4259">
        <v>-139.786303</v>
      </c>
      <c r="O4259">
        <v>-1.565566</v>
      </c>
      <c r="P4259">
        <v>-7.412064</v>
      </c>
      <c r="Q4259">
        <v>-139.70082099999999</v>
      </c>
      <c r="R4259">
        <v>-1.5722860000000001</v>
      </c>
      <c r="S4259">
        <v>11.315379999999999</v>
      </c>
      <c r="T4259">
        <v>6.7200000000000003E-3</v>
      </c>
    </row>
    <row r="4260" spans="1:20" x14ac:dyDescent="0.25">
      <c r="A4260">
        <v>4258</v>
      </c>
      <c r="B4260">
        <v>3</v>
      </c>
      <c r="C4260" t="s">
        <v>440</v>
      </c>
      <c r="D4260" t="s">
        <v>440</v>
      </c>
      <c r="E4260" t="s">
        <v>80</v>
      </c>
      <c r="F4260">
        <v>1.6222E-2</v>
      </c>
      <c r="G4260">
        <v>396.83600000000001</v>
      </c>
      <c r="H4260">
        <v>404.10399999999998</v>
      </c>
      <c r="I4260">
        <v>1.79952</v>
      </c>
      <c r="J4260">
        <v>0</v>
      </c>
      <c r="K4260">
        <v>8.0736969999999992</v>
      </c>
      <c r="L4260">
        <v>-2.9E-4</v>
      </c>
      <c r="M4260">
        <v>-7.5125169999999999</v>
      </c>
      <c r="N4260">
        <v>-140.32701599999999</v>
      </c>
      <c r="O4260">
        <v>-1.573545</v>
      </c>
      <c r="P4260">
        <v>-7.4132189999999998</v>
      </c>
      <c r="Q4260">
        <v>-140.426773</v>
      </c>
      <c r="R4260">
        <v>-1.5723510000000001</v>
      </c>
      <c r="S4260">
        <v>14.075312</v>
      </c>
      <c r="T4260">
        <v>1.194E-3</v>
      </c>
    </row>
    <row r="4261" spans="1:20" x14ac:dyDescent="0.25">
      <c r="A4261">
        <v>4259</v>
      </c>
      <c r="B4261">
        <v>3</v>
      </c>
      <c r="C4261" t="s">
        <v>440</v>
      </c>
      <c r="D4261" t="s">
        <v>440</v>
      </c>
      <c r="E4261" t="s">
        <v>80</v>
      </c>
      <c r="F4261">
        <v>6.5620000000000001E-3</v>
      </c>
      <c r="G4261">
        <v>392.72199999999998</v>
      </c>
      <c r="H4261">
        <v>350.53399999999999</v>
      </c>
      <c r="I4261">
        <v>3.1226790000000002</v>
      </c>
      <c r="J4261">
        <v>0</v>
      </c>
      <c r="K4261">
        <v>8.0736810000000006</v>
      </c>
      <c r="L4261">
        <v>-4.5600000000000003E-4</v>
      </c>
      <c r="M4261">
        <v>-7.4451470000000004</v>
      </c>
      <c r="N4261">
        <v>-141.36309600000001</v>
      </c>
      <c r="O4261">
        <v>-1.576241</v>
      </c>
      <c r="P4261">
        <v>-7.4148189999999996</v>
      </c>
      <c r="Q4261">
        <v>-141.39459199999999</v>
      </c>
      <c r="R4261">
        <v>-1.572433</v>
      </c>
      <c r="S4261">
        <v>4.3724020000000001</v>
      </c>
      <c r="T4261">
        <v>3.8070000000000001E-3</v>
      </c>
    </row>
    <row r="4262" spans="1:20" x14ac:dyDescent="0.25">
      <c r="A4262">
        <v>4260</v>
      </c>
      <c r="B4262">
        <v>3</v>
      </c>
      <c r="C4262" t="s">
        <v>440</v>
      </c>
      <c r="D4262" t="s">
        <v>440</v>
      </c>
      <c r="E4262" t="s">
        <v>80</v>
      </c>
      <c r="F4262">
        <v>8.8940000000000005E-2</v>
      </c>
      <c r="G4262">
        <v>215.84399999999999</v>
      </c>
      <c r="H4262">
        <v>296.18400000000003</v>
      </c>
      <c r="I4262">
        <v>3.1527379999999998</v>
      </c>
      <c r="J4262">
        <v>0</v>
      </c>
      <c r="K4262">
        <v>8.0737109999999994</v>
      </c>
      <c r="L4262">
        <v>-5.6899999999999995E-4</v>
      </c>
      <c r="M4262">
        <v>-7.3851870000000002</v>
      </c>
      <c r="N4262">
        <v>-142.446956</v>
      </c>
      <c r="O4262">
        <v>-1.5853999999999999</v>
      </c>
      <c r="P4262">
        <v>-7.4165720000000004</v>
      </c>
      <c r="Q4262">
        <v>-142.36239599999999</v>
      </c>
      <c r="R4262">
        <v>-1.572567</v>
      </c>
      <c r="S4262">
        <v>9.0196819999999995</v>
      </c>
      <c r="T4262">
        <v>1.2833000000000001E-2</v>
      </c>
    </row>
    <row r="4263" spans="1:20" x14ac:dyDescent="0.25">
      <c r="A4263">
        <v>4261</v>
      </c>
      <c r="B4263">
        <v>3</v>
      </c>
      <c r="C4263" t="s">
        <v>440</v>
      </c>
      <c r="D4263" t="s">
        <v>440</v>
      </c>
      <c r="E4263" t="s">
        <v>80</v>
      </c>
      <c r="F4263">
        <v>0.110176</v>
      </c>
      <c r="G4263">
        <v>238.97499999999999</v>
      </c>
      <c r="H4263">
        <v>376.09899999999999</v>
      </c>
      <c r="I4263">
        <v>1.57965</v>
      </c>
      <c r="J4263">
        <v>0</v>
      </c>
      <c r="K4263">
        <v>8.0566069999999996</v>
      </c>
      <c r="L4263">
        <v>-1.0839999999999999E-3</v>
      </c>
      <c r="M4263">
        <v>-7.3716989999999996</v>
      </c>
      <c r="N4263">
        <v>-143.10669999999999</v>
      </c>
      <c r="O4263">
        <v>-1.5694669999999999</v>
      </c>
      <c r="P4263">
        <v>-7.4178980000000001</v>
      </c>
      <c r="Q4263">
        <v>-143.08818099999999</v>
      </c>
      <c r="R4263">
        <v>-1.572611</v>
      </c>
      <c r="S4263">
        <v>4.9772650000000001</v>
      </c>
      <c r="T4263">
        <v>3.1449999999999998E-3</v>
      </c>
    </row>
    <row r="4264" spans="1:20" x14ac:dyDescent="0.25">
      <c r="A4264">
        <v>4262</v>
      </c>
      <c r="B4264">
        <v>3</v>
      </c>
      <c r="C4264" t="s">
        <v>440</v>
      </c>
      <c r="D4264" t="s">
        <v>440</v>
      </c>
      <c r="E4264" t="s">
        <v>80</v>
      </c>
      <c r="F4264">
        <v>6.3072000000000003E-2</v>
      </c>
      <c r="G4264">
        <v>361.67899999999997</v>
      </c>
      <c r="H4264">
        <v>334.935</v>
      </c>
      <c r="I4264">
        <v>3.158766</v>
      </c>
      <c r="J4264">
        <v>0</v>
      </c>
      <c r="K4264">
        <v>8.0566150000000007</v>
      </c>
      <c r="L4264">
        <v>-1.407E-3</v>
      </c>
      <c r="M4264">
        <v>-7.3746559999999999</v>
      </c>
      <c r="N4264">
        <v>-144.099919</v>
      </c>
      <c r="O4264">
        <v>-1.5723130000000001</v>
      </c>
      <c r="P4264">
        <v>-7.4197829999999998</v>
      </c>
      <c r="Q4264">
        <v>-144.056015</v>
      </c>
      <c r="R4264">
        <v>-1.572719</v>
      </c>
      <c r="S4264">
        <v>6.2960649999999996</v>
      </c>
      <c r="T4264">
        <v>4.0700000000000003E-4</v>
      </c>
    </row>
    <row r="4265" spans="1:20" x14ac:dyDescent="0.25">
      <c r="A4265">
        <v>4263</v>
      </c>
      <c r="B4265">
        <v>3</v>
      </c>
      <c r="C4265" t="s">
        <v>440</v>
      </c>
      <c r="D4265" t="s">
        <v>440</v>
      </c>
      <c r="E4265" t="s">
        <v>80</v>
      </c>
      <c r="F4265">
        <v>6.9259999999999999E-3</v>
      </c>
      <c r="G4265">
        <v>231.37799999999999</v>
      </c>
      <c r="H4265">
        <v>254.33099999999999</v>
      </c>
      <c r="I4265">
        <v>2.091043</v>
      </c>
      <c r="J4265">
        <v>0</v>
      </c>
      <c r="K4265">
        <v>8.0737319999999997</v>
      </c>
      <c r="L4265">
        <v>-3.7300000000000001E-4</v>
      </c>
      <c r="M4265">
        <v>-7.375483</v>
      </c>
      <c r="N4265">
        <v>-144.81287599999999</v>
      </c>
      <c r="O4265">
        <v>-1.5704720000000001</v>
      </c>
      <c r="P4265">
        <v>-7.4212499999999997</v>
      </c>
      <c r="Q4265">
        <v>-144.78196700000001</v>
      </c>
      <c r="R4265">
        <v>-1.572786</v>
      </c>
      <c r="S4265">
        <v>5.5226410000000001</v>
      </c>
      <c r="T4265">
        <v>2.3140000000000001E-3</v>
      </c>
    </row>
    <row r="4266" spans="1:20" x14ac:dyDescent="0.25">
      <c r="A4266">
        <v>4264</v>
      </c>
      <c r="B4266">
        <v>3</v>
      </c>
      <c r="C4266" t="s">
        <v>440</v>
      </c>
      <c r="D4266" t="s">
        <v>440</v>
      </c>
      <c r="E4266" t="s">
        <v>80</v>
      </c>
      <c r="F4266">
        <v>3.8128000000000002E-2</v>
      </c>
      <c r="G4266">
        <v>305.03699999999998</v>
      </c>
      <c r="H4266">
        <v>472.91</v>
      </c>
      <c r="I4266">
        <v>3.0196879999999999</v>
      </c>
      <c r="J4266">
        <v>0</v>
      </c>
      <c r="K4266">
        <v>8.0737190000000005</v>
      </c>
      <c r="L4266">
        <v>-3.8900000000000002E-4</v>
      </c>
      <c r="M4266">
        <v>-7.4469399999999997</v>
      </c>
      <c r="N4266">
        <v>-145.77949799999999</v>
      </c>
      <c r="O4266">
        <v>-1.5696460000000001</v>
      </c>
      <c r="P4266">
        <v>-7.4232630000000004</v>
      </c>
      <c r="Q4266">
        <v>-145.749786</v>
      </c>
      <c r="R4266">
        <v>-1.5728610000000001</v>
      </c>
      <c r="S4266">
        <v>3.79922</v>
      </c>
      <c r="T4266">
        <v>3.215E-3</v>
      </c>
    </row>
    <row r="4267" spans="1:20" x14ac:dyDescent="0.25">
      <c r="A4267">
        <v>4265</v>
      </c>
      <c r="B4267">
        <v>4</v>
      </c>
      <c r="C4267" t="s">
        <v>439</v>
      </c>
      <c r="D4267" t="s">
        <v>439</v>
      </c>
      <c r="E4267" t="s">
        <v>80</v>
      </c>
      <c r="F4267">
        <v>7.2420999999999999E-2</v>
      </c>
      <c r="G4267">
        <v>401.75599999999997</v>
      </c>
      <c r="H4267">
        <v>444.97</v>
      </c>
      <c r="I4267">
        <v>3.1781920000000001</v>
      </c>
      <c r="J4267">
        <v>0</v>
      </c>
      <c r="K4267">
        <v>8.0565899999999999</v>
      </c>
      <c r="L4267">
        <v>-1.94E-4</v>
      </c>
      <c r="M4267">
        <v>-7.4190069999999997</v>
      </c>
      <c r="N4267">
        <v>-146.48582099999999</v>
      </c>
      <c r="O4267">
        <v>-1.5726279999999999</v>
      </c>
      <c r="P4267">
        <v>-7.4248120000000002</v>
      </c>
      <c r="Q4267">
        <v>-146.475571</v>
      </c>
      <c r="R4267">
        <v>-1.5729059999999999</v>
      </c>
      <c r="S4267">
        <v>1.177964</v>
      </c>
      <c r="T4267">
        <v>2.7799999999999998E-4</v>
      </c>
    </row>
    <row r="4268" spans="1:20" x14ac:dyDescent="0.25">
      <c r="A4268">
        <v>4266</v>
      </c>
      <c r="B4268">
        <v>4</v>
      </c>
      <c r="C4268" t="s">
        <v>439</v>
      </c>
      <c r="D4268" t="s">
        <v>439</v>
      </c>
      <c r="E4268" t="s">
        <v>80</v>
      </c>
      <c r="F4268">
        <v>0.18496000000000001</v>
      </c>
      <c r="G4268">
        <v>388.62200000000001</v>
      </c>
      <c r="H4268">
        <v>356.52600000000001</v>
      </c>
      <c r="I4268">
        <v>4.2998000000000003</v>
      </c>
      <c r="J4268">
        <v>0</v>
      </c>
      <c r="K4268">
        <v>8.0565940000000005</v>
      </c>
      <c r="L4268">
        <v>-2.5000000000000001E-5</v>
      </c>
      <c r="M4268">
        <v>-7.4267510000000003</v>
      </c>
      <c r="N4268">
        <v>-147.45144099999999</v>
      </c>
      <c r="O4268">
        <v>-1.5722659999999999</v>
      </c>
      <c r="P4268">
        <v>-7.4268599999999996</v>
      </c>
      <c r="Q4268">
        <v>-147.443375</v>
      </c>
      <c r="R4268">
        <v>-1.5729150000000001</v>
      </c>
      <c r="S4268">
        <v>0.80670200000000003</v>
      </c>
      <c r="T4268">
        <v>6.4999999999999997E-4</v>
      </c>
    </row>
    <row r="4269" spans="1:20" x14ac:dyDescent="0.25">
      <c r="A4269">
        <v>4267</v>
      </c>
      <c r="B4269">
        <v>4</v>
      </c>
      <c r="C4269" t="s">
        <v>439</v>
      </c>
      <c r="D4269" t="s">
        <v>439</v>
      </c>
      <c r="E4269" t="s">
        <v>80</v>
      </c>
      <c r="F4269">
        <v>0.12224599999999999</v>
      </c>
      <c r="G4269">
        <v>262.87799999999999</v>
      </c>
      <c r="H4269">
        <v>308.03800000000001</v>
      </c>
      <c r="I4269">
        <v>5.0305400000000002</v>
      </c>
      <c r="J4269">
        <v>0</v>
      </c>
      <c r="K4269">
        <v>8.0566010000000006</v>
      </c>
      <c r="L4269">
        <v>-3.9999999999999998E-6</v>
      </c>
      <c r="M4269">
        <v>-7.2863629999999997</v>
      </c>
      <c r="N4269">
        <v>-148.544659</v>
      </c>
      <c r="O4269">
        <v>-1.5740449999999999</v>
      </c>
      <c r="P4269">
        <v>-7.4289100000000001</v>
      </c>
      <c r="Q4269">
        <v>-148.41119399999999</v>
      </c>
      <c r="R4269">
        <v>-1.572916</v>
      </c>
      <c r="S4269">
        <v>19.527571999999999</v>
      </c>
      <c r="T4269">
        <v>1.129E-3</v>
      </c>
    </row>
    <row r="4270" spans="1:20" x14ac:dyDescent="0.25">
      <c r="A4270">
        <v>4268</v>
      </c>
      <c r="B4270">
        <v>4</v>
      </c>
      <c r="C4270" t="s">
        <v>439</v>
      </c>
      <c r="D4270" t="s">
        <v>439</v>
      </c>
      <c r="E4270" t="s">
        <v>80</v>
      </c>
      <c r="F4270">
        <v>7.0361000000000007E-2</v>
      </c>
      <c r="G4270">
        <v>427.84899999999999</v>
      </c>
      <c r="H4270">
        <v>511.19799999999998</v>
      </c>
      <c r="I4270">
        <v>2.8708339999999999</v>
      </c>
      <c r="J4270">
        <v>0</v>
      </c>
      <c r="K4270">
        <v>8.0737260000000006</v>
      </c>
      <c r="L4270">
        <v>0</v>
      </c>
      <c r="M4270">
        <v>-7.3799229999999998</v>
      </c>
      <c r="N4270">
        <v>-149.17276100000001</v>
      </c>
      <c r="O4270">
        <v>-1.570489</v>
      </c>
      <c r="P4270">
        <v>-7.4304490000000003</v>
      </c>
      <c r="Q4270">
        <v>-149.13713100000001</v>
      </c>
      <c r="R4270">
        <v>-1.572916</v>
      </c>
      <c r="S4270">
        <v>6.1825049999999999</v>
      </c>
      <c r="T4270">
        <v>2.4269999999999999E-3</v>
      </c>
    </row>
    <row r="4271" spans="1:20" x14ac:dyDescent="0.25">
      <c r="A4271">
        <v>4269</v>
      </c>
      <c r="B4271">
        <v>4</v>
      </c>
      <c r="C4271" t="s">
        <v>439</v>
      </c>
      <c r="D4271" t="s">
        <v>439</v>
      </c>
      <c r="E4271" t="s">
        <v>80</v>
      </c>
      <c r="F4271">
        <v>0.107556</v>
      </c>
      <c r="G4271">
        <v>411.62099999999998</v>
      </c>
      <c r="H4271">
        <v>238.93100000000001</v>
      </c>
      <c r="I4271">
        <v>3.2034229999999999</v>
      </c>
      <c r="J4271">
        <v>0</v>
      </c>
      <c r="K4271">
        <v>8.0737240000000003</v>
      </c>
      <c r="L4271">
        <v>0</v>
      </c>
      <c r="M4271">
        <v>-7.5091520000000003</v>
      </c>
      <c r="N4271">
        <v>-150.127657</v>
      </c>
      <c r="O4271">
        <v>-1.578411</v>
      </c>
      <c r="P4271">
        <v>-7.432499</v>
      </c>
      <c r="Q4271">
        <v>-150.10493500000001</v>
      </c>
      <c r="R4271">
        <v>-1.572916</v>
      </c>
      <c r="S4271">
        <v>7.9949529999999998</v>
      </c>
      <c r="T4271">
        <v>5.4949999999999999E-3</v>
      </c>
    </row>
    <row r="4272" spans="1:20" x14ac:dyDescent="0.25">
      <c r="A4272">
        <v>4270</v>
      </c>
      <c r="B4272">
        <v>4</v>
      </c>
      <c r="C4272" t="s">
        <v>439</v>
      </c>
      <c r="D4272" t="s">
        <v>439</v>
      </c>
      <c r="E4272" t="s">
        <v>80</v>
      </c>
      <c r="F4272">
        <v>0.111486</v>
      </c>
      <c r="G4272">
        <v>375.52300000000002</v>
      </c>
      <c r="H4272">
        <v>422.62400000000002</v>
      </c>
      <c r="I4272">
        <v>3.6192600000000001</v>
      </c>
      <c r="J4272">
        <v>0</v>
      </c>
      <c r="K4272">
        <v>8.0565999999999995</v>
      </c>
      <c r="L4272">
        <v>-9.9999999999999995E-7</v>
      </c>
      <c r="M4272">
        <v>-7.3651869999999997</v>
      </c>
      <c r="N4272">
        <v>-150.94206299999999</v>
      </c>
      <c r="O4272">
        <v>-1.56654</v>
      </c>
      <c r="P4272">
        <v>-7.434037</v>
      </c>
      <c r="Q4272">
        <v>-150.83071899999999</v>
      </c>
      <c r="R4272">
        <v>-1.572916</v>
      </c>
      <c r="S4272">
        <v>13.091195000000001</v>
      </c>
      <c r="T4272">
        <v>6.3759999999999997E-3</v>
      </c>
    </row>
    <row r="4273" spans="1:20" x14ac:dyDescent="0.25">
      <c r="A4273">
        <v>4271</v>
      </c>
      <c r="B4273">
        <v>4</v>
      </c>
      <c r="C4273" t="s">
        <v>439</v>
      </c>
      <c r="D4273" t="s">
        <v>439</v>
      </c>
      <c r="E4273" t="s">
        <v>80</v>
      </c>
      <c r="F4273">
        <v>7.5034000000000003E-2</v>
      </c>
      <c r="G4273">
        <v>456.75099999999998</v>
      </c>
      <c r="H4273">
        <v>349.46800000000002</v>
      </c>
      <c r="I4273">
        <v>3.1380569999999999</v>
      </c>
      <c r="J4273">
        <v>0</v>
      </c>
      <c r="K4273">
        <v>8.0565979999999993</v>
      </c>
      <c r="L4273">
        <v>0</v>
      </c>
      <c r="M4273">
        <v>-7.5030150000000004</v>
      </c>
      <c r="N4273">
        <v>-151.73319699999999</v>
      </c>
      <c r="O4273">
        <v>-1.5716239999999999</v>
      </c>
      <c r="P4273">
        <v>-7.4360879999999998</v>
      </c>
      <c r="Q4273">
        <v>-151.79853800000001</v>
      </c>
      <c r="R4273">
        <v>-1.572916</v>
      </c>
      <c r="S4273">
        <v>9.3534590000000009</v>
      </c>
      <c r="T4273">
        <v>1.292E-3</v>
      </c>
    </row>
    <row r="4274" spans="1:20" x14ac:dyDescent="0.25">
      <c r="A4274">
        <v>4272</v>
      </c>
      <c r="B4274">
        <v>5</v>
      </c>
      <c r="C4274" t="s">
        <v>438</v>
      </c>
      <c r="D4274" t="s">
        <v>438</v>
      </c>
      <c r="E4274" t="s">
        <v>80</v>
      </c>
      <c r="F4274">
        <v>0.27644200000000002</v>
      </c>
      <c r="G4274">
        <v>311.60899999999998</v>
      </c>
      <c r="H4274">
        <v>253.55799999999999</v>
      </c>
      <c r="I4274">
        <v>5.2852360000000003</v>
      </c>
      <c r="J4274">
        <v>0</v>
      </c>
      <c r="K4274">
        <v>8.056597</v>
      </c>
      <c r="L4274">
        <v>0</v>
      </c>
      <c r="M4274">
        <v>-7.5352649999999999</v>
      </c>
      <c r="N4274">
        <v>-152.69336100000001</v>
      </c>
      <c r="O4274">
        <v>-1.569933</v>
      </c>
      <c r="P4274">
        <v>-7.4381389999999996</v>
      </c>
      <c r="Q4274">
        <v>-152.76634200000001</v>
      </c>
      <c r="R4274">
        <v>-1.572916</v>
      </c>
      <c r="S4274">
        <v>12.14894</v>
      </c>
      <c r="T4274">
        <v>2.983E-3</v>
      </c>
    </row>
    <row r="4275" spans="1:20" x14ac:dyDescent="0.25">
      <c r="A4275">
        <v>4273</v>
      </c>
      <c r="B4275">
        <v>5</v>
      </c>
      <c r="C4275" t="s">
        <v>438</v>
      </c>
      <c r="D4275" t="s">
        <v>438</v>
      </c>
      <c r="E4275" t="s">
        <v>80</v>
      </c>
      <c r="F4275">
        <v>0.118017</v>
      </c>
      <c r="G4275">
        <v>1041.913</v>
      </c>
      <c r="H4275">
        <v>569.13699999999994</v>
      </c>
      <c r="I4275">
        <v>4.2957689999999999</v>
      </c>
      <c r="J4275">
        <v>0</v>
      </c>
      <c r="K4275">
        <v>8.0737220000000001</v>
      </c>
      <c r="L4275">
        <v>9.9999999999999995E-7</v>
      </c>
      <c r="M4275">
        <v>-7.4629099999999999</v>
      </c>
      <c r="N4275">
        <v>-153.499413</v>
      </c>
      <c r="O4275">
        <v>-1.5694650000000001</v>
      </c>
      <c r="P4275">
        <v>-7.4396769999999997</v>
      </c>
      <c r="Q4275">
        <v>-153.492279</v>
      </c>
      <c r="R4275">
        <v>-1.572916</v>
      </c>
      <c r="S4275">
        <v>2.4303880000000002</v>
      </c>
      <c r="T4275">
        <v>3.4510000000000001E-3</v>
      </c>
    </row>
    <row r="4276" spans="1:20" x14ac:dyDescent="0.25">
      <c r="A4276">
        <v>4274</v>
      </c>
      <c r="B4276">
        <v>5</v>
      </c>
      <c r="C4276" t="s">
        <v>438</v>
      </c>
      <c r="D4276" t="s">
        <v>438</v>
      </c>
      <c r="E4276" t="s">
        <v>80</v>
      </c>
      <c r="F4276">
        <v>0.107033</v>
      </c>
      <c r="G4276">
        <v>388.55900000000003</v>
      </c>
      <c r="H4276">
        <v>295.53199999999998</v>
      </c>
      <c r="I4276">
        <v>5.693702</v>
      </c>
      <c r="J4276">
        <v>0</v>
      </c>
      <c r="K4276">
        <v>8.0737220000000001</v>
      </c>
      <c r="L4276">
        <v>0</v>
      </c>
      <c r="M4276">
        <v>-7.4425049999999997</v>
      </c>
      <c r="N4276">
        <v>-154.46096199999999</v>
      </c>
      <c r="O4276">
        <v>-1.57237</v>
      </c>
      <c r="P4276">
        <v>-7.4417280000000003</v>
      </c>
      <c r="Q4276">
        <v>-154.46009799999999</v>
      </c>
      <c r="R4276">
        <v>-1.572916</v>
      </c>
      <c r="S4276">
        <v>0.11616</v>
      </c>
      <c r="T4276">
        <v>5.4600000000000004E-4</v>
      </c>
    </row>
    <row r="4277" spans="1:20" x14ac:dyDescent="0.25">
      <c r="A4277">
        <v>4275</v>
      </c>
      <c r="B4277">
        <v>5</v>
      </c>
      <c r="C4277" t="s">
        <v>438</v>
      </c>
      <c r="D4277" t="s">
        <v>438</v>
      </c>
      <c r="E4277" t="s">
        <v>80</v>
      </c>
      <c r="F4277">
        <v>3.6109000000000002E-2</v>
      </c>
      <c r="G4277">
        <v>331.85700000000003</v>
      </c>
      <c r="H4277">
        <v>248.47</v>
      </c>
      <c r="I4277">
        <v>4.1725390000000004</v>
      </c>
      <c r="J4277">
        <v>0</v>
      </c>
      <c r="K4277">
        <v>8.0565990000000003</v>
      </c>
      <c r="L4277">
        <v>-9.9999999999999995E-7</v>
      </c>
      <c r="M4277">
        <v>-7.4528270000000001</v>
      </c>
      <c r="N4277">
        <v>-155.16095999999999</v>
      </c>
      <c r="O4277">
        <v>-1.5743069999999999</v>
      </c>
      <c r="P4277">
        <v>-7.4432660000000004</v>
      </c>
      <c r="Q4277">
        <v>-155.18588299999999</v>
      </c>
      <c r="R4277">
        <v>-1.572916</v>
      </c>
      <c r="S4277">
        <v>2.6693340000000001</v>
      </c>
      <c r="T4277">
        <v>1.3910000000000001E-3</v>
      </c>
    </row>
    <row r="4278" spans="1:20" x14ac:dyDescent="0.25">
      <c r="A4278">
        <v>4276</v>
      </c>
      <c r="B4278">
        <v>5</v>
      </c>
      <c r="C4278" t="s">
        <v>438</v>
      </c>
      <c r="D4278" t="s">
        <v>438</v>
      </c>
      <c r="E4278" t="s">
        <v>80</v>
      </c>
      <c r="F4278">
        <v>8.6257E-2</v>
      </c>
      <c r="G4278">
        <v>359.19099999999997</v>
      </c>
      <c r="H4278">
        <v>279.42700000000002</v>
      </c>
      <c r="I4278">
        <v>5.2412869999999998</v>
      </c>
      <c r="J4278">
        <v>0</v>
      </c>
      <c r="K4278">
        <v>8.0565999999999995</v>
      </c>
      <c r="L4278">
        <v>0</v>
      </c>
      <c r="M4278">
        <v>-7.4338249999999997</v>
      </c>
      <c r="N4278">
        <v>-156.14287899999999</v>
      </c>
      <c r="O4278">
        <v>-1.576322</v>
      </c>
      <c r="P4278">
        <v>-7.4453170000000002</v>
      </c>
      <c r="Q4278">
        <v>-156.15368699999999</v>
      </c>
      <c r="R4278">
        <v>-1.572916</v>
      </c>
      <c r="S4278">
        <v>1.577531</v>
      </c>
      <c r="T4278">
        <v>3.4060000000000002E-3</v>
      </c>
    </row>
    <row r="4279" spans="1:20" x14ac:dyDescent="0.25">
      <c r="A4279">
        <v>4277</v>
      </c>
      <c r="B4279">
        <v>5</v>
      </c>
      <c r="C4279" t="s">
        <v>438</v>
      </c>
      <c r="D4279" t="s">
        <v>438</v>
      </c>
      <c r="E4279" t="s">
        <v>80</v>
      </c>
      <c r="F4279">
        <v>0.25016500000000003</v>
      </c>
      <c r="G4279">
        <v>389.55900000000003</v>
      </c>
      <c r="H4279">
        <v>308.24900000000002</v>
      </c>
      <c r="I4279">
        <v>5.111154</v>
      </c>
      <c r="J4279">
        <v>0</v>
      </c>
      <c r="K4279">
        <v>8.0565960000000008</v>
      </c>
      <c r="L4279">
        <v>2.14E-3</v>
      </c>
      <c r="M4279">
        <v>-7.3645870000000002</v>
      </c>
      <c r="N4279">
        <v>-157.085339</v>
      </c>
      <c r="O4279">
        <v>-1.5855760000000001</v>
      </c>
      <c r="P4279">
        <v>-7.4471980000000002</v>
      </c>
      <c r="Q4279">
        <v>-157.12150600000001</v>
      </c>
      <c r="R4279">
        <v>-1.5727739999999999</v>
      </c>
      <c r="S4279">
        <v>9.018186</v>
      </c>
      <c r="T4279">
        <v>1.2801E-2</v>
      </c>
    </row>
    <row r="4280" spans="1:20" x14ac:dyDescent="0.25">
      <c r="A4280">
        <v>4278</v>
      </c>
      <c r="B4280">
        <v>5</v>
      </c>
      <c r="C4280" t="s">
        <v>438</v>
      </c>
      <c r="D4280" t="s">
        <v>438</v>
      </c>
      <c r="E4280" t="s">
        <v>80</v>
      </c>
      <c r="F4280">
        <v>0.13120599999999999</v>
      </c>
      <c r="G4280">
        <v>606.28499999999997</v>
      </c>
      <c r="H4280">
        <v>377.375</v>
      </c>
      <c r="I4280">
        <v>3.1830910000000001</v>
      </c>
      <c r="J4280">
        <v>0</v>
      </c>
      <c r="K4280">
        <v>8.0737179999999995</v>
      </c>
      <c r="L4280">
        <v>8.7100000000000003E-4</v>
      </c>
      <c r="M4280">
        <v>-7.6928599999999996</v>
      </c>
      <c r="N4280">
        <v>-157.60254599999999</v>
      </c>
      <c r="O4280">
        <v>-1.57362</v>
      </c>
      <c r="P4280">
        <v>-7.4484360000000001</v>
      </c>
      <c r="Q4280">
        <v>-157.847443</v>
      </c>
      <c r="R4280">
        <v>-1.5726059999999999</v>
      </c>
      <c r="S4280">
        <v>34.600220999999998</v>
      </c>
      <c r="T4280">
        <v>1.0139999999999999E-3</v>
      </c>
    </row>
    <row r="4281" spans="1:20" x14ac:dyDescent="0.25">
      <c r="A4281">
        <v>4279</v>
      </c>
      <c r="B4281">
        <v>4</v>
      </c>
      <c r="C4281" t="s">
        <v>546</v>
      </c>
      <c r="D4281" t="s">
        <v>546</v>
      </c>
      <c r="E4281" t="s">
        <v>80</v>
      </c>
      <c r="F4281">
        <v>0.14099100000000001</v>
      </c>
      <c r="G4281">
        <v>503.88900000000001</v>
      </c>
      <c r="H4281">
        <v>375.58100000000002</v>
      </c>
      <c r="I4281">
        <v>6.0316460000000003</v>
      </c>
      <c r="J4281">
        <v>0</v>
      </c>
      <c r="K4281">
        <v>8.0737210000000008</v>
      </c>
      <c r="L4281">
        <v>6.6E-4</v>
      </c>
      <c r="M4281">
        <v>-7.4674699999999996</v>
      </c>
      <c r="N4281">
        <v>-158.85753</v>
      </c>
      <c r="O4281">
        <v>-1.5630649999999999</v>
      </c>
      <c r="P4281">
        <v>-7.44998</v>
      </c>
      <c r="Q4281">
        <v>-158.815247</v>
      </c>
      <c r="R4281">
        <v>-1.5724389999999999</v>
      </c>
      <c r="S4281">
        <v>4.5757589999999997</v>
      </c>
      <c r="T4281">
        <v>9.3740000000000004E-3</v>
      </c>
    </row>
    <row r="4282" spans="1:20" x14ac:dyDescent="0.25">
      <c r="A4282">
        <v>4280</v>
      </c>
      <c r="B4282">
        <v>3</v>
      </c>
      <c r="C4282" t="s">
        <v>547</v>
      </c>
      <c r="D4282" t="s">
        <v>547</v>
      </c>
      <c r="E4282" t="s">
        <v>80</v>
      </c>
      <c r="F4282">
        <v>6.5343999999999999E-2</v>
      </c>
      <c r="G4282">
        <v>244.46899999999999</v>
      </c>
      <c r="H4282">
        <v>297.22199999999998</v>
      </c>
      <c r="I4282">
        <v>1.93598</v>
      </c>
      <c r="J4282">
        <v>0</v>
      </c>
      <c r="K4282">
        <v>8.0565979999999993</v>
      </c>
      <c r="L4282">
        <v>5.1000000000000004E-4</v>
      </c>
      <c r="M4282">
        <v>-7.5050559999999997</v>
      </c>
      <c r="N4282">
        <v>-159.50599399999999</v>
      </c>
      <c r="O4282">
        <v>-1.5700320000000001</v>
      </c>
      <c r="P4282">
        <v>-7.4511050000000001</v>
      </c>
      <c r="Q4282">
        <v>-159.541031</v>
      </c>
      <c r="R4282">
        <v>-1.572371</v>
      </c>
      <c r="S4282">
        <v>6.4329549999999998</v>
      </c>
      <c r="T4282">
        <v>2.3389999999999999E-3</v>
      </c>
    </row>
    <row r="4283" spans="1:20" x14ac:dyDescent="0.25">
      <c r="A4283">
        <v>4281</v>
      </c>
      <c r="B4283">
        <v>3</v>
      </c>
      <c r="C4283" t="s">
        <v>547</v>
      </c>
      <c r="D4283" t="s">
        <v>547</v>
      </c>
      <c r="E4283" t="s">
        <v>80</v>
      </c>
      <c r="F4283">
        <v>3.5881999999999997E-2</v>
      </c>
      <c r="G4283">
        <v>398.16500000000002</v>
      </c>
      <c r="H4283">
        <v>361.57299999999998</v>
      </c>
      <c r="I4283">
        <v>2.6178110000000001</v>
      </c>
      <c r="J4283">
        <v>0</v>
      </c>
      <c r="K4283">
        <v>8.0565979999999993</v>
      </c>
      <c r="L4283">
        <v>1.5319999999999999E-3</v>
      </c>
      <c r="M4283">
        <v>-7.5469439999999999</v>
      </c>
      <c r="N4283">
        <v>-160.39549500000001</v>
      </c>
      <c r="O4283">
        <v>-1.574973</v>
      </c>
      <c r="P4283">
        <v>-7.4524379999999999</v>
      </c>
      <c r="Q4283">
        <v>-160.50885</v>
      </c>
      <c r="R4283">
        <v>-1.572217</v>
      </c>
      <c r="S4283">
        <v>14.758227</v>
      </c>
      <c r="T4283">
        <v>2.7560000000000002E-3</v>
      </c>
    </row>
    <row r="4284" spans="1:20" x14ac:dyDescent="0.25">
      <c r="A4284">
        <v>4282</v>
      </c>
      <c r="B4284">
        <v>3</v>
      </c>
      <c r="C4284" t="s">
        <v>547</v>
      </c>
      <c r="D4284" t="s">
        <v>547</v>
      </c>
      <c r="E4284" t="s">
        <v>80</v>
      </c>
      <c r="F4284">
        <v>4.1974999999999998E-2</v>
      </c>
      <c r="G4284">
        <v>413.774</v>
      </c>
      <c r="H4284">
        <v>388.36</v>
      </c>
      <c r="I4284">
        <v>2.297113</v>
      </c>
      <c r="J4284">
        <v>0</v>
      </c>
      <c r="K4284">
        <v>8.0737229999999993</v>
      </c>
      <c r="L4284">
        <v>9.810000000000001E-4</v>
      </c>
      <c r="M4284">
        <v>-7.4037030000000001</v>
      </c>
      <c r="N4284">
        <v>-161.214091</v>
      </c>
      <c r="O4284">
        <v>-1.5784009999999999</v>
      </c>
      <c r="P4284">
        <v>-7.4534050000000001</v>
      </c>
      <c r="Q4284">
        <v>-161.23478700000001</v>
      </c>
      <c r="R4284">
        <v>-1.5721540000000001</v>
      </c>
      <c r="S4284">
        <v>5.3839009999999998</v>
      </c>
      <c r="T4284">
        <v>6.2469999999999999E-3</v>
      </c>
    </row>
    <row r="4285" spans="1:20" x14ac:dyDescent="0.25">
      <c r="A4285">
        <v>4283</v>
      </c>
      <c r="B4285">
        <v>3</v>
      </c>
      <c r="C4285" t="s">
        <v>547</v>
      </c>
      <c r="D4285" t="s">
        <v>547</v>
      </c>
      <c r="E4285" t="s">
        <v>80</v>
      </c>
      <c r="F4285">
        <v>0.142431</v>
      </c>
      <c r="G4285">
        <v>395.97399999999999</v>
      </c>
      <c r="H4285">
        <v>401.54500000000002</v>
      </c>
      <c r="I4285">
        <v>3.920204</v>
      </c>
      <c r="J4285">
        <v>0</v>
      </c>
      <c r="K4285">
        <v>8.0731490000000008</v>
      </c>
      <c r="L4285">
        <v>2.6909999999999998E-3</v>
      </c>
      <c r="M4285">
        <v>-7.0988569999999998</v>
      </c>
      <c r="N4285">
        <v>-162.45219599999999</v>
      </c>
      <c r="O4285">
        <v>-1.584935</v>
      </c>
      <c r="P4285">
        <v>-7.4544180000000004</v>
      </c>
      <c r="Q4285">
        <v>-162.202606</v>
      </c>
      <c r="R4285">
        <v>-1.571909</v>
      </c>
      <c r="S4285">
        <v>43.441772</v>
      </c>
      <c r="T4285">
        <v>1.3025999999999999E-2</v>
      </c>
    </row>
    <row r="4286" spans="1:20" x14ac:dyDescent="0.25">
      <c r="A4286">
        <v>4284</v>
      </c>
      <c r="B4286">
        <v>3</v>
      </c>
      <c r="C4286" t="s">
        <v>547</v>
      </c>
      <c r="D4286" t="s">
        <v>547</v>
      </c>
      <c r="E4286" t="s">
        <v>80</v>
      </c>
      <c r="F4286">
        <v>4.3225E-2</v>
      </c>
      <c r="G4286">
        <v>248.82499999999999</v>
      </c>
      <c r="H4286">
        <v>375.30900000000003</v>
      </c>
      <c r="I4286">
        <v>2.486942</v>
      </c>
      <c r="J4286">
        <v>0</v>
      </c>
      <c r="K4286">
        <v>8.0313029999999994</v>
      </c>
      <c r="L4286">
        <v>1.9559999999999998E-3</v>
      </c>
      <c r="M4286">
        <v>-7.5697809999999999</v>
      </c>
      <c r="N4286">
        <v>-163.17994999999999</v>
      </c>
      <c r="O4286">
        <v>-1.5611159999999999</v>
      </c>
      <c r="P4286">
        <v>-7.4551489999999996</v>
      </c>
      <c r="Q4286">
        <v>-163.16847200000001</v>
      </c>
      <c r="R4286">
        <v>-1.5716380000000001</v>
      </c>
      <c r="S4286">
        <v>11.520530000000001</v>
      </c>
      <c r="T4286">
        <v>1.0522E-2</v>
      </c>
    </row>
    <row r="4287" spans="1:20" x14ac:dyDescent="0.25">
      <c r="A4287">
        <v>4285</v>
      </c>
      <c r="B4287">
        <v>3</v>
      </c>
      <c r="C4287" t="s">
        <v>547</v>
      </c>
      <c r="D4287" t="s">
        <v>547</v>
      </c>
      <c r="E4287" t="s">
        <v>80</v>
      </c>
      <c r="F4287">
        <v>7.0809999999999998E-2</v>
      </c>
      <c r="G4287">
        <v>312.67700000000002</v>
      </c>
      <c r="H4287">
        <v>312.83499999999998</v>
      </c>
      <c r="I4287">
        <v>2.5754419999999998</v>
      </c>
      <c r="J4287">
        <v>0</v>
      </c>
      <c r="K4287">
        <v>7.9224569999999996</v>
      </c>
      <c r="L4287">
        <v>8.8199999999999997E-4</v>
      </c>
      <c r="M4287">
        <v>-7.480944</v>
      </c>
      <c r="N4287">
        <v>-163.93614199999999</v>
      </c>
      <c r="O4287">
        <v>-1.5586990000000001</v>
      </c>
      <c r="P4287">
        <v>-7.4555829999999998</v>
      </c>
      <c r="Q4287">
        <v>-163.88618500000001</v>
      </c>
      <c r="R4287">
        <v>-1.571483</v>
      </c>
      <c r="S4287">
        <v>5.6025749999999999</v>
      </c>
      <c r="T4287">
        <v>1.2784E-2</v>
      </c>
    </row>
    <row r="4288" spans="1:20" x14ac:dyDescent="0.25">
      <c r="A4288">
        <v>4286</v>
      </c>
      <c r="B4288">
        <v>5</v>
      </c>
      <c r="C4288" t="s">
        <v>548</v>
      </c>
      <c r="D4288" t="s">
        <v>548</v>
      </c>
      <c r="E4288" t="s">
        <v>80</v>
      </c>
      <c r="F4288">
        <v>1.9682999999999999E-2</v>
      </c>
      <c r="G4288">
        <v>375.38900000000001</v>
      </c>
      <c r="H4288">
        <v>304.13299999999998</v>
      </c>
      <c r="I4288">
        <v>5.2352869999999996</v>
      </c>
      <c r="J4288">
        <v>0</v>
      </c>
      <c r="K4288">
        <v>7.7537969999999996</v>
      </c>
      <c r="L4288">
        <v>1.0900000000000001E-4</v>
      </c>
      <c r="M4288">
        <v>-7.4616439999999997</v>
      </c>
      <c r="N4288">
        <v>-164.82337000000001</v>
      </c>
      <c r="O4288">
        <v>-1.57219</v>
      </c>
      <c r="P4288">
        <v>-7.4561919999999997</v>
      </c>
      <c r="Q4288">
        <v>-164.82720900000001</v>
      </c>
      <c r="R4288">
        <v>-1.571442</v>
      </c>
      <c r="S4288">
        <v>0.66675799999999996</v>
      </c>
      <c r="T4288">
        <v>7.4799999999999997E-4</v>
      </c>
    </row>
    <row r="4289" spans="1:20" x14ac:dyDescent="0.25">
      <c r="A4289">
        <v>4287</v>
      </c>
      <c r="B4289">
        <v>6</v>
      </c>
      <c r="C4289" t="s">
        <v>549</v>
      </c>
      <c r="D4289" t="s">
        <v>549</v>
      </c>
      <c r="E4289" t="s">
        <v>80</v>
      </c>
      <c r="F4289">
        <v>0.28871200000000002</v>
      </c>
      <c r="G4289">
        <v>710.85500000000002</v>
      </c>
      <c r="H4289">
        <v>421.45100000000002</v>
      </c>
      <c r="I4289">
        <v>4.640568</v>
      </c>
      <c r="J4289">
        <v>0</v>
      </c>
      <c r="K4289">
        <v>7.6487610000000004</v>
      </c>
      <c r="L4289">
        <v>9.9700000000000006E-4</v>
      </c>
      <c r="M4289">
        <v>-7.4452889999999998</v>
      </c>
      <c r="N4289">
        <v>-165.533908</v>
      </c>
      <c r="O4289">
        <v>-1.573539</v>
      </c>
      <c r="P4289">
        <v>-7.4565849999999996</v>
      </c>
      <c r="Q4289">
        <v>-165.51966899999999</v>
      </c>
      <c r="R4289">
        <v>-1.5713900000000001</v>
      </c>
      <c r="S4289">
        <v>1.817658</v>
      </c>
      <c r="T4289">
        <v>2.15E-3</v>
      </c>
    </row>
    <row r="4290" spans="1:20" x14ac:dyDescent="0.25">
      <c r="A4290">
        <v>4288</v>
      </c>
      <c r="B4290">
        <v>6</v>
      </c>
      <c r="C4290" t="s">
        <v>549</v>
      </c>
      <c r="D4290" t="s">
        <v>549</v>
      </c>
      <c r="E4290" t="s">
        <v>80</v>
      </c>
      <c r="F4290">
        <v>0.15190600000000001</v>
      </c>
      <c r="G4290">
        <v>366.05799999999999</v>
      </c>
      <c r="H4290">
        <v>452.096</v>
      </c>
      <c r="I4290">
        <v>4.6036190000000001</v>
      </c>
      <c r="J4290">
        <v>0</v>
      </c>
      <c r="K4290">
        <v>7.5182479999999998</v>
      </c>
      <c r="L4290">
        <v>3.5300000000000002E-4</v>
      </c>
      <c r="M4290">
        <v>-7.4885140000000003</v>
      </c>
      <c r="N4290">
        <v>-166.47440399999999</v>
      </c>
      <c r="O4290">
        <v>-1.565453</v>
      </c>
      <c r="P4290">
        <v>-7.456982</v>
      </c>
      <c r="Q4290">
        <v>-166.42744400000001</v>
      </c>
      <c r="R4290">
        <v>-1.5712809999999999</v>
      </c>
      <c r="S4290">
        <v>5.6563610000000004</v>
      </c>
      <c r="T4290">
        <v>5.8279999999999998E-3</v>
      </c>
    </row>
    <row r="4291" spans="1:20" x14ac:dyDescent="0.25">
      <c r="A4291">
        <v>4289</v>
      </c>
      <c r="B4291">
        <v>6</v>
      </c>
      <c r="C4291" t="s">
        <v>549</v>
      </c>
      <c r="D4291" t="s">
        <v>549</v>
      </c>
      <c r="E4291" t="s">
        <v>80</v>
      </c>
      <c r="F4291">
        <v>0.15065100000000001</v>
      </c>
      <c r="G4291">
        <v>671.99400000000003</v>
      </c>
      <c r="H4291">
        <v>485.161</v>
      </c>
      <c r="I4291">
        <v>4.4796250000000004</v>
      </c>
      <c r="J4291">
        <v>0</v>
      </c>
      <c r="K4291">
        <v>7.4250920000000002</v>
      </c>
      <c r="L4291">
        <v>1.536E-3</v>
      </c>
      <c r="M4291">
        <v>-7.4566239999999997</v>
      </c>
      <c r="N4291">
        <v>-167.100067</v>
      </c>
      <c r="O4291">
        <v>-1.57104</v>
      </c>
      <c r="P4291">
        <v>-7.4571730000000001</v>
      </c>
      <c r="Q4291">
        <v>-167.09934999999999</v>
      </c>
      <c r="R4291">
        <v>-1.5711630000000001</v>
      </c>
      <c r="S4291">
        <v>9.0302999999999994E-2</v>
      </c>
      <c r="T4291">
        <v>1.2300000000000001E-4</v>
      </c>
    </row>
    <row r="4292" spans="1:20" x14ac:dyDescent="0.25">
      <c r="A4292">
        <v>4290</v>
      </c>
      <c r="B4292">
        <v>6</v>
      </c>
      <c r="C4292" t="s">
        <v>549</v>
      </c>
      <c r="D4292" t="s">
        <v>549</v>
      </c>
      <c r="E4292" t="s">
        <v>80</v>
      </c>
      <c r="F4292">
        <v>8.1775E-2</v>
      </c>
      <c r="G4292">
        <v>714.92100000000005</v>
      </c>
      <c r="H4292">
        <v>514.77200000000005</v>
      </c>
      <c r="I4292">
        <v>5.5500109999999996</v>
      </c>
      <c r="J4292">
        <v>0</v>
      </c>
      <c r="K4292">
        <v>7.3332480000000002</v>
      </c>
      <c r="L4292">
        <v>2.99E-4</v>
      </c>
      <c r="M4292">
        <v>-7.5246449999999996</v>
      </c>
      <c r="N4292">
        <v>-167.924004</v>
      </c>
      <c r="O4292">
        <v>-1.567652</v>
      </c>
      <c r="P4292">
        <v>-7.4573510000000001</v>
      </c>
      <c r="Q4292">
        <v>-167.98556500000001</v>
      </c>
      <c r="R4292">
        <v>-1.571051</v>
      </c>
      <c r="S4292">
        <v>9.1204520000000002</v>
      </c>
      <c r="T4292">
        <v>3.3990000000000001E-3</v>
      </c>
    </row>
    <row r="4293" spans="1:20" x14ac:dyDescent="0.25">
      <c r="A4293">
        <v>4291</v>
      </c>
      <c r="B4293">
        <v>6</v>
      </c>
      <c r="C4293" t="s">
        <v>549</v>
      </c>
      <c r="D4293" t="s">
        <v>549</v>
      </c>
      <c r="E4293" t="s">
        <v>80</v>
      </c>
      <c r="F4293">
        <v>5.9984999999999997E-2</v>
      </c>
      <c r="G4293">
        <v>585.79</v>
      </c>
      <c r="H4293">
        <v>277.959</v>
      </c>
      <c r="I4293">
        <v>5.5559250000000002</v>
      </c>
      <c r="J4293">
        <v>0</v>
      </c>
      <c r="K4293">
        <v>7.2279530000000003</v>
      </c>
      <c r="L4293">
        <v>3.3000000000000003E-5</v>
      </c>
      <c r="M4293">
        <v>-7.460089</v>
      </c>
      <c r="N4293">
        <v>-168.874943</v>
      </c>
      <c r="O4293">
        <v>-1.5687390000000001</v>
      </c>
      <c r="P4293">
        <v>-7.45756</v>
      </c>
      <c r="Q4293">
        <v>-168.860062</v>
      </c>
      <c r="R4293">
        <v>-1.5710379999999999</v>
      </c>
      <c r="S4293">
        <v>1.5094620000000001</v>
      </c>
      <c r="T4293">
        <v>2.2989999999999998E-3</v>
      </c>
    </row>
    <row r="4294" spans="1:20" x14ac:dyDescent="0.25">
      <c r="A4294">
        <v>4292</v>
      </c>
      <c r="B4294">
        <v>7</v>
      </c>
      <c r="C4294" t="s">
        <v>550</v>
      </c>
      <c r="D4294" t="s">
        <v>550</v>
      </c>
      <c r="E4294" t="s">
        <v>80</v>
      </c>
      <c r="F4294">
        <v>4.9793999999999998E-2</v>
      </c>
      <c r="G4294">
        <v>763.63699999999994</v>
      </c>
      <c r="H4294">
        <v>480.66500000000002</v>
      </c>
      <c r="I4294">
        <v>4.5835020000000002</v>
      </c>
      <c r="J4294">
        <v>0</v>
      </c>
      <c r="K4294">
        <v>7.1583370000000004</v>
      </c>
      <c r="L4294">
        <v>1.56E-4</v>
      </c>
      <c r="M4294">
        <v>-7.4358649999999997</v>
      </c>
      <c r="N4294">
        <v>-169.510493</v>
      </c>
      <c r="O4294">
        <v>-1.5741320000000001</v>
      </c>
      <c r="P4294">
        <v>-7.4576900000000004</v>
      </c>
      <c r="Q4294">
        <v>-169.50714099999999</v>
      </c>
      <c r="R4294">
        <v>-1.5710150000000001</v>
      </c>
      <c r="S4294">
        <v>2.2080839999999999</v>
      </c>
      <c r="T4294">
        <v>3.117E-3</v>
      </c>
    </row>
    <row r="4295" spans="1:20" x14ac:dyDescent="0.25">
      <c r="A4295">
        <v>4293</v>
      </c>
      <c r="B4295">
        <v>7</v>
      </c>
      <c r="C4295" t="s">
        <v>550</v>
      </c>
      <c r="D4295" t="s">
        <v>550</v>
      </c>
      <c r="E4295" t="s">
        <v>80</v>
      </c>
      <c r="F4295">
        <v>0.187554</v>
      </c>
      <c r="G4295">
        <v>560.76300000000003</v>
      </c>
      <c r="H4295">
        <v>279.78899999999999</v>
      </c>
      <c r="I4295">
        <v>4.8908880000000003</v>
      </c>
      <c r="J4295">
        <v>0</v>
      </c>
      <c r="K4295">
        <v>7.0471089999999998</v>
      </c>
      <c r="L4295">
        <v>1.16E-4</v>
      </c>
      <c r="M4295">
        <v>-7.4018379999999997</v>
      </c>
      <c r="N4295">
        <v>-170.19825900000001</v>
      </c>
      <c r="O4295">
        <v>-1.573229</v>
      </c>
      <c r="P4295">
        <v>-7.4577920000000004</v>
      </c>
      <c r="Q4295">
        <v>-170.145813</v>
      </c>
      <c r="R4295">
        <v>-1.5709839999999999</v>
      </c>
      <c r="S4295">
        <v>7.6690339999999999</v>
      </c>
      <c r="T4295">
        <v>2.245E-3</v>
      </c>
    </row>
    <row r="4296" spans="1:20" x14ac:dyDescent="0.25">
      <c r="A4296">
        <v>4294</v>
      </c>
      <c r="B4296">
        <v>7</v>
      </c>
      <c r="C4296" t="s">
        <v>550</v>
      </c>
      <c r="D4296" t="s">
        <v>550</v>
      </c>
      <c r="E4296" t="s">
        <v>80</v>
      </c>
      <c r="F4296">
        <v>4.5184000000000002E-2</v>
      </c>
      <c r="G4296">
        <v>715.80499999999995</v>
      </c>
      <c r="H4296">
        <v>439.69099999999997</v>
      </c>
      <c r="I4296">
        <v>5.097556</v>
      </c>
      <c r="J4296">
        <v>0</v>
      </c>
      <c r="K4296">
        <v>6.9308920000000001</v>
      </c>
      <c r="L4296">
        <v>1.76E-4</v>
      </c>
      <c r="M4296">
        <v>-7.461767</v>
      </c>
      <c r="N4296">
        <v>-170.98138299999999</v>
      </c>
      <c r="O4296">
        <v>-1.571051</v>
      </c>
      <c r="P4296">
        <v>-7.4578620000000004</v>
      </c>
      <c r="Q4296">
        <v>-170.98503099999999</v>
      </c>
      <c r="R4296">
        <v>-1.5709200000000001</v>
      </c>
      <c r="S4296">
        <v>0.53438099999999999</v>
      </c>
      <c r="T4296">
        <v>1.2999999999999999E-4</v>
      </c>
    </row>
    <row r="4297" spans="1:20" x14ac:dyDescent="0.25">
      <c r="A4297">
        <v>4295</v>
      </c>
      <c r="B4297">
        <v>7</v>
      </c>
      <c r="C4297" t="s">
        <v>550</v>
      </c>
      <c r="D4297" t="s">
        <v>550</v>
      </c>
      <c r="E4297" t="s">
        <v>80</v>
      </c>
      <c r="F4297">
        <v>0.270895</v>
      </c>
      <c r="G4297">
        <v>422.17399999999998</v>
      </c>
      <c r="H4297">
        <v>504.642</v>
      </c>
      <c r="I4297">
        <v>6.8755490000000004</v>
      </c>
      <c r="J4297">
        <v>0</v>
      </c>
      <c r="K4297">
        <v>6.8252959999999998</v>
      </c>
      <c r="L4297">
        <v>1.2999999999999999E-4</v>
      </c>
      <c r="M4297">
        <v>-7.4707840000000001</v>
      </c>
      <c r="N4297">
        <v>-171.79444899999999</v>
      </c>
      <c r="O4297">
        <v>-1.5635920000000001</v>
      </c>
      <c r="P4297">
        <v>-7.4578870000000004</v>
      </c>
      <c r="Q4297">
        <v>-171.81098900000001</v>
      </c>
      <c r="R4297">
        <v>-1.570864</v>
      </c>
      <c r="S4297">
        <v>2.0974599999999999</v>
      </c>
      <c r="T4297">
        <v>7.2719999999999998E-3</v>
      </c>
    </row>
    <row r="4298" spans="1:20" x14ac:dyDescent="0.25">
      <c r="A4298">
        <v>4296</v>
      </c>
      <c r="B4298">
        <v>7</v>
      </c>
      <c r="C4298" t="s">
        <v>550</v>
      </c>
      <c r="D4298" t="s">
        <v>550</v>
      </c>
      <c r="E4298" t="s">
        <v>80</v>
      </c>
      <c r="F4298">
        <v>6.9672999999999999E-2</v>
      </c>
      <c r="G4298">
        <v>429.58</v>
      </c>
      <c r="H4298">
        <v>321.16199999999998</v>
      </c>
      <c r="I4298">
        <v>6.2474350000000003</v>
      </c>
      <c r="J4298">
        <v>0</v>
      </c>
      <c r="K4298">
        <v>6.7702970000000002</v>
      </c>
      <c r="L4298">
        <v>1.0139999999999999E-3</v>
      </c>
      <c r="M4298">
        <v>-7.4638629999999999</v>
      </c>
      <c r="N4298">
        <v>-172.42872</v>
      </c>
      <c r="O4298">
        <v>-1.573949</v>
      </c>
      <c r="P4298">
        <v>-7.4579000000000004</v>
      </c>
      <c r="Q4298">
        <v>-172.42250100000001</v>
      </c>
      <c r="R4298">
        <v>-1.5708390000000001</v>
      </c>
      <c r="S4298">
        <v>0.86157700000000004</v>
      </c>
      <c r="T4298">
        <v>3.1110000000000001E-3</v>
      </c>
    </row>
    <row r="4299" spans="1:20" x14ac:dyDescent="0.25">
      <c r="A4299">
        <v>4297</v>
      </c>
      <c r="B4299">
        <v>8</v>
      </c>
      <c r="C4299" t="s">
        <v>551</v>
      </c>
      <c r="D4299" t="s">
        <v>551</v>
      </c>
      <c r="E4299" t="s">
        <v>80</v>
      </c>
      <c r="F4299">
        <v>2.5477E-2</v>
      </c>
      <c r="G4299">
        <v>798.51099999999997</v>
      </c>
      <c r="H4299">
        <v>377.81200000000001</v>
      </c>
      <c r="I4299">
        <v>4.0217239999999999</v>
      </c>
      <c r="J4299">
        <v>0</v>
      </c>
      <c r="K4299">
        <v>6.6748770000000004</v>
      </c>
      <c r="L4299">
        <v>9.3899999999999995E-4</v>
      </c>
      <c r="M4299">
        <v>-7.467841</v>
      </c>
      <c r="N4299">
        <v>-173.02071900000001</v>
      </c>
      <c r="O4299">
        <v>-1.5694189999999999</v>
      </c>
      <c r="P4299">
        <v>-7.4578730000000002</v>
      </c>
      <c r="Q4299">
        <v>-173.02706900000001</v>
      </c>
      <c r="R4299">
        <v>-1.5707930000000001</v>
      </c>
      <c r="S4299">
        <v>1.181832</v>
      </c>
      <c r="T4299">
        <v>1.374E-3</v>
      </c>
    </row>
    <row r="4300" spans="1:20" x14ac:dyDescent="0.25">
      <c r="A4300">
        <v>4298</v>
      </c>
      <c r="B4300">
        <v>8</v>
      </c>
      <c r="C4300" t="s">
        <v>551</v>
      </c>
      <c r="D4300" t="s">
        <v>551</v>
      </c>
      <c r="E4300" t="s">
        <v>80</v>
      </c>
      <c r="F4300">
        <v>0.170624</v>
      </c>
      <c r="G4300">
        <v>527.24699999999996</v>
      </c>
      <c r="H4300">
        <v>319.923</v>
      </c>
      <c r="I4300">
        <v>7.1805859999999999</v>
      </c>
      <c r="J4300">
        <v>0</v>
      </c>
      <c r="K4300">
        <v>6.5718940000000003</v>
      </c>
      <c r="L4300">
        <v>9.6500000000000004E-4</v>
      </c>
      <c r="M4300">
        <v>-7.4578350000000002</v>
      </c>
      <c r="N4300">
        <v>-173.82214300000001</v>
      </c>
      <c r="O4300">
        <v>-1.570783</v>
      </c>
      <c r="P4300">
        <v>-7.4577540000000004</v>
      </c>
      <c r="Q4300">
        <v>-173.82261700000001</v>
      </c>
      <c r="R4300">
        <v>-1.5706990000000001</v>
      </c>
      <c r="S4300">
        <v>4.8070000000000002E-2</v>
      </c>
      <c r="T4300">
        <v>8.3999999999999995E-5</v>
      </c>
    </row>
    <row r="4301" spans="1:20" x14ac:dyDescent="0.25">
      <c r="A4301">
        <v>4299</v>
      </c>
      <c r="B4301">
        <v>8</v>
      </c>
      <c r="C4301" t="s">
        <v>551</v>
      </c>
      <c r="D4301" t="s">
        <v>551</v>
      </c>
      <c r="E4301" t="s">
        <v>80</v>
      </c>
      <c r="F4301">
        <v>0.114025</v>
      </c>
      <c r="G4301">
        <v>483.18200000000002</v>
      </c>
      <c r="H4301">
        <v>281.44299999999998</v>
      </c>
      <c r="I4301">
        <v>7.5622170000000004</v>
      </c>
      <c r="J4301">
        <v>0</v>
      </c>
      <c r="K4301">
        <v>6.4673699999999998</v>
      </c>
      <c r="L4301">
        <v>3.6699999999999998E-4</v>
      </c>
      <c r="M4301">
        <v>-7.4859070000000001</v>
      </c>
      <c r="N4301">
        <v>-174.57769300000001</v>
      </c>
      <c r="O4301">
        <v>-1.570662</v>
      </c>
      <c r="P4301">
        <v>-7.4575630000000004</v>
      </c>
      <c r="Q4301">
        <v>-174.605682</v>
      </c>
      <c r="R4301">
        <v>-1.570611</v>
      </c>
      <c r="S4301">
        <v>3.9834640000000001</v>
      </c>
      <c r="T4301">
        <v>5.1E-5</v>
      </c>
    </row>
    <row r="4302" spans="1:20" x14ac:dyDescent="0.25">
      <c r="A4302">
        <v>4300</v>
      </c>
      <c r="B4302">
        <v>8</v>
      </c>
      <c r="C4302" t="s">
        <v>551</v>
      </c>
      <c r="D4302" t="s">
        <v>551</v>
      </c>
      <c r="E4302" t="s">
        <v>80</v>
      </c>
      <c r="F4302">
        <v>0.179563</v>
      </c>
      <c r="G4302">
        <v>644.697</v>
      </c>
      <c r="H4302">
        <v>266.95600000000002</v>
      </c>
      <c r="I4302">
        <v>5.8059269999999996</v>
      </c>
      <c r="J4302">
        <v>0</v>
      </c>
      <c r="K4302">
        <v>6.4111919999999998</v>
      </c>
      <c r="L4302">
        <v>6.4999999999999994E-5</v>
      </c>
      <c r="M4302">
        <v>-7.4538650000000004</v>
      </c>
      <c r="N4302">
        <v>-175.18188699999999</v>
      </c>
      <c r="O4302">
        <v>-1.564802</v>
      </c>
      <c r="P4302">
        <v>-7.4574389999999999</v>
      </c>
      <c r="Q4302">
        <v>-175.18495200000001</v>
      </c>
      <c r="R4302">
        <v>-1.570597</v>
      </c>
      <c r="S4302">
        <v>0.47084199999999998</v>
      </c>
      <c r="T4302">
        <v>5.7949999999999998E-3</v>
      </c>
    </row>
    <row r="4303" spans="1:20" x14ac:dyDescent="0.25">
      <c r="A4303">
        <v>4301</v>
      </c>
      <c r="B4303">
        <v>8</v>
      </c>
      <c r="C4303" t="s">
        <v>551</v>
      </c>
      <c r="D4303" t="s">
        <v>551</v>
      </c>
      <c r="E4303" t="s">
        <v>80</v>
      </c>
      <c r="F4303">
        <v>0.10155500000000001</v>
      </c>
      <c r="G4303">
        <v>919.47400000000005</v>
      </c>
      <c r="H4303">
        <v>454.54199999999997</v>
      </c>
      <c r="I4303">
        <v>7.9964779999999998</v>
      </c>
      <c r="J4303">
        <v>0</v>
      </c>
      <c r="K4303">
        <v>6.3119540000000001</v>
      </c>
      <c r="L4303">
        <v>5.0000000000000004E-6</v>
      </c>
      <c r="M4303">
        <v>-7.4432669999999996</v>
      </c>
      <c r="N4303">
        <v>-175.95762400000001</v>
      </c>
      <c r="O4303">
        <v>-1.5709150000000001</v>
      </c>
      <c r="P4303">
        <v>-7.4572839999999996</v>
      </c>
      <c r="Q4303">
        <v>-175.94653299999999</v>
      </c>
      <c r="R4303">
        <v>-1.570594</v>
      </c>
      <c r="S4303">
        <v>1.7873680000000001</v>
      </c>
      <c r="T4303">
        <v>3.2000000000000003E-4</v>
      </c>
    </row>
    <row r="4304" spans="1:20" x14ac:dyDescent="0.25">
      <c r="A4304">
        <v>4302</v>
      </c>
      <c r="B4304">
        <v>8</v>
      </c>
      <c r="C4304" t="s">
        <v>551</v>
      </c>
      <c r="D4304" t="s">
        <v>551</v>
      </c>
      <c r="E4304" t="s">
        <v>80</v>
      </c>
      <c r="F4304">
        <v>0.18507399999999999</v>
      </c>
      <c r="G4304">
        <v>894.06200000000001</v>
      </c>
      <c r="H4304">
        <v>396.35500000000002</v>
      </c>
      <c r="I4304">
        <v>6.2118880000000001</v>
      </c>
      <c r="J4304">
        <v>0</v>
      </c>
      <c r="K4304">
        <v>6.2185259999999998</v>
      </c>
      <c r="L4304">
        <v>-9.9999999999999995E-7</v>
      </c>
      <c r="M4304">
        <v>-7.4636209999999998</v>
      </c>
      <c r="N4304">
        <v>-176.50004899999999</v>
      </c>
      <c r="O4304">
        <v>-1.5678890000000001</v>
      </c>
      <c r="P4304">
        <v>-7.4571690000000004</v>
      </c>
      <c r="Q4304">
        <v>-176.50993299999999</v>
      </c>
      <c r="R4304">
        <v>-1.570594</v>
      </c>
      <c r="S4304">
        <v>1.180402</v>
      </c>
      <c r="T4304">
        <v>2.7049999999999999E-3</v>
      </c>
    </row>
    <row r="4305" spans="1:20" x14ac:dyDescent="0.25">
      <c r="A4305">
        <v>4303</v>
      </c>
      <c r="B4305">
        <v>8</v>
      </c>
      <c r="C4305" t="s">
        <v>551</v>
      </c>
      <c r="D4305" t="s">
        <v>551</v>
      </c>
      <c r="E4305" t="s">
        <v>80</v>
      </c>
      <c r="F4305">
        <v>0.25676399999999999</v>
      </c>
      <c r="G4305">
        <v>456.11099999999999</v>
      </c>
      <c r="H4305">
        <v>340.44900000000001</v>
      </c>
      <c r="I4305">
        <v>6.3517190000000001</v>
      </c>
      <c r="J4305">
        <v>0</v>
      </c>
      <c r="K4305">
        <v>6.123481</v>
      </c>
      <c r="L4305">
        <v>2.1699999999999999E-4</v>
      </c>
      <c r="M4305">
        <v>-7.4544750000000004</v>
      </c>
      <c r="N4305">
        <v>-177.256913</v>
      </c>
      <c r="O4305">
        <v>-1.5697430000000001</v>
      </c>
      <c r="P4305">
        <v>-7.4569890000000001</v>
      </c>
      <c r="Q4305">
        <v>-177.25126599999999</v>
      </c>
      <c r="R4305">
        <v>-1.5705690000000001</v>
      </c>
      <c r="S4305">
        <v>0.61813799999999997</v>
      </c>
      <c r="T4305">
        <v>8.2600000000000002E-4</v>
      </c>
    </row>
    <row r="4306" spans="1:20" x14ac:dyDescent="0.25">
      <c r="A4306">
        <v>4304</v>
      </c>
      <c r="B4306">
        <v>8</v>
      </c>
      <c r="C4306" t="s">
        <v>551</v>
      </c>
      <c r="D4306" t="s">
        <v>551</v>
      </c>
      <c r="E4306" t="s">
        <v>80</v>
      </c>
      <c r="F4306">
        <v>8.9734999999999995E-2</v>
      </c>
      <c r="G4306">
        <v>601.06399999999996</v>
      </c>
      <c r="H4306">
        <v>473.55799999999999</v>
      </c>
      <c r="I4306">
        <v>3.689492</v>
      </c>
      <c r="J4306">
        <v>0</v>
      </c>
      <c r="K4306">
        <v>6.0739999999999998</v>
      </c>
      <c r="L4306">
        <v>3.6999999999999998E-5</v>
      </c>
      <c r="M4306">
        <v>-7.4748760000000001</v>
      </c>
      <c r="N4306">
        <v>-177.78522000000001</v>
      </c>
      <c r="O4306">
        <v>-1.5730390000000001</v>
      </c>
      <c r="P4306">
        <v>-7.4568539999999999</v>
      </c>
      <c r="Q4306">
        <v>-177.79989599999999</v>
      </c>
      <c r="R4306">
        <v>-1.5705610000000001</v>
      </c>
      <c r="S4306">
        <v>2.3241890000000001</v>
      </c>
      <c r="T4306">
        <v>2.4780000000000002E-3</v>
      </c>
    </row>
    <row r="4307" spans="1:20" x14ac:dyDescent="0.25">
      <c r="A4307">
        <v>4305</v>
      </c>
      <c r="B4307">
        <v>9</v>
      </c>
      <c r="C4307" t="s">
        <v>552</v>
      </c>
      <c r="D4307" t="s">
        <v>552</v>
      </c>
      <c r="E4307" t="s">
        <v>80</v>
      </c>
      <c r="F4307">
        <v>8.0292000000000002E-2</v>
      </c>
      <c r="G4307">
        <v>1145.42</v>
      </c>
      <c r="H4307">
        <v>399.64299999999997</v>
      </c>
      <c r="I4307">
        <v>6.7306759999999999</v>
      </c>
      <c r="J4307">
        <v>0</v>
      </c>
      <c r="K4307">
        <v>5.979724</v>
      </c>
      <c r="L4307">
        <v>8.0900000000000004E-4</v>
      </c>
      <c r="M4307">
        <v>-7.4364150000000002</v>
      </c>
      <c r="N4307">
        <v>-178.53494699999999</v>
      </c>
      <c r="O4307">
        <v>-1.571026</v>
      </c>
      <c r="P4307">
        <v>-7.4566129999999999</v>
      </c>
      <c r="Q4307">
        <v>-178.521378</v>
      </c>
      <c r="R4307">
        <v>-1.5705039999999999</v>
      </c>
      <c r="S4307">
        <v>2.4333119999999999</v>
      </c>
      <c r="T4307">
        <v>5.2099999999999998E-4</v>
      </c>
    </row>
    <row r="4308" spans="1:20" x14ac:dyDescent="0.25">
      <c r="A4308">
        <v>4306</v>
      </c>
      <c r="B4308">
        <v>8</v>
      </c>
      <c r="C4308" t="s">
        <v>553</v>
      </c>
      <c r="D4308" t="s">
        <v>553</v>
      </c>
      <c r="E4308" t="s">
        <v>80</v>
      </c>
      <c r="F4308">
        <v>0.11799800000000001</v>
      </c>
      <c r="G4308">
        <v>671.46400000000006</v>
      </c>
      <c r="H4308">
        <v>439.41500000000002</v>
      </c>
      <c r="I4308">
        <v>6.8946680000000002</v>
      </c>
      <c r="J4308">
        <v>0</v>
      </c>
      <c r="K4308">
        <v>5.8867609999999999</v>
      </c>
      <c r="L4308">
        <v>-6.0999999999999999E-5</v>
      </c>
      <c r="M4308">
        <v>-7.4853189999999996</v>
      </c>
      <c r="N4308">
        <v>-179.20147900000001</v>
      </c>
      <c r="O4308">
        <v>-1.5711949999999999</v>
      </c>
      <c r="P4308">
        <v>-7.456391</v>
      </c>
      <c r="Q4308">
        <v>-179.23159799999999</v>
      </c>
      <c r="R4308">
        <v>-1.5704979999999999</v>
      </c>
      <c r="S4308">
        <v>4.176075</v>
      </c>
      <c r="T4308">
        <v>6.9700000000000003E-4</v>
      </c>
    </row>
    <row r="4309" spans="1:20" x14ac:dyDescent="0.25">
      <c r="A4309">
        <v>4307</v>
      </c>
      <c r="B4309">
        <v>8</v>
      </c>
      <c r="C4309" t="s">
        <v>553</v>
      </c>
      <c r="D4309" t="s">
        <v>553</v>
      </c>
      <c r="E4309" t="s">
        <v>80</v>
      </c>
      <c r="F4309">
        <v>0.13213800000000001</v>
      </c>
      <c r="G4309">
        <v>479.404</v>
      </c>
      <c r="H4309">
        <v>284.04700000000003</v>
      </c>
      <c r="I4309">
        <v>5.364128</v>
      </c>
      <c r="J4309">
        <v>0</v>
      </c>
      <c r="K4309">
        <v>5.7963250000000004</v>
      </c>
      <c r="L4309">
        <v>-1.2999999999999999E-5</v>
      </c>
      <c r="M4309">
        <v>-7.4743209999999998</v>
      </c>
      <c r="N4309">
        <v>-179.73588100000001</v>
      </c>
      <c r="O4309">
        <v>-1.5710040000000001</v>
      </c>
      <c r="P4309">
        <v>-7.4562359999999996</v>
      </c>
      <c r="Q4309">
        <v>-179.756866</v>
      </c>
      <c r="R4309">
        <v>-1.5705009999999999</v>
      </c>
      <c r="S4309">
        <v>2.770324</v>
      </c>
      <c r="T4309">
        <v>5.04E-4</v>
      </c>
    </row>
    <row r="4310" spans="1:20" x14ac:dyDescent="0.25">
      <c r="A4310">
        <v>4308</v>
      </c>
      <c r="B4310">
        <v>8</v>
      </c>
      <c r="C4310" t="s">
        <v>553</v>
      </c>
      <c r="D4310" t="s">
        <v>553</v>
      </c>
      <c r="E4310" t="s">
        <v>80</v>
      </c>
      <c r="F4310">
        <v>0.119351</v>
      </c>
      <c r="G4310">
        <v>867.45899999999995</v>
      </c>
      <c r="H4310">
        <v>453.57100000000003</v>
      </c>
      <c r="I4310">
        <v>6.2078569999999997</v>
      </c>
      <c r="J4310">
        <v>0</v>
      </c>
      <c r="K4310">
        <v>5.7068839999999996</v>
      </c>
      <c r="L4310">
        <v>4.6000000000000001E-4</v>
      </c>
      <c r="M4310">
        <v>-7.4564599999999999</v>
      </c>
      <c r="N4310">
        <v>-180.41534799999999</v>
      </c>
      <c r="O4310">
        <v>-1.5728279999999999</v>
      </c>
      <c r="P4310">
        <v>-7.4560630000000003</v>
      </c>
      <c r="Q4310">
        <v>-180.44792200000001</v>
      </c>
      <c r="R4310">
        <v>-1.5705199999999999</v>
      </c>
      <c r="S4310">
        <v>3.2576200000000002</v>
      </c>
      <c r="T4310">
        <v>2.3080000000000002E-3</v>
      </c>
    </row>
    <row r="4311" spans="1:20" x14ac:dyDescent="0.25">
      <c r="A4311">
        <v>4309</v>
      </c>
      <c r="B4311">
        <v>8</v>
      </c>
      <c r="C4311" t="s">
        <v>553</v>
      </c>
      <c r="D4311" t="s">
        <v>553</v>
      </c>
      <c r="E4311" t="s">
        <v>80</v>
      </c>
      <c r="F4311">
        <v>9.6387E-2</v>
      </c>
      <c r="G4311">
        <v>592.01199999999994</v>
      </c>
      <c r="H4311">
        <v>306.25400000000002</v>
      </c>
      <c r="I4311">
        <v>5.6464619999999996</v>
      </c>
      <c r="J4311">
        <v>0</v>
      </c>
      <c r="K4311">
        <v>5.6632910000000001</v>
      </c>
      <c r="L4311">
        <v>2.0000000000000002E-5</v>
      </c>
      <c r="M4311">
        <v>-7.4427690000000002</v>
      </c>
      <c r="N4311">
        <v>-180.96248299999999</v>
      </c>
      <c r="O4311">
        <v>-1.5710630000000001</v>
      </c>
      <c r="P4311">
        <v>-7.4559119999999997</v>
      </c>
      <c r="Q4311">
        <v>-180.95936599999999</v>
      </c>
      <c r="R4311">
        <v>-1.570513</v>
      </c>
      <c r="S4311">
        <v>1.3507499999999999</v>
      </c>
      <c r="T4311">
        <v>5.5000000000000003E-4</v>
      </c>
    </row>
    <row r="4312" spans="1:20" x14ac:dyDescent="0.25">
      <c r="A4312">
        <v>4310</v>
      </c>
      <c r="B4312">
        <v>8</v>
      </c>
      <c r="C4312" t="s">
        <v>553</v>
      </c>
      <c r="D4312" t="s">
        <v>553</v>
      </c>
      <c r="E4312" t="s">
        <v>80</v>
      </c>
      <c r="F4312">
        <v>9.0981000000000006E-2</v>
      </c>
      <c r="G4312">
        <v>746.84799999999996</v>
      </c>
      <c r="H4312">
        <v>366.15800000000002</v>
      </c>
      <c r="I4312">
        <v>5.7295689999999997</v>
      </c>
      <c r="J4312">
        <v>0</v>
      </c>
      <c r="K4312">
        <v>5.5871779999999998</v>
      </c>
      <c r="L4312">
        <v>8.0000000000000007E-5</v>
      </c>
      <c r="M4312">
        <v>-7.467225</v>
      </c>
      <c r="N4312">
        <v>-181.61791500000001</v>
      </c>
      <c r="O4312">
        <v>-1.570703</v>
      </c>
      <c r="P4312">
        <v>-7.4557159999999998</v>
      </c>
      <c r="Q4312">
        <v>-181.63215600000001</v>
      </c>
      <c r="R4312">
        <v>-1.570506</v>
      </c>
      <c r="S4312">
        <v>1.831046</v>
      </c>
      <c r="T4312">
        <v>1.9699999999999999E-4</v>
      </c>
    </row>
    <row r="4313" spans="1:20" x14ac:dyDescent="0.25">
      <c r="A4313">
        <v>4311</v>
      </c>
      <c r="B4313">
        <v>7</v>
      </c>
      <c r="C4313" t="s">
        <v>554</v>
      </c>
      <c r="D4313" t="s">
        <v>554</v>
      </c>
      <c r="E4313" t="s">
        <v>80</v>
      </c>
      <c r="F4313">
        <v>0.12966</v>
      </c>
      <c r="G4313">
        <v>806.79399999999998</v>
      </c>
      <c r="H4313">
        <v>413.16300000000001</v>
      </c>
      <c r="I4313">
        <v>4.3920320000000004</v>
      </c>
      <c r="J4313">
        <v>0</v>
      </c>
      <c r="K4313">
        <v>5.73292</v>
      </c>
      <c r="L4313">
        <v>1.1E-5</v>
      </c>
      <c r="M4313">
        <v>-7.4498670000000002</v>
      </c>
      <c r="N4313">
        <v>-182.27643900000001</v>
      </c>
      <c r="O4313">
        <v>-1.5752820000000001</v>
      </c>
      <c r="P4313">
        <v>-7.455514</v>
      </c>
      <c r="Q4313">
        <v>-182.30728099999999</v>
      </c>
      <c r="R4313">
        <v>-1.5705020000000001</v>
      </c>
      <c r="S4313">
        <v>3.1355249999999999</v>
      </c>
      <c r="T4313">
        <v>4.7790000000000003E-3</v>
      </c>
    </row>
    <row r="4314" spans="1:20" x14ac:dyDescent="0.25">
      <c r="A4314">
        <v>4312</v>
      </c>
      <c r="B4314">
        <v>7</v>
      </c>
      <c r="C4314" t="s">
        <v>554</v>
      </c>
      <c r="D4314" t="s">
        <v>554</v>
      </c>
      <c r="E4314" t="s">
        <v>80</v>
      </c>
      <c r="F4314">
        <v>9.6562999999999996E-2</v>
      </c>
      <c r="G4314">
        <v>564.21600000000001</v>
      </c>
      <c r="H4314">
        <v>401.411</v>
      </c>
      <c r="I4314">
        <v>4.5257759999999996</v>
      </c>
      <c r="J4314">
        <v>0</v>
      </c>
      <c r="K4314">
        <v>6.020937</v>
      </c>
      <c r="L4314">
        <v>-6.3400000000000001E-4</v>
      </c>
      <c r="M4314">
        <v>-7.4360549999999996</v>
      </c>
      <c r="N4314">
        <v>-182.84819400000001</v>
      </c>
      <c r="O4314">
        <v>-1.5759529999999999</v>
      </c>
      <c r="P4314">
        <v>-7.4553729999999998</v>
      </c>
      <c r="Q4314">
        <v>-182.83677700000001</v>
      </c>
      <c r="R4314">
        <v>-1.570516</v>
      </c>
      <c r="S4314">
        <v>2.2439490000000002</v>
      </c>
      <c r="T4314">
        <v>5.4380000000000001E-3</v>
      </c>
    </row>
    <row r="4315" spans="1:20" x14ac:dyDescent="0.25">
      <c r="A4315">
        <v>4313</v>
      </c>
      <c r="B4315">
        <v>8</v>
      </c>
      <c r="C4315" t="s">
        <v>385</v>
      </c>
      <c r="D4315" t="s">
        <v>385</v>
      </c>
      <c r="E4315" t="s">
        <v>80</v>
      </c>
      <c r="F4315">
        <v>6.3936999999999994E-2</v>
      </c>
      <c r="G4315">
        <v>637.59</v>
      </c>
      <c r="H4315">
        <v>548.73800000000006</v>
      </c>
      <c r="I4315">
        <v>5.8558409999999999</v>
      </c>
      <c r="J4315">
        <v>0</v>
      </c>
      <c r="K4315">
        <v>6.5788469999999997</v>
      </c>
      <c r="L4315">
        <v>-8.6499999999999999E-4</v>
      </c>
      <c r="M4315">
        <v>-7.5053460000000003</v>
      </c>
      <c r="N4315">
        <v>-183.54079300000001</v>
      </c>
      <c r="O4315">
        <v>-1.5721149999999999</v>
      </c>
      <c r="P4315">
        <v>-7.4552269999999998</v>
      </c>
      <c r="Q4315">
        <v>-183.59587099999999</v>
      </c>
      <c r="R4315">
        <v>-1.5705690000000001</v>
      </c>
      <c r="S4315">
        <v>7.4467780000000001</v>
      </c>
      <c r="T4315">
        <v>1.547E-3</v>
      </c>
    </row>
    <row r="4316" spans="1:20" x14ac:dyDescent="0.25">
      <c r="A4316">
        <v>4314</v>
      </c>
      <c r="B4316">
        <v>8</v>
      </c>
      <c r="C4316" t="s">
        <v>385</v>
      </c>
      <c r="D4316" t="s">
        <v>385</v>
      </c>
      <c r="E4316" t="s">
        <v>80</v>
      </c>
      <c r="F4316">
        <v>0.175959</v>
      </c>
      <c r="G4316">
        <v>575.024</v>
      </c>
      <c r="H4316">
        <v>311.69200000000001</v>
      </c>
      <c r="I4316">
        <v>5.1872829999999999</v>
      </c>
      <c r="J4316">
        <v>0</v>
      </c>
      <c r="K4316">
        <v>7.0688800000000001</v>
      </c>
      <c r="L4316">
        <v>-9.8999999999999994E-5</v>
      </c>
      <c r="M4316">
        <v>-7.4859999999999998</v>
      </c>
      <c r="N4316">
        <v>-184.187938</v>
      </c>
      <c r="O4316">
        <v>-1.569871</v>
      </c>
      <c r="P4316">
        <v>-7.4551160000000003</v>
      </c>
      <c r="Q4316">
        <v>-184.212357</v>
      </c>
      <c r="R4316">
        <v>-1.5705899999999999</v>
      </c>
      <c r="S4316">
        <v>3.9371100000000001</v>
      </c>
      <c r="T4316">
        <v>7.18E-4</v>
      </c>
    </row>
    <row r="4317" spans="1:20" x14ac:dyDescent="0.25">
      <c r="A4317">
        <v>4315</v>
      </c>
      <c r="B4317">
        <v>8</v>
      </c>
      <c r="C4317" t="s">
        <v>385</v>
      </c>
      <c r="D4317" t="s">
        <v>385</v>
      </c>
      <c r="E4317" t="s">
        <v>80</v>
      </c>
      <c r="F4317">
        <v>0.226738</v>
      </c>
      <c r="G4317">
        <v>526.78800000000001</v>
      </c>
      <c r="H4317">
        <v>279.464</v>
      </c>
      <c r="I4317">
        <v>8.4762439999999994</v>
      </c>
      <c r="J4317">
        <v>0</v>
      </c>
      <c r="K4317">
        <v>7.7175229999999999</v>
      </c>
      <c r="L4317">
        <v>6.0999999999999999E-5</v>
      </c>
      <c r="M4317">
        <v>-7.4486400000000001</v>
      </c>
      <c r="N4317">
        <v>-185.114926</v>
      </c>
      <c r="O4317">
        <v>-1.5684750000000001</v>
      </c>
      <c r="P4317">
        <v>-7.4549050000000001</v>
      </c>
      <c r="Q4317">
        <v>-185.10145600000001</v>
      </c>
      <c r="R4317">
        <v>-1.5705640000000001</v>
      </c>
      <c r="S4317">
        <v>1.4856370000000001</v>
      </c>
      <c r="T4317">
        <v>2.0899999999999998E-3</v>
      </c>
    </row>
    <row r="4318" spans="1:20" x14ac:dyDescent="0.25">
      <c r="A4318">
        <v>4316</v>
      </c>
      <c r="B4318">
        <v>8</v>
      </c>
      <c r="C4318" t="s">
        <v>385</v>
      </c>
      <c r="D4318" t="s">
        <v>385</v>
      </c>
      <c r="E4318" t="s">
        <v>80</v>
      </c>
      <c r="F4318">
        <v>5.7521999999999997E-2</v>
      </c>
      <c r="G4318">
        <v>464.55099999999999</v>
      </c>
      <c r="H4318">
        <v>262.03100000000001</v>
      </c>
      <c r="I4318">
        <v>5.9088710000000004</v>
      </c>
      <c r="J4318">
        <v>0</v>
      </c>
      <c r="K4318">
        <v>8.1648119999999995</v>
      </c>
      <c r="L4318">
        <v>-6.6600000000000003E-4</v>
      </c>
      <c r="M4318">
        <v>-7.4912999999999998</v>
      </c>
      <c r="N4318">
        <v>-185.818634</v>
      </c>
      <c r="O4318">
        <v>-1.568443</v>
      </c>
      <c r="P4318">
        <v>-7.4547059999999998</v>
      </c>
      <c r="Q4318">
        <v>-185.81909200000001</v>
      </c>
      <c r="R4318">
        <v>-1.570541</v>
      </c>
      <c r="S4318">
        <v>3.6597149999999998</v>
      </c>
      <c r="T4318">
        <v>2.098E-3</v>
      </c>
    </row>
    <row r="4319" spans="1:20" x14ac:dyDescent="0.25">
      <c r="A4319">
        <v>4317</v>
      </c>
      <c r="B4319">
        <v>8</v>
      </c>
      <c r="C4319" t="s">
        <v>385</v>
      </c>
      <c r="D4319" t="s">
        <v>385</v>
      </c>
      <c r="E4319" t="s">
        <v>80</v>
      </c>
      <c r="F4319">
        <v>5.9035999999999998E-2</v>
      </c>
      <c r="G4319">
        <v>638.40300000000002</v>
      </c>
      <c r="H4319">
        <v>304.99</v>
      </c>
      <c r="I4319">
        <v>7.3752839999999997</v>
      </c>
      <c r="J4319">
        <v>0</v>
      </c>
      <c r="K4319">
        <v>8.3836099999999991</v>
      </c>
      <c r="L4319">
        <v>-1.17E-4</v>
      </c>
      <c r="M4319">
        <v>-7.4853949999999996</v>
      </c>
      <c r="N4319">
        <v>-186.79193699999999</v>
      </c>
      <c r="O4319">
        <v>-1.5702149999999999</v>
      </c>
      <c r="P4319">
        <v>-7.4545269999999997</v>
      </c>
      <c r="Q4319">
        <v>-186.819794</v>
      </c>
      <c r="R4319">
        <v>-1.5705910000000001</v>
      </c>
      <c r="S4319">
        <v>4.1578559999999998</v>
      </c>
      <c r="T4319">
        <v>3.7599999999999998E-4</v>
      </c>
    </row>
    <row r="4320" spans="1:20" x14ac:dyDescent="0.25">
      <c r="A4320">
        <v>4318</v>
      </c>
      <c r="B4320">
        <v>8</v>
      </c>
      <c r="C4320" t="s">
        <v>385</v>
      </c>
      <c r="D4320" t="s">
        <v>385</v>
      </c>
      <c r="E4320" t="s">
        <v>80</v>
      </c>
      <c r="F4320">
        <v>1.6773E-2</v>
      </c>
      <c r="G4320">
        <v>475.19400000000002</v>
      </c>
      <c r="H4320">
        <v>313.03800000000001</v>
      </c>
      <c r="I4320">
        <v>8.4033200000000008</v>
      </c>
      <c r="J4320">
        <v>0</v>
      </c>
      <c r="K4320">
        <v>8.219201</v>
      </c>
      <c r="L4320">
        <v>9.2E-5</v>
      </c>
      <c r="M4320">
        <v>-7.4235369999999996</v>
      </c>
      <c r="N4320">
        <v>-187.82268999999999</v>
      </c>
      <c r="O4320">
        <v>-1.5719669999999999</v>
      </c>
      <c r="P4320">
        <v>-7.4542909999999996</v>
      </c>
      <c r="Q4320">
        <v>-187.81781000000001</v>
      </c>
      <c r="R4320">
        <v>-1.5705690000000001</v>
      </c>
      <c r="S4320">
        <v>3.1139230000000002</v>
      </c>
      <c r="T4320">
        <v>1.3990000000000001E-3</v>
      </c>
    </row>
    <row r="4321" spans="1:20" x14ac:dyDescent="0.25">
      <c r="A4321">
        <v>4319</v>
      </c>
      <c r="B4321">
        <v>8</v>
      </c>
      <c r="C4321" t="s">
        <v>385</v>
      </c>
      <c r="D4321" t="s">
        <v>385</v>
      </c>
      <c r="E4321" t="s">
        <v>80</v>
      </c>
      <c r="F4321">
        <v>0.21554400000000001</v>
      </c>
      <c r="G4321">
        <v>831.399</v>
      </c>
      <c r="H4321">
        <v>354.05599999999998</v>
      </c>
      <c r="I4321">
        <v>6.7065400000000004</v>
      </c>
      <c r="J4321">
        <v>0</v>
      </c>
      <c r="K4321">
        <v>8.060575</v>
      </c>
      <c r="L4321">
        <v>1.8100000000000001E-4</v>
      </c>
      <c r="M4321">
        <v>-7.4657539999999996</v>
      </c>
      <c r="N4321">
        <v>-188.53814199999999</v>
      </c>
      <c r="O4321">
        <v>-1.5704739999999999</v>
      </c>
      <c r="P4321">
        <v>-7.4540759999999997</v>
      </c>
      <c r="Q4321">
        <v>-188.549286</v>
      </c>
      <c r="R4321">
        <v>-1.57053</v>
      </c>
      <c r="S4321">
        <v>1.6141890000000001</v>
      </c>
      <c r="T4321">
        <v>5.7000000000000003E-5</v>
      </c>
    </row>
    <row r="4322" spans="1:20" x14ac:dyDescent="0.25">
      <c r="A4322">
        <v>4320</v>
      </c>
      <c r="B4322">
        <v>8</v>
      </c>
      <c r="C4322" t="s">
        <v>385</v>
      </c>
      <c r="D4322" t="s">
        <v>385</v>
      </c>
      <c r="E4322" t="s">
        <v>80</v>
      </c>
      <c r="F4322">
        <v>4.2175999999999998E-2</v>
      </c>
      <c r="G4322">
        <v>870.90899999999999</v>
      </c>
      <c r="H4322">
        <v>319.24799999999999</v>
      </c>
      <c r="I4322">
        <v>8.6170000000000009</v>
      </c>
      <c r="J4322">
        <v>0</v>
      </c>
      <c r="K4322">
        <v>7.9349280000000002</v>
      </c>
      <c r="L4322">
        <v>2.1999999999999999E-5</v>
      </c>
      <c r="M4322">
        <v>-7.4469370000000001</v>
      </c>
      <c r="N4322">
        <v>-189.51235800000001</v>
      </c>
      <c r="O4322">
        <v>-1.568708</v>
      </c>
      <c r="P4322">
        <v>-7.4538130000000002</v>
      </c>
      <c r="Q4322">
        <v>-189.505447</v>
      </c>
      <c r="R4322">
        <v>-1.570522</v>
      </c>
      <c r="S4322">
        <v>0.97483699999999995</v>
      </c>
      <c r="T4322">
        <v>1.8140000000000001E-3</v>
      </c>
    </row>
    <row r="4323" spans="1:20" x14ac:dyDescent="0.25">
      <c r="A4323">
        <v>4321</v>
      </c>
      <c r="B4323">
        <v>9</v>
      </c>
      <c r="C4323" t="s">
        <v>386</v>
      </c>
      <c r="D4323" t="s">
        <v>386</v>
      </c>
      <c r="E4323" t="s">
        <v>80</v>
      </c>
      <c r="F4323">
        <v>8.3083000000000004E-2</v>
      </c>
      <c r="G4323">
        <v>630.70500000000004</v>
      </c>
      <c r="H4323">
        <v>231.114</v>
      </c>
      <c r="I4323">
        <v>8.2747620000000008</v>
      </c>
      <c r="J4323">
        <v>0</v>
      </c>
      <c r="K4323">
        <v>7.9449759999999996</v>
      </c>
      <c r="L4323">
        <v>5.0000000000000004E-6</v>
      </c>
      <c r="M4323">
        <v>-7.4443599999999996</v>
      </c>
      <c r="N4323">
        <v>-190.22827000000001</v>
      </c>
      <c r="O4323">
        <v>-1.57</v>
      </c>
      <c r="P4323">
        <v>-7.4536160000000002</v>
      </c>
      <c r="Q4323">
        <v>-190.21945199999999</v>
      </c>
      <c r="R4323">
        <v>-1.5705210000000001</v>
      </c>
      <c r="S4323">
        <v>1.278384</v>
      </c>
      <c r="T4323">
        <v>5.2099999999999998E-4</v>
      </c>
    </row>
    <row r="4324" spans="1:20" x14ac:dyDescent="0.25">
      <c r="A4324">
        <v>4322</v>
      </c>
      <c r="B4324">
        <v>9</v>
      </c>
      <c r="C4324" t="s">
        <v>386</v>
      </c>
      <c r="D4324" t="s">
        <v>386</v>
      </c>
      <c r="E4324" t="s">
        <v>80</v>
      </c>
      <c r="F4324">
        <v>7.8321000000000002E-2</v>
      </c>
      <c r="G4324">
        <v>585.49199999999996</v>
      </c>
      <c r="H4324">
        <v>354.149</v>
      </c>
      <c r="I4324">
        <v>9.0011449999999993</v>
      </c>
      <c r="J4324">
        <v>0</v>
      </c>
      <c r="K4324">
        <v>8.0590430000000008</v>
      </c>
      <c r="L4324">
        <v>3.0000000000000001E-6</v>
      </c>
      <c r="M4324">
        <v>-7.4673360000000004</v>
      </c>
      <c r="N4324">
        <v>-191.17219</v>
      </c>
      <c r="O4324">
        <v>-1.5723750000000001</v>
      </c>
      <c r="P4324">
        <v>-7.4533519999999998</v>
      </c>
      <c r="Q4324">
        <v>-191.181183</v>
      </c>
      <c r="R4324">
        <v>-1.5705210000000001</v>
      </c>
      <c r="S4324">
        <v>1.6625700000000001</v>
      </c>
      <c r="T4324">
        <v>1.854E-3</v>
      </c>
    </row>
    <row r="4325" spans="1:20" x14ac:dyDescent="0.25">
      <c r="A4325">
        <v>4323</v>
      </c>
      <c r="B4325">
        <v>9</v>
      </c>
      <c r="C4325" t="s">
        <v>386</v>
      </c>
      <c r="D4325" t="s">
        <v>386</v>
      </c>
      <c r="E4325" t="s">
        <v>80</v>
      </c>
      <c r="F4325">
        <v>9.7378999999999993E-2</v>
      </c>
      <c r="G4325">
        <v>892.06500000000005</v>
      </c>
      <c r="H4325">
        <v>410.77100000000002</v>
      </c>
      <c r="I4325">
        <v>9.7134309999999999</v>
      </c>
      <c r="J4325">
        <v>0</v>
      </c>
      <c r="K4325">
        <v>8.1213479999999993</v>
      </c>
      <c r="L4325">
        <v>9.9999999999999995E-7</v>
      </c>
      <c r="M4325">
        <v>-7.4189020000000001</v>
      </c>
      <c r="N4325">
        <v>-192.165797</v>
      </c>
      <c r="O4325">
        <v>-1.5652999999999999</v>
      </c>
      <c r="P4325">
        <v>-7.4530830000000003</v>
      </c>
      <c r="Q4325">
        <v>-192.15429700000001</v>
      </c>
      <c r="R4325">
        <v>-1.5705210000000001</v>
      </c>
      <c r="S4325">
        <v>3.6063510000000001</v>
      </c>
      <c r="T4325">
        <v>5.2209999999999999E-3</v>
      </c>
    </row>
    <row r="4326" spans="1:20" x14ac:dyDescent="0.25">
      <c r="A4326">
        <v>4324</v>
      </c>
      <c r="B4326">
        <v>9</v>
      </c>
      <c r="C4326" t="s">
        <v>386</v>
      </c>
      <c r="D4326" t="s">
        <v>386</v>
      </c>
      <c r="E4326" t="s">
        <v>80</v>
      </c>
      <c r="F4326">
        <v>0.14272299999999999</v>
      </c>
      <c r="G4326">
        <v>900.24099999999999</v>
      </c>
      <c r="H4326">
        <v>515.99800000000005</v>
      </c>
      <c r="I4326">
        <v>7.2858179999999999</v>
      </c>
      <c r="J4326">
        <v>0</v>
      </c>
      <c r="K4326">
        <v>8.1253399999999996</v>
      </c>
      <c r="L4326">
        <v>-1.5699999999999999E-4</v>
      </c>
      <c r="M4326">
        <v>-7.4169010000000002</v>
      </c>
      <c r="N4326">
        <v>-192.928212</v>
      </c>
      <c r="O4326">
        <v>-1.568535</v>
      </c>
      <c r="P4326">
        <v>-7.4529269999999999</v>
      </c>
      <c r="Q4326">
        <v>-192.88568100000001</v>
      </c>
      <c r="R4326">
        <v>-1.5705560000000001</v>
      </c>
      <c r="S4326">
        <v>5.5738310000000002</v>
      </c>
      <c r="T4326">
        <v>2.0200000000000001E-3</v>
      </c>
    </row>
    <row r="4327" spans="1:20" x14ac:dyDescent="0.25">
      <c r="A4327">
        <v>4325</v>
      </c>
      <c r="B4327">
        <v>9</v>
      </c>
      <c r="C4327" t="s">
        <v>386</v>
      </c>
      <c r="D4327" t="s">
        <v>386</v>
      </c>
      <c r="E4327" t="s">
        <v>80</v>
      </c>
      <c r="F4327">
        <v>0.12859300000000001</v>
      </c>
      <c r="G4327">
        <v>1158.864</v>
      </c>
      <c r="H4327">
        <v>686.67200000000003</v>
      </c>
      <c r="I4327">
        <v>8.4452130000000007</v>
      </c>
      <c r="J4327">
        <v>0</v>
      </c>
      <c r="K4327">
        <v>8.0748069999999998</v>
      </c>
      <c r="L4327">
        <v>-2.0000000000000002E-5</v>
      </c>
      <c r="M4327">
        <v>-7.447209</v>
      </c>
      <c r="N4327">
        <v>-193.85422399999999</v>
      </c>
      <c r="O4327">
        <v>-1.571178</v>
      </c>
      <c r="P4327">
        <v>-7.452699</v>
      </c>
      <c r="Q4327">
        <v>-193.85644500000001</v>
      </c>
      <c r="R4327">
        <v>-1.5705629999999999</v>
      </c>
      <c r="S4327">
        <v>0.592279</v>
      </c>
      <c r="T4327">
        <v>6.1499999999999999E-4</v>
      </c>
    </row>
    <row r="4328" spans="1:20" x14ac:dyDescent="0.25">
      <c r="A4328">
        <v>4326</v>
      </c>
      <c r="B4328">
        <v>9</v>
      </c>
      <c r="C4328" t="s">
        <v>386</v>
      </c>
      <c r="D4328" t="s">
        <v>386</v>
      </c>
      <c r="E4328" t="s">
        <v>80</v>
      </c>
      <c r="F4328">
        <v>2.0295000000000001E-2</v>
      </c>
      <c r="G4328">
        <v>553.07000000000005</v>
      </c>
      <c r="H4328">
        <v>273.57900000000001</v>
      </c>
      <c r="I4328">
        <v>6.4626530000000004</v>
      </c>
      <c r="J4328">
        <v>0</v>
      </c>
      <c r="K4328">
        <v>8.0311900000000005</v>
      </c>
      <c r="L4328">
        <v>-2.6800000000000001E-4</v>
      </c>
      <c r="M4328">
        <v>-7.4881830000000003</v>
      </c>
      <c r="N4328">
        <v>-194.541099</v>
      </c>
      <c r="O4328">
        <v>-1.571696</v>
      </c>
      <c r="P4328">
        <v>-7.4525639999999997</v>
      </c>
      <c r="Q4328">
        <v>-194.58081100000001</v>
      </c>
      <c r="R4328">
        <v>-1.570592</v>
      </c>
      <c r="S4328">
        <v>5.3345580000000004</v>
      </c>
      <c r="T4328">
        <v>1.1039999999999999E-3</v>
      </c>
    </row>
    <row r="4329" spans="1:20" x14ac:dyDescent="0.25">
      <c r="A4329">
        <v>4327</v>
      </c>
      <c r="B4329">
        <v>9</v>
      </c>
      <c r="C4329" t="s">
        <v>386</v>
      </c>
      <c r="D4329" t="s">
        <v>386</v>
      </c>
      <c r="E4329" t="s">
        <v>80</v>
      </c>
      <c r="F4329">
        <v>7.5771000000000005E-2</v>
      </c>
      <c r="G4329">
        <v>714.42899999999997</v>
      </c>
      <c r="H4329">
        <v>336.40199999999999</v>
      </c>
      <c r="I4329">
        <v>9.8743309999999997</v>
      </c>
      <c r="J4329">
        <v>0</v>
      </c>
      <c r="K4329">
        <v>8.0319579999999995</v>
      </c>
      <c r="L4329">
        <v>5.8999999999999998E-5</v>
      </c>
      <c r="M4329">
        <v>-7.4239879999999996</v>
      </c>
      <c r="N4329">
        <v>-195.574262</v>
      </c>
      <c r="O4329">
        <v>-1.5738220000000001</v>
      </c>
      <c r="P4329">
        <v>-7.4523260000000002</v>
      </c>
      <c r="Q4329">
        <v>-195.545288</v>
      </c>
      <c r="R4329">
        <v>-1.570568</v>
      </c>
      <c r="S4329">
        <v>4.0527990000000003</v>
      </c>
      <c r="T4329">
        <v>3.2539999999999999E-3</v>
      </c>
    </row>
    <row r="4330" spans="1:20" x14ac:dyDescent="0.25">
      <c r="A4330">
        <v>4328</v>
      </c>
      <c r="B4330">
        <v>8</v>
      </c>
      <c r="C4330" t="s">
        <v>387</v>
      </c>
      <c r="D4330" t="s">
        <v>387</v>
      </c>
      <c r="E4330" t="s">
        <v>80</v>
      </c>
      <c r="F4330">
        <v>7.6543E-2</v>
      </c>
      <c r="G4330">
        <v>623.95500000000004</v>
      </c>
      <c r="H4330">
        <v>427.60399999999998</v>
      </c>
      <c r="I4330">
        <v>7.4215530000000003</v>
      </c>
      <c r="J4330">
        <v>0</v>
      </c>
      <c r="K4330">
        <v>8.0551700000000004</v>
      </c>
      <c r="L4330">
        <v>-8.5000000000000006E-5</v>
      </c>
      <c r="M4330">
        <v>-7.4732079999999996</v>
      </c>
      <c r="N4330">
        <v>-196.49139199999999</v>
      </c>
      <c r="O4330">
        <v>-1.5705420000000001</v>
      </c>
      <c r="P4330">
        <v>-7.4521569999999997</v>
      </c>
      <c r="Q4330">
        <v>-196.51164199999999</v>
      </c>
      <c r="R4330">
        <v>-1.5706020000000001</v>
      </c>
      <c r="S4330">
        <v>2.9210259999999999</v>
      </c>
      <c r="T4330">
        <v>6.0000000000000002E-5</v>
      </c>
    </row>
    <row r="4331" spans="1:20" x14ac:dyDescent="0.25">
      <c r="A4331">
        <v>4329</v>
      </c>
      <c r="B4331">
        <v>8</v>
      </c>
      <c r="C4331" t="s">
        <v>387</v>
      </c>
      <c r="D4331" t="s">
        <v>387</v>
      </c>
      <c r="E4331" t="s">
        <v>80</v>
      </c>
      <c r="F4331">
        <v>6.5887000000000001E-2</v>
      </c>
      <c r="G4331">
        <v>489.70600000000002</v>
      </c>
      <c r="H4331">
        <v>305.02499999999998</v>
      </c>
      <c r="I4331">
        <v>6.3624140000000002</v>
      </c>
      <c r="J4331">
        <v>0</v>
      </c>
      <c r="K4331">
        <v>8.0850010000000001</v>
      </c>
      <c r="L4331">
        <v>1.7100000000000001E-4</v>
      </c>
      <c r="M4331">
        <v>-7.4397330000000004</v>
      </c>
      <c r="N4331">
        <v>-197.25155799999999</v>
      </c>
      <c r="O4331">
        <v>-1.5709610000000001</v>
      </c>
      <c r="P4331">
        <v>-7.4519890000000002</v>
      </c>
      <c r="Q4331">
        <v>-197.23817399999999</v>
      </c>
      <c r="R4331">
        <v>-1.5705800000000001</v>
      </c>
      <c r="S4331">
        <v>1.8147789999999999</v>
      </c>
      <c r="T4331">
        <v>3.8099999999999999E-4</v>
      </c>
    </row>
    <row r="4332" spans="1:20" x14ac:dyDescent="0.25">
      <c r="A4332">
        <v>4330</v>
      </c>
      <c r="B4332">
        <v>8</v>
      </c>
      <c r="C4332" t="s">
        <v>387</v>
      </c>
      <c r="D4332" t="s">
        <v>387</v>
      </c>
      <c r="E4332" t="s">
        <v>80</v>
      </c>
      <c r="F4332">
        <v>0.187526</v>
      </c>
      <c r="G4332">
        <v>678.93499999999995</v>
      </c>
      <c r="H4332">
        <v>386.44299999999998</v>
      </c>
      <c r="I4332">
        <v>7.4237390000000003</v>
      </c>
      <c r="J4332">
        <v>0</v>
      </c>
      <c r="K4332">
        <v>8.0852970000000006</v>
      </c>
      <c r="L4332">
        <v>2.1999999999999999E-5</v>
      </c>
      <c r="M4332">
        <v>-7.4949409999999999</v>
      </c>
      <c r="N4332">
        <v>-198.12365700000001</v>
      </c>
      <c r="O4332">
        <v>-1.5776730000000001</v>
      </c>
      <c r="P4332">
        <v>-7.4517699999999998</v>
      </c>
      <c r="Q4332">
        <v>-198.207581</v>
      </c>
      <c r="R4332">
        <v>-1.570573</v>
      </c>
      <c r="S4332">
        <v>9.4376510000000007</v>
      </c>
      <c r="T4332">
        <v>7.0990000000000003E-3</v>
      </c>
    </row>
    <row r="4333" spans="1:20" x14ac:dyDescent="0.25">
      <c r="A4333">
        <v>4331</v>
      </c>
      <c r="B4333">
        <v>8</v>
      </c>
      <c r="C4333" t="s">
        <v>387</v>
      </c>
      <c r="D4333" t="s">
        <v>387</v>
      </c>
      <c r="E4333" t="s">
        <v>80</v>
      </c>
      <c r="F4333">
        <v>6.1156000000000002E-2</v>
      </c>
      <c r="G4333">
        <v>501.916</v>
      </c>
      <c r="H4333">
        <v>329.11200000000002</v>
      </c>
      <c r="I4333">
        <v>6.5284990000000001</v>
      </c>
      <c r="J4333">
        <v>0</v>
      </c>
      <c r="K4333">
        <v>8.0604680000000002</v>
      </c>
      <c r="L4333">
        <v>3.9999999999999998E-6</v>
      </c>
      <c r="M4333">
        <v>-7.4607520000000003</v>
      </c>
      <c r="N4333">
        <v>-198.91921300000001</v>
      </c>
      <c r="O4333">
        <v>-1.571542</v>
      </c>
      <c r="P4333">
        <v>-7.451606</v>
      </c>
      <c r="Q4333">
        <v>-198.93403599999999</v>
      </c>
      <c r="R4333">
        <v>-1.5705720000000001</v>
      </c>
      <c r="S4333">
        <v>1.741763</v>
      </c>
      <c r="T4333">
        <v>9.7099999999999997E-4</v>
      </c>
    </row>
    <row r="4334" spans="1:20" x14ac:dyDescent="0.25">
      <c r="A4334">
        <v>4332</v>
      </c>
      <c r="B4334">
        <v>9</v>
      </c>
      <c r="C4334" t="s">
        <v>355</v>
      </c>
      <c r="D4334" t="s">
        <v>355</v>
      </c>
      <c r="E4334" t="s">
        <v>80</v>
      </c>
      <c r="F4334">
        <v>0.15815899999999999</v>
      </c>
      <c r="G4334">
        <v>679.95799999999997</v>
      </c>
      <c r="H4334">
        <v>395.108</v>
      </c>
      <c r="I4334">
        <v>11.062628</v>
      </c>
      <c r="J4334">
        <v>0</v>
      </c>
      <c r="K4334">
        <v>8.0516389999999998</v>
      </c>
      <c r="L4334">
        <v>-6.8000000000000005E-4</v>
      </c>
      <c r="M4334">
        <v>-7.3897380000000004</v>
      </c>
      <c r="N4334">
        <v>-199.96328700000001</v>
      </c>
      <c r="O4334">
        <v>-1.570109</v>
      </c>
      <c r="P4334">
        <v>-7.4514019999999999</v>
      </c>
      <c r="Q4334">
        <v>-199.901657</v>
      </c>
      <c r="R4334">
        <v>-1.570586</v>
      </c>
      <c r="S4334">
        <v>8.7182019999999998</v>
      </c>
      <c r="T4334">
        <v>4.7699999999999999E-4</v>
      </c>
    </row>
    <row r="4335" spans="1:20" x14ac:dyDescent="0.25">
      <c r="A4335">
        <v>4333</v>
      </c>
      <c r="B4335">
        <v>8</v>
      </c>
      <c r="C4335" t="s">
        <v>388</v>
      </c>
      <c r="D4335" t="s">
        <v>388</v>
      </c>
      <c r="E4335" t="s">
        <v>80</v>
      </c>
      <c r="F4335">
        <v>3.6534999999999998E-2</v>
      </c>
      <c r="G4335">
        <v>496.83499999999998</v>
      </c>
      <c r="H4335">
        <v>309.55399999999997</v>
      </c>
      <c r="I4335">
        <v>6.9167009999999998</v>
      </c>
      <c r="J4335">
        <v>0</v>
      </c>
      <c r="K4335">
        <v>8.0511339999999993</v>
      </c>
      <c r="L4335">
        <v>-4.0000000000000003E-5</v>
      </c>
      <c r="M4335">
        <v>-7.4793580000000004</v>
      </c>
      <c r="N4335">
        <v>-200.83800199999999</v>
      </c>
      <c r="O4335">
        <v>-1.57108</v>
      </c>
      <c r="P4335">
        <v>-7.4512219999999996</v>
      </c>
      <c r="Q4335">
        <v>-200.86880500000001</v>
      </c>
      <c r="R4335">
        <v>-1.570603</v>
      </c>
      <c r="S4335">
        <v>4.1718770000000003</v>
      </c>
      <c r="T4335">
        <v>4.7800000000000002E-4</v>
      </c>
    </row>
    <row r="4336" spans="1:20" x14ac:dyDescent="0.25">
      <c r="A4336">
        <v>4334</v>
      </c>
      <c r="B4336">
        <v>8</v>
      </c>
      <c r="C4336" t="s">
        <v>388</v>
      </c>
      <c r="D4336" t="s">
        <v>388</v>
      </c>
      <c r="E4336" t="s">
        <v>80</v>
      </c>
      <c r="F4336">
        <v>0.20182</v>
      </c>
      <c r="G4336">
        <v>582.60199999999998</v>
      </c>
      <c r="H4336">
        <v>330.88799999999998</v>
      </c>
      <c r="I4336">
        <v>6.3410339999999996</v>
      </c>
      <c r="J4336">
        <v>0</v>
      </c>
      <c r="K4336">
        <v>8.0717049999999997</v>
      </c>
      <c r="L4336">
        <v>1.47E-4</v>
      </c>
      <c r="M4336">
        <v>-7.4294669999999998</v>
      </c>
      <c r="N4336">
        <v>-201.612021</v>
      </c>
      <c r="O4336">
        <v>-1.5716680000000001</v>
      </c>
      <c r="P4336">
        <v>-7.4510389999999997</v>
      </c>
      <c r="Q4336">
        <v>-201.594437</v>
      </c>
      <c r="R4336">
        <v>-1.5705720000000001</v>
      </c>
      <c r="S4336">
        <v>2.7830810000000001</v>
      </c>
      <c r="T4336">
        <v>1.096E-3</v>
      </c>
    </row>
    <row r="4337" spans="1:20" x14ac:dyDescent="0.25">
      <c r="A4337">
        <v>4335</v>
      </c>
      <c r="B4337">
        <v>8</v>
      </c>
      <c r="C4337" t="s">
        <v>389</v>
      </c>
      <c r="D4337" t="s">
        <v>389</v>
      </c>
      <c r="E4337" t="s">
        <v>80</v>
      </c>
      <c r="F4337">
        <v>0.120531</v>
      </c>
      <c r="G4337">
        <v>453.88900000000001</v>
      </c>
      <c r="H4337">
        <v>262.78199999999998</v>
      </c>
      <c r="I4337">
        <v>6.8947089999999998</v>
      </c>
      <c r="J4337">
        <v>0</v>
      </c>
      <c r="K4337">
        <v>8.075882</v>
      </c>
      <c r="L4337">
        <v>1.9000000000000001E-5</v>
      </c>
      <c r="M4337">
        <v>-7.4317729999999997</v>
      </c>
      <c r="N4337">
        <v>-202.573419</v>
      </c>
      <c r="O4337">
        <v>-1.5726770000000001</v>
      </c>
      <c r="P4337">
        <v>-7.4508130000000001</v>
      </c>
      <c r="Q4337">
        <v>-202.56231700000001</v>
      </c>
      <c r="R4337">
        <v>-1.570565</v>
      </c>
      <c r="S4337">
        <v>2.2040739999999999</v>
      </c>
      <c r="T4337">
        <v>2.1120000000000002E-3</v>
      </c>
    </row>
    <row r="4338" spans="1:20" x14ac:dyDescent="0.25">
      <c r="A4338">
        <v>4336</v>
      </c>
      <c r="B4338">
        <v>9</v>
      </c>
      <c r="C4338" t="s">
        <v>354</v>
      </c>
      <c r="D4338" t="s">
        <v>354</v>
      </c>
      <c r="E4338" t="s">
        <v>80</v>
      </c>
      <c r="F4338">
        <v>4.2602000000000001E-2</v>
      </c>
      <c r="G4338">
        <v>956.96900000000005</v>
      </c>
      <c r="H4338">
        <v>422.536</v>
      </c>
      <c r="I4338">
        <v>6.2257049999999996</v>
      </c>
      <c r="J4338">
        <v>0</v>
      </c>
      <c r="K4338">
        <v>8.0594190000000001</v>
      </c>
      <c r="L4338">
        <v>3.9999999999999998E-6</v>
      </c>
      <c r="M4338">
        <v>-7.4653640000000001</v>
      </c>
      <c r="N4338">
        <v>-203.28207699999999</v>
      </c>
      <c r="O4338">
        <v>-1.5684400000000001</v>
      </c>
      <c r="P4338">
        <v>-7.4506439999999996</v>
      </c>
      <c r="Q4338">
        <v>-203.28829999999999</v>
      </c>
      <c r="R4338">
        <v>-1.5705640000000001</v>
      </c>
      <c r="S4338">
        <v>1.598176</v>
      </c>
      <c r="T4338">
        <v>2.124E-3</v>
      </c>
    </row>
    <row r="4339" spans="1:20" x14ac:dyDescent="0.25">
      <c r="A4339">
        <v>4337</v>
      </c>
      <c r="B4339">
        <v>10</v>
      </c>
      <c r="C4339" t="s">
        <v>353</v>
      </c>
      <c r="D4339" t="s">
        <v>353</v>
      </c>
      <c r="E4339" t="s">
        <v>80</v>
      </c>
      <c r="F4339">
        <v>0.13795299999999999</v>
      </c>
      <c r="G4339">
        <v>836.22400000000005</v>
      </c>
      <c r="H4339">
        <v>478.959</v>
      </c>
      <c r="I4339">
        <v>8.7315760000000004</v>
      </c>
      <c r="J4339">
        <v>0</v>
      </c>
      <c r="K4339">
        <v>8.0576220000000003</v>
      </c>
      <c r="L4339">
        <v>-9.2999999999999997E-5</v>
      </c>
      <c r="M4339">
        <v>-7.5330000000000004</v>
      </c>
      <c r="N4339">
        <v>-204.16110499999999</v>
      </c>
      <c r="O4339">
        <v>-1.5765659999999999</v>
      </c>
      <c r="P4339">
        <v>-7.450475</v>
      </c>
      <c r="Q4339">
        <v>-204.25636299999999</v>
      </c>
      <c r="R4339">
        <v>-1.5706009999999999</v>
      </c>
      <c r="S4339">
        <v>12.603335</v>
      </c>
      <c r="T4339">
        <v>5.9639999999999997E-3</v>
      </c>
    </row>
    <row r="4340" spans="1:20" x14ac:dyDescent="0.25">
      <c r="A4340">
        <v>4338</v>
      </c>
      <c r="B4340">
        <v>10</v>
      </c>
      <c r="C4340" t="s">
        <v>353</v>
      </c>
      <c r="D4340" t="s">
        <v>353</v>
      </c>
      <c r="E4340" t="s">
        <v>80</v>
      </c>
      <c r="F4340">
        <v>9.955E-2</v>
      </c>
      <c r="G4340">
        <v>562.32899999999995</v>
      </c>
      <c r="H4340">
        <v>277.67899999999997</v>
      </c>
      <c r="I4340">
        <v>9.7552570000000003</v>
      </c>
      <c r="J4340">
        <v>0</v>
      </c>
      <c r="K4340">
        <v>8.0556540000000005</v>
      </c>
      <c r="L4340">
        <v>7.7899999999999996E-4</v>
      </c>
      <c r="M4340">
        <v>-7.4460040000000003</v>
      </c>
      <c r="N4340">
        <v>-205.22895</v>
      </c>
      <c r="O4340">
        <v>-1.5701179999999999</v>
      </c>
      <c r="P4340">
        <v>-7.4502370000000004</v>
      </c>
      <c r="Q4340">
        <v>-205.22413599999999</v>
      </c>
      <c r="R4340">
        <v>-1.5705629999999999</v>
      </c>
      <c r="S4340">
        <v>0.64102300000000001</v>
      </c>
      <c r="T4340">
        <v>4.4499999999999997E-4</v>
      </c>
    </row>
    <row r="4341" spans="1:20" x14ac:dyDescent="0.25">
      <c r="A4341">
        <v>4339</v>
      </c>
      <c r="B4341">
        <v>11</v>
      </c>
      <c r="C4341" t="s">
        <v>352</v>
      </c>
      <c r="D4341" t="s">
        <v>352</v>
      </c>
      <c r="E4341" t="s">
        <v>80</v>
      </c>
      <c r="F4341">
        <v>0.10635</v>
      </c>
      <c r="G4341">
        <v>1155.835</v>
      </c>
      <c r="H4341">
        <v>397.44299999999998</v>
      </c>
      <c r="I4341">
        <v>8.2635959999999997</v>
      </c>
      <c r="J4341">
        <v>0</v>
      </c>
      <c r="K4341">
        <v>8.0724219999999995</v>
      </c>
      <c r="L4341">
        <v>8.7000000000000001E-5</v>
      </c>
      <c r="M4341">
        <v>-7.4750550000000002</v>
      </c>
      <c r="N4341">
        <v>-205.90915699999999</v>
      </c>
      <c r="O4341">
        <v>-1.5721419999999999</v>
      </c>
      <c r="P4341">
        <v>-7.4500440000000001</v>
      </c>
      <c r="Q4341">
        <v>-205.949951</v>
      </c>
      <c r="R4341">
        <v>-1.570543</v>
      </c>
      <c r="S4341">
        <v>4.7851309999999998</v>
      </c>
      <c r="T4341">
        <v>1.5989999999999999E-3</v>
      </c>
    </row>
    <row r="4342" spans="1:20" x14ac:dyDescent="0.25">
      <c r="A4342">
        <v>4340</v>
      </c>
      <c r="B4342">
        <v>10</v>
      </c>
      <c r="C4342" t="s">
        <v>351</v>
      </c>
      <c r="D4342" t="s">
        <v>351</v>
      </c>
      <c r="E4342" t="s">
        <v>80</v>
      </c>
      <c r="F4342">
        <v>8.6958999999999995E-2</v>
      </c>
      <c r="G4342">
        <v>1096.105</v>
      </c>
      <c r="H4342">
        <v>405.142</v>
      </c>
      <c r="I4342">
        <v>11.819546000000001</v>
      </c>
      <c r="J4342">
        <v>0</v>
      </c>
      <c r="K4342">
        <v>8.0732029999999995</v>
      </c>
      <c r="L4342">
        <v>1.1E-5</v>
      </c>
      <c r="M4342">
        <v>-7.4477390000000003</v>
      </c>
      <c r="N4342">
        <v>-206.91141200000001</v>
      </c>
      <c r="O4342">
        <v>-1.5721719999999999</v>
      </c>
      <c r="P4342">
        <v>-7.4497970000000002</v>
      </c>
      <c r="Q4342">
        <v>-206.917618</v>
      </c>
      <c r="R4342">
        <v>-1.5705389999999999</v>
      </c>
      <c r="S4342">
        <v>0.65379699999999996</v>
      </c>
      <c r="T4342">
        <v>1.6329999999999999E-3</v>
      </c>
    </row>
    <row r="4343" spans="1:20" x14ac:dyDescent="0.25">
      <c r="A4343">
        <v>4341</v>
      </c>
      <c r="B4343">
        <v>11</v>
      </c>
      <c r="C4343" t="s">
        <v>350</v>
      </c>
      <c r="D4343" t="s">
        <v>350</v>
      </c>
      <c r="E4343" t="s">
        <v>80</v>
      </c>
      <c r="F4343">
        <v>5.985E-2</v>
      </c>
      <c r="G4343">
        <v>890.82100000000003</v>
      </c>
      <c r="H4343">
        <v>294.63600000000002</v>
      </c>
      <c r="I4343">
        <v>10.979898</v>
      </c>
      <c r="J4343">
        <v>0</v>
      </c>
      <c r="K4343">
        <v>8.0741270000000007</v>
      </c>
      <c r="L4343">
        <v>-1.84E-4</v>
      </c>
      <c r="M4343">
        <v>-7.454205</v>
      </c>
      <c r="N4343">
        <v>-207.854094</v>
      </c>
      <c r="O4343">
        <v>-1.5749960000000001</v>
      </c>
      <c r="P4343">
        <v>-7.4495769999999997</v>
      </c>
      <c r="Q4343">
        <v>-207.885468</v>
      </c>
      <c r="R4343">
        <v>-1.5705629999999999</v>
      </c>
      <c r="S4343">
        <v>3.1713070000000001</v>
      </c>
      <c r="T4343">
        <v>4.4330000000000003E-3</v>
      </c>
    </row>
    <row r="4344" spans="1:20" x14ac:dyDescent="0.25">
      <c r="A4344">
        <v>4342</v>
      </c>
      <c r="B4344">
        <v>11</v>
      </c>
      <c r="C4344" t="s">
        <v>350</v>
      </c>
      <c r="D4344" t="s">
        <v>350</v>
      </c>
      <c r="E4344" t="s">
        <v>80</v>
      </c>
      <c r="F4344">
        <v>0.20032900000000001</v>
      </c>
      <c r="G4344">
        <v>685.63300000000004</v>
      </c>
      <c r="H4344">
        <v>269.375</v>
      </c>
      <c r="I4344">
        <v>8.9773630000000004</v>
      </c>
      <c r="J4344">
        <v>0</v>
      </c>
      <c r="K4344">
        <v>8.0571990000000007</v>
      </c>
      <c r="L4344">
        <v>5.2999999999999998E-4</v>
      </c>
      <c r="M4344">
        <v>-7.4432919999999996</v>
      </c>
      <c r="N4344">
        <v>-208.615466</v>
      </c>
      <c r="O4344">
        <v>-1.5694079999999999</v>
      </c>
      <c r="P4344">
        <v>-7.4494360000000004</v>
      </c>
      <c r="Q4344">
        <v>-208.611267</v>
      </c>
      <c r="R4344">
        <v>-1.5705849999999999</v>
      </c>
      <c r="S4344">
        <v>0.74420600000000003</v>
      </c>
      <c r="T4344">
        <v>1.1770000000000001E-3</v>
      </c>
    </row>
    <row r="4345" spans="1:20" x14ac:dyDescent="0.25">
      <c r="A4345">
        <v>4343</v>
      </c>
      <c r="B4345">
        <v>12</v>
      </c>
      <c r="C4345" t="s">
        <v>390</v>
      </c>
      <c r="D4345" t="s">
        <v>390</v>
      </c>
      <c r="E4345" t="s">
        <v>80</v>
      </c>
      <c r="F4345">
        <v>0.14313400000000001</v>
      </c>
      <c r="G4345">
        <v>1236.76</v>
      </c>
      <c r="H4345">
        <v>363.17599999999999</v>
      </c>
      <c r="I4345">
        <v>10.854604</v>
      </c>
      <c r="J4345">
        <v>0</v>
      </c>
      <c r="K4345">
        <v>8.0568570000000008</v>
      </c>
      <c r="L4345">
        <v>2.0000000000000002E-5</v>
      </c>
      <c r="M4345">
        <v>-7.4462409999999997</v>
      </c>
      <c r="N4345">
        <v>-209.58508800000001</v>
      </c>
      <c r="O4345">
        <v>-1.5715969999999999</v>
      </c>
      <c r="P4345">
        <v>-7.4492130000000003</v>
      </c>
      <c r="Q4345">
        <v>-209.579117</v>
      </c>
      <c r="R4345">
        <v>-1.5705739999999999</v>
      </c>
      <c r="S4345">
        <v>0.66700499999999996</v>
      </c>
      <c r="T4345">
        <v>1.024E-3</v>
      </c>
    </row>
    <row r="4346" spans="1:20" x14ac:dyDescent="0.25">
      <c r="A4346">
        <v>4344</v>
      </c>
      <c r="B4346">
        <v>12</v>
      </c>
      <c r="C4346" t="s">
        <v>391</v>
      </c>
      <c r="D4346" t="s">
        <v>391</v>
      </c>
      <c r="E4346" t="s">
        <v>80</v>
      </c>
      <c r="F4346">
        <v>8.2568000000000003E-2</v>
      </c>
      <c r="G4346">
        <v>901.86400000000003</v>
      </c>
      <c r="H4346">
        <v>273.78199999999998</v>
      </c>
      <c r="I4346">
        <v>9.835286</v>
      </c>
      <c r="J4346">
        <v>0</v>
      </c>
      <c r="K4346">
        <v>8.0736329999999992</v>
      </c>
      <c r="L4346">
        <v>5.0000000000000004E-6</v>
      </c>
      <c r="M4346">
        <v>-7.4078949999999999</v>
      </c>
      <c r="N4346">
        <v>-210.334292</v>
      </c>
      <c r="O4346">
        <v>-1.572808</v>
      </c>
      <c r="P4346">
        <v>-7.4490480000000003</v>
      </c>
      <c r="Q4346">
        <v>-210.30509900000001</v>
      </c>
      <c r="R4346">
        <v>-1.5705720000000001</v>
      </c>
      <c r="S4346">
        <v>5.0455360000000002</v>
      </c>
      <c r="T4346">
        <v>2.235E-3</v>
      </c>
    </row>
    <row r="4347" spans="1:20" x14ac:dyDescent="0.25">
      <c r="A4347">
        <v>4345</v>
      </c>
      <c r="B4347">
        <v>12</v>
      </c>
      <c r="C4347" t="s">
        <v>391</v>
      </c>
      <c r="D4347" t="s">
        <v>391</v>
      </c>
      <c r="E4347" t="s">
        <v>80</v>
      </c>
      <c r="F4347">
        <v>0.130109</v>
      </c>
      <c r="G4347">
        <v>683.72199999999998</v>
      </c>
      <c r="H4347">
        <v>355.20400000000001</v>
      </c>
      <c r="I4347">
        <v>11.976203999999999</v>
      </c>
      <c r="J4347">
        <v>0</v>
      </c>
      <c r="K4347">
        <v>8.0734460000000006</v>
      </c>
      <c r="L4347">
        <v>-1.55E-4</v>
      </c>
      <c r="M4347">
        <v>-7.4214669999999998</v>
      </c>
      <c r="N4347">
        <v>-211.300273</v>
      </c>
      <c r="O4347">
        <v>-1.574125</v>
      </c>
      <c r="P4347">
        <v>-7.4488750000000001</v>
      </c>
      <c r="Q4347">
        <v>-211.27294900000001</v>
      </c>
      <c r="R4347">
        <v>-1.5706070000000001</v>
      </c>
      <c r="S4347">
        <v>3.8701210000000001</v>
      </c>
      <c r="T4347">
        <v>3.5179999999999999E-3</v>
      </c>
    </row>
    <row r="4348" spans="1:20" x14ac:dyDescent="0.25">
      <c r="A4348">
        <v>4346</v>
      </c>
      <c r="B4348">
        <v>13</v>
      </c>
      <c r="C4348" t="s">
        <v>392</v>
      </c>
      <c r="D4348" t="s">
        <v>392</v>
      </c>
      <c r="E4348" t="s">
        <v>80</v>
      </c>
      <c r="F4348">
        <v>0.178865</v>
      </c>
      <c r="G4348">
        <v>816.97400000000005</v>
      </c>
      <c r="H4348">
        <v>327.32100000000003</v>
      </c>
      <c r="I4348">
        <v>12.528732</v>
      </c>
      <c r="J4348">
        <v>0</v>
      </c>
      <c r="K4348">
        <v>8.0735919999999997</v>
      </c>
      <c r="L4348">
        <v>-1.9000000000000001E-5</v>
      </c>
      <c r="M4348">
        <v>-7.4533230000000001</v>
      </c>
      <c r="N4348">
        <v>-212.23450700000001</v>
      </c>
      <c r="O4348">
        <v>-1.569528</v>
      </c>
      <c r="P4348">
        <v>-7.4486990000000004</v>
      </c>
      <c r="Q4348">
        <v>-212.24079900000001</v>
      </c>
      <c r="R4348">
        <v>-1.570614</v>
      </c>
      <c r="S4348">
        <v>0.78090000000000004</v>
      </c>
      <c r="T4348">
        <v>1.0870000000000001E-3</v>
      </c>
    </row>
    <row r="4349" spans="1:20" x14ac:dyDescent="0.25">
      <c r="A4349">
        <v>4347</v>
      </c>
      <c r="B4349">
        <v>13</v>
      </c>
      <c r="C4349" t="s">
        <v>392</v>
      </c>
      <c r="D4349" t="s">
        <v>392</v>
      </c>
      <c r="E4349" t="s">
        <v>80</v>
      </c>
      <c r="F4349">
        <v>8.3096000000000003E-2</v>
      </c>
      <c r="G4349">
        <v>774.63099999999997</v>
      </c>
      <c r="H4349">
        <v>441.06900000000002</v>
      </c>
      <c r="I4349">
        <v>10.4411</v>
      </c>
      <c r="J4349">
        <v>0</v>
      </c>
      <c r="K4349">
        <v>8.0566329999999997</v>
      </c>
      <c r="L4349">
        <v>-5.0000000000000004E-6</v>
      </c>
      <c r="M4349">
        <v>-7.4440429999999997</v>
      </c>
      <c r="N4349">
        <v>-212.97071299999999</v>
      </c>
      <c r="O4349">
        <v>-1.5713859999999999</v>
      </c>
      <c r="P4349">
        <v>-7.4485659999999996</v>
      </c>
      <c r="Q4349">
        <v>-212.966599</v>
      </c>
      <c r="R4349">
        <v>-1.5706150000000001</v>
      </c>
      <c r="S4349">
        <v>0.61143800000000004</v>
      </c>
      <c r="T4349">
        <v>7.7099999999999998E-4</v>
      </c>
    </row>
    <row r="4350" spans="1:20" x14ac:dyDescent="0.25">
      <c r="A4350">
        <v>4348</v>
      </c>
      <c r="B4350">
        <v>13</v>
      </c>
      <c r="C4350" t="s">
        <v>393</v>
      </c>
      <c r="D4350" t="s">
        <v>393</v>
      </c>
      <c r="E4350" t="s">
        <v>80</v>
      </c>
      <c r="F4350">
        <v>9.7597000000000003E-2</v>
      </c>
      <c r="G4350">
        <v>932.97199999999998</v>
      </c>
      <c r="H4350">
        <v>272.06299999999999</v>
      </c>
      <c r="I4350">
        <v>13.438954000000001</v>
      </c>
      <c r="J4350">
        <v>0</v>
      </c>
      <c r="K4350">
        <v>8.0567259999999994</v>
      </c>
      <c r="L4350">
        <v>6.8000000000000005E-4</v>
      </c>
      <c r="M4350">
        <v>-7.4524629999999998</v>
      </c>
      <c r="N4350">
        <v>-213.93088499999999</v>
      </c>
      <c r="O4350">
        <v>-1.5715060000000001</v>
      </c>
      <c r="P4350">
        <v>-7.4483750000000004</v>
      </c>
      <c r="Q4350">
        <v>-213.934448</v>
      </c>
      <c r="R4350">
        <v>-1.5706009999999999</v>
      </c>
      <c r="S4350">
        <v>0.54226200000000002</v>
      </c>
      <c r="T4350">
        <v>9.0600000000000001E-4</v>
      </c>
    </row>
    <row r="4351" spans="1:20" x14ac:dyDescent="0.25">
      <c r="A4351">
        <v>4349</v>
      </c>
      <c r="B4351">
        <v>13</v>
      </c>
      <c r="C4351" t="s">
        <v>393</v>
      </c>
      <c r="D4351" t="s">
        <v>393</v>
      </c>
      <c r="E4351" t="s">
        <v>80</v>
      </c>
      <c r="F4351">
        <v>4.2206E-2</v>
      </c>
      <c r="G4351">
        <v>760.10900000000004</v>
      </c>
      <c r="H4351">
        <v>354.55599999999998</v>
      </c>
      <c r="I4351">
        <v>12.812144999999999</v>
      </c>
      <c r="J4351">
        <v>0</v>
      </c>
      <c r="K4351">
        <v>8.0566610000000001</v>
      </c>
      <c r="L4351">
        <v>1.3100000000000001E-4</v>
      </c>
      <c r="M4351">
        <v>-7.4553849999999997</v>
      </c>
      <c r="N4351">
        <v>-214.90172999999999</v>
      </c>
      <c r="O4351">
        <v>-1.5708040000000001</v>
      </c>
      <c r="P4351">
        <v>-7.4481070000000003</v>
      </c>
      <c r="Q4351">
        <v>-214.902298</v>
      </c>
      <c r="R4351">
        <v>-1.5705450000000001</v>
      </c>
      <c r="S4351">
        <v>0.73001799999999994</v>
      </c>
      <c r="T4351">
        <v>2.5900000000000001E-4</v>
      </c>
    </row>
    <row r="4352" spans="1:20" x14ac:dyDescent="0.25">
      <c r="A4352">
        <v>4350</v>
      </c>
      <c r="B4352">
        <v>12</v>
      </c>
      <c r="C4352" t="s">
        <v>394</v>
      </c>
      <c r="D4352" t="s">
        <v>394</v>
      </c>
      <c r="E4352" t="s">
        <v>80</v>
      </c>
      <c r="F4352">
        <v>8.7319999999999995E-2</v>
      </c>
      <c r="G4352">
        <v>819.54200000000003</v>
      </c>
      <c r="H4352">
        <v>404.875</v>
      </c>
      <c r="I4352">
        <v>7.9972539999999999</v>
      </c>
      <c r="J4352">
        <v>0</v>
      </c>
      <c r="K4352">
        <v>8.0737089999999991</v>
      </c>
      <c r="L4352">
        <v>2.9E-5</v>
      </c>
      <c r="M4352">
        <v>-7.4371289999999997</v>
      </c>
      <c r="N4352">
        <v>-215.63935900000001</v>
      </c>
      <c r="O4352">
        <v>-1.5704130000000001</v>
      </c>
      <c r="P4352">
        <v>-7.4479220000000002</v>
      </c>
      <c r="Q4352">
        <v>-215.62828099999999</v>
      </c>
      <c r="R4352">
        <v>-1.5705389999999999</v>
      </c>
      <c r="S4352">
        <v>1.5466610000000001</v>
      </c>
      <c r="T4352">
        <v>1.27E-4</v>
      </c>
    </row>
    <row r="4353" spans="1:20" x14ac:dyDescent="0.25">
      <c r="A4353">
        <v>4351</v>
      </c>
      <c r="B4353">
        <v>14</v>
      </c>
      <c r="C4353" t="s">
        <v>395</v>
      </c>
      <c r="D4353" t="s">
        <v>395</v>
      </c>
      <c r="E4353" t="s">
        <v>80</v>
      </c>
      <c r="F4353">
        <v>0.14066899999999999</v>
      </c>
      <c r="G4353">
        <v>889.60900000000004</v>
      </c>
      <c r="H4353">
        <v>362.96300000000002</v>
      </c>
      <c r="I4353">
        <v>12.743157999999999</v>
      </c>
      <c r="J4353">
        <v>0</v>
      </c>
      <c r="K4353">
        <v>8.0736650000000001</v>
      </c>
      <c r="L4353">
        <v>-6.2000000000000003E-5</v>
      </c>
      <c r="M4353">
        <v>-7.4446789999999998</v>
      </c>
      <c r="N4353">
        <v>-216.59872999999999</v>
      </c>
      <c r="O4353">
        <v>-1.56995</v>
      </c>
      <c r="P4353">
        <v>-7.4477190000000002</v>
      </c>
      <c r="Q4353">
        <v>-216.59612999999999</v>
      </c>
      <c r="R4353">
        <v>-1.5705690000000001</v>
      </c>
      <c r="S4353">
        <v>0.40003300000000003</v>
      </c>
      <c r="T4353">
        <v>6.1899999999999998E-4</v>
      </c>
    </row>
    <row r="4354" spans="1:20" x14ac:dyDescent="0.25">
      <c r="A4354">
        <v>4352</v>
      </c>
      <c r="B4354">
        <v>15</v>
      </c>
      <c r="C4354" t="s">
        <v>396</v>
      </c>
      <c r="D4354" t="s">
        <v>396</v>
      </c>
      <c r="E4354" t="s">
        <v>80</v>
      </c>
      <c r="F4354">
        <v>7.0940000000000003E-2</v>
      </c>
      <c r="G4354">
        <v>982.06</v>
      </c>
      <c r="H4354">
        <v>268.83999999999997</v>
      </c>
      <c r="I4354">
        <v>15.178239</v>
      </c>
      <c r="J4354">
        <v>0</v>
      </c>
      <c r="K4354">
        <v>8.0736930000000005</v>
      </c>
      <c r="L4354">
        <v>-7.9999999999999996E-6</v>
      </c>
      <c r="M4354">
        <v>-7.432131</v>
      </c>
      <c r="N4354">
        <v>-217.58095800000001</v>
      </c>
      <c r="O4354">
        <v>-1.5714889999999999</v>
      </c>
      <c r="P4354">
        <v>-7.4474999999999998</v>
      </c>
      <c r="Q4354">
        <v>-217.56397999999999</v>
      </c>
      <c r="R4354">
        <v>-1.5705720000000001</v>
      </c>
      <c r="S4354">
        <v>2.2901180000000001</v>
      </c>
      <c r="T4354">
        <v>9.1799999999999998E-4</v>
      </c>
    </row>
    <row r="4355" spans="1:20" x14ac:dyDescent="0.25">
      <c r="A4355">
        <v>4353</v>
      </c>
      <c r="B4355">
        <v>16</v>
      </c>
      <c r="C4355" t="s">
        <v>814</v>
      </c>
      <c r="D4355" t="s">
        <v>814</v>
      </c>
      <c r="E4355" t="s">
        <v>80</v>
      </c>
      <c r="F4355">
        <v>5.1020000000000003E-2</v>
      </c>
      <c r="G4355">
        <v>2233.1770000000001</v>
      </c>
      <c r="H4355">
        <v>628.65</v>
      </c>
      <c r="I4355">
        <v>11.361520000000001</v>
      </c>
      <c r="J4355">
        <v>0</v>
      </c>
      <c r="K4355">
        <v>8.0566040000000001</v>
      </c>
      <c r="L4355">
        <v>-1.9999999999999999E-6</v>
      </c>
      <c r="M4355">
        <v>-7.4565859999999997</v>
      </c>
      <c r="N4355">
        <v>-218.28490500000001</v>
      </c>
      <c r="O4355">
        <v>-1.569995</v>
      </c>
      <c r="P4355">
        <v>-7.4473349999999998</v>
      </c>
      <c r="Q4355">
        <v>-218.28978000000001</v>
      </c>
      <c r="R4355">
        <v>-1.5705720000000001</v>
      </c>
      <c r="S4355">
        <v>1.0456490000000001</v>
      </c>
      <c r="T4355">
        <v>5.7700000000000004E-4</v>
      </c>
    </row>
    <row r="4356" spans="1:20" x14ac:dyDescent="0.25">
      <c r="A4356">
        <v>4354</v>
      </c>
      <c r="B4356">
        <v>17</v>
      </c>
      <c r="C4356" t="s">
        <v>397</v>
      </c>
      <c r="D4356" t="s">
        <v>397</v>
      </c>
      <c r="E4356" t="s">
        <v>80</v>
      </c>
      <c r="F4356">
        <v>0.113812</v>
      </c>
      <c r="G4356">
        <v>1312.271</v>
      </c>
      <c r="H4356">
        <v>481.404</v>
      </c>
      <c r="I4356">
        <v>18.042807</v>
      </c>
      <c r="J4356">
        <v>0</v>
      </c>
      <c r="K4356">
        <v>8.0566250000000004</v>
      </c>
      <c r="L4356">
        <v>1.1E-4</v>
      </c>
      <c r="M4356">
        <v>-7.4501549999999996</v>
      </c>
      <c r="N4356">
        <v>-219.25124500000001</v>
      </c>
      <c r="O4356">
        <v>-1.5701499999999999</v>
      </c>
      <c r="P4356">
        <v>-7.4470799999999997</v>
      </c>
      <c r="Q4356">
        <v>-219.25762900000001</v>
      </c>
      <c r="R4356">
        <v>-1.570543</v>
      </c>
      <c r="S4356">
        <v>0.70865800000000001</v>
      </c>
      <c r="T4356">
        <v>3.9300000000000001E-4</v>
      </c>
    </row>
    <row r="4357" spans="1:20" x14ac:dyDescent="0.25">
      <c r="A4357">
        <v>4355</v>
      </c>
      <c r="B4357">
        <v>18</v>
      </c>
      <c r="C4357" t="s">
        <v>815</v>
      </c>
      <c r="D4357" t="s">
        <v>815</v>
      </c>
      <c r="E4357" t="s">
        <v>80</v>
      </c>
      <c r="F4357">
        <v>0.18837000000000001</v>
      </c>
      <c r="G4357">
        <v>1133.6690000000001</v>
      </c>
      <c r="H4357">
        <v>264.84199999999998</v>
      </c>
      <c r="I4357">
        <v>18.764576000000002</v>
      </c>
      <c r="J4357">
        <v>0</v>
      </c>
      <c r="K4357">
        <v>8.0566119999999994</v>
      </c>
      <c r="L4357">
        <v>1.4E-5</v>
      </c>
      <c r="M4357">
        <v>-7.4581710000000001</v>
      </c>
      <c r="N4357">
        <v>-220.21958599999999</v>
      </c>
      <c r="O4357">
        <v>-1.5678620000000001</v>
      </c>
      <c r="P4357">
        <v>-7.4468310000000004</v>
      </c>
      <c r="Q4357">
        <v>-220.22547900000001</v>
      </c>
      <c r="R4357">
        <v>-1.570538</v>
      </c>
      <c r="S4357">
        <v>1.2779579999999999</v>
      </c>
      <c r="T4357">
        <v>2.676E-3</v>
      </c>
    </row>
    <row r="4358" spans="1:20" x14ac:dyDescent="0.25">
      <c r="A4358">
        <v>4356</v>
      </c>
      <c r="B4358">
        <v>19</v>
      </c>
      <c r="C4358" t="s">
        <v>398</v>
      </c>
      <c r="D4358" t="s">
        <v>398</v>
      </c>
      <c r="E4358" t="s">
        <v>80</v>
      </c>
      <c r="F4358">
        <v>8.7290000000000006E-2</v>
      </c>
      <c r="G4358">
        <v>1278.183</v>
      </c>
      <c r="H4358">
        <v>390.92399999999998</v>
      </c>
      <c r="I4358">
        <v>12.509256000000001</v>
      </c>
      <c r="J4358">
        <v>0</v>
      </c>
      <c r="K4358">
        <v>8.0737210000000008</v>
      </c>
      <c r="L4358">
        <v>-1.5200000000000001E-4</v>
      </c>
      <c r="M4358">
        <v>-7.4555709999999999</v>
      </c>
      <c r="N4358">
        <v>-220.95118299999999</v>
      </c>
      <c r="O4358">
        <v>-1.5694710000000001</v>
      </c>
      <c r="P4358">
        <v>-7.4466869999999998</v>
      </c>
      <c r="Q4358">
        <v>-220.95146199999999</v>
      </c>
      <c r="R4358">
        <v>-1.5705720000000001</v>
      </c>
      <c r="S4358">
        <v>0.88885999999999998</v>
      </c>
      <c r="T4358">
        <v>1.101E-3</v>
      </c>
    </row>
    <row r="4359" spans="1:20" x14ac:dyDescent="0.25">
      <c r="A4359">
        <v>4357</v>
      </c>
      <c r="B4359">
        <v>20</v>
      </c>
      <c r="C4359" t="s">
        <v>399</v>
      </c>
      <c r="D4359" t="s">
        <v>399</v>
      </c>
      <c r="E4359" t="s">
        <v>80</v>
      </c>
      <c r="F4359">
        <v>0.119973</v>
      </c>
      <c r="G4359">
        <v>1866.0540000000001</v>
      </c>
      <c r="H4359">
        <v>464.738</v>
      </c>
      <c r="I4359">
        <v>20.237482</v>
      </c>
      <c r="J4359">
        <v>0</v>
      </c>
      <c r="K4359">
        <v>8.0737089999999991</v>
      </c>
      <c r="L4359">
        <v>-1.9000000000000001E-5</v>
      </c>
      <c r="M4359">
        <v>-7.4244640000000004</v>
      </c>
      <c r="N4359">
        <v>-221.93312599999999</v>
      </c>
      <c r="O4359">
        <v>-1.5721039999999999</v>
      </c>
      <c r="P4359">
        <v>-7.4464759999999997</v>
      </c>
      <c r="Q4359">
        <v>-221.91931199999999</v>
      </c>
      <c r="R4359">
        <v>-1.570578</v>
      </c>
      <c r="S4359">
        <v>2.5987969999999998</v>
      </c>
      <c r="T4359">
        <v>1.526E-3</v>
      </c>
    </row>
    <row r="4360" spans="1:20" x14ac:dyDescent="0.25">
      <c r="A4360">
        <v>4358</v>
      </c>
      <c r="B4360">
        <v>20</v>
      </c>
      <c r="C4360" t="s">
        <v>399</v>
      </c>
      <c r="D4360" t="s">
        <v>399</v>
      </c>
      <c r="E4360" t="s">
        <v>80</v>
      </c>
      <c r="F4360">
        <v>0.148448</v>
      </c>
      <c r="G4360">
        <v>1552.325</v>
      </c>
      <c r="H4360">
        <v>568.50599999999997</v>
      </c>
      <c r="I4360">
        <v>15.10938</v>
      </c>
      <c r="J4360">
        <v>0</v>
      </c>
      <c r="K4360">
        <v>8.0565879999999996</v>
      </c>
      <c r="L4360">
        <v>1.07E-4</v>
      </c>
      <c r="M4360">
        <v>-7.4562759999999999</v>
      </c>
      <c r="N4360">
        <v>-222.634061</v>
      </c>
      <c r="O4360">
        <v>-1.5711029999999999</v>
      </c>
      <c r="P4360">
        <v>-7.4462809999999999</v>
      </c>
      <c r="Q4360">
        <v>-222.64511100000001</v>
      </c>
      <c r="R4360">
        <v>-1.570551</v>
      </c>
      <c r="S4360">
        <v>1.4899690000000001</v>
      </c>
      <c r="T4360">
        <v>5.5199999999999997E-4</v>
      </c>
    </row>
    <row r="4361" spans="1:20" x14ac:dyDescent="0.25">
      <c r="A4361">
        <v>4359</v>
      </c>
      <c r="B4361">
        <v>20</v>
      </c>
      <c r="C4361" t="s">
        <v>399</v>
      </c>
      <c r="D4361" t="s">
        <v>399</v>
      </c>
      <c r="E4361" t="s">
        <v>80</v>
      </c>
      <c r="F4361">
        <v>5.8166000000000002E-2</v>
      </c>
      <c r="G4361">
        <v>2224.819</v>
      </c>
      <c r="H4361">
        <v>308.83800000000002</v>
      </c>
      <c r="I4361">
        <v>18.214577999999999</v>
      </c>
      <c r="J4361">
        <v>0</v>
      </c>
      <c r="K4361">
        <v>8.056597</v>
      </c>
      <c r="L4361">
        <v>-7.7899999999999996E-4</v>
      </c>
      <c r="M4361">
        <v>-7.470688</v>
      </c>
      <c r="N4361">
        <v>-223.58636100000001</v>
      </c>
      <c r="O4361">
        <v>-1.5709599999999999</v>
      </c>
      <c r="P4361">
        <v>-7.446091</v>
      </c>
      <c r="Q4361">
        <v>-223.61296100000001</v>
      </c>
      <c r="R4361">
        <v>-1.570589</v>
      </c>
      <c r="S4361">
        <v>3.62296</v>
      </c>
      <c r="T4361">
        <v>3.7100000000000002E-4</v>
      </c>
    </row>
    <row r="4362" spans="1:20" x14ac:dyDescent="0.25">
      <c r="A4362">
        <v>4360</v>
      </c>
      <c r="B4362">
        <v>22</v>
      </c>
      <c r="C4362" t="s">
        <v>400</v>
      </c>
      <c r="D4362" t="s">
        <v>400</v>
      </c>
      <c r="E4362" t="s">
        <v>80</v>
      </c>
      <c r="F4362">
        <v>0.18415200000000001</v>
      </c>
      <c r="G4362">
        <v>1598.422</v>
      </c>
      <c r="H4362">
        <v>346.74200000000002</v>
      </c>
      <c r="I4362">
        <v>24.081706000000001</v>
      </c>
      <c r="J4362">
        <v>0</v>
      </c>
      <c r="K4362">
        <v>8.0566040000000001</v>
      </c>
      <c r="L4362">
        <v>-5.1999999999999997E-5</v>
      </c>
      <c r="M4362">
        <v>-7.450386</v>
      </c>
      <c r="N4362">
        <v>-224.57978800000001</v>
      </c>
      <c r="O4362">
        <v>-1.5698080000000001</v>
      </c>
      <c r="P4362">
        <v>-7.4459200000000001</v>
      </c>
      <c r="Q4362">
        <v>-224.58081100000001</v>
      </c>
      <c r="R4362">
        <v>-1.570611</v>
      </c>
      <c r="S4362">
        <v>0.45818700000000001</v>
      </c>
      <c r="T4362">
        <v>8.03E-4</v>
      </c>
    </row>
    <row r="4363" spans="1:20" x14ac:dyDescent="0.25">
      <c r="A4363">
        <v>4361</v>
      </c>
      <c r="B4363">
        <v>23</v>
      </c>
      <c r="C4363" t="s">
        <v>401</v>
      </c>
      <c r="D4363" t="s">
        <v>401</v>
      </c>
      <c r="E4363" t="s">
        <v>80</v>
      </c>
      <c r="F4363">
        <v>0.14938000000000001</v>
      </c>
      <c r="G4363">
        <v>2214.904</v>
      </c>
      <c r="H4363">
        <v>281.11900000000003</v>
      </c>
      <c r="I4363">
        <v>22.367785000000001</v>
      </c>
      <c r="J4363">
        <v>0</v>
      </c>
      <c r="K4363">
        <v>8.0566040000000001</v>
      </c>
      <c r="L4363">
        <v>-6.9999999999999999E-6</v>
      </c>
      <c r="M4363">
        <v>-7.4478840000000002</v>
      </c>
      <c r="N4363">
        <v>-225.53711899999999</v>
      </c>
      <c r="O4363">
        <v>-1.5711980000000001</v>
      </c>
      <c r="P4363">
        <v>-7.4457430000000002</v>
      </c>
      <c r="Q4363">
        <v>-225.54866000000001</v>
      </c>
      <c r="R4363">
        <v>-1.570613</v>
      </c>
      <c r="S4363">
        <v>1.1738010000000001</v>
      </c>
      <c r="T4363">
        <v>5.8500000000000002E-4</v>
      </c>
    </row>
    <row r="4364" spans="1:20" x14ac:dyDescent="0.25">
      <c r="A4364">
        <v>4362</v>
      </c>
      <c r="B4364">
        <v>24</v>
      </c>
      <c r="C4364" t="s">
        <v>402</v>
      </c>
      <c r="D4364" t="s">
        <v>402</v>
      </c>
      <c r="E4364" t="s">
        <v>80</v>
      </c>
      <c r="F4364">
        <v>8.8640999999999998E-2</v>
      </c>
      <c r="G4364">
        <v>1551.0070000000001</v>
      </c>
      <c r="H4364">
        <v>349.11200000000002</v>
      </c>
      <c r="I4364">
        <v>18.565498999999999</v>
      </c>
      <c r="J4364">
        <v>0</v>
      </c>
      <c r="K4364">
        <v>8.0737229999999993</v>
      </c>
      <c r="L4364">
        <v>1.85E-4</v>
      </c>
      <c r="M4364">
        <v>-7.4423789999999999</v>
      </c>
      <c r="N4364">
        <v>-226.277548</v>
      </c>
      <c r="O4364">
        <v>-1.5707089999999999</v>
      </c>
      <c r="P4364">
        <v>-7.4455809999999998</v>
      </c>
      <c r="Q4364">
        <v>-226.274643</v>
      </c>
      <c r="R4364">
        <v>-1.570589</v>
      </c>
      <c r="S4364">
        <v>0.43237700000000001</v>
      </c>
      <c r="T4364">
        <v>1.2E-4</v>
      </c>
    </row>
    <row r="4365" spans="1:20" x14ac:dyDescent="0.25">
      <c r="A4365">
        <v>4363</v>
      </c>
      <c r="B4365">
        <v>24</v>
      </c>
      <c r="C4365" t="s">
        <v>402</v>
      </c>
      <c r="D4365" t="s">
        <v>402</v>
      </c>
      <c r="E4365" t="s">
        <v>80</v>
      </c>
      <c r="F4365">
        <v>9.1420000000000001E-2</v>
      </c>
      <c r="G4365">
        <v>1785.4390000000001</v>
      </c>
      <c r="H4365">
        <v>317.59300000000002</v>
      </c>
      <c r="I4365">
        <v>23.642247000000001</v>
      </c>
      <c r="J4365">
        <v>0</v>
      </c>
      <c r="K4365">
        <v>8.0737199999999998</v>
      </c>
      <c r="L4365">
        <v>9.0000000000000006E-5</v>
      </c>
      <c r="M4365">
        <v>-7.4404440000000003</v>
      </c>
      <c r="N4365">
        <v>-227.24753200000001</v>
      </c>
      <c r="O4365">
        <v>-1.5708139999999999</v>
      </c>
      <c r="P4365">
        <v>-7.4453250000000004</v>
      </c>
      <c r="Q4365">
        <v>-227.242493</v>
      </c>
      <c r="R4365">
        <v>-1.5705499999999999</v>
      </c>
      <c r="S4365">
        <v>0.70161700000000005</v>
      </c>
      <c r="T4365">
        <v>2.6400000000000002E-4</v>
      </c>
    </row>
    <row r="4366" spans="1:20" x14ac:dyDescent="0.25">
      <c r="A4366">
        <v>4364</v>
      </c>
      <c r="B4366">
        <v>24</v>
      </c>
      <c r="C4366" t="s">
        <v>402</v>
      </c>
      <c r="D4366" t="s">
        <v>402</v>
      </c>
      <c r="E4366" t="s">
        <v>80</v>
      </c>
      <c r="F4366">
        <v>0.16809199999999999</v>
      </c>
      <c r="G4366">
        <v>2329.4850000000001</v>
      </c>
      <c r="H4366">
        <v>487.15899999999999</v>
      </c>
      <c r="I4366">
        <v>22.549821999999999</v>
      </c>
      <c r="J4366">
        <v>0</v>
      </c>
      <c r="K4366">
        <v>8.0565949999999997</v>
      </c>
      <c r="L4366">
        <v>1.9000000000000001E-5</v>
      </c>
      <c r="M4366">
        <v>-7.4592270000000003</v>
      </c>
      <c r="N4366">
        <v>-227.94732400000001</v>
      </c>
      <c r="O4366">
        <v>-1.5684830000000001</v>
      </c>
      <c r="P4366">
        <v>-7.4451460000000003</v>
      </c>
      <c r="Q4366">
        <v>-227.96829199999999</v>
      </c>
      <c r="R4366">
        <v>-1.570546</v>
      </c>
      <c r="S4366">
        <v>2.5258319999999999</v>
      </c>
      <c r="T4366">
        <v>2.0639999999999999E-3</v>
      </c>
    </row>
    <row r="4367" spans="1:20" x14ac:dyDescent="0.25">
      <c r="A4367">
        <v>4365</v>
      </c>
      <c r="B4367">
        <v>24</v>
      </c>
      <c r="C4367" t="s">
        <v>402</v>
      </c>
      <c r="D4367" t="s">
        <v>402</v>
      </c>
      <c r="E4367" t="s">
        <v>80</v>
      </c>
      <c r="F4367">
        <v>8.5898000000000002E-2</v>
      </c>
      <c r="G4367">
        <v>1678.4939999999999</v>
      </c>
      <c r="H4367">
        <v>347.935</v>
      </c>
      <c r="I4367">
        <v>22.977136000000002</v>
      </c>
      <c r="J4367">
        <v>0</v>
      </c>
      <c r="K4367">
        <v>8.056597</v>
      </c>
      <c r="L4367">
        <v>-9.41E-4</v>
      </c>
      <c r="M4367">
        <v>-7.4520980000000003</v>
      </c>
      <c r="N4367">
        <v>-228.92926600000001</v>
      </c>
      <c r="O4367">
        <v>-1.5704560000000001</v>
      </c>
      <c r="P4367">
        <v>-7.4449519999999998</v>
      </c>
      <c r="Q4367">
        <v>-228.93614199999999</v>
      </c>
      <c r="R4367">
        <v>-1.5705880000000001</v>
      </c>
      <c r="S4367">
        <v>0.99172899999999997</v>
      </c>
      <c r="T4367">
        <v>1.3100000000000001E-4</v>
      </c>
    </row>
    <row r="4368" spans="1:20" x14ac:dyDescent="0.25">
      <c r="A4368">
        <v>4366</v>
      </c>
      <c r="B4368">
        <v>24</v>
      </c>
      <c r="C4368" t="s">
        <v>402</v>
      </c>
      <c r="D4368" t="s">
        <v>402</v>
      </c>
      <c r="E4368" t="s">
        <v>80</v>
      </c>
      <c r="F4368">
        <v>0.114469</v>
      </c>
      <c r="G4368">
        <v>1512.4459999999999</v>
      </c>
      <c r="H4368">
        <v>347.05700000000002</v>
      </c>
      <c r="I4368">
        <v>19.836962</v>
      </c>
      <c r="J4368">
        <v>0</v>
      </c>
      <c r="K4368">
        <v>8.0737229999999993</v>
      </c>
      <c r="L4368">
        <v>-1.2E-4</v>
      </c>
      <c r="M4368">
        <v>-7.4564440000000003</v>
      </c>
      <c r="N4368">
        <v>-229.65050099999999</v>
      </c>
      <c r="O4368">
        <v>-1.570111</v>
      </c>
      <c r="P4368">
        <v>-7.4448309999999998</v>
      </c>
      <c r="Q4368">
        <v>-229.662125</v>
      </c>
      <c r="R4368">
        <v>-1.5706150000000001</v>
      </c>
      <c r="S4368">
        <v>1.643106</v>
      </c>
      <c r="T4368">
        <v>5.04E-4</v>
      </c>
    </row>
    <row r="4369" spans="1:20" x14ac:dyDescent="0.25">
      <c r="A4369">
        <v>4367</v>
      </c>
      <c r="B4369">
        <v>24</v>
      </c>
      <c r="C4369" t="s">
        <v>402</v>
      </c>
      <c r="D4369" t="s">
        <v>402</v>
      </c>
      <c r="E4369" t="s">
        <v>80</v>
      </c>
      <c r="F4369">
        <v>7.6036000000000006E-2</v>
      </c>
      <c r="G4369">
        <v>2041.3979999999999</v>
      </c>
      <c r="H4369">
        <v>550.67399999999998</v>
      </c>
      <c r="I4369">
        <v>23.987856000000001</v>
      </c>
      <c r="J4369">
        <v>0</v>
      </c>
      <c r="K4369">
        <v>8.0737240000000003</v>
      </c>
      <c r="L4369">
        <v>3.2699999999999998E-4</v>
      </c>
      <c r="M4369">
        <v>-7.432429</v>
      </c>
      <c r="N4369">
        <v>-230.64069599999999</v>
      </c>
      <c r="O4369">
        <v>-1.5710839999999999</v>
      </c>
      <c r="P4369">
        <v>-7.4445870000000003</v>
      </c>
      <c r="Q4369">
        <v>-230.629974</v>
      </c>
      <c r="R4369">
        <v>-1.570562</v>
      </c>
      <c r="S4369">
        <v>1.620965</v>
      </c>
      <c r="T4369">
        <v>5.22E-4</v>
      </c>
    </row>
    <row r="4370" spans="1:20" x14ac:dyDescent="0.25">
      <c r="A4370">
        <v>4368</v>
      </c>
      <c r="B4370">
        <v>24</v>
      </c>
      <c r="C4370" t="s">
        <v>402</v>
      </c>
      <c r="D4370" t="s">
        <v>402</v>
      </c>
      <c r="E4370" t="s">
        <v>80</v>
      </c>
      <c r="F4370">
        <v>8.7681999999999996E-2</v>
      </c>
      <c r="G4370">
        <v>2370.386</v>
      </c>
      <c r="H4370">
        <v>276.39299999999997</v>
      </c>
      <c r="I4370">
        <v>24.160139000000001</v>
      </c>
      <c r="J4370">
        <v>0</v>
      </c>
      <c r="K4370">
        <v>8.0737210000000008</v>
      </c>
      <c r="L4370">
        <v>7.2000000000000002E-5</v>
      </c>
      <c r="M4370">
        <v>-7.4416830000000003</v>
      </c>
      <c r="N4370">
        <v>-231.59846400000001</v>
      </c>
      <c r="O4370">
        <v>-1.5710459999999999</v>
      </c>
      <c r="P4370">
        <v>-7.4443580000000003</v>
      </c>
      <c r="Q4370">
        <v>-231.597824</v>
      </c>
      <c r="R4370">
        <v>-1.570557</v>
      </c>
      <c r="S4370">
        <v>0.27498699999999998</v>
      </c>
      <c r="T4370">
        <v>4.8999999999999998E-4</v>
      </c>
    </row>
    <row r="4371" spans="1:20" x14ac:dyDescent="0.25">
      <c r="A4371">
        <v>4369</v>
      </c>
      <c r="B4371">
        <v>24</v>
      </c>
      <c r="C4371" t="s">
        <v>402</v>
      </c>
      <c r="D4371" t="s">
        <v>402</v>
      </c>
      <c r="E4371" t="s">
        <v>80</v>
      </c>
      <c r="F4371">
        <v>8.0006999999999995E-2</v>
      </c>
      <c r="G4371">
        <v>2575.8609999999999</v>
      </c>
      <c r="H4371">
        <v>486.00200000000001</v>
      </c>
      <c r="I4371">
        <v>18.571434</v>
      </c>
      <c r="J4371">
        <v>0</v>
      </c>
      <c r="K4371">
        <v>8.056597</v>
      </c>
      <c r="L4371">
        <v>-2.4699999999999999E-4</v>
      </c>
      <c r="M4371">
        <v>-7.4435089999999997</v>
      </c>
      <c r="N4371">
        <v>-232.32522599999999</v>
      </c>
      <c r="O4371">
        <v>-1.570349</v>
      </c>
      <c r="P4371">
        <v>-7.4442139999999997</v>
      </c>
      <c r="Q4371">
        <v>-232.323624</v>
      </c>
      <c r="R4371">
        <v>-1.5705819999999999</v>
      </c>
      <c r="S4371">
        <v>0.175066</v>
      </c>
      <c r="T4371">
        <v>2.33E-4</v>
      </c>
    </row>
    <row r="4372" spans="1:20" x14ac:dyDescent="0.25">
      <c r="A4372">
        <v>4370</v>
      </c>
      <c r="B4372">
        <v>23</v>
      </c>
      <c r="C4372" t="s">
        <v>349</v>
      </c>
      <c r="D4372" t="s">
        <v>349</v>
      </c>
      <c r="E4372" t="s">
        <v>80</v>
      </c>
      <c r="F4372">
        <v>5.3728999999999999E-2</v>
      </c>
      <c r="G4372">
        <v>1599.8920000000001</v>
      </c>
      <c r="H4372">
        <v>407.36200000000002</v>
      </c>
      <c r="I4372">
        <v>22.045593</v>
      </c>
      <c r="J4372">
        <v>0</v>
      </c>
      <c r="K4372">
        <v>8.056597</v>
      </c>
      <c r="L4372">
        <v>6.0999999999999999E-5</v>
      </c>
      <c r="M4372">
        <v>-7.4467379999999999</v>
      </c>
      <c r="N4372">
        <v>-233.288219</v>
      </c>
      <c r="O4372">
        <v>-1.570489</v>
      </c>
      <c r="P4372">
        <v>-7.4439659999999996</v>
      </c>
      <c r="Q4372">
        <v>-233.291473</v>
      </c>
      <c r="R4372">
        <v>-1.5705560000000001</v>
      </c>
      <c r="S4372">
        <v>0.42750700000000003</v>
      </c>
      <c r="T4372">
        <v>6.7000000000000002E-5</v>
      </c>
    </row>
    <row r="4373" spans="1:20" x14ac:dyDescent="0.25">
      <c r="A4373">
        <v>4371</v>
      </c>
      <c r="B4373">
        <v>23</v>
      </c>
      <c r="C4373" t="s">
        <v>349</v>
      </c>
      <c r="D4373" t="s">
        <v>349</v>
      </c>
      <c r="E4373" t="s">
        <v>80</v>
      </c>
      <c r="F4373">
        <v>7.7775999999999998E-2</v>
      </c>
      <c r="G4373">
        <v>1403.5450000000001</v>
      </c>
      <c r="H4373">
        <v>318.53500000000003</v>
      </c>
      <c r="I4373">
        <v>18.985246</v>
      </c>
      <c r="J4373">
        <v>0</v>
      </c>
      <c r="K4373">
        <v>8.0737210000000008</v>
      </c>
      <c r="L4373">
        <v>-1.73E-4</v>
      </c>
      <c r="M4373">
        <v>-7.4254220000000002</v>
      </c>
      <c r="N4373">
        <v>-234.03320199999999</v>
      </c>
      <c r="O4373">
        <v>-1.571061</v>
      </c>
      <c r="P4373">
        <v>-7.4438180000000003</v>
      </c>
      <c r="Q4373">
        <v>-234.01745600000001</v>
      </c>
      <c r="R4373">
        <v>-1.570578</v>
      </c>
      <c r="S4373">
        <v>2.4214639999999998</v>
      </c>
      <c r="T4373">
        <v>4.84E-4</v>
      </c>
    </row>
    <row r="4374" spans="1:20" x14ac:dyDescent="0.25">
      <c r="A4374">
        <v>4372</v>
      </c>
      <c r="B4374">
        <v>23</v>
      </c>
      <c r="C4374" t="s">
        <v>349</v>
      </c>
      <c r="D4374" t="s">
        <v>349</v>
      </c>
      <c r="E4374" t="s">
        <v>80</v>
      </c>
      <c r="F4374">
        <v>6.8585999999999994E-2</v>
      </c>
      <c r="G4374">
        <v>2073.9369999999999</v>
      </c>
      <c r="H4374">
        <v>499.90199999999999</v>
      </c>
      <c r="I4374">
        <v>23.696317000000001</v>
      </c>
      <c r="J4374">
        <v>0</v>
      </c>
      <c r="K4374">
        <v>8.0737220000000001</v>
      </c>
      <c r="L4374">
        <v>1.65E-4</v>
      </c>
      <c r="M4374">
        <v>-7.4340359999999999</v>
      </c>
      <c r="N4374">
        <v>-234.99971600000001</v>
      </c>
      <c r="O4374">
        <v>-1.5712790000000001</v>
      </c>
      <c r="P4374">
        <v>-7.443587</v>
      </c>
      <c r="Q4374">
        <v>-234.98530600000001</v>
      </c>
      <c r="R4374">
        <v>-1.5705610000000001</v>
      </c>
      <c r="S4374">
        <v>1.728823</v>
      </c>
      <c r="T4374">
        <v>7.18E-4</v>
      </c>
    </row>
    <row r="4375" spans="1:20" x14ac:dyDescent="0.25">
      <c r="A4375">
        <v>4373</v>
      </c>
      <c r="B4375">
        <v>23</v>
      </c>
      <c r="C4375" t="s">
        <v>349</v>
      </c>
      <c r="D4375" t="s">
        <v>349</v>
      </c>
      <c r="E4375" t="s">
        <v>80</v>
      </c>
      <c r="F4375">
        <v>8.6280999999999997E-2</v>
      </c>
      <c r="G4375">
        <v>1442.5909999999999</v>
      </c>
      <c r="H4375">
        <v>340.13099999999997</v>
      </c>
      <c r="I4375">
        <v>22.584454999999998</v>
      </c>
      <c r="J4375">
        <v>0</v>
      </c>
      <c r="K4375">
        <v>8.0737240000000003</v>
      </c>
      <c r="L4375">
        <v>-7.4600000000000003E-4</v>
      </c>
      <c r="M4375">
        <v>-7.4526760000000003</v>
      </c>
      <c r="N4375">
        <v>-235.94408000000001</v>
      </c>
      <c r="O4375">
        <v>-1.5691949999999999</v>
      </c>
      <c r="P4375">
        <v>-7.4433680000000004</v>
      </c>
      <c r="Q4375">
        <v>-235.95315600000001</v>
      </c>
      <c r="R4375">
        <v>-1.57057</v>
      </c>
      <c r="S4375">
        <v>1.3000350000000001</v>
      </c>
      <c r="T4375">
        <v>1.3749999999999999E-3</v>
      </c>
    </row>
    <row r="4376" spans="1:20" x14ac:dyDescent="0.25">
      <c r="A4376">
        <v>4374</v>
      </c>
      <c r="B4376">
        <v>23</v>
      </c>
      <c r="C4376" t="s">
        <v>349</v>
      </c>
      <c r="D4376" t="s">
        <v>349</v>
      </c>
      <c r="E4376" t="s">
        <v>80</v>
      </c>
      <c r="F4376">
        <v>7.7948000000000003E-2</v>
      </c>
      <c r="G4376">
        <v>1459.7629999999999</v>
      </c>
      <c r="H4376">
        <v>270.78699999999998</v>
      </c>
      <c r="I4376">
        <v>17.511869999999998</v>
      </c>
      <c r="J4376">
        <v>0</v>
      </c>
      <c r="K4376">
        <v>8.056597</v>
      </c>
      <c r="L4376">
        <v>1.74E-4</v>
      </c>
      <c r="M4376">
        <v>-7.4453889999999996</v>
      </c>
      <c r="N4376">
        <v>-236.689188</v>
      </c>
      <c r="O4376">
        <v>-1.572751</v>
      </c>
      <c r="P4376">
        <v>-7.4431960000000004</v>
      </c>
      <c r="Q4376">
        <v>-236.678955</v>
      </c>
      <c r="R4376">
        <v>-1.570562</v>
      </c>
      <c r="S4376">
        <v>1.046486</v>
      </c>
      <c r="T4376">
        <v>2.189E-3</v>
      </c>
    </row>
    <row r="4377" spans="1:20" x14ac:dyDescent="0.25">
      <c r="A4377">
        <v>4375</v>
      </c>
      <c r="B4377">
        <v>22</v>
      </c>
      <c r="C4377" t="s">
        <v>403</v>
      </c>
      <c r="D4377" t="s">
        <v>403</v>
      </c>
      <c r="E4377" t="s">
        <v>80</v>
      </c>
      <c r="F4377">
        <v>4.8022000000000002E-2</v>
      </c>
      <c r="G4377">
        <v>1631.011</v>
      </c>
      <c r="H4377">
        <v>313.09300000000002</v>
      </c>
      <c r="I4377">
        <v>22.665675</v>
      </c>
      <c r="J4377">
        <v>0</v>
      </c>
      <c r="K4377">
        <v>8.056597</v>
      </c>
      <c r="L4377">
        <v>2.0999999999999999E-5</v>
      </c>
      <c r="M4377">
        <v>-7.4388480000000001</v>
      </c>
      <c r="N4377">
        <v>-237.65093999999999</v>
      </c>
      <c r="O4377">
        <v>-1.570576</v>
      </c>
      <c r="P4377">
        <v>-7.4429610000000004</v>
      </c>
      <c r="Q4377">
        <v>-237.646805</v>
      </c>
      <c r="R4377">
        <v>-1.570554</v>
      </c>
      <c r="S4377">
        <v>0.58321000000000001</v>
      </c>
      <c r="T4377">
        <v>2.1999999999999999E-5</v>
      </c>
    </row>
    <row r="4378" spans="1:20" x14ac:dyDescent="0.25">
      <c r="A4378">
        <v>4376</v>
      </c>
      <c r="B4378">
        <v>21</v>
      </c>
      <c r="C4378" t="s">
        <v>404</v>
      </c>
      <c r="D4378" t="s">
        <v>404</v>
      </c>
      <c r="E4378" t="s">
        <v>80</v>
      </c>
      <c r="F4378">
        <v>6.3575000000000007E-2</v>
      </c>
      <c r="G4378">
        <v>1740.7080000000001</v>
      </c>
      <c r="H4378">
        <v>313.27800000000002</v>
      </c>
      <c r="I4378">
        <v>20.733722</v>
      </c>
      <c r="J4378">
        <v>0</v>
      </c>
      <c r="K4378">
        <v>8.056597</v>
      </c>
      <c r="L4378">
        <v>4.2099999999999999E-4</v>
      </c>
      <c r="M4378">
        <v>-7.4298659999999996</v>
      </c>
      <c r="N4378">
        <v>-238.61658199999999</v>
      </c>
      <c r="O4378">
        <v>-1.5701039999999999</v>
      </c>
      <c r="P4378">
        <v>-7.4427430000000001</v>
      </c>
      <c r="Q4378">
        <v>-238.61466999999999</v>
      </c>
      <c r="R4378">
        <v>-1.570567</v>
      </c>
      <c r="S4378">
        <v>1.3018130000000001</v>
      </c>
      <c r="T4378">
        <v>4.6299999999999998E-4</v>
      </c>
    </row>
    <row r="4379" spans="1:20" x14ac:dyDescent="0.25">
      <c r="A4379">
        <v>4377</v>
      </c>
      <c r="B4379">
        <v>21</v>
      </c>
      <c r="C4379" t="s">
        <v>404</v>
      </c>
      <c r="D4379" t="s">
        <v>404</v>
      </c>
      <c r="E4379" t="s">
        <v>80</v>
      </c>
      <c r="F4379">
        <v>8.0173999999999995E-2</v>
      </c>
      <c r="G4379">
        <v>1534.5609999999999</v>
      </c>
      <c r="H4379">
        <v>328.67700000000002</v>
      </c>
      <c r="I4379">
        <v>16.197755999999998</v>
      </c>
      <c r="J4379">
        <v>0</v>
      </c>
      <c r="K4379">
        <v>8.0737210000000008</v>
      </c>
      <c r="L4379">
        <v>1.6699999999999999E-4</v>
      </c>
      <c r="M4379">
        <v>-7.4448129999999999</v>
      </c>
      <c r="N4379">
        <v>-239.338212</v>
      </c>
      <c r="O4379">
        <v>-1.570479</v>
      </c>
      <c r="P4379">
        <v>-7.4425249999999998</v>
      </c>
      <c r="Q4379">
        <v>-239.34063699999999</v>
      </c>
      <c r="R4379">
        <v>-1.570527</v>
      </c>
      <c r="S4379">
        <v>0.333395</v>
      </c>
      <c r="T4379">
        <v>4.8000000000000001E-5</v>
      </c>
    </row>
    <row r="4380" spans="1:20" x14ac:dyDescent="0.25">
      <c r="A4380">
        <v>4378</v>
      </c>
      <c r="B4380">
        <v>21</v>
      </c>
      <c r="C4380" t="s">
        <v>405</v>
      </c>
      <c r="D4380" t="s">
        <v>405</v>
      </c>
      <c r="E4380" t="s">
        <v>80</v>
      </c>
      <c r="F4380">
        <v>4.3316E-2</v>
      </c>
      <c r="G4380">
        <v>3286.7170000000001</v>
      </c>
      <c r="H4380">
        <v>689.56799999999998</v>
      </c>
      <c r="I4380">
        <v>19.964157</v>
      </c>
      <c r="J4380">
        <v>0</v>
      </c>
      <c r="K4380">
        <v>8.0737220000000001</v>
      </c>
      <c r="L4380">
        <v>-9.3199999999999999E-4</v>
      </c>
      <c r="M4380">
        <v>-7.4386109999999999</v>
      </c>
      <c r="N4380">
        <v>-240.299488</v>
      </c>
      <c r="O4380">
        <v>-1.5697460000000001</v>
      </c>
      <c r="P4380">
        <v>-7.4423029999999999</v>
      </c>
      <c r="Q4380">
        <v>-240.30848700000001</v>
      </c>
      <c r="R4380">
        <v>-1.57056</v>
      </c>
      <c r="S4380">
        <v>0.97263500000000003</v>
      </c>
      <c r="T4380">
        <v>8.1300000000000003E-4</v>
      </c>
    </row>
    <row r="4381" spans="1:20" x14ac:dyDescent="0.25">
      <c r="A4381">
        <v>4379</v>
      </c>
      <c r="B4381">
        <v>21</v>
      </c>
      <c r="C4381" t="s">
        <v>405</v>
      </c>
      <c r="D4381" t="s">
        <v>405</v>
      </c>
      <c r="E4381" t="s">
        <v>80</v>
      </c>
      <c r="F4381">
        <v>6.6311999999999996E-2</v>
      </c>
      <c r="G4381">
        <v>1600.249</v>
      </c>
      <c r="H4381">
        <v>318.70100000000002</v>
      </c>
      <c r="I4381">
        <v>20.659697000000001</v>
      </c>
      <c r="J4381">
        <v>0</v>
      </c>
      <c r="K4381">
        <v>8.0737229999999993</v>
      </c>
      <c r="L4381">
        <v>-7.4999999999999993E-5</v>
      </c>
      <c r="M4381">
        <v>-7.4402949999999999</v>
      </c>
      <c r="N4381">
        <v>-241.279811</v>
      </c>
      <c r="O4381">
        <v>-1.57077</v>
      </c>
      <c r="P4381">
        <v>-7.4421150000000003</v>
      </c>
      <c r="Q4381">
        <v>-241.27633700000001</v>
      </c>
      <c r="R4381">
        <v>-1.5705899999999999</v>
      </c>
      <c r="S4381">
        <v>0.39221499999999998</v>
      </c>
      <c r="T4381">
        <v>1.7899999999999999E-4</v>
      </c>
    </row>
    <row r="4382" spans="1:20" x14ac:dyDescent="0.25">
      <c r="A4382">
        <v>4380</v>
      </c>
      <c r="B4382">
        <v>21</v>
      </c>
      <c r="C4382" t="s">
        <v>405</v>
      </c>
      <c r="D4382" t="s">
        <v>405</v>
      </c>
      <c r="E4382" t="s">
        <v>80</v>
      </c>
      <c r="F4382">
        <v>6.8420999999999996E-2</v>
      </c>
      <c r="G4382">
        <v>1749.7139999999999</v>
      </c>
      <c r="H4382">
        <v>398.55200000000002</v>
      </c>
      <c r="I4382">
        <v>17.050122999999999</v>
      </c>
      <c r="J4382">
        <v>0</v>
      </c>
      <c r="K4382">
        <v>8.0565990000000003</v>
      </c>
      <c r="L4382">
        <v>-1.7E-5</v>
      </c>
      <c r="M4382">
        <v>-7.450996</v>
      </c>
      <c r="N4382">
        <v>-242.018719</v>
      </c>
      <c r="O4382">
        <v>-1.5724180000000001</v>
      </c>
      <c r="P4382">
        <v>-7.441967</v>
      </c>
      <c r="Q4382">
        <v>-242.00213600000001</v>
      </c>
      <c r="R4382">
        <v>-1.570594</v>
      </c>
      <c r="S4382">
        <v>1.888137</v>
      </c>
      <c r="T4382">
        <v>1.8240000000000001E-3</v>
      </c>
    </row>
    <row r="4383" spans="1:20" x14ac:dyDescent="0.25">
      <c r="A4383">
        <v>4381</v>
      </c>
      <c r="B4383">
        <v>21</v>
      </c>
      <c r="C4383" t="s">
        <v>405</v>
      </c>
      <c r="D4383" t="s">
        <v>405</v>
      </c>
      <c r="E4383" t="s">
        <v>80</v>
      </c>
      <c r="F4383">
        <v>7.3171E-2</v>
      </c>
      <c r="G4383">
        <v>1766.8789999999999</v>
      </c>
      <c r="H4383">
        <v>489.69200000000001</v>
      </c>
      <c r="I4383">
        <v>20.847456000000001</v>
      </c>
      <c r="J4383">
        <v>0</v>
      </c>
      <c r="K4383">
        <v>8.0565990000000003</v>
      </c>
      <c r="L4383">
        <v>-3.0000000000000001E-6</v>
      </c>
      <c r="M4383">
        <v>-7.4319699999999997</v>
      </c>
      <c r="N4383">
        <v>-242.975436</v>
      </c>
      <c r="O4383">
        <v>-1.569949</v>
      </c>
      <c r="P4383">
        <v>-7.4417679999999997</v>
      </c>
      <c r="Q4383">
        <v>-242.970001</v>
      </c>
      <c r="R4383">
        <v>-1.570594</v>
      </c>
      <c r="S4383">
        <v>1.120485</v>
      </c>
      <c r="T4383">
        <v>6.4499999999999996E-4</v>
      </c>
    </row>
    <row r="4384" spans="1:20" x14ac:dyDescent="0.25">
      <c r="A4384">
        <v>4382</v>
      </c>
      <c r="B4384">
        <v>21</v>
      </c>
      <c r="C4384" t="s">
        <v>405</v>
      </c>
      <c r="D4384" t="s">
        <v>405</v>
      </c>
      <c r="E4384" t="s">
        <v>80</v>
      </c>
      <c r="F4384">
        <v>7.0968000000000003E-2</v>
      </c>
      <c r="G4384">
        <v>2284.8809999999999</v>
      </c>
      <c r="H4384">
        <v>476.21899999999999</v>
      </c>
      <c r="I4384">
        <v>19.837133999999999</v>
      </c>
      <c r="J4384">
        <v>0</v>
      </c>
      <c r="K4384">
        <v>8.0565990000000003</v>
      </c>
      <c r="L4384">
        <v>0</v>
      </c>
      <c r="M4384">
        <v>-7.4448939999999997</v>
      </c>
      <c r="N4384">
        <v>-243.92949400000001</v>
      </c>
      <c r="O4384">
        <v>-1.5694779999999999</v>
      </c>
      <c r="P4384">
        <v>-7.4415699999999996</v>
      </c>
      <c r="Q4384">
        <v>-243.93785099999999</v>
      </c>
      <c r="R4384">
        <v>-1.570594</v>
      </c>
      <c r="S4384">
        <v>0.89939000000000002</v>
      </c>
      <c r="T4384">
        <v>1.1169999999999999E-3</v>
      </c>
    </row>
    <row r="4385" spans="1:20" x14ac:dyDescent="0.25">
      <c r="A4385">
        <v>4383</v>
      </c>
      <c r="B4385">
        <v>21</v>
      </c>
      <c r="C4385" t="s">
        <v>405</v>
      </c>
      <c r="D4385" t="s">
        <v>405</v>
      </c>
      <c r="E4385" t="s">
        <v>80</v>
      </c>
      <c r="F4385">
        <v>5.9832000000000003E-2</v>
      </c>
      <c r="G4385">
        <v>1318.223</v>
      </c>
      <c r="H4385">
        <v>362.04500000000002</v>
      </c>
      <c r="I4385">
        <v>21.342396999999998</v>
      </c>
      <c r="J4385">
        <v>0</v>
      </c>
      <c r="K4385">
        <v>8.0565999999999995</v>
      </c>
      <c r="L4385">
        <v>0</v>
      </c>
      <c r="M4385">
        <v>-7.4424939999999999</v>
      </c>
      <c r="N4385">
        <v>-244.90593000000001</v>
      </c>
      <c r="O4385">
        <v>-1.5708599999999999</v>
      </c>
      <c r="P4385">
        <v>-7.4413720000000003</v>
      </c>
      <c r="Q4385">
        <v>-244.90570099999999</v>
      </c>
      <c r="R4385">
        <v>-1.570594</v>
      </c>
      <c r="S4385">
        <v>0.11444600000000001</v>
      </c>
      <c r="T4385">
        <v>2.6499999999999999E-4</v>
      </c>
    </row>
    <row r="4386" spans="1:20" x14ac:dyDescent="0.25">
      <c r="A4386">
        <v>4384</v>
      </c>
      <c r="B4386">
        <v>20</v>
      </c>
      <c r="C4386" t="s">
        <v>406</v>
      </c>
      <c r="D4386" t="s">
        <v>406</v>
      </c>
      <c r="E4386" t="s">
        <v>80</v>
      </c>
      <c r="F4386">
        <v>2.0565E-2</v>
      </c>
      <c r="G4386">
        <v>1117.0999999999999</v>
      </c>
      <c r="H4386">
        <v>421.75799999999998</v>
      </c>
      <c r="I4386">
        <v>14.418824000000001</v>
      </c>
      <c r="J4386">
        <v>0</v>
      </c>
      <c r="K4386">
        <v>8.0737229999999993</v>
      </c>
      <c r="L4386">
        <v>1.2509999999999999E-3</v>
      </c>
      <c r="M4386">
        <v>-7.4562489999999997</v>
      </c>
      <c r="N4386">
        <v>-245.63351700000001</v>
      </c>
      <c r="O4386">
        <v>-1.5718000000000001</v>
      </c>
      <c r="P4386">
        <v>-7.4411060000000004</v>
      </c>
      <c r="Q4386">
        <v>-245.63166799999999</v>
      </c>
      <c r="R4386">
        <v>-1.5704959999999999</v>
      </c>
      <c r="S4386">
        <v>1.5255479999999999</v>
      </c>
      <c r="T4386">
        <v>1.304E-3</v>
      </c>
    </row>
    <row r="4387" spans="1:20" x14ac:dyDescent="0.25">
      <c r="A4387">
        <v>4385</v>
      </c>
      <c r="B4387">
        <v>20</v>
      </c>
      <c r="C4387" t="s">
        <v>406</v>
      </c>
      <c r="D4387" t="s">
        <v>406</v>
      </c>
      <c r="E4387" t="s">
        <v>80</v>
      </c>
      <c r="F4387">
        <v>4.5700999999999999E-2</v>
      </c>
      <c r="G4387">
        <v>1249.347</v>
      </c>
      <c r="H4387">
        <v>352.291</v>
      </c>
      <c r="I4387">
        <v>20.281161999999998</v>
      </c>
      <c r="J4387">
        <v>0</v>
      </c>
      <c r="K4387">
        <v>8.0737220000000001</v>
      </c>
      <c r="L4387">
        <v>5.9000000000000003E-4</v>
      </c>
      <c r="M4387">
        <v>-7.4461579999999996</v>
      </c>
      <c r="N4387">
        <v>-246.598737</v>
      </c>
      <c r="O4387">
        <v>-1.5709470000000001</v>
      </c>
      <c r="P4387">
        <v>-7.4405950000000001</v>
      </c>
      <c r="Q4387">
        <v>-246.59953300000001</v>
      </c>
      <c r="R4387">
        <v>-1.57033</v>
      </c>
      <c r="S4387">
        <v>0.56192699999999995</v>
      </c>
      <c r="T4387">
        <v>6.1700000000000004E-4</v>
      </c>
    </row>
    <row r="4388" spans="1:20" x14ac:dyDescent="0.25">
      <c r="A4388">
        <v>4386</v>
      </c>
      <c r="B4388">
        <v>20</v>
      </c>
      <c r="C4388" t="s">
        <v>406</v>
      </c>
      <c r="D4388" t="s">
        <v>406</v>
      </c>
      <c r="E4388" t="s">
        <v>80</v>
      </c>
      <c r="F4388">
        <v>5.1379000000000001E-2</v>
      </c>
      <c r="G4388">
        <v>1383.883</v>
      </c>
      <c r="H4388">
        <v>478.84100000000001</v>
      </c>
      <c r="I4388">
        <v>20.417255000000001</v>
      </c>
      <c r="J4388">
        <v>0</v>
      </c>
      <c r="K4388">
        <v>8.0737190000000005</v>
      </c>
      <c r="L4388">
        <v>1.176E-3</v>
      </c>
      <c r="M4388">
        <v>-7.4154210000000003</v>
      </c>
      <c r="N4388">
        <v>-247.56666200000001</v>
      </c>
      <c r="O4388">
        <v>-1.5688979999999999</v>
      </c>
      <c r="P4388">
        <v>-7.4399610000000003</v>
      </c>
      <c r="Q4388">
        <v>-247.56738300000001</v>
      </c>
      <c r="R4388">
        <v>-1.5701849999999999</v>
      </c>
      <c r="S4388">
        <v>2.4550070000000002</v>
      </c>
      <c r="T4388">
        <v>1.2869999999999999E-3</v>
      </c>
    </row>
    <row r="4389" spans="1:20" x14ac:dyDescent="0.25">
      <c r="A4389">
        <v>4387</v>
      </c>
      <c r="B4389">
        <v>20</v>
      </c>
      <c r="C4389" t="s">
        <v>406</v>
      </c>
      <c r="D4389" t="s">
        <v>406</v>
      </c>
      <c r="E4389" t="s">
        <v>80</v>
      </c>
      <c r="F4389">
        <v>0.104591</v>
      </c>
      <c r="G4389">
        <v>1318.9059999999999</v>
      </c>
      <c r="H4389">
        <v>318.81200000000001</v>
      </c>
      <c r="I4389">
        <v>18.486353000000001</v>
      </c>
      <c r="J4389">
        <v>0</v>
      </c>
      <c r="K4389">
        <v>8.0737240000000003</v>
      </c>
      <c r="L4389">
        <v>1.08E-4</v>
      </c>
      <c r="M4389">
        <v>-7.4437410000000002</v>
      </c>
      <c r="N4389">
        <v>-248.53667200000001</v>
      </c>
      <c r="O4389">
        <v>-1.570532</v>
      </c>
      <c r="P4389">
        <v>-7.4393219999999998</v>
      </c>
      <c r="Q4389">
        <v>-248.53523300000001</v>
      </c>
      <c r="R4389">
        <v>-1.5701419999999999</v>
      </c>
      <c r="S4389">
        <v>0.46473500000000001</v>
      </c>
      <c r="T4389">
        <v>3.8900000000000002E-4</v>
      </c>
    </row>
    <row r="4390" spans="1:20" x14ac:dyDescent="0.25">
      <c r="A4390">
        <v>4388</v>
      </c>
      <c r="B4390">
        <v>20</v>
      </c>
      <c r="C4390" t="s">
        <v>406</v>
      </c>
      <c r="D4390" t="s">
        <v>406</v>
      </c>
      <c r="E4390" t="s">
        <v>80</v>
      </c>
      <c r="F4390">
        <v>0.11926100000000001</v>
      </c>
      <c r="G4390">
        <v>1345.278</v>
      </c>
      <c r="H4390">
        <v>409.911</v>
      </c>
      <c r="I4390">
        <v>14.534922999999999</v>
      </c>
      <c r="J4390">
        <v>0</v>
      </c>
      <c r="K4390">
        <v>8.0565999999999995</v>
      </c>
      <c r="L4390">
        <v>1.248E-3</v>
      </c>
      <c r="M4390">
        <v>-7.4532249999999998</v>
      </c>
      <c r="N4390">
        <v>-249.25247100000001</v>
      </c>
      <c r="O4390">
        <v>-1.5705039999999999</v>
      </c>
      <c r="P4390">
        <v>-7.4387920000000003</v>
      </c>
      <c r="Q4390">
        <v>-249.261032</v>
      </c>
      <c r="R4390">
        <v>-1.5700890000000001</v>
      </c>
      <c r="S4390">
        <v>1.6781489999999999</v>
      </c>
      <c r="T4390">
        <v>4.1599999999999997E-4</v>
      </c>
    </row>
    <row r="4391" spans="1:20" x14ac:dyDescent="0.25">
      <c r="A4391">
        <v>4389</v>
      </c>
      <c r="B4391">
        <v>19</v>
      </c>
      <c r="C4391" t="s">
        <v>816</v>
      </c>
      <c r="D4391" t="s">
        <v>817</v>
      </c>
      <c r="E4391" t="s">
        <v>568</v>
      </c>
      <c r="F4391">
        <v>0.13275100000000001</v>
      </c>
      <c r="G4391">
        <v>1446.509</v>
      </c>
      <c r="H4391">
        <v>506.572</v>
      </c>
      <c r="I4391">
        <v>18.643134</v>
      </c>
      <c r="J4391">
        <v>0</v>
      </c>
      <c r="K4391">
        <v>8.0565979999999993</v>
      </c>
      <c r="L4391">
        <v>1.3159999999999999E-3</v>
      </c>
      <c r="M4391">
        <v>-7.4694000000000003</v>
      </c>
      <c r="N4391">
        <v>-249.45770200000001</v>
      </c>
      <c r="O4391">
        <v>-1.582047</v>
      </c>
      <c r="P4391">
        <v>-7.4380040000000003</v>
      </c>
      <c r="Q4391">
        <v>-250.228882</v>
      </c>
      <c r="R4391">
        <v>-1.5700019999999999</v>
      </c>
      <c r="S4391">
        <v>77.181843999999998</v>
      </c>
      <c r="T4391">
        <v>1.2045999999999999E-2</v>
      </c>
    </row>
    <row r="4392" spans="1:20" x14ac:dyDescent="0.25">
      <c r="A4392">
        <v>4390</v>
      </c>
      <c r="B4392">
        <v>20</v>
      </c>
      <c r="C4392" t="s">
        <v>818</v>
      </c>
      <c r="D4392" t="s">
        <v>407</v>
      </c>
      <c r="E4392" t="s">
        <v>568</v>
      </c>
      <c r="F4392">
        <v>7.7175999999999995E-2</v>
      </c>
      <c r="G4392">
        <v>1501.6579999999999</v>
      </c>
      <c r="H4392">
        <v>492.40899999999999</v>
      </c>
      <c r="I4392">
        <v>19.777940000000001</v>
      </c>
      <c r="J4392">
        <v>0</v>
      </c>
      <c r="K4392">
        <v>8.0565979999999993</v>
      </c>
      <c r="L4392">
        <v>3.7100000000000002E-4</v>
      </c>
      <c r="M4392">
        <v>-7.4312290000000001</v>
      </c>
      <c r="N4392">
        <v>-251.16778099999999</v>
      </c>
      <c r="O4392">
        <v>-1.5683229999999999</v>
      </c>
      <c r="P4392">
        <v>-7.437055</v>
      </c>
      <c r="Q4392">
        <v>-251.196732</v>
      </c>
      <c r="R4392">
        <v>-1.5698669999999999</v>
      </c>
      <c r="S4392">
        <v>2.953147</v>
      </c>
      <c r="T4392">
        <v>1.544E-3</v>
      </c>
    </row>
    <row r="4393" spans="1:20" x14ac:dyDescent="0.25">
      <c r="A4393">
        <v>4391</v>
      </c>
      <c r="B4393">
        <v>19</v>
      </c>
      <c r="C4393" t="s">
        <v>408</v>
      </c>
      <c r="D4393" t="s">
        <v>408</v>
      </c>
      <c r="E4393" t="s">
        <v>80</v>
      </c>
      <c r="F4393">
        <v>0.116206</v>
      </c>
      <c r="G4393">
        <v>1171.6279999999999</v>
      </c>
      <c r="H4393">
        <v>394.64699999999999</v>
      </c>
      <c r="I4393">
        <v>20.199459999999998</v>
      </c>
      <c r="J4393">
        <v>0</v>
      </c>
      <c r="K4393">
        <v>8.0565949999999997</v>
      </c>
      <c r="L4393">
        <v>5.1000000000000004E-4</v>
      </c>
      <c r="M4393">
        <v>-7.4628249999999996</v>
      </c>
      <c r="N4393">
        <v>-252.170117</v>
      </c>
      <c r="O4393">
        <v>-1.5709040000000001</v>
      </c>
      <c r="P4393">
        <v>-7.4360400000000002</v>
      </c>
      <c r="Q4393">
        <v>-252.164581</v>
      </c>
      <c r="R4393">
        <v>-1.5697719999999999</v>
      </c>
      <c r="S4393">
        <v>2.7351109999999998</v>
      </c>
      <c r="T4393">
        <v>1.1310000000000001E-3</v>
      </c>
    </row>
    <row r="4394" spans="1:20" x14ac:dyDescent="0.25">
      <c r="A4394">
        <v>4392</v>
      </c>
      <c r="B4394">
        <v>18</v>
      </c>
      <c r="C4394" t="s">
        <v>819</v>
      </c>
      <c r="D4394" t="s">
        <v>409</v>
      </c>
      <c r="E4394" t="s">
        <v>568</v>
      </c>
      <c r="F4394">
        <v>0.13380700000000001</v>
      </c>
      <c r="G4394">
        <v>1430.5129999999999</v>
      </c>
      <c r="H4394">
        <v>2681.1550000000002</v>
      </c>
      <c r="I4394">
        <v>14.691356000000001</v>
      </c>
      <c r="J4394">
        <v>0</v>
      </c>
      <c r="K4394">
        <v>8.0737190000000005</v>
      </c>
      <c r="L4394">
        <v>1.413E-3</v>
      </c>
      <c r="M4394">
        <v>-12.525853</v>
      </c>
      <c r="N4394">
        <v>-248.72384400000001</v>
      </c>
      <c r="O4394">
        <v>-2.1299830000000002</v>
      </c>
      <c r="P4394">
        <v>-7.4351919999999998</v>
      </c>
      <c r="Q4394">
        <v>-252.89056400000001</v>
      </c>
      <c r="R4394">
        <v>-1.56968</v>
      </c>
      <c r="S4394">
        <v>657.84789499999999</v>
      </c>
      <c r="T4394">
        <v>0.560303</v>
      </c>
    </row>
    <row r="4395" spans="1:20" x14ac:dyDescent="0.25">
      <c r="A4395">
        <v>4393</v>
      </c>
      <c r="B4395">
        <v>18</v>
      </c>
      <c r="C4395" t="s">
        <v>820</v>
      </c>
      <c r="D4395" t="s">
        <v>409</v>
      </c>
      <c r="E4395" t="s">
        <v>568</v>
      </c>
      <c r="F4395">
        <v>5.4243E-2</v>
      </c>
      <c r="G4395">
        <v>1640.7159999999999</v>
      </c>
      <c r="H4395">
        <v>638.29399999999998</v>
      </c>
      <c r="I4395">
        <v>91.130719999999997</v>
      </c>
      <c r="J4395">
        <v>0</v>
      </c>
      <c r="K4395">
        <v>8.0737229999999993</v>
      </c>
      <c r="L4395">
        <v>3.4200000000000002E-4</v>
      </c>
      <c r="M4395">
        <v>-8.6600009999999994</v>
      </c>
      <c r="N4395">
        <v>-248.95925299999999</v>
      </c>
      <c r="O4395">
        <v>-1.856476</v>
      </c>
      <c r="P4395">
        <v>-7.4339639999999996</v>
      </c>
      <c r="Q4395">
        <v>-253.85841400000001</v>
      </c>
      <c r="R4395">
        <v>-1.5695669999999999</v>
      </c>
      <c r="S4395">
        <v>505.02415000000002</v>
      </c>
      <c r="T4395">
        <v>0.286908</v>
      </c>
    </row>
    <row r="4396" spans="1:20" x14ac:dyDescent="0.25">
      <c r="A4396">
        <v>4394</v>
      </c>
      <c r="B4396">
        <v>16</v>
      </c>
      <c r="C4396" t="s">
        <v>821</v>
      </c>
      <c r="D4396" t="s">
        <v>348</v>
      </c>
      <c r="E4396" t="s">
        <v>568</v>
      </c>
      <c r="F4396">
        <v>9.8747000000000001E-2</v>
      </c>
      <c r="G4396">
        <v>1364.34</v>
      </c>
      <c r="H4396">
        <v>741.46600000000001</v>
      </c>
      <c r="I4396">
        <v>57.695045</v>
      </c>
      <c r="J4396">
        <v>0</v>
      </c>
      <c r="K4396">
        <v>8.0737240000000003</v>
      </c>
      <c r="L4396">
        <v>2.3000000000000001E-4</v>
      </c>
      <c r="M4396">
        <v>-7.6187319999999996</v>
      </c>
      <c r="N4396">
        <v>-252.15333899999999</v>
      </c>
      <c r="O4396">
        <v>-1.582435</v>
      </c>
      <c r="P4396">
        <v>-7.4327329999999998</v>
      </c>
      <c r="Q4396">
        <v>-254.82626300000001</v>
      </c>
      <c r="R4396">
        <v>-1.5695269999999999</v>
      </c>
      <c r="S4396">
        <v>267.93876499999999</v>
      </c>
      <c r="T4396">
        <v>1.2907999999999999E-2</v>
      </c>
    </row>
    <row r="4397" spans="1:20" x14ac:dyDescent="0.25">
      <c r="A4397">
        <v>4395</v>
      </c>
      <c r="B4397">
        <v>16</v>
      </c>
      <c r="C4397" t="s">
        <v>822</v>
      </c>
      <c r="D4397" t="s">
        <v>348</v>
      </c>
      <c r="E4397" t="s">
        <v>568</v>
      </c>
      <c r="F4397">
        <v>0.13846700000000001</v>
      </c>
      <c r="G4397">
        <v>979.32600000000002</v>
      </c>
      <c r="H4397">
        <v>588.42899999999997</v>
      </c>
      <c r="I4397">
        <v>29.263377999999999</v>
      </c>
      <c r="J4397">
        <v>0</v>
      </c>
      <c r="K4397">
        <v>8.0566010000000006</v>
      </c>
      <c r="L4397">
        <v>4.8000000000000001E-5</v>
      </c>
      <c r="M4397">
        <v>-9.1603270000000006</v>
      </c>
      <c r="N4397">
        <v>-241.92719399999999</v>
      </c>
      <c r="O4397">
        <v>-1.986248</v>
      </c>
      <c r="P4397">
        <v>-7.4318049999999998</v>
      </c>
      <c r="Q4397">
        <v>-255.552063</v>
      </c>
      <c r="R4397">
        <v>-1.5695170000000001</v>
      </c>
      <c r="S4397">
        <v>1373.407627</v>
      </c>
      <c r="T4397">
        <v>0.41673100000000002</v>
      </c>
    </row>
    <row r="4398" spans="1:20" x14ac:dyDescent="0.25">
      <c r="A4398">
        <v>4396</v>
      </c>
      <c r="B4398">
        <v>15</v>
      </c>
      <c r="C4398" t="s">
        <v>823</v>
      </c>
      <c r="D4398" t="s">
        <v>410</v>
      </c>
      <c r="E4398" t="s">
        <v>568</v>
      </c>
      <c r="F4398">
        <v>6.9682999999999995E-2</v>
      </c>
      <c r="G4398">
        <v>1435.8340000000001</v>
      </c>
      <c r="H4398">
        <v>1135.2090000000001</v>
      </c>
      <c r="I4398">
        <v>114.546053</v>
      </c>
      <c r="J4398">
        <v>0</v>
      </c>
      <c r="K4398">
        <v>8.0565960000000008</v>
      </c>
      <c r="L4398">
        <v>6.87E-4</v>
      </c>
      <c r="M4398">
        <v>-20.894067</v>
      </c>
      <c r="N4398">
        <v>-241.66328300000001</v>
      </c>
      <c r="O4398">
        <v>-2.8435260000000002</v>
      </c>
      <c r="P4398">
        <v>-7.4305519999999996</v>
      </c>
      <c r="Q4398">
        <v>-256.51992799999999</v>
      </c>
      <c r="R4398">
        <v>-1.5694999999999999</v>
      </c>
      <c r="S4398">
        <v>2004.9592170000001</v>
      </c>
      <c r="T4398">
        <v>1.2740260000000001</v>
      </c>
    </row>
    <row r="4399" spans="1:20" x14ac:dyDescent="0.25">
      <c r="A4399">
        <v>4397</v>
      </c>
      <c r="B4399">
        <v>15</v>
      </c>
      <c r="C4399" t="s">
        <v>824</v>
      </c>
      <c r="D4399" t="s">
        <v>410</v>
      </c>
      <c r="E4399" t="s">
        <v>568</v>
      </c>
      <c r="F4399">
        <v>9.4692999999999999E-2</v>
      </c>
      <c r="G4399">
        <v>1855.2670000000001</v>
      </c>
      <c r="H4399">
        <v>2277.88</v>
      </c>
      <c r="I4399">
        <v>117.956754</v>
      </c>
      <c r="J4399">
        <v>0</v>
      </c>
      <c r="K4399">
        <v>8.0565960000000008</v>
      </c>
      <c r="L4399">
        <v>1.3200000000000001E-4</v>
      </c>
      <c r="M4399">
        <v>-1.5345139999999999</v>
      </c>
      <c r="N4399">
        <v>-241.58150800000001</v>
      </c>
      <c r="O4399">
        <v>-0.678975</v>
      </c>
      <c r="P4399">
        <v>-7.4292189999999998</v>
      </c>
      <c r="Q4399">
        <v>-257.48776199999998</v>
      </c>
      <c r="R4399">
        <v>-1.569445</v>
      </c>
      <c r="S4399">
        <v>1696.3386350000001</v>
      </c>
      <c r="T4399">
        <v>0.89046999999999998</v>
      </c>
    </row>
    <row r="4400" spans="1:20" x14ac:dyDescent="0.25">
      <c r="A4400">
        <v>4398</v>
      </c>
      <c r="B4400">
        <v>14</v>
      </c>
      <c r="C4400" t="s">
        <v>825</v>
      </c>
      <c r="D4400" t="s">
        <v>411</v>
      </c>
      <c r="E4400" t="s">
        <v>568</v>
      </c>
      <c r="F4400">
        <v>9.2430999999999999E-2</v>
      </c>
      <c r="G4400">
        <v>908.70399999999995</v>
      </c>
      <c r="H4400">
        <v>403.29</v>
      </c>
      <c r="I4400">
        <v>50.253428</v>
      </c>
      <c r="J4400">
        <v>0</v>
      </c>
      <c r="K4400">
        <v>8.0737249999999996</v>
      </c>
      <c r="L4400">
        <v>2.9E-5</v>
      </c>
      <c r="M4400">
        <v>-2.8340879999999999</v>
      </c>
      <c r="N4400">
        <v>-243.68844799999999</v>
      </c>
      <c r="O4400">
        <v>-1.200302</v>
      </c>
      <c r="P4400">
        <v>-7.4282339999999998</v>
      </c>
      <c r="Q4400">
        <v>-258.21374500000002</v>
      </c>
      <c r="R4400">
        <v>-1.569439</v>
      </c>
      <c r="S4400">
        <v>1523.4514449999999</v>
      </c>
      <c r="T4400">
        <v>0.36913699999999999</v>
      </c>
    </row>
    <row r="4401" spans="1:20" x14ac:dyDescent="0.25">
      <c r="A4401">
        <v>4399</v>
      </c>
      <c r="B4401">
        <v>15</v>
      </c>
      <c r="C4401" t="s">
        <v>826</v>
      </c>
      <c r="D4401" t="s">
        <v>347</v>
      </c>
      <c r="E4401" t="s">
        <v>568</v>
      </c>
      <c r="F4401">
        <v>0.22849900000000001</v>
      </c>
      <c r="G4401">
        <v>12099.102000000001</v>
      </c>
      <c r="H4401">
        <v>542.02499999999998</v>
      </c>
      <c r="I4401">
        <v>101</v>
      </c>
      <c r="J4401">
        <v>1</v>
      </c>
      <c r="K4401">
        <v>8.0737210000000008</v>
      </c>
      <c r="L4401">
        <v>1.495E-3</v>
      </c>
      <c r="M4401">
        <v>-7.1777959999999998</v>
      </c>
      <c r="N4401">
        <v>-258.85515199999998</v>
      </c>
      <c r="O4401">
        <v>-1.61555</v>
      </c>
      <c r="P4401">
        <v>-7.4268049999999999</v>
      </c>
      <c r="Q4401">
        <v>-259.18160999999998</v>
      </c>
      <c r="R4401">
        <v>-1.569342</v>
      </c>
      <c r="S4401">
        <v>41.058515</v>
      </c>
      <c r="T4401">
        <v>4.6207999999999999E-2</v>
      </c>
    </row>
    <row r="4402" spans="1:20" x14ac:dyDescent="0.25">
      <c r="A4402">
        <v>4400</v>
      </c>
      <c r="B4402">
        <v>14</v>
      </c>
      <c r="C4402" t="s">
        <v>827</v>
      </c>
      <c r="D4402" t="s">
        <v>412</v>
      </c>
      <c r="E4402" t="s">
        <v>568</v>
      </c>
      <c r="F4402">
        <v>0.16903799999999999</v>
      </c>
      <c r="G4402">
        <v>1050.597</v>
      </c>
      <c r="H4402">
        <v>640.37400000000002</v>
      </c>
      <c r="I4402">
        <v>17.999894999999999</v>
      </c>
      <c r="J4402">
        <v>0</v>
      </c>
      <c r="K4402">
        <v>8.0737199999999998</v>
      </c>
      <c r="L4402">
        <v>8.9700000000000001E-4</v>
      </c>
      <c r="M4402">
        <v>-7.5432779999999999</v>
      </c>
      <c r="N4402">
        <v>-263.34796299999999</v>
      </c>
      <c r="O4402">
        <v>-1.5855399999999999</v>
      </c>
      <c r="P4402">
        <v>-7.4253150000000003</v>
      </c>
      <c r="Q4402">
        <v>-260.14944500000001</v>
      </c>
      <c r="R4402">
        <v>-1.5692740000000001</v>
      </c>
      <c r="S4402">
        <v>320.06932699999999</v>
      </c>
      <c r="T4402">
        <v>1.6265999999999999E-2</v>
      </c>
    </row>
    <row r="4403" spans="1:20" x14ac:dyDescent="0.25">
      <c r="A4403">
        <v>4401</v>
      </c>
      <c r="B4403">
        <v>14</v>
      </c>
      <c r="C4403" t="s">
        <v>412</v>
      </c>
      <c r="D4403" t="s">
        <v>412</v>
      </c>
      <c r="E4403" t="s">
        <v>80</v>
      </c>
      <c r="F4403">
        <v>0.155755</v>
      </c>
      <c r="G4403">
        <v>1009.717</v>
      </c>
      <c r="H4403">
        <v>265.78300000000002</v>
      </c>
      <c r="I4403">
        <v>32.2057</v>
      </c>
      <c r="J4403">
        <v>0</v>
      </c>
      <c r="K4403">
        <v>8.0737249999999996</v>
      </c>
      <c r="L4403">
        <v>2.5900000000000001E-4</v>
      </c>
      <c r="M4403">
        <v>-7.4397529999999996</v>
      </c>
      <c r="N4403">
        <v>-261.10351200000002</v>
      </c>
      <c r="O4403">
        <v>-1.5693109999999999</v>
      </c>
      <c r="P4403">
        <v>-7.4237770000000003</v>
      </c>
      <c r="Q4403">
        <v>-261.11730999999997</v>
      </c>
      <c r="R4403">
        <v>-1.5692200000000001</v>
      </c>
      <c r="S4403">
        <v>2.1108709999999999</v>
      </c>
      <c r="T4403">
        <v>9.1000000000000003E-5</v>
      </c>
    </row>
    <row r="4404" spans="1:20" x14ac:dyDescent="0.25">
      <c r="A4404">
        <v>4402</v>
      </c>
      <c r="B4404">
        <v>13</v>
      </c>
      <c r="C4404" t="s">
        <v>828</v>
      </c>
      <c r="D4404" t="s">
        <v>828</v>
      </c>
      <c r="E4404" t="s">
        <v>80</v>
      </c>
      <c r="F4404">
        <v>0.106463</v>
      </c>
      <c r="G4404">
        <v>1015.446</v>
      </c>
      <c r="H4404">
        <v>302.86700000000002</v>
      </c>
      <c r="I4404">
        <v>10.139595999999999</v>
      </c>
      <c r="J4404">
        <v>0</v>
      </c>
      <c r="K4404">
        <v>8.0565999999999995</v>
      </c>
      <c r="L4404">
        <v>1.65E-4</v>
      </c>
      <c r="M4404">
        <v>-7.4037699999999997</v>
      </c>
      <c r="N4404">
        <v>-261.84135199999997</v>
      </c>
      <c r="O4404">
        <v>-1.5705530000000001</v>
      </c>
      <c r="P4404">
        <v>-7.4225890000000003</v>
      </c>
      <c r="Q4404">
        <v>-261.84310900000003</v>
      </c>
      <c r="R4404">
        <v>-1.56918</v>
      </c>
      <c r="S4404">
        <v>1.8901110000000001</v>
      </c>
      <c r="T4404">
        <v>1.372E-3</v>
      </c>
    </row>
    <row r="4405" spans="1:20" x14ac:dyDescent="0.25">
      <c r="A4405">
        <v>4403</v>
      </c>
      <c r="B4405">
        <v>12</v>
      </c>
      <c r="C4405" t="s">
        <v>829</v>
      </c>
      <c r="D4405" t="s">
        <v>413</v>
      </c>
      <c r="E4405" t="s">
        <v>568</v>
      </c>
      <c r="F4405">
        <v>0.12445299999999999</v>
      </c>
      <c r="G4405">
        <v>1306.019</v>
      </c>
      <c r="H4405">
        <v>710.428</v>
      </c>
      <c r="I4405">
        <v>10.801199</v>
      </c>
      <c r="J4405">
        <v>0</v>
      </c>
      <c r="K4405">
        <v>8.056597</v>
      </c>
      <c r="L4405">
        <v>-5.6800000000000004E-4</v>
      </c>
      <c r="M4405">
        <v>-14.047211000000001</v>
      </c>
      <c r="N4405">
        <v>-254.36018799999999</v>
      </c>
      <c r="O4405">
        <v>-1.988869</v>
      </c>
      <c r="P4405">
        <v>-7.4209800000000001</v>
      </c>
      <c r="Q4405">
        <v>-262.81094400000001</v>
      </c>
      <c r="R4405">
        <v>-1.56915</v>
      </c>
      <c r="S4405">
        <v>1073.8817260000001</v>
      </c>
      <c r="T4405">
        <v>0.41971900000000001</v>
      </c>
    </row>
    <row r="4406" spans="1:20" x14ac:dyDescent="0.25">
      <c r="A4406">
        <v>4404</v>
      </c>
      <c r="B4406">
        <v>12</v>
      </c>
      <c r="C4406" t="s">
        <v>830</v>
      </c>
      <c r="D4406" t="s">
        <v>413</v>
      </c>
      <c r="E4406" t="s">
        <v>568</v>
      </c>
      <c r="F4406">
        <v>0.14879500000000001</v>
      </c>
      <c r="G4406">
        <v>864.81799999999998</v>
      </c>
      <c r="H4406">
        <v>669.88</v>
      </c>
      <c r="I4406">
        <v>70.493938999999997</v>
      </c>
      <c r="J4406">
        <v>0</v>
      </c>
      <c r="K4406">
        <v>8.056597</v>
      </c>
      <c r="L4406">
        <v>-2.5000000000000001E-5</v>
      </c>
      <c r="M4406">
        <v>-16.385929999999998</v>
      </c>
      <c r="N4406">
        <v>-263.22600799999998</v>
      </c>
      <c r="O4406">
        <v>-2.086865</v>
      </c>
      <c r="P4406">
        <v>-7.4194079999999998</v>
      </c>
      <c r="Q4406">
        <v>-263.77880900000002</v>
      </c>
      <c r="R4406">
        <v>-1.5691630000000001</v>
      </c>
      <c r="S4406">
        <v>898.35465499999998</v>
      </c>
      <c r="T4406">
        <v>0.517702</v>
      </c>
    </row>
    <row r="4407" spans="1:20" x14ac:dyDescent="0.25">
      <c r="A4407">
        <v>4405</v>
      </c>
      <c r="B4407">
        <v>10</v>
      </c>
      <c r="C4407" t="s">
        <v>831</v>
      </c>
      <c r="D4407" t="s">
        <v>414</v>
      </c>
      <c r="E4407" t="s">
        <v>568</v>
      </c>
      <c r="F4407">
        <v>0.17577499999999999</v>
      </c>
      <c r="G4407">
        <v>981.87300000000005</v>
      </c>
      <c r="H4407">
        <v>776.26400000000001</v>
      </c>
      <c r="I4407">
        <v>67.703421000000006</v>
      </c>
      <c r="J4407">
        <v>0</v>
      </c>
      <c r="K4407">
        <v>8.0737210000000008</v>
      </c>
      <c r="L4407">
        <v>7.6199999999999998E-4</v>
      </c>
      <c r="M4407">
        <v>-11.69712</v>
      </c>
      <c r="N4407">
        <v>-262.19971700000002</v>
      </c>
      <c r="O4407">
        <v>-1.77224</v>
      </c>
      <c r="P4407">
        <v>-7.4182059999999996</v>
      </c>
      <c r="Q4407">
        <v>-264.50479100000001</v>
      </c>
      <c r="R4407">
        <v>-1.569148</v>
      </c>
      <c r="S4407">
        <v>486.02954099999999</v>
      </c>
      <c r="T4407">
        <v>0.203093</v>
      </c>
    </row>
    <row r="4408" spans="1:20" x14ac:dyDescent="0.25">
      <c r="A4408">
        <v>4406</v>
      </c>
      <c r="B4408">
        <v>10</v>
      </c>
      <c r="C4408" t="s">
        <v>832</v>
      </c>
      <c r="D4408" t="s">
        <v>414</v>
      </c>
      <c r="E4408" t="s">
        <v>568</v>
      </c>
      <c r="F4408">
        <v>0.14499200000000001</v>
      </c>
      <c r="G4408">
        <v>699.69</v>
      </c>
      <c r="H4408">
        <v>387.82400000000001</v>
      </c>
      <c r="I4408">
        <v>34.214160999999997</v>
      </c>
      <c r="J4408">
        <v>0</v>
      </c>
      <c r="K4408">
        <v>8.0737190000000005</v>
      </c>
      <c r="L4408">
        <v>-1.1E-5</v>
      </c>
      <c r="M4408">
        <v>-7.6837410000000004</v>
      </c>
      <c r="N4408">
        <v>-263.77698199999998</v>
      </c>
      <c r="O4408">
        <v>-1.6338459999999999</v>
      </c>
      <c r="P4408">
        <v>-7.4166239999999997</v>
      </c>
      <c r="Q4408">
        <v>-265.47262599999999</v>
      </c>
      <c r="R4408">
        <v>-1.569156</v>
      </c>
      <c r="S4408">
        <v>171.65538900000001</v>
      </c>
      <c r="T4408">
        <v>6.4689999999999998E-2</v>
      </c>
    </row>
    <row r="4409" spans="1:20" x14ac:dyDescent="0.25">
      <c r="A4409">
        <v>4407</v>
      </c>
      <c r="B4409">
        <v>9</v>
      </c>
      <c r="C4409" t="s">
        <v>833</v>
      </c>
      <c r="D4409" t="s">
        <v>346</v>
      </c>
      <c r="E4409" t="s">
        <v>568</v>
      </c>
      <c r="F4409">
        <v>0.23708499999999999</v>
      </c>
      <c r="G4409">
        <v>789.36500000000001</v>
      </c>
      <c r="H4409">
        <v>405.834</v>
      </c>
      <c r="I4409">
        <v>19.891272000000001</v>
      </c>
      <c r="J4409">
        <v>0</v>
      </c>
      <c r="K4409">
        <v>8.0737229999999993</v>
      </c>
      <c r="L4409">
        <v>-9.9999999999999995E-7</v>
      </c>
      <c r="M4409">
        <v>-7.8156829999999999</v>
      </c>
      <c r="N4409">
        <v>-264.956074</v>
      </c>
      <c r="O4409">
        <v>-1.594838</v>
      </c>
      <c r="P4409">
        <v>-7.415038</v>
      </c>
      <c r="Q4409">
        <v>-266.44049100000001</v>
      </c>
      <c r="R4409">
        <v>-1.569156</v>
      </c>
      <c r="S4409">
        <v>153.753388</v>
      </c>
      <c r="T4409">
        <v>2.5682E-2</v>
      </c>
    </row>
    <row r="4410" spans="1:20" x14ac:dyDescent="0.25">
      <c r="A4410">
        <v>4408</v>
      </c>
      <c r="B4410">
        <v>9</v>
      </c>
      <c r="C4410" t="s">
        <v>834</v>
      </c>
      <c r="D4410" t="s">
        <v>346</v>
      </c>
      <c r="E4410" t="s">
        <v>568</v>
      </c>
      <c r="F4410">
        <v>0.142539</v>
      </c>
      <c r="G4410">
        <v>538.86400000000003</v>
      </c>
      <c r="H4410">
        <v>406.89600000000002</v>
      </c>
      <c r="I4410">
        <v>13.642029000000001</v>
      </c>
      <c r="J4410">
        <v>0</v>
      </c>
      <c r="K4410">
        <v>8.0565999999999995</v>
      </c>
      <c r="L4410">
        <v>-9.9999999999999995E-7</v>
      </c>
      <c r="M4410">
        <v>-7.4292730000000002</v>
      </c>
      <c r="N4410">
        <v>-267.17329799999999</v>
      </c>
      <c r="O4410">
        <v>-1.5700160000000001</v>
      </c>
      <c r="P4410">
        <v>-7.4138460000000004</v>
      </c>
      <c r="Q4410">
        <v>-267.16629</v>
      </c>
      <c r="R4410">
        <v>-1.569156</v>
      </c>
      <c r="S4410">
        <v>1.69438</v>
      </c>
      <c r="T4410">
        <v>8.5999999999999998E-4</v>
      </c>
    </row>
    <row r="4411" spans="1:20" x14ac:dyDescent="0.25">
      <c r="A4411">
        <v>4409</v>
      </c>
      <c r="B4411">
        <v>7</v>
      </c>
      <c r="C4411" t="s">
        <v>415</v>
      </c>
      <c r="D4411" t="s">
        <v>415</v>
      </c>
      <c r="E4411" t="s">
        <v>80</v>
      </c>
      <c r="F4411">
        <v>0.113694</v>
      </c>
      <c r="G4411">
        <v>811.33900000000006</v>
      </c>
      <c r="H4411">
        <v>430.34100000000001</v>
      </c>
      <c r="I4411">
        <v>5.8573649999999997</v>
      </c>
      <c r="J4411">
        <v>0</v>
      </c>
      <c r="K4411">
        <v>8.0565990000000003</v>
      </c>
      <c r="L4411">
        <v>0</v>
      </c>
      <c r="M4411">
        <v>-7.3915179999999996</v>
      </c>
      <c r="N4411">
        <v>-268.15343999999999</v>
      </c>
      <c r="O4411">
        <v>-1.56925</v>
      </c>
      <c r="P4411">
        <v>-7.4122570000000003</v>
      </c>
      <c r="Q4411">
        <v>-268.13412499999998</v>
      </c>
      <c r="R4411">
        <v>-1.569156</v>
      </c>
      <c r="S4411">
        <v>2.8340610000000002</v>
      </c>
      <c r="T4411">
        <v>9.2999999999999997E-5</v>
      </c>
    </row>
    <row r="4412" spans="1:20" x14ac:dyDescent="0.25">
      <c r="A4412">
        <v>4410</v>
      </c>
      <c r="B4412">
        <v>7</v>
      </c>
      <c r="C4412" t="s">
        <v>415</v>
      </c>
      <c r="D4412" t="s">
        <v>415</v>
      </c>
      <c r="E4412" t="s">
        <v>80</v>
      </c>
      <c r="F4412">
        <v>7.1887999999999994E-2</v>
      </c>
      <c r="G4412">
        <v>806.76400000000001</v>
      </c>
      <c r="H4412">
        <v>472.01799999999997</v>
      </c>
      <c r="I4412">
        <v>7.5072039999999998</v>
      </c>
      <c r="J4412">
        <v>0</v>
      </c>
      <c r="K4412">
        <v>8.0565990000000003</v>
      </c>
      <c r="L4412">
        <v>0</v>
      </c>
      <c r="M4412">
        <v>-7.3647819999999999</v>
      </c>
      <c r="N4412">
        <v>-269.14206799999999</v>
      </c>
      <c r="O4412">
        <v>-1.5688029999999999</v>
      </c>
      <c r="P4412">
        <v>-7.4106670000000001</v>
      </c>
      <c r="Q4412">
        <v>-269.10199</v>
      </c>
      <c r="R4412">
        <v>-1.569156</v>
      </c>
      <c r="S4412">
        <v>6.0924209999999999</v>
      </c>
      <c r="T4412">
        <v>3.5300000000000002E-4</v>
      </c>
    </row>
    <row r="4413" spans="1:20" x14ac:dyDescent="0.25">
      <c r="A4413">
        <v>4411</v>
      </c>
      <c r="B4413">
        <v>7</v>
      </c>
      <c r="C4413" t="s">
        <v>415</v>
      </c>
      <c r="D4413" t="s">
        <v>415</v>
      </c>
      <c r="E4413" t="s">
        <v>80</v>
      </c>
      <c r="F4413">
        <v>9.4187999999999994E-2</v>
      </c>
      <c r="G4413">
        <v>808.50099999999998</v>
      </c>
      <c r="H4413">
        <v>347.46499999999997</v>
      </c>
      <c r="I4413">
        <v>5.8930730000000002</v>
      </c>
      <c r="J4413">
        <v>0</v>
      </c>
      <c r="K4413">
        <v>8.0565990000000003</v>
      </c>
      <c r="L4413">
        <v>0</v>
      </c>
      <c r="M4413">
        <v>-7.410952</v>
      </c>
      <c r="N4413">
        <v>-270.070672</v>
      </c>
      <c r="O4413">
        <v>-1.5708690000000001</v>
      </c>
      <c r="P4413">
        <v>-7.4090780000000001</v>
      </c>
      <c r="Q4413">
        <v>-270.06982399999998</v>
      </c>
      <c r="R4413">
        <v>-1.569156</v>
      </c>
      <c r="S4413">
        <v>0.20569499999999999</v>
      </c>
      <c r="T4413">
        <v>1.7129999999999999E-3</v>
      </c>
    </row>
    <row r="4414" spans="1:20" x14ac:dyDescent="0.25">
      <c r="A4414">
        <v>4412</v>
      </c>
      <c r="B4414">
        <v>5</v>
      </c>
      <c r="C4414" t="s">
        <v>416</v>
      </c>
      <c r="D4414" t="s">
        <v>416</v>
      </c>
      <c r="E4414" t="s">
        <v>80</v>
      </c>
      <c r="F4414">
        <v>0.284333</v>
      </c>
      <c r="G4414">
        <v>415.589</v>
      </c>
      <c r="H4414">
        <v>365.45299999999997</v>
      </c>
      <c r="I4414">
        <v>3.5252880000000002</v>
      </c>
      <c r="J4414">
        <v>0</v>
      </c>
      <c r="K4414">
        <v>8.0737220000000001</v>
      </c>
      <c r="L4414">
        <v>0</v>
      </c>
      <c r="M4414">
        <v>-7.5480970000000003</v>
      </c>
      <c r="N4414">
        <v>-270.63929999999999</v>
      </c>
      <c r="O4414">
        <v>-1.574365</v>
      </c>
      <c r="P4414">
        <v>-7.4078860000000004</v>
      </c>
      <c r="Q4414">
        <v>-270.79580700000002</v>
      </c>
      <c r="R4414">
        <v>-1.569156</v>
      </c>
      <c r="S4414">
        <v>21.012803000000002</v>
      </c>
      <c r="T4414">
        <v>5.2090000000000001E-3</v>
      </c>
    </row>
    <row r="4415" spans="1:20" x14ac:dyDescent="0.25">
      <c r="A4415">
        <v>4413</v>
      </c>
      <c r="B4415">
        <v>4</v>
      </c>
      <c r="C4415" t="s">
        <v>835</v>
      </c>
      <c r="D4415" t="s">
        <v>417</v>
      </c>
      <c r="E4415" t="s">
        <v>568</v>
      </c>
      <c r="F4415">
        <v>1.4989000000000001E-2</v>
      </c>
      <c r="G4415">
        <v>477.91800000000001</v>
      </c>
      <c r="H4415">
        <v>434.27699999999999</v>
      </c>
      <c r="I4415">
        <v>4.3513109999999999</v>
      </c>
      <c r="J4415">
        <v>0</v>
      </c>
      <c r="K4415">
        <v>8.0737220000000001</v>
      </c>
      <c r="L4415">
        <v>9.9999999999999995E-7</v>
      </c>
      <c r="M4415">
        <v>-7.5469099999999996</v>
      </c>
      <c r="N4415">
        <v>-270.94585799999999</v>
      </c>
      <c r="O4415">
        <v>-1.5976889999999999</v>
      </c>
      <c r="P4415">
        <v>-7.4062970000000004</v>
      </c>
      <c r="Q4415">
        <v>-271.76367199999999</v>
      </c>
      <c r="R4415">
        <v>-1.569156</v>
      </c>
      <c r="S4415">
        <v>82.981390000000005</v>
      </c>
      <c r="T4415">
        <v>2.8531999999999998E-2</v>
      </c>
    </row>
    <row r="4416" spans="1:20" x14ac:dyDescent="0.25">
      <c r="A4416">
        <v>4414</v>
      </c>
      <c r="B4416">
        <v>3</v>
      </c>
      <c r="C4416" t="s">
        <v>418</v>
      </c>
      <c r="D4416" t="s">
        <v>418</v>
      </c>
      <c r="E4416" t="s">
        <v>80</v>
      </c>
      <c r="F4416">
        <v>0.102089</v>
      </c>
      <c r="G4416">
        <v>205.65600000000001</v>
      </c>
      <c r="H4416">
        <v>257.61200000000002</v>
      </c>
      <c r="I4416">
        <v>4.3033029999999997</v>
      </c>
      <c r="J4416">
        <v>0</v>
      </c>
      <c r="K4416">
        <v>8.0737220000000001</v>
      </c>
      <c r="L4416">
        <v>0</v>
      </c>
      <c r="M4416">
        <v>-7.387988</v>
      </c>
      <c r="N4416">
        <v>-272.72443600000003</v>
      </c>
      <c r="O4416">
        <v>-1.5718540000000001</v>
      </c>
      <c r="P4416">
        <v>-7.4047070000000001</v>
      </c>
      <c r="Q4416">
        <v>-272.73150600000002</v>
      </c>
      <c r="R4416">
        <v>-1.569156</v>
      </c>
      <c r="S4416">
        <v>1.8153269999999999</v>
      </c>
      <c r="T4416">
        <v>2.6979999999999999E-3</v>
      </c>
    </row>
    <row r="4417" spans="1:20" x14ac:dyDescent="0.25">
      <c r="A4417">
        <v>4415</v>
      </c>
      <c r="B4417">
        <v>3</v>
      </c>
      <c r="C4417" t="s">
        <v>418</v>
      </c>
      <c r="D4417" t="s">
        <v>418</v>
      </c>
      <c r="E4417" t="s">
        <v>80</v>
      </c>
      <c r="F4417">
        <v>0.132609</v>
      </c>
      <c r="G4417">
        <v>206.726</v>
      </c>
      <c r="H4417">
        <v>350.18400000000003</v>
      </c>
      <c r="I4417">
        <v>2.9529489999999998</v>
      </c>
      <c r="J4417">
        <v>0</v>
      </c>
      <c r="K4417">
        <v>8.0565990000000003</v>
      </c>
      <c r="L4417">
        <v>0</v>
      </c>
      <c r="M4417">
        <v>-7.225778</v>
      </c>
      <c r="N4417">
        <v>-273.489284</v>
      </c>
      <c r="O4417">
        <v>-1.5839890000000001</v>
      </c>
      <c r="P4417">
        <v>-7.4035149999999996</v>
      </c>
      <c r="Q4417">
        <v>-273.45730600000002</v>
      </c>
      <c r="R4417">
        <v>-1.569156</v>
      </c>
      <c r="S4417">
        <v>18.059111000000001</v>
      </c>
      <c r="T4417">
        <v>1.4833000000000001E-2</v>
      </c>
    </row>
    <row r="4418" spans="1:20" x14ac:dyDescent="0.25">
      <c r="A4418">
        <v>4416</v>
      </c>
      <c r="B4418">
        <v>3</v>
      </c>
      <c r="C4418" t="s">
        <v>418</v>
      </c>
      <c r="D4418" t="s">
        <v>418</v>
      </c>
      <c r="E4418" t="s">
        <v>80</v>
      </c>
      <c r="F4418">
        <v>0.15762999999999999</v>
      </c>
      <c r="G4418">
        <v>386.08800000000002</v>
      </c>
      <c r="H4418">
        <v>463.31299999999999</v>
      </c>
      <c r="I4418">
        <v>2.277066</v>
      </c>
      <c r="J4418">
        <v>0</v>
      </c>
      <c r="K4418">
        <v>8.0565990000000003</v>
      </c>
      <c r="L4418">
        <v>0</v>
      </c>
      <c r="M4418">
        <v>-7.5221640000000001</v>
      </c>
      <c r="N4418">
        <v>-274.330916</v>
      </c>
      <c r="O4418">
        <v>-1.588055</v>
      </c>
      <c r="P4418">
        <v>-7.4019259999999996</v>
      </c>
      <c r="Q4418">
        <v>-274.42517099999998</v>
      </c>
      <c r="R4418">
        <v>-1.569156</v>
      </c>
      <c r="S4418">
        <v>15.277777</v>
      </c>
      <c r="T4418">
        <v>1.8898999999999999E-2</v>
      </c>
    </row>
    <row r="4419" spans="1:20" x14ac:dyDescent="0.25">
      <c r="A4419">
        <v>4417</v>
      </c>
      <c r="B4419">
        <v>3</v>
      </c>
      <c r="C4419" t="s">
        <v>418</v>
      </c>
      <c r="D4419" t="s">
        <v>418</v>
      </c>
      <c r="E4419" t="s">
        <v>80</v>
      </c>
      <c r="F4419">
        <v>0.12584799999999999</v>
      </c>
      <c r="G4419">
        <v>271.58199999999999</v>
      </c>
      <c r="H4419">
        <v>310.10000000000002</v>
      </c>
      <c r="I4419">
        <v>2.3143720000000001</v>
      </c>
      <c r="J4419">
        <v>0</v>
      </c>
      <c r="K4419">
        <v>8.0565990000000003</v>
      </c>
      <c r="L4419">
        <v>0</v>
      </c>
      <c r="M4419">
        <v>-7.5143899999999997</v>
      </c>
      <c r="N4419">
        <v>-275.35488900000001</v>
      </c>
      <c r="O4419">
        <v>-1.559561</v>
      </c>
      <c r="P4419">
        <v>-7.4003370000000004</v>
      </c>
      <c r="Q4419">
        <v>-275.393036</v>
      </c>
      <c r="R4419">
        <v>-1.569156</v>
      </c>
      <c r="S4419">
        <v>12.026346</v>
      </c>
      <c r="T4419">
        <v>9.5949999999999994E-3</v>
      </c>
    </row>
    <row r="4420" spans="1:20" x14ac:dyDescent="0.25">
      <c r="A4420">
        <v>4418</v>
      </c>
      <c r="B4420">
        <v>3</v>
      </c>
      <c r="C4420" t="s">
        <v>418</v>
      </c>
      <c r="D4420" t="s">
        <v>418</v>
      </c>
      <c r="E4420" t="s">
        <v>80</v>
      </c>
      <c r="F4420">
        <v>3.4493000000000003E-2</v>
      </c>
      <c r="G4420">
        <v>293.15499999999997</v>
      </c>
      <c r="H4420">
        <v>264.97199999999998</v>
      </c>
      <c r="I4420">
        <v>2.5603069999999999</v>
      </c>
      <c r="J4420">
        <v>0</v>
      </c>
      <c r="K4420">
        <v>8.0737210000000008</v>
      </c>
      <c r="L4420">
        <v>0</v>
      </c>
      <c r="M4420">
        <v>-7.4690560000000001</v>
      </c>
      <c r="N4420">
        <v>-276.033027</v>
      </c>
      <c r="O4420">
        <v>-1.5725290000000001</v>
      </c>
      <c r="P4420">
        <v>-7.3991449999999999</v>
      </c>
      <c r="Q4420">
        <v>-276.118988</v>
      </c>
      <c r="R4420">
        <v>-1.569156</v>
      </c>
      <c r="S4420">
        <v>11.080098</v>
      </c>
      <c r="T4420">
        <v>3.3730000000000001E-3</v>
      </c>
    </row>
    <row r="4421" spans="1:20" x14ac:dyDescent="0.25">
      <c r="A4421">
        <v>4419</v>
      </c>
      <c r="B4421">
        <v>3</v>
      </c>
      <c r="C4421" t="s">
        <v>418</v>
      </c>
      <c r="D4421" t="s">
        <v>418</v>
      </c>
      <c r="E4421" t="s">
        <v>80</v>
      </c>
      <c r="F4421">
        <v>1.9680000000000001E-3</v>
      </c>
      <c r="G4421">
        <v>379.47699999999998</v>
      </c>
      <c r="H4421">
        <v>343.61900000000003</v>
      </c>
      <c r="I4421">
        <v>3.0629680000000001</v>
      </c>
      <c r="J4421">
        <v>0</v>
      </c>
      <c r="K4421">
        <v>8.0737210000000008</v>
      </c>
      <c r="L4421">
        <v>9.9999999999999995E-7</v>
      </c>
      <c r="M4421">
        <v>-7.3864510000000001</v>
      </c>
      <c r="N4421">
        <v>-277.09371900000002</v>
      </c>
      <c r="O4421">
        <v>-1.566508</v>
      </c>
      <c r="P4421">
        <v>-7.3975549999999997</v>
      </c>
      <c r="Q4421">
        <v>-277.08685300000002</v>
      </c>
      <c r="R4421">
        <v>-1.569156</v>
      </c>
      <c r="S4421">
        <v>1.3055019999999999</v>
      </c>
      <c r="T4421">
        <v>2.6480000000000002E-3</v>
      </c>
    </row>
    <row r="4422" spans="1:20" x14ac:dyDescent="0.25">
      <c r="A4422">
        <v>4420</v>
      </c>
      <c r="B4422">
        <v>3</v>
      </c>
      <c r="C4422" t="s">
        <v>418</v>
      </c>
      <c r="D4422" t="s">
        <v>418</v>
      </c>
      <c r="E4422" t="s">
        <v>80</v>
      </c>
      <c r="F4422">
        <v>6.1004999999999997E-2</v>
      </c>
      <c r="G4422">
        <v>384.47</v>
      </c>
      <c r="H4422">
        <v>440.09699999999998</v>
      </c>
      <c r="I4422">
        <v>3.1270790000000002</v>
      </c>
      <c r="J4422">
        <v>0</v>
      </c>
      <c r="K4422">
        <v>8.0737210000000008</v>
      </c>
      <c r="L4422">
        <v>9.9999999999999995E-7</v>
      </c>
      <c r="M4422">
        <v>-7.4550799999999997</v>
      </c>
      <c r="N4422">
        <v>-277.99999400000002</v>
      </c>
      <c r="O4422">
        <v>-1.568168</v>
      </c>
      <c r="P4422">
        <v>-7.3959659999999996</v>
      </c>
      <c r="Q4422">
        <v>-278.054688</v>
      </c>
      <c r="R4422">
        <v>-1.569156</v>
      </c>
      <c r="S4422">
        <v>8.0534619999999997</v>
      </c>
      <c r="T4422">
        <v>9.8799999999999995E-4</v>
      </c>
    </row>
    <row r="4423" spans="1:20" x14ac:dyDescent="0.25">
      <c r="A4423">
        <v>4421</v>
      </c>
      <c r="B4423">
        <v>3</v>
      </c>
      <c r="C4423" t="s">
        <v>418</v>
      </c>
      <c r="D4423" t="s">
        <v>418</v>
      </c>
      <c r="E4423" t="s">
        <v>80</v>
      </c>
      <c r="F4423">
        <v>5.0833999999999997E-2</v>
      </c>
      <c r="G4423">
        <v>365.125</v>
      </c>
      <c r="H4423">
        <v>494.56</v>
      </c>
      <c r="I4423">
        <v>3.4128820000000002</v>
      </c>
      <c r="J4423">
        <v>0</v>
      </c>
      <c r="K4423">
        <v>8.0737210000000008</v>
      </c>
      <c r="L4423">
        <v>0</v>
      </c>
      <c r="M4423">
        <v>-7.4491860000000001</v>
      </c>
      <c r="N4423">
        <v>-279.00031100000001</v>
      </c>
      <c r="O4423">
        <v>-1.5736859999999999</v>
      </c>
      <c r="P4423">
        <v>-7.3943770000000004</v>
      </c>
      <c r="Q4423">
        <v>-279.02255200000002</v>
      </c>
      <c r="R4423">
        <v>-1.569156</v>
      </c>
      <c r="S4423">
        <v>5.9150099999999997</v>
      </c>
      <c r="T4423">
        <v>4.5300000000000002E-3</v>
      </c>
    </row>
    <row r="4424" spans="1:20" x14ac:dyDescent="0.25">
      <c r="A4424">
        <v>4422</v>
      </c>
      <c r="B4424">
        <v>3</v>
      </c>
      <c r="C4424" t="s">
        <v>418</v>
      </c>
      <c r="D4424" t="s">
        <v>418</v>
      </c>
      <c r="E4424" t="s">
        <v>80</v>
      </c>
      <c r="F4424">
        <v>0.16112399999999999</v>
      </c>
      <c r="G4424">
        <v>246.62899999999999</v>
      </c>
      <c r="H4424">
        <v>275.41300000000001</v>
      </c>
      <c r="I4424">
        <v>3.0778660000000002</v>
      </c>
      <c r="J4424">
        <v>0</v>
      </c>
      <c r="K4424">
        <v>8.0565990000000003</v>
      </c>
      <c r="L4424">
        <v>0</v>
      </c>
      <c r="M4424">
        <v>-7.2666979999999999</v>
      </c>
      <c r="N4424">
        <v>-279.856134</v>
      </c>
      <c r="O4424">
        <v>-1.571534</v>
      </c>
      <c r="P4424">
        <v>-7.3931849999999999</v>
      </c>
      <c r="Q4424">
        <v>-279.74835200000001</v>
      </c>
      <c r="R4424">
        <v>-1.569156</v>
      </c>
      <c r="S4424">
        <v>16.618053</v>
      </c>
      <c r="T4424">
        <v>2.3779999999999999E-3</v>
      </c>
    </row>
    <row r="4425" spans="1:20" x14ac:dyDescent="0.25">
      <c r="A4425">
        <v>4423</v>
      </c>
      <c r="B4425">
        <v>4</v>
      </c>
      <c r="C4425" t="s">
        <v>419</v>
      </c>
      <c r="D4425" t="s">
        <v>419</v>
      </c>
      <c r="E4425" t="s">
        <v>80</v>
      </c>
      <c r="F4425">
        <v>5.185E-2</v>
      </c>
      <c r="G4425">
        <v>259.423</v>
      </c>
      <c r="H4425">
        <v>234.33500000000001</v>
      </c>
      <c r="I4425">
        <v>3.3487239999999998</v>
      </c>
      <c r="J4425">
        <v>0</v>
      </c>
      <c r="K4425">
        <v>8.0565990000000003</v>
      </c>
      <c r="L4425">
        <v>0</v>
      </c>
      <c r="M4425">
        <v>-7.4491100000000001</v>
      </c>
      <c r="N4425">
        <v>-280.68435799999997</v>
      </c>
      <c r="O4425">
        <v>-1.560082</v>
      </c>
      <c r="P4425">
        <v>-7.3915949999999997</v>
      </c>
      <c r="Q4425">
        <v>-280.71621699999997</v>
      </c>
      <c r="R4425">
        <v>-1.569156</v>
      </c>
      <c r="S4425">
        <v>6.5748879999999996</v>
      </c>
      <c r="T4425">
        <v>9.0740000000000005E-3</v>
      </c>
    </row>
    <row r="4426" spans="1:20" x14ac:dyDescent="0.25">
      <c r="A4426">
        <v>4424</v>
      </c>
      <c r="B4426">
        <v>4</v>
      </c>
      <c r="C4426" t="s">
        <v>419</v>
      </c>
      <c r="D4426" t="s">
        <v>419</v>
      </c>
      <c r="E4426" t="s">
        <v>80</v>
      </c>
      <c r="F4426">
        <v>0.196795</v>
      </c>
      <c r="G4426">
        <v>389.56700000000001</v>
      </c>
      <c r="H4426">
        <v>331.97699999999998</v>
      </c>
      <c r="I4426">
        <v>4.4983909999999998</v>
      </c>
      <c r="J4426">
        <v>0</v>
      </c>
      <c r="K4426">
        <v>8.0565990000000003</v>
      </c>
      <c r="L4426">
        <v>0</v>
      </c>
      <c r="M4426">
        <v>-7.3624609999999997</v>
      </c>
      <c r="N4426">
        <v>-281.70264400000002</v>
      </c>
      <c r="O4426">
        <v>-1.5614779999999999</v>
      </c>
      <c r="P4426">
        <v>-7.3900059999999996</v>
      </c>
      <c r="Q4426">
        <v>-281.68405200000001</v>
      </c>
      <c r="R4426">
        <v>-1.569156</v>
      </c>
      <c r="S4426">
        <v>3.323286</v>
      </c>
      <c r="T4426">
        <v>7.6779999999999999E-3</v>
      </c>
    </row>
    <row r="4427" spans="1:20" x14ac:dyDescent="0.25">
      <c r="A4427">
        <v>4425</v>
      </c>
      <c r="B4427">
        <v>5</v>
      </c>
      <c r="C4427" t="s">
        <v>345</v>
      </c>
      <c r="D4427" t="s">
        <v>345</v>
      </c>
      <c r="E4427" t="s">
        <v>80</v>
      </c>
      <c r="F4427">
        <v>7.0842000000000002E-2</v>
      </c>
      <c r="G4427">
        <v>602.63400000000001</v>
      </c>
      <c r="H4427">
        <v>396.13499999999999</v>
      </c>
      <c r="I4427">
        <v>5.4470130000000001</v>
      </c>
      <c r="J4427">
        <v>0</v>
      </c>
      <c r="K4427">
        <v>8.056597</v>
      </c>
      <c r="L4427">
        <v>0</v>
      </c>
      <c r="M4427">
        <v>-7.4244459999999997</v>
      </c>
      <c r="N4427">
        <v>-282.59243600000002</v>
      </c>
      <c r="O4427">
        <v>-1.5708340000000001</v>
      </c>
      <c r="P4427">
        <v>-7.3884169999999996</v>
      </c>
      <c r="Q4427">
        <v>-282.65191700000003</v>
      </c>
      <c r="R4427">
        <v>-1.569156</v>
      </c>
      <c r="S4427">
        <v>6.954161</v>
      </c>
      <c r="T4427">
        <v>1.678E-3</v>
      </c>
    </row>
    <row r="4428" spans="1:20" x14ac:dyDescent="0.25">
      <c r="A4428">
        <v>4426</v>
      </c>
      <c r="B4428">
        <v>5</v>
      </c>
      <c r="C4428" t="s">
        <v>345</v>
      </c>
      <c r="D4428" t="s">
        <v>345</v>
      </c>
      <c r="E4428" t="s">
        <v>80</v>
      </c>
      <c r="F4428">
        <v>5.1546000000000002E-2</v>
      </c>
      <c r="G4428">
        <v>353.904</v>
      </c>
      <c r="H4428">
        <v>297.49099999999999</v>
      </c>
      <c r="I4428">
        <v>4.0324340000000003</v>
      </c>
      <c r="J4428">
        <v>0</v>
      </c>
      <c r="K4428">
        <v>8.0737210000000008</v>
      </c>
      <c r="L4428">
        <v>0</v>
      </c>
      <c r="M4428">
        <v>-7.364439</v>
      </c>
      <c r="N4428">
        <v>-283.43796300000002</v>
      </c>
      <c r="O4428">
        <v>-1.5622339999999999</v>
      </c>
      <c r="P4428">
        <v>-7.3872249999999999</v>
      </c>
      <c r="Q4428">
        <v>-283.37789900000001</v>
      </c>
      <c r="R4428">
        <v>-1.569156</v>
      </c>
      <c r="S4428">
        <v>6.4240899999999996</v>
      </c>
      <c r="T4428">
        <v>6.9220000000000002E-3</v>
      </c>
    </row>
    <row r="4429" spans="1:20" x14ac:dyDescent="0.25">
      <c r="A4429">
        <v>4427</v>
      </c>
      <c r="B4429">
        <v>5</v>
      </c>
      <c r="C4429" t="s">
        <v>345</v>
      </c>
      <c r="D4429" t="s">
        <v>345</v>
      </c>
      <c r="E4429" t="s">
        <v>80</v>
      </c>
      <c r="F4429">
        <v>0.118604</v>
      </c>
      <c r="G4429">
        <v>573.26400000000001</v>
      </c>
      <c r="H4429">
        <v>344.24700000000001</v>
      </c>
      <c r="I4429">
        <v>5.8634339999999998</v>
      </c>
      <c r="J4429">
        <v>0</v>
      </c>
      <c r="K4429">
        <v>8.0737210000000008</v>
      </c>
      <c r="L4429">
        <v>0</v>
      </c>
      <c r="M4429">
        <v>-7.369847</v>
      </c>
      <c r="N4429">
        <v>-284.36161499999997</v>
      </c>
      <c r="O4429">
        <v>-1.5691440000000001</v>
      </c>
      <c r="P4429">
        <v>-7.3856349999999997</v>
      </c>
      <c r="Q4429">
        <v>-284.34573399999999</v>
      </c>
      <c r="R4429">
        <v>-1.569156</v>
      </c>
      <c r="S4429">
        <v>2.2394210000000001</v>
      </c>
      <c r="T4429">
        <v>1.2E-5</v>
      </c>
    </row>
    <row r="4430" spans="1:20" x14ac:dyDescent="0.25">
      <c r="A4430">
        <v>4428</v>
      </c>
      <c r="B4430">
        <v>5</v>
      </c>
      <c r="C4430" t="s">
        <v>345</v>
      </c>
      <c r="D4430" t="s">
        <v>345</v>
      </c>
      <c r="E4430" t="s">
        <v>80</v>
      </c>
      <c r="F4430">
        <v>3.9327000000000001E-2</v>
      </c>
      <c r="G4430">
        <v>357.98700000000002</v>
      </c>
      <c r="H4430">
        <v>359.947</v>
      </c>
      <c r="I4430">
        <v>4.7609240000000002</v>
      </c>
      <c r="J4430">
        <v>0</v>
      </c>
      <c r="K4430">
        <v>8.0737229999999993</v>
      </c>
      <c r="L4430">
        <v>0</v>
      </c>
      <c r="M4430">
        <v>-7.3775310000000003</v>
      </c>
      <c r="N4430">
        <v>-285.326954</v>
      </c>
      <c r="O4430">
        <v>-1.5729169999999999</v>
      </c>
      <c r="P4430">
        <v>-7.3840459999999997</v>
      </c>
      <c r="Q4430">
        <v>-285.31359900000001</v>
      </c>
      <c r="R4430">
        <v>-1.569156</v>
      </c>
      <c r="S4430">
        <v>1.4859370000000001</v>
      </c>
      <c r="T4430">
        <v>3.7599999999999999E-3</v>
      </c>
    </row>
    <row r="4431" spans="1:20" x14ac:dyDescent="0.25">
      <c r="A4431">
        <v>4429</v>
      </c>
      <c r="B4431">
        <v>5</v>
      </c>
      <c r="C4431" t="s">
        <v>345</v>
      </c>
      <c r="D4431" t="s">
        <v>345</v>
      </c>
      <c r="E4431" t="s">
        <v>80</v>
      </c>
      <c r="F4431">
        <v>0.211257</v>
      </c>
      <c r="G4431">
        <v>370.34800000000001</v>
      </c>
      <c r="H4431">
        <v>320.21699999999998</v>
      </c>
      <c r="I4431">
        <v>4.4800789999999999</v>
      </c>
      <c r="J4431">
        <v>0</v>
      </c>
      <c r="K4431">
        <v>8.0737229999999993</v>
      </c>
      <c r="L4431">
        <v>0</v>
      </c>
      <c r="M4431">
        <v>-7.3899169999999996</v>
      </c>
      <c r="N4431">
        <v>-286.265152</v>
      </c>
      <c r="O4431">
        <v>-1.5662400000000001</v>
      </c>
      <c r="P4431">
        <v>-7.3824560000000004</v>
      </c>
      <c r="Q4431">
        <v>-286.28143299999999</v>
      </c>
      <c r="R4431">
        <v>-1.569156</v>
      </c>
      <c r="S4431">
        <v>1.790902</v>
      </c>
      <c r="T4431">
        <v>2.9160000000000002E-3</v>
      </c>
    </row>
    <row r="4432" spans="1:20" x14ac:dyDescent="0.25">
      <c r="A4432">
        <v>4430</v>
      </c>
      <c r="B4432">
        <v>5</v>
      </c>
      <c r="C4432" t="s">
        <v>345</v>
      </c>
      <c r="D4432" t="s">
        <v>345</v>
      </c>
      <c r="E4432" t="s">
        <v>80</v>
      </c>
      <c r="F4432">
        <v>3.0098E-2</v>
      </c>
      <c r="G4432">
        <v>311.82</v>
      </c>
      <c r="H4432">
        <v>314.71100000000001</v>
      </c>
      <c r="I4432">
        <v>4.9061060000000003</v>
      </c>
      <c r="J4432">
        <v>0</v>
      </c>
      <c r="K4432">
        <v>8.0737220000000001</v>
      </c>
      <c r="L4432">
        <v>0</v>
      </c>
      <c r="M4432">
        <v>-7.3599880000000004</v>
      </c>
      <c r="N4432">
        <v>-287.26873999999998</v>
      </c>
      <c r="O4432">
        <v>-1.5683149999999999</v>
      </c>
      <c r="P4432">
        <v>-7.3808670000000003</v>
      </c>
      <c r="Q4432">
        <v>-287.24929800000001</v>
      </c>
      <c r="R4432">
        <v>-1.569156</v>
      </c>
      <c r="S4432">
        <v>2.852916</v>
      </c>
      <c r="T4432">
        <v>8.4099999999999995E-4</v>
      </c>
    </row>
    <row r="4433" spans="1:20" x14ac:dyDescent="0.25">
      <c r="A4433">
        <v>4431</v>
      </c>
      <c r="B4433">
        <v>4</v>
      </c>
      <c r="C4433" t="s">
        <v>344</v>
      </c>
      <c r="D4433" t="s">
        <v>344</v>
      </c>
      <c r="E4433" t="s">
        <v>80</v>
      </c>
      <c r="F4433">
        <v>0.23893600000000001</v>
      </c>
      <c r="G4433">
        <v>278.69</v>
      </c>
      <c r="H4433">
        <v>388.52300000000002</v>
      </c>
      <c r="I4433">
        <v>3.8052239999999999</v>
      </c>
      <c r="J4433">
        <v>0</v>
      </c>
      <c r="K4433">
        <v>8.0565990000000003</v>
      </c>
      <c r="L4433">
        <v>0</v>
      </c>
      <c r="M4433">
        <v>-7.3232410000000003</v>
      </c>
      <c r="N4433">
        <v>-287.99043599999999</v>
      </c>
      <c r="O4433">
        <v>-1.5595190000000001</v>
      </c>
      <c r="P4433">
        <v>-7.3796749999999998</v>
      </c>
      <c r="Q4433">
        <v>-287.975098</v>
      </c>
      <c r="R4433">
        <v>-1.569156</v>
      </c>
      <c r="S4433">
        <v>5.8481389999999998</v>
      </c>
      <c r="T4433">
        <v>9.6369999999999997E-3</v>
      </c>
    </row>
    <row r="4434" spans="1:20" x14ac:dyDescent="0.25">
      <c r="A4434">
        <v>4432</v>
      </c>
      <c r="B4434">
        <v>4</v>
      </c>
      <c r="C4434" t="s">
        <v>344</v>
      </c>
      <c r="D4434" t="s">
        <v>344</v>
      </c>
      <c r="E4434" t="s">
        <v>80</v>
      </c>
      <c r="F4434">
        <v>0.16964799999999999</v>
      </c>
      <c r="G4434">
        <v>300.87099999999998</v>
      </c>
      <c r="H4434">
        <v>321.108</v>
      </c>
      <c r="I4434">
        <v>4.3143529999999997</v>
      </c>
      <c r="J4434">
        <v>0</v>
      </c>
      <c r="K4434">
        <v>8.0565990000000003</v>
      </c>
      <c r="L4434">
        <v>0</v>
      </c>
      <c r="M4434">
        <v>-7.3707659999999997</v>
      </c>
      <c r="N4434">
        <v>-288.91727800000001</v>
      </c>
      <c r="O4434">
        <v>-1.5627979999999999</v>
      </c>
      <c r="P4434">
        <v>-7.3780859999999997</v>
      </c>
      <c r="Q4434">
        <v>-288.94293199999998</v>
      </c>
      <c r="R4434">
        <v>-1.569156</v>
      </c>
      <c r="S4434">
        <v>2.6677789999999999</v>
      </c>
      <c r="T4434">
        <v>6.3579999999999999E-3</v>
      </c>
    </row>
    <row r="4435" spans="1:20" x14ac:dyDescent="0.25">
      <c r="A4435">
        <v>4433</v>
      </c>
      <c r="B4435">
        <v>4</v>
      </c>
      <c r="C4435" t="s">
        <v>344</v>
      </c>
      <c r="D4435" t="s">
        <v>344</v>
      </c>
      <c r="E4435" t="s">
        <v>80</v>
      </c>
      <c r="F4435">
        <v>0.10793700000000001</v>
      </c>
      <c r="G4435">
        <v>486.42500000000001</v>
      </c>
      <c r="H4435">
        <v>261.22300000000001</v>
      </c>
      <c r="I4435">
        <v>4.2129560000000001</v>
      </c>
      <c r="J4435">
        <v>0</v>
      </c>
      <c r="K4435">
        <v>8.056597</v>
      </c>
      <c r="L4435">
        <v>0</v>
      </c>
      <c r="M4435">
        <v>-7.3867039999999999</v>
      </c>
      <c r="N4435">
        <v>-289.92092700000001</v>
      </c>
      <c r="O4435">
        <v>-1.572314</v>
      </c>
      <c r="P4435">
        <v>-7.3764960000000004</v>
      </c>
      <c r="Q4435">
        <v>-289.910797</v>
      </c>
      <c r="R4435">
        <v>-1.569156</v>
      </c>
      <c r="S4435">
        <v>1.4381299999999999</v>
      </c>
      <c r="T4435">
        <v>3.1580000000000002E-3</v>
      </c>
    </row>
    <row r="4436" spans="1:20" x14ac:dyDescent="0.25">
      <c r="A4436">
        <v>4434</v>
      </c>
      <c r="B4436">
        <v>4</v>
      </c>
      <c r="C4436" t="s">
        <v>344</v>
      </c>
      <c r="D4436" t="s">
        <v>344</v>
      </c>
      <c r="E4436" t="s">
        <v>80</v>
      </c>
      <c r="F4436">
        <v>2.1588E-2</v>
      </c>
      <c r="G4436">
        <v>285.95800000000003</v>
      </c>
      <c r="H4436">
        <v>367.83699999999999</v>
      </c>
      <c r="I4436">
        <v>3.0243669999999998</v>
      </c>
      <c r="J4436">
        <v>0</v>
      </c>
      <c r="K4436">
        <v>7.9010309999999997</v>
      </c>
      <c r="L4436">
        <v>6.4865000000000006E-2</v>
      </c>
      <c r="M4436">
        <v>-7.4577660000000003</v>
      </c>
      <c r="N4436">
        <v>-290.83554299999997</v>
      </c>
      <c r="O4436">
        <v>-1.55918</v>
      </c>
      <c r="P4436">
        <v>-7.3668199999999997</v>
      </c>
      <c r="Q4436">
        <v>-290.87109400000003</v>
      </c>
      <c r="R4436">
        <v>-1.5628150000000001</v>
      </c>
      <c r="S4436">
        <v>9.7647899999999996</v>
      </c>
      <c r="T4436">
        <v>3.6350000000000002E-3</v>
      </c>
    </row>
    <row r="4437" spans="1:20" x14ac:dyDescent="0.25">
      <c r="A4437">
        <v>4435</v>
      </c>
      <c r="B4437">
        <v>4</v>
      </c>
      <c r="C4437" t="s">
        <v>344</v>
      </c>
      <c r="D4437" t="s">
        <v>344</v>
      </c>
      <c r="E4437" t="s">
        <v>80</v>
      </c>
      <c r="F4437">
        <v>0.11148</v>
      </c>
      <c r="G4437">
        <v>269.5</v>
      </c>
      <c r="H4437">
        <v>423.11500000000001</v>
      </c>
      <c r="I4437">
        <v>2.5067309999999998</v>
      </c>
      <c r="J4437">
        <v>0</v>
      </c>
      <c r="K4437">
        <v>7.7215509999999998</v>
      </c>
      <c r="L4437">
        <v>5.7442E-2</v>
      </c>
      <c r="M4437">
        <v>-7.3078960000000004</v>
      </c>
      <c r="N4437">
        <v>-291.61944099999999</v>
      </c>
      <c r="O4437">
        <v>-1.5539400000000001</v>
      </c>
      <c r="P4437">
        <v>-7.3549480000000003</v>
      </c>
      <c r="Q4437">
        <v>-291.57321200000001</v>
      </c>
      <c r="R4437">
        <v>-1.5572619999999999</v>
      </c>
      <c r="S4437">
        <v>6.5962730000000001</v>
      </c>
      <c r="T4437">
        <v>3.3219999999999999E-3</v>
      </c>
    </row>
    <row r="4438" spans="1:20" x14ac:dyDescent="0.25">
      <c r="A4438">
        <v>4436</v>
      </c>
      <c r="B4438">
        <v>4</v>
      </c>
      <c r="C4438" t="s">
        <v>344</v>
      </c>
      <c r="D4438" t="s">
        <v>344</v>
      </c>
      <c r="E4438" t="s">
        <v>80</v>
      </c>
      <c r="F4438">
        <v>0.197937</v>
      </c>
      <c r="G4438">
        <v>279.17399999999998</v>
      </c>
      <c r="H4438">
        <v>287.524</v>
      </c>
      <c r="I4438">
        <v>3.5582959999999999</v>
      </c>
      <c r="J4438">
        <v>0</v>
      </c>
      <c r="K4438">
        <v>7.506176</v>
      </c>
      <c r="L4438">
        <v>3.8946000000000001E-2</v>
      </c>
      <c r="M4438">
        <v>-7.3226469999999999</v>
      </c>
      <c r="N4438">
        <v>-292.50885599999998</v>
      </c>
      <c r="O4438">
        <v>-1.558449</v>
      </c>
      <c r="P4438">
        <v>-7.3358930000000004</v>
      </c>
      <c r="Q4438">
        <v>-292.48288000000002</v>
      </c>
      <c r="R4438">
        <v>-1.551714</v>
      </c>
      <c r="S4438">
        <v>2.915848</v>
      </c>
      <c r="T4438">
        <v>6.7349999999999997E-3</v>
      </c>
    </row>
    <row r="4439" spans="1:20" x14ac:dyDescent="0.25">
      <c r="A4439">
        <v>4437</v>
      </c>
      <c r="B4439">
        <v>4</v>
      </c>
      <c r="C4439" t="s">
        <v>343</v>
      </c>
      <c r="D4439" t="s">
        <v>343</v>
      </c>
      <c r="E4439" t="s">
        <v>80</v>
      </c>
      <c r="F4439">
        <v>0.47253699999999998</v>
      </c>
      <c r="G4439">
        <v>502.61</v>
      </c>
      <c r="H4439">
        <v>434.69</v>
      </c>
      <c r="I4439">
        <v>2.9405030000000001</v>
      </c>
      <c r="J4439">
        <v>0</v>
      </c>
      <c r="K4439">
        <v>7.494618</v>
      </c>
      <c r="L4439">
        <v>2.5625999999999999E-2</v>
      </c>
      <c r="M4439">
        <v>-7.3619110000000001</v>
      </c>
      <c r="N4439">
        <v>-293.367639</v>
      </c>
      <c r="O4439">
        <v>-1.5515680000000001</v>
      </c>
      <c r="P4439">
        <v>-7.3143229999999999</v>
      </c>
      <c r="Q4439">
        <v>-293.37933299999997</v>
      </c>
      <c r="R4439">
        <v>-1.5480309999999999</v>
      </c>
      <c r="S4439">
        <v>4.9003540000000001</v>
      </c>
      <c r="T4439">
        <v>3.5370000000000002E-3</v>
      </c>
    </row>
    <row r="4440" spans="1:20" x14ac:dyDescent="0.25">
      <c r="A4440">
        <v>4438</v>
      </c>
      <c r="B4440">
        <v>3</v>
      </c>
      <c r="C4440" t="s">
        <v>420</v>
      </c>
      <c r="D4440" t="s">
        <v>420</v>
      </c>
      <c r="E4440" t="s">
        <v>80</v>
      </c>
      <c r="F4440">
        <v>6.1707999999999999E-2</v>
      </c>
      <c r="G4440">
        <v>257.178</v>
      </c>
      <c r="H4440">
        <v>277.74099999999999</v>
      </c>
      <c r="I4440">
        <v>2.993865</v>
      </c>
      <c r="J4440">
        <v>0</v>
      </c>
      <c r="K4440">
        <v>7.6288479999999996</v>
      </c>
      <c r="L4440">
        <v>1.7267999999999999E-2</v>
      </c>
      <c r="M4440">
        <v>-7.2038929999999999</v>
      </c>
      <c r="N4440">
        <v>-294.29454099999998</v>
      </c>
      <c r="O4440">
        <v>-1.5538419999999999</v>
      </c>
      <c r="P4440">
        <v>-7.2906550000000001</v>
      </c>
      <c r="Q4440">
        <v>-294.28564499999999</v>
      </c>
      <c r="R4440">
        <v>-1.5455810000000001</v>
      </c>
      <c r="S4440">
        <v>8.7216649999999998</v>
      </c>
      <c r="T4440">
        <v>8.2609999999999992E-3</v>
      </c>
    </row>
    <row r="4441" spans="1:20" x14ac:dyDescent="0.25">
      <c r="A4441">
        <v>4439</v>
      </c>
      <c r="B4441">
        <v>3</v>
      </c>
      <c r="C4441" t="s">
        <v>420</v>
      </c>
      <c r="D4441" t="s">
        <v>420</v>
      </c>
      <c r="E4441" t="s">
        <v>80</v>
      </c>
      <c r="F4441">
        <v>2.1911E-2</v>
      </c>
      <c r="G4441">
        <v>219.79900000000001</v>
      </c>
      <c r="H4441">
        <v>412.363</v>
      </c>
      <c r="I4441">
        <v>2.1982710000000001</v>
      </c>
      <c r="J4441">
        <v>0</v>
      </c>
      <c r="K4441">
        <v>7.7117930000000001</v>
      </c>
      <c r="L4441">
        <v>0.115134</v>
      </c>
      <c r="M4441">
        <v>-7.3349630000000001</v>
      </c>
      <c r="N4441">
        <v>-295.12460599999997</v>
      </c>
      <c r="O4441">
        <v>-1.540589</v>
      </c>
      <c r="P4441">
        <v>-7.2610929999999998</v>
      </c>
      <c r="Q4441">
        <v>-295.20623799999998</v>
      </c>
      <c r="R4441">
        <v>-1.5400959999999999</v>
      </c>
      <c r="S4441">
        <v>11.009347999999999</v>
      </c>
      <c r="T4441">
        <v>4.9299999999999995E-4</v>
      </c>
    </row>
    <row r="4442" spans="1:20" x14ac:dyDescent="0.25">
      <c r="A4442">
        <v>4440</v>
      </c>
      <c r="B4442">
        <v>3</v>
      </c>
      <c r="C4442" t="s">
        <v>420</v>
      </c>
      <c r="D4442" t="s">
        <v>420</v>
      </c>
      <c r="E4442" t="s">
        <v>80</v>
      </c>
      <c r="F4442">
        <v>4.0730000000000002E-2</v>
      </c>
      <c r="G4442">
        <v>264.17700000000002</v>
      </c>
      <c r="H4442">
        <v>286.62099999999998</v>
      </c>
      <c r="I4442">
        <v>2.375956</v>
      </c>
      <c r="J4442">
        <v>0</v>
      </c>
      <c r="K4442">
        <v>7.6969260000000004</v>
      </c>
      <c r="L4442">
        <v>0.13839499999999999</v>
      </c>
      <c r="M4442">
        <v>-7.2144940000000002</v>
      </c>
      <c r="N4442">
        <v>-295.94479899999999</v>
      </c>
      <c r="O4442">
        <v>-1.524524</v>
      </c>
      <c r="P4442">
        <v>-7.2254829999999997</v>
      </c>
      <c r="Q4442">
        <v>-295.89901700000001</v>
      </c>
      <c r="R4442">
        <v>-1.528</v>
      </c>
      <c r="S4442">
        <v>4.7082170000000003</v>
      </c>
      <c r="T4442">
        <v>3.4749999999999998E-3</v>
      </c>
    </row>
    <row r="4443" spans="1:20" x14ac:dyDescent="0.25">
      <c r="A4443">
        <v>4441</v>
      </c>
      <c r="B4443">
        <v>3</v>
      </c>
      <c r="C4443" t="s">
        <v>420</v>
      </c>
      <c r="D4443" t="s">
        <v>420</v>
      </c>
      <c r="E4443" t="s">
        <v>80</v>
      </c>
      <c r="F4443">
        <v>1.8519999999999998E-2</v>
      </c>
      <c r="G4443">
        <v>235.01</v>
      </c>
      <c r="H4443">
        <v>368.71699999999998</v>
      </c>
      <c r="I4443">
        <v>2.6642299999999999</v>
      </c>
      <c r="J4443">
        <v>0</v>
      </c>
      <c r="K4443">
        <v>7.6395489999999997</v>
      </c>
      <c r="L4443">
        <v>0.26405600000000001</v>
      </c>
      <c r="M4443">
        <v>-7.1414759999999999</v>
      </c>
      <c r="N4443">
        <v>-296.81498599999998</v>
      </c>
      <c r="O4443">
        <v>-1.5003930000000001</v>
      </c>
      <c r="P4443">
        <v>-7.1565779999999997</v>
      </c>
      <c r="Q4443">
        <v>-296.81781000000001</v>
      </c>
      <c r="R4443">
        <v>-1.5039769999999999</v>
      </c>
      <c r="S4443">
        <v>1.5363849999999999</v>
      </c>
      <c r="T4443">
        <v>3.5839999999999999E-3</v>
      </c>
    </row>
    <row r="4444" spans="1:20" x14ac:dyDescent="0.25">
      <c r="A4444">
        <v>4442</v>
      </c>
      <c r="B4444">
        <v>3</v>
      </c>
      <c r="C4444" t="s">
        <v>420</v>
      </c>
      <c r="D4444" t="s">
        <v>420</v>
      </c>
      <c r="E4444" t="s">
        <v>80</v>
      </c>
      <c r="F4444">
        <v>0.154193</v>
      </c>
      <c r="G4444">
        <v>208.62200000000001</v>
      </c>
      <c r="H4444">
        <v>319.27300000000002</v>
      </c>
      <c r="I4444">
        <v>2.4324439999999998</v>
      </c>
      <c r="J4444">
        <v>0</v>
      </c>
      <c r="K4444">
        <v>7.6550659999999997</v>
      </c>
      <c r="L4444">
        <v>0.420875</v>
      </c>
      <c r="M4444">
        <v>-7.1082349999999996</v>
      </c>
      <c r="N4444">
        <v>-297.814526</v>
      </c>
      <c r="O4444">
        <v>-1.4408620000000001</v>
      </c>
      <c r="P4444">
        <v>-7.0378590000000001</v>
      </c>
      <c r="Q4444">
        <v>-297.72598299999999</v>
      </c>
      <c r="R4444">
        <v>-1.458073</v>
      </c>
      <c r="S4444">
        <v>11.310539</v>
      </c>
      <c r="T4444">
        <v>1.7211000000000001E-2</v>
      </c>
    </row>
    <row r="4445" spans="1:20" x14ac:dyDescent="0.25">
      <c r="A4445">
        <v>4443</v>
      </c>
      <c r="B4445">
        <v>3</v>
      </c>
      <c r="C4445" t="s">
        <v>420</v>
      </c>
      <c r="D4445" t="s">
        <v>420</v>
      </c>
      <c r="E4445" t="s">
        <v>80</v>
      </c>
      <c r="F4445">
        <v>2.5821E-2</v>
      </c>
      <c r="G4445">
        <v>281.63900000000001</v>
      </c>
      <c r="H4445">
        <v>282.08699999999999</v>
      </c>
      <c r="I4445">
        <v>3.0157759999999998</v>
      </c>
      <c r="J4445">
        <v>0</v>
      </c>
      <c r="K4445">
        <v>7.9530050000000001</v>
      </c>
      <c r="L4445">
        <v>0.54984500000000003</v>
      </c>
      <c r="M4445">
        <v>-6.7617729999999998</v>
      </c>
      <c r="N4445">
        <v>-298.69098700000001</v>
      </c>
      <c r="O4445">
        <v>-1.3987019999999999</v>
      </c>
      <c r="P4445">
        <v>-6.852957</v>
      </c>
      <c r="Q4445">
        <v>-298.64480600000002</v>
      </c>
      <c r="R4445">
        <v>-1.395281</v>
      </c>
      <c r="S4445">
        <v>10.221185999999999</v>
      </c>
      <c r="T4445">
        <v>3.4199999999999999E-3</v>
      </c>
    </row>
    <row r="4446" spans="1:20" x14ac:dyDescent="0.25">
      <c r="A4446">
        <v>4444</v>
      </c>
      <c r="B4446">
        <v>3</v>
      </c>
      <c r="C4446" t="s">
        <v>420</v>
      </c>
      <c r="D4446" t="s">
        <v>420</v>
      </c>
      <c r="E4446" t="s">
        <v>80</v>
      </c>
      <c r="F4446">
        <v>4.8032999999999999E-2</v>
      </c>
      <c r="G4446">
        <v>270.714</v>
      </c>
      <c r="H4446">
        <v>446.08199999999999</v>
      </c>
      <c r="I4446">
        <v>3.8847740000000002</v>
      </c>
      <c r="J4446">
        <v>0</v>
      </c>
      <c r="K4446">
        <v>8.1604720000000004</v>
      </c>
      <c r="L4446">
        <v>0.71874700000000002</v>
      </c>
      <c r="M4446">
        <v>-6.617083</v>
      </c>
      <c r="N4446">
        <v>-299.63450499999999</v>
      </c>
      <c r="O4446">
        <v>-1.314168</v>
      </c>
      <c r="P4446">
        <v>-6.585826</v>
      </c>
      <c r="Q4446">
        <v>-299.580353</v>
      </c>
      <c r="R4446">
        <v>-1.3171759999999999</v>
      </c>
      <c r="S4446">
        <v>6.2525719999999998</v>
      </c>
      <c r="T4446">
        <v>3.0079999999999998E-3</v>
      </c>
    </row>
    <row r="4447" spans="1:20" x14ac:dyDescent="0.25">
      <c r="A4447">
        <v>4445</v>
      </c>
      <c r="B4447">
        <v>3</v>
      </c>
      <c r="C4447" t="s">
        <v>420</v>
      </c>
      <c r="D4447" t="s">
        <v>420</v>
      </c>
      <c r="E4447" t="s">
        <v>80</v>
      </c>
      <c r="F4447">
        <v>1.3978000000000001E-2</v>
      </c>
      <c r="G4447">
        <v>269.923</v>
      </c>
      <c r="H4447">
        <v>314.04500000000002</v>
      </c>
      <c r="I4447">
        <v>2.929265</v>
      </c>
      <c r="J4447">
        <v>0</v>
      </c>
      <c r="K4447">
        <v>8.1621349999999993</v>
      </c>
      <c r="L4447">
        <v>0.76070400000000005</v>
      </c>
      <c r="M4447">
        <v>-6.2891649999999997</v>
      </c>
      <c r="N4447">
        <v>-300.28044</v>
      </c>
      <c r="O4447">
        <v>-1.2479610000000001</v>
      </c>
      <c r="P4447">
        <v>-6.3272620000000002</v>
      </c>
      <c r="Q4447">
        <v>-300.26959199999999</v>
      </c>
      <c r="R4447">
        <v>-1.2488790000000001</v>
      </c>
      <c r="S4447">
        <v>3.9611550000000002</v>
      </c>
      <c r="T4447">
        <v>9.19E-4</v>
      </c>
    </row>
    <row r="4448" spans="1:20" x14ac:dyDescent="0.25">
      <c r="A4448">
        <v>4446</v>
      </c>
      <c r="B4448">
        <v>3</v>
      </c>
      <c r="C4448" t="s">
        <v>420</v>
      </c>
      <c r="D4448" t="s">
        <v>420</v>
      </c>
      <c r="E4448" t="s">
        <v>80</v>
      </c>
      <c r="F4448">
        <v>2.3623999999999999E-2</v>
      </c>
      <c r="G4448">
        <v>267.56599999999997</v>
      </c>
      <c r="H4448">
        <v>259.346</v>
      </c>
      <c r="I4448">
        <v>3.8909050000000001</v>
      </c>
      <c r="J4448">
        <v>0</v>
      </c>
      <c r="K4448">
        <v>7.9881089999999997</v>
      </c>
      <c r="L4448">
        <v>0.86473100000000003</v>
      </c>
      <c r="M4448">
        <v>-5.972842</v>
      </c>
      <c r="N4448">
        <v>-301.095485</v>
      </c>
      <c r="O4448">
        <v>-1.1592560000000001</v>
      </c>
      <c r="P4448">
        <v>-5.911454</v>
      </c>
      <c r="Q4448">
        <v>-301.14584400000001</v>
      </c>
      <c r="R4448">
        <v>-1.152298</v>
      </c>
      <c r="S4448">
        <v>7.9400550000000001</v>
      </c>
      <c r="T4448">
        <v>6.9579999999999998E-3</v>
      </c>
    </row>
    <row r="4449" spans="1:20" x14ac:dyDescent="0.25">
      <c r="A4449">
        <v>4447</v>
      </c>
      <c r="B4449">
        <v>3</v>
      </c>
      <c r="C4449" t="s">
        <v>420</v>
      </c>
      <c r="D4449" t="s">
        <v>420</v>
      </c>
      <c r="E4449" t="s">
        <v>80</v>
      </c>
      <c r="F4449">
        <v>0.134127</v>
      </c>
      <c r="G4449">
        <v>321.74599999999998</v>
      </c>
      <c r="H4449">
        <v>318.18099999999998</v>
      </c>
      <c r="I4449">
        <v>4.8414640000000002</v>
      </c>
      <c r="J4449">
        <v>0</v>
      </c>
      <c r="K4449">
        <v>7.9043020000000004</v>
      </c>
      <c r="L4449">
        <v>0.87201099999999998</v>
      </c>
      <c r="M4449">
        <v>-5.4388240000000003</v>
      </c>
      <c r="N4449">
        <v>-301.96902699999998</v>
      </c>
      <c r="O4449">
        <v>-1.0383279999999999</v>
      </c>
      <c r="P4449">
        <v>-5.4143879999999998</v>
      </c>
      <c r="Q4449">
        <v>-301.96026599999999</v>
      </c>
      <c r="R4449">
        <v>-1.0505880000000001</v>
      </c>
      <c r="S4449">
        <v>2.5959219999999998</v>
      </c>
      <c r="T4449">
        <v>1.226E-2</v>
      </c>
    </row>
    <row r="4450" spans="1:20" x14ac:dyDescent="0.25">
      <c r="A4450">
        <v>4448</v>
      </c>
      <c r="B4450">
        <v>3</v>
      </c>
      <c r="C4450" t="s">
        <v>420</v>
      </c>
      <c r="D4450" t="s">
        <v>420</v>
      </c>
      <c r="E4450" t="s">
        <v>80</v>
      </c>
      <c r="F4450">
        <v>2.9925E-2</v>
      </c>
      <c r="G4450">
        <v>247.16800000000001</v>
      </c>
      <c r="H4450">
        <v>237.28100000000001</v>
      </c>
      <c r="I4450">
        <v>4.0399000000000003</v>
      </c>
      <c r="J4450">
        <v>0</v>
      </c>
      <c r="K4450">
        <v>7.9454079999999996</v>
      </c>
      <c r="L4450">
        <v>0.85591399999999995</v>
      </c>
      <c r="M4450">
        <v>-4.816961</v>
      </c>
      <c r="N4450">
        <v>-302.72114599999998</v>
      </c>
      <c r="O4450">
        <v>-0.95577199999999995</v>
      </c>
      <c r="P4450">
        <v>-4.838133</v>
      </c>
      <c r="Q4450">
        <v>-302.71887199999998</v>
      </c>
      <c r="R4450">
        <v>-0.94997100000000001</v>
      </c>
      <c r="S4450">
        <v>2.1293950000000001</v>
      </c>
      <c r="T4450">
        <v>5.8009999999999997E-3</v>
      </c>
    </row>
    <row r="4451" spans="1:20" x14ac:dyDescent="0.25">
      <c r="A4451">
        <v>4449</v>
      </c>
      <c r="B4451">
        <v>3</v>
      </c>
      <c r="C4451" t="s">
        <v>420</v>
      </c>
      <c r="D4451" t="s">
        <v>420</v>
      </c>
      <c r="E4451" t="s">
        <v>80</v>
      </c>
      <c r="F4451">
        <v>1.3081000000000001E-2</v>
      </c>
      <c r="G4451">
        <v>397.09399999999999</v>
      </c>
      <c r="H4451">
        <v>398.57499999999999</v>
      </c>
      <c r="I4451">
        <v>4.565099</v>
      </c>
      <c r="J4451">
        <v>0</v>
      </c>
      <c r="K4451">
        <v>8.0208980000000007</v>
      </c>
      <c r="L4451">
        <v>0.83533500000000005</v>
      </c>
      <c r="M4451">
        <v>-4.2212430000000003</v>
      </c>
      <c r="N4451">
        <v>-303.42604599999999</v>
      </c>
      <c r="O4451">
        <v>-0.85242099999999998</v>
      </c>
      <c r="P4451">
        <v>-4.185098</v>
      </c>
      <c r="Q4451">
        <v>-303.42373700000002</v>
      </c>
      <c r="R4451">
        <v>-0.85155999999999998</v>
      </c>
      <c r="S4451">
        <v>3.6219480000000002</v>
      </c>
      <c r="T4451">
        <v>8.6200000000000003E-4</v>
      </c>
    </row>
    <row r="4452" spans="1:20" x14ac:dyDescent="0.25">
      <c r="A4452">
        <v>4450</v>
      </c>
      <c r="B4452">
        <v>3</v>
      </c>
      <c r="C4452" t="s">
        <v>420</v>
      </c>
      <c r="D4452" t="s">
        <v>420</v>
      </c>
      <c r="E4452" t="s">
        <v>80</v>
      </c>
      <c r="F4452">
        <v>6.6389000000000004E-2</v>
      </c>
      <c r="G4452">
        <v>232.09700000000001</v>
      </c>
      <c r="H4452">
        <v>361.81099999999998</v>
      </c>
      <c r="I4452">
        <v>3.5449000000000002</v>
      </c>
      <c r="J4452">
        <v>0</v>
      </c>
      <c r="K4452">
        <v>8.0257679999999993</v>
      </c>
      <c r="L4452">
        <v>0.82525999999999999</v>
      </c>
      <c r="M4452">
        <v>-3.624695</v>
      </c>
      <c r="N4452">
        <v>-303.91170799999998</v>
      </c>
      <c r="O4452">
        <v>-0.77738499999999999</v>
      </c>
      <c r="P4452">
        <v>-3.6498550000000001</v>
      </c>
      <c r="Q4452">
        <v>-303.91195699999997</v>
      </c>
      <c r="R4452">
        <v>-0.77830900000000003</v>
      </c>
      <c r="S4452">
        <v>2.5160719999999999</v>
      </c>
      <c r="T4452">
        <v>9.2400000000000002E-4</v>
      </c>
    </row>
    <row r="4453" spans="1:20" x14ac:dyDescent="0.25">
      <c r="A4453">
        <v>4451</v>
      </c>
      <c r="B4453">
        <v>3</v>
      </c>
      <c r="C4453" t="s">
        <v>420</v>
      </c>
      <c r="D4453" t="s">
        <v>420</v>
      </c>
      <c r="E4453" t="s">
        <v>80</v>
      </c>
      <c r="F4453">
        <v>1.9559999999999998E-3</v>
      </c>
      <c r="G4453">
        <v>388.06200000000001</v>
      </c>
      <c r="H4453">
        <v>408.863</v>
      </c>
      <c r="I4453">
        <v>4.1917879999999998</v>
      </c>
      <c r="J4453">
        <v>0</v>
      </c>
      <c r="K4453">
        <v>7.9972120000000002</v>
      </c>
      <c r="L4453">
        <v>0.83650100000000005</v>
      </c>
      <c r="M4453">
        <v>-2.8774989999999998</v>
      </c>
      <c r="N4453">
        <v>-304.50012600000002</v>
      </c>
      <c r="O4453">
        <v>-0.68028100000000002</v>
      </c>
      <c r="P4453">
        <v>-2.8827609999999999</v>
      </c>
      <c r="Q4453">
        <v>-304.49594100000002</v>
      </c>
      <c r="R4453">
        <v>-0.67803599999999997</v>
      </c>
      <c r="S4453">
        <v>0.67241700000000004</v>
      </c>
      <c r="T4453">
        <v>2.245E-3</v>
      </c>
    </row>
    <row r="4454" spans="1:20" x14ac:dyDescent="0.25">
      <c r="A4454">
        <v>4452</v>
      </c>
      <c r="B4454">
        <v>3</v>
      </c>
      <c r="C4454" t="s">
        <v>420</v>
      </c>
      <c r="D4454" t="s">
        <v>420</v>
      </c>
      <c r="E4454" t="s">
        <v>80</v>
      </c>
      <c r="F4454">
        <v>3.9671999999999999E-2</v>
      </c>
      <c r="G4454">
        <v>398.14100000000002</v>
      </c>
      <c r="H4454">
        <v>390.26400000000001</v>
      </c>
      <c r="I4454">
        <v>3.9203450000000002</v>
      </c>
      <c r="J4454">
        <v>0</v>
      </c>
      <c r="K4454">
        <v>7.9998509999999996</v>
      </c>
      <c r="L4454">
        <v>0.75902599999999998</v>
      </c>
      <c r="M4454">
        <v>-2.12662</v>
      </c>
      <c r="N4454">
        <v>-305.00827600000002</v>
      </c>
      <c r="O4454">
        <v>-0.58313300000000001</v>
      </c>
      <c r="P4454">
        <v>-2.0643579999999999</v>
      </c>
      <c r="Q4454">
        <v>-304.99996900000002</v>
      </c>
      <c r="R4454">
        <v>-0.57929600000000003</v>
      </c>
      <c r="S4454">
        <v>6.281352</v>
      </c>
      <c r="T4454">
        <v>3.8370000000000001E-3</v>
      </c>
    </row>
    <row r="4455" spans="1:20" x14ac:dyDescent="0.25">
      <c r="A4455">
        <v>4453</v>
      </c>
      <c r="B4455">
        <v>3</v>
      </c>
      <c r="C4455" t="s">
        <v>420</v>
      </c>
      <c r="D4455" t="s">
        <v>420</v>
      </c>
      <c r="E4455" t="s">
        <v>80</v>
      </c>
      <c r="F4455">
        <v>1.5889E-2</v>
      </c>
      <c r="G4455">
        <v>304.846</v>
      </c>
      <c r="H4455">
        <v>309.71899999999999</v>
      </c>
      <c r="I4455">
        <v>3.1262829999999999</v>
      </c>
      <c r="J4455">
        <v>0</v>
      </c>
      <c r="K4455">
        <v>8.0215180000000004</v>
      </c>
      <c r="L4455">
        <v>0.72621000000000002</v>
      </c>
      <c r="M4455">
        <v>-1.5011000000000001</v>
      </c>
      <c r="N4455">
        <v>-305.39192300000002</v>
      </c>
      <c r="O4455">
        <v>-0.51146499999999995</v>
      </c>
      <c r="P4455">
        <v>-1.423773</v>
      </c>
      <c r="Q4455">
        <v>-305.33554099999998</v>
      </c>
      <c r="R4455">
        <v>-0.51505999999999996</v>
      </c>
      <c r="S4455">
        <v>9.5699199999999998</v>
      </c>
      <c r="T4455">
        <v>3.5950000000000001E-3</v>
      </c>
    </row>
    <row r="4456" spans="1:20" x14ac:dyDescent="0.25">
      <c r="A4456">
        <v>4454</v>
      </c>
      <c r="B4456">
        <v>4</v>
      </c>
      <c r="C4456" t="s">
        <v>343</v>
      </c>
      <c r="D4456" t="s">
        <v>343</v>
      </c>
      <c r="E4456" t="s">
        <v>80</v>
      </c>
      <c r="F4456">
        <v>9.9975999999999995E-2</v>
      </c>
      <c r="G4456">
        <v>263.24099999999999</v>
      </c>
      <c r="H4456">
        <v>282.37</v>
      </c>
      <c r="I4456">
        <v>4.6797659999999999</v>
      </c>
      <c r="J4456">
        <v>0</v>
      </c>
      <c r="K4456">
        <v>7.9891180000000004</v>
      </c>
      <c r="L4456">
        <v>0.78839800000000004</v>
      </c>
      <c r="M4456">
        <v>-0.59896400000000005</v>
      </c>
      <c r="N4456">
        <v>-305.73405700000001</v>
      </c>
      <c r="O4456">
        <v>-0.42701699999999998</v>
      </c>
      <c r="P4456">
        <v>-0.538941</v>
      </c>
      <c r="Q4456">
        <v>-305.71261600000003</v>
      </c>
      <c r="R4456">
        <v>-0.42629</v>
      </c>
      <c r="S4456">
        <v>6.3737630000000003</v>
      </c>
      <c r="T4456">
        <v>7.27E-4</v>
      </c>
    </row>
    <row r="4457" spans="1:20" x14ac:dyDescent="0.25">
      <c r="A4457">
        <v>4455</v>
      </c>
      <c r="B4457">
        <v>4</v>
      </c>
      <c r="C4457" t="s">
        <v>343</v>
      </c>
      <c r="D4457" t="s">
        <v>343</v>
      </c>
      <c r="E4457" t="s">
        <v>80</v>
      </c>
      <c r="F4457">
        <v>7.9328999999999997E-2</v>
      </c>
      <c r="G4457">
        <v>316.89999999999998</v>
      </c>
      <c r="H4457">
        <v>292.36500000000001</v>
      </c>
      <c r="I4457">
        <v>6.1895340000000001</v>
      </c>
      <c r="J4457">
        <v>0</v>
      </c>
      <c r="K4457">
        <v>8.0087410000000006</v>
      </c>
      <c r="L4457">
        <v>0.74782700000000002</v>
      </c>
      <c r="M4457">
        <v>0.37586000000000003</v>
      </c>
      <c r="N4457">
        <v>-306.00752999999997</v>
      </c>
      <c r="O4457">
        <v>-0.337032</v>
      </c>
      <c r="P4457">
        <v>0.37584899999999999</v>
      </c>
      <c r="Q4457">
        <v>-306.00814800000001</v>
      </c>
      <c r="R4457">
        <v>-0.33715699999999998</v>
      </c>
      <c r="S4457">
        <v>6.1845999999999998E-2</v>
      </c>
      <c r="T4457">
        <v>1.25E-4</v>
      </c>
    </row>
    <row r="4458" spans="1:20" x14ac:dyDescent="0.25">
      <c r="A4458">
        <v>4456</v>
      </c>
      <c r="B4458">
        <v>4</v>
      </c>
      <c r="C4458" t="s">
        <v>343</v>
      </c>
      <c r="D4458" t="s">
        <v>343</v>
      </c>
      <c r="E4458" t="s">
        <v>80</v>
      </c>
      <c r="F4458">
        <v>2.7049E-2</v>
      </c>
      <c r="G4458">
        <v>414.37299999999999</v>
      </c>
      <c r="H4458">
        <v>328.47899999999998</v>
      </c>
      <c r="I4458">
        <v>3.7470119999999998</v>
      </c>
      <c r="J4458">
        <v>0</v>
      </c>
      <c r="K4458">
        <v>8.0301069999999992</v>
      </c>
      <c r="L4458">
        <v>0.654003</v>
      </c>
      <c r="M4458">
        <v>1.053531</v>
      </c>
      <c r="N4458">
        <v>-306.18861600000002</v>
      </c>
      <c r="O4458">
        <v>-0.27283099999999999</v>
      </c>
      <c r="P4458">
        <v>1.0778639999999999</v>
      </c>
      <c r="Q4458">
        <v>-306.180634</v>
      </c>
      <c r="R4458">
        <v>-0.27411200000000002</v>
      </c>
      <c r="S4458">
        <v>2.5608369999999998</v>
      </c>
      <c r="T4458">
        <v>1.281E-3</v>
      </c>
    </row>
    <row r="4459" spans="1:20" x14ac:dyDescent="0.25">
      <c r="A4459">
        <v>4457</v>
      </c>
      <c r="B4459">
        <v>4</v>
      </c>
      <c r="C4459" t="s">
        <v>343</v>
      </c>
      <c r="D4459" t="s">
        <v>343</v>
      </c>
      <c r="E4459" t="s">
        <v>80</v>
      </c>
      <c r="F4459">
        <v>4.6984999999999999E-2</v>
      </c>
      <c r="G4459">
        <v>257.41800000000001</v>
      </c>
      <c r="H4459">
        <v>262.803</v>
      </c>
      <c r="I4459">
        <v>4.134074</v>
      </c>
      <c r="J4459">
        <v>0</v>
      </c>
      <c r="K4459">
        <v>8.0288989999999991</v>
      </c>
      <c r="L4459">
        <v>0.64025399999999999</v>
      </c>
      <c r="M4459">
        <v>1.8351109999999999</v>
      </c>
      <c r="N4459">
        <v>-306.39344999999997</v>
      </c>
      <c r="O4459">
        <v>-0.20596900000000001</v>
      </c>
      <c r="P4459">
        <v>2.0287790000000001</v>
      </c>
      <c r="Q4459">
        <v>-306.35000600000001</v>
      </c>
      <c r="R4459">
        <v>-0.19623699999999999</v>
      </c>
      <c r="S4459">
        <v>19.848046</v>
      </c>
      <c r="T4459">
        <v>9.7319999999999993E-3</v>
      </c>
    </row>
    <row r="4460" spans="1:20" x14ac:dyDescent="0.25">
      <c r="A4460">
        <v>4458</v>
      </c>
      <c r="B4460">
        <v>5</v>
      </c>
      <c r="C4460" t="s">
        <v>342</v>
      </c>
      <c r="D4460" t="s">
        <v>342</v>
      </c>
      <c r="E4460" t="s">
        <v>80</v>
      </c>
      <c r="F4460">
        <v>0.58862800000000004</v>
      </c>
      <c r="G4460">
        <v>592.64599999999996</v>
      </c>
      <c r="H4460">
        <v>408.81400000000002</v>
      </c>
      <c r="I4460">
        <v>9.0760290000000001</v>
      </c>
      <c r="J4460">
        <v>0</v>
      </c>
      <c r="K4460">
        <v>8.0548739999999999</v>
      </c>
      <c r="L4460">
        <v>0.485983</v>
      </c>
      <c r="M4460">
        <v>2.9807730000000001</v>
      </c>
      <c r="N4460">
        <v>-306.49699700000002</v>
      </c>
      <c r="O4460">
        <v>-0.12334000000000001</v>
      </c>
      <c r="P4460">
        <v>2.9898950000000002</v>
      </c>
      <c r="Q4460">
        <v>-306.45620700000001</v>
      </c>
      <c r="R4460">
        <v>-0.128135</v>
      </c>
      <c r="S4460">
        <v>4.1796720000000001</v>
      </c>
      <c r="T4460">
        <v>4.7949999999999998E-3</v>
      </c>
    </row>
    <row r="4461" spans="1:20" x14ac:dyDescent="0.25">
      <c r="A4461">
        <v>4459</v>
      </c>
      <c r="B4461">
        <v>5</v>
      </c>
      <c r="C4461" t="s">
        <v>342</v>
      </c>
      <c r="D4461" t="s">
        <v>342</v>
      </c>
      <c r="E4461" t="s">
        <v>80</v>
      </c>
      <c r="F4461">
        <v>0.29919699999999999</v>
      </c>
      <c r="G4461">
        <v>410.42</v>
      </c>
      <c r="H4461">
        <v>400.40199999999999</v>
      </c>
      <c r="I4461">
        <v>3.7272439999999998</v>
      </c>
      <c r="J4461">
        <v>0</v>
      </c>
      <c r="K4461">
        <v>8.08019</v>
      </c>
      <c r="L4461">
        <v>0.374782</v>
      </c>
      <c r="M4461">
        <v>3.7054490000000002</v>
      </c>
      <c r="N4461">
        <v>-306.48893600000002</v>
      </c>
      <c r="O4461">
        <v>-8.3137000000000003E-2</v>
      </c>
      <c r="P4461">
        <v>3.7146690000000002</v>
      </c>
      <c r="Q4461">
        <v>-306.50863600000002</v>
      </c>
      <c r="R4461">
        <v>-9.0172000000000002E-2</v>
      </c>
      <c r="S4461">
        <v>2.1750780000000001</v>
      </c>
      <c r="T4461">
        <v>7.0349999999999996E-3</v>
      </c>
    </row>
    <row r="4462" spans="1:20" x14ac:dyDescent="0.25">
      <c r="A4462">
        <v>4460</v>
      </c>
      <c r="B4462">
        <v>4</v>
      </c>
      <c r="C4462" t="s">
        <v>421</v>
      </c>
      <c r="D4462" t="s">
        <v>421</v>
      </c>
      <c r="E4462" t="s">
        <v>80</v>
      </c>
      <c r="F4462">
        <v>0.13064600000000001</v>
      </c>
      <c r="G4462">
        <v>260.54300000000001</v>
      </c>
      <c r="H4462">
        <v>261.35000000000002</v>
      </c>
      <c r="I4462">
        <v>4.6248149999999999</v>
      </c>
      <c r="J4462">
        <v>0</v>
      </c>
      <c r="K4462">
        <v>8.0747309999999999</v>
      </c>
      <c r="L4462">
        <v>0.24934600000000001</v>
      </c>
      <c r="M4462">
        <v>4.6923219999999999</v>
      </c>
      <c r="N4462">
        <v>-306.55830200000003</v>
      </c>
      <c r="O4462">
        <v>-5.8879000000000001E-2</v>
      </c>
      <c r="P4462">
        <v>4.6822359999999996</v>
      </c>
      <c r="Q4462">
        <v>-306.55334499999998</v>
      </c>
      <c r="R4462">
        <v>-5.4369000000000001E-2</v>
      </c>
      <c r="S4462">
        <v>1.1238600000000001</v>
      </c>
      <c r="T4462">
        <v>4.5100000000000001E-3</v>
      </c>
    </row>
    <row r="4463" spans="1:20" x14ac:dyDescent="0.25">
      <c r="A4463">
        <v>4461</v>
      </c>
      <c r="B4463">
        <v>4</v>
      </c>
      <c r="C4463" t="s">
        <v>421</v>
      </c>
      <c r="D4463" t="s">
        <v>421</v>
      </c>
      <c r="E4463" t="s">
        <v>80</v>
      </c>
      <c r="F4463">
        <v>0.18055299999999999</v>
      </c>
      <c r="G4463">
        <v>368.86399999999998</v>
      </c>
      <c r="H4463">
        <v>386.09399999999999</v>
      </c>
      <c r="I4463">
        <v>4.188015</v>
      </c>
      <c r="J4463">
        <v>0</v>
      </c>
      <c r="K4463">
        <v>8.0509210000000007</v>
      </c>
      <c r="L4463">
        <v>0.17732100000000001</v>
      </c>
      <c r="M4463">
        <v>5.5168749999999998</v>
      </c>
      <c r="N4463">
        <v>-306.469987</v>
      </c>
      <c r="O4463">
        <v>-3.4861999999999997E-2</v>
      </c>
      <c r="P4463">
        <v>5.4075569999999997</v>
      </c>
      <c r="Q4463">
        <v>-306.57318099999998</v>
      </c>
      <c r="R4463">
        <v>-3.5687000000000003E-2</v>
      </c>
      <c r="S4463">
        <v>15.033193000000001</v>
      </c>
      <c r="T4463">
        <v>8.25E-4</v>
      </c>
    </row>
    <row r="4464" spans="1:20" x14ac:dyDescent="0.25">
      <c r="A4464">
        <v>4462</v>
      </c>
      <c r="B4464">
        <v>4</v>
      </c>
      <c r="C4464" t="s">
        <v>421</v>
      </c>
      <c r="D4464" t="s">
        <v>421</v>
      </c>
      <c r="E4464" t="s">
        <v>80</v>
      </c>
      <c r="F4464">
        <v>4.0210000000000003E-3</v>
      </c>
      <c r="G4464">
        <v>295.46199999999999</v>
      </c>
      <c r="H4464">
        <v>294.048</v>
      </c>
      <c r="I4464">
        <v>3.0427339999999998</v>
      </c>
      <c r="J4464">
        <v>0</v>
      </c>
      <c r="K4464">
        <v>8.0488689999999998</v>
      </c>
      <c r="L4464">
        <v>0.110608</v>
      </c>
      <c r="M4464">
        <v>6.3628710000000002</v>
      </c>
      <c r="N4464">
        <v>-306.59706799999998</v>
      </c>
      <c r="O4464">
        <v>-1.8959E-2</v>
      </c>
      <c r="P4464">
        <v>6.3744050000000003</v>
      </c>
      <c r="Q4464">
        <v>-306.58792099999999</v>
      </c>
      <c r="R4464">
        <v>-1.8884000000000001E-2</v>
      </c>
      <c r="S4464">
        <v>1.4720839999999999</v>
      </c>
      <c r="T4464">
        <v>7.6000000000000004E-5</v>
      </c>
    </row>
    <row r="4465" spans="1:20" x14ac:dyDescent="0.25">
      <c r="A4465">
        <v>4463</v>
      </c>
      <c r="B4465">
        <v>4</v>
      </c>
      <c r="C4465" t="s">
        <v>421</v>
      </c>
      <c r="D4465" t="s">
        <v>421</v>
      </c>
      <c r="E4465" t="s">
        <v>80</v>
      </c>
      <c r="F4465">
        <v>3.3020000000000001E-2</v>
      </c>
      <c r="G4465">
        <v>298.596</v>
      </c>
      <c r="H4465">
        <v>295.36900000000003</v>
      </c>
      <c r="I4465">
        <v>2.6783190000000001</v>
      </c>
      <c r="J4465">
        <v>0</v>
      </c>
      <c r="K4465">
        <v>8.0694009999999992</v>
      </c>
      <c r="L4465">
        <v>7.8566999999999998E-2</v>
      </c>
      <c r="M4465">
        <v>7.1315239999999998</v>
      </c>
      <c r="N4465">
        <v>-306.56436100000002</v>
      </c>
      <c r="O4465">
        <v>-1.0441000000000001E-2</v>
      </c>
      <c r="P4465">
        <v>7.0998109999999999</v>
      </c>
      <c r="Q4465">
        <v>-306.59304800000001</v>
      </c>
      <c r="R4465">
        <v>-1.0635E-2</v>
      </c>
      <c r="S4465">
        <v>4.2763270000000002</v>
      </c>
      <c r="T4465">
        <v>1.94E-4</v>
      </c>
    </row>
    <row r="4466" spans="1:20" x14ac:dyDescent="0.25">
      <c r="A4466">
        <v>4464</v>
      </c>
      <c r="B4466">
        <v>5</v>
      </c>
      <c r="C4466" t="s">
        <v>422</v>
      </c>
      <c r="D4466" t="s">
        <v>422</v>
      </c>
      <c r="E4466" t="s">
        <v>80</v>
      </c>
      <c r="F4466">
        <v>9.5097000000000001E-2</v>
      </c>
      <c r="G4466">
        <v>528.00300000000004</v>
      </c>
      <c r="H4466">
        <v>289.78199999999998</v>
      </c>
      <c r="I4466">
        <v>4.5765419999999999</v>
      </c>
      <c r="J4466">
        <v>0</v>
      </c>
      <c r="K4466">
        <v>8.0750220000000006</v>
      </c>
      <c r="L4466">
        <v>4.8297E-2</v>
      </c>
      <c r="M4466">
        <v>8.0477340000000002</v>
      </c>
      <c r="N4466">
        <v>-306.69665600000002</v>
      </c>
      <c r="O4466">
        <v>4.1409999999999997E-3</v>
      </c>
      <c r="P4466">
        <v>8.0675089999999994</v>
      </c>
      <c r="Q4466">
        <v>-306.59491000000003</v>
      </c>
      <c r="R4466">
        <v>-3.4329999999999999E-3</v>
      </c>
      <c r="S4466">
        <v>10.365016000000001</v>
      </c>
      <c r="T4466">
        <v>7.0799999999999997E-4</v>
      </c>
    </row>
    <row r="4467" spans="1:20" x14ac:dyDescent="0.25">
      <c r="A4467">
        <v>4465</v>
      </c>
      <c r="B4467">
        <v>5</v>
      </c>
      <c r="C4467" t="s">
        <v>422</v>
      </c>
      <c r="D4467" t="s">
        <v>422</v>
      </c>
      <c r="E4467" t="s">
        <v>80</v>
      </c>
      <c r="F4467">
        <v>9.2297000000000004E-2</v>
      </c>
      <c r="G4467">
        <v>588.23800000000006</v>
      </c>
      <c r="H4467">
        <v>381.49700000000001</v>
      </c>
      <c r="I4467">
        <v>4.5597450000000004</v>
      </c>
      <c r="J4467">
        <v>0</v>
      </c>
      <c r="K4467">
        <v>8.0768419999999992</v>
      </c>
      <c r="L4467">
        <v>2.9973E-2</v>
      </c>
      <c r="M4467">
        <v>8.9975570000000005</v>
      </c>
      <c r="N4467">
        <v>-306.63221199999998</v>
      </c>
      <c r="O4467">
        <v>4.9300000000000004E-3</v>
      </c>
      <c r="P4467">
        <v>9.0356539999999992</v>
      </c>
      <c r="Q4467">
        <v>-306.59301799999997</v>
      </c>
      <c r="R4467">
        <v>1.0089999999999999E-3</v>
      </c>
      <c r="S4467">
        <v>5.4658249999999997</v>
      </c>
      <c r="T4467">
        <v>3.9199999999999999E-3</v>
      </c>
    </row>
    <row r="4468" spans="1:20" x14ac:dyDescent="0.25">
      <c r="A4468">
        <v>4466</v>
      </c>
      <c r="B4468">
        <v>5</v>
      </c>
      <c r="C4468" t="s">
        <v>422</v>
      </c>
      <c r="D4468" t="s">
        <v>422</v>
      </c>
      <c r="E4468" t="s">
        <v>80</v>
      </c>
      <c r="F4468">
        <v>6.1747999999999997E-2</v>
      </c>
      <c r="G4468">
        <v>311.17500000000001</v>
      </c>
      <c r="H4468">
        <v>259.78699999999998</v>
      </c>
      <c r="I4468">
        <v>4.616047</v>
      </c>
      <c r="J4468">
        <v>0</v>
      </c>
      <c r="K4468">
        <v>8.0584659999999992</v>
      </c>
      <c r="L4468">
        <v>2.0747000000000002E-2</v>
      </c>
      <c r="M4468">
        <v>9.7427200000000003</v>
      </c>
      <c r="N4468">
        <v>-306.593886</v>
      </c>
      <c r="O4468">
        <v>2.2079999999999999E-3</v>
      </c>
      <c r="P4468">
        <v>9.7616580000000006</v>
      </c>
      <c r="Q4468">
        <v>-306.590057</v>
      </c>
      <c r="R4468">
        <v>3.2070000000000002E-3</v>
      </c>
      <c r="S4468">
        <v>1.932048</v>
      </c>
      <c r="T4468">
        <v>9.990000000000001E-4</v>
      </c>
    </row>
    <row r="4469" spans="1:20" x14ac:dyDescent="0.25">
      <c r="A4469">
        <v>4467</v>
      </c>
      <c r="B4469">
        <v>6</v>
      </c>
      <c r="C4469" t="s">
        <v>341</v>
      </c>
      <c r="D4469" t="s">
        <v>341</v>
      </c>
      <c r="E4469" t="s">
        <v>80</v>
      </c>
      <c r="F4469">
        <v>5.6251000000000002E-2</v>
      </c>
      <c r="G4469">
        <v>616.75400000000002</v>
      </c>
      <c r="H4469">
        <v>329.81700000000001</v>
      </c>
      <c r="I4469">
        <v>6.0813519999999999</v>
      </c>
      <c r="J4469">
        <v>0</v>
      </c>
      <c r="K4469">
        <v>8.0559840000000005</v>
      </c>
      <c r="L4469">
        <v>3.2669999999999999E-3</v>
      </c>
      <c r="M4469">
        <v>10.716618</v>
      </c>
      <c r="N4469">
        <v>-306.59833400000002</v>
      </c>
      <c r="O4469">
        <v>4.9420000000000002E-3</v>
      </c>
      <c r="P4469">
        <v>10.729525000000001</v>
      </c>
      <c r="Q4469">
        <v>-306.58599900000002</v>
      </c>
      <c r="R4469">
        <v>4.1139999999999996E-3</v>
      </c>
      <c r="S4469">
        <v>1.785366</v>
      </c>
      <c r="T4469">
        <v>8.2799999999999996E-4</v>
      </c>
    </row>
    <row r="4470" spans="1:20" x14ac:dyDescent="0.25">
      <c r="A4470">
        <v>4468</v>
      </c>
      <c r="B4470">
        <v>6</v>
      </c>
      <c r="C4470" t="s">
        <v>341</v>
      </c>
      <c r="D4470" t="s">
        <v>341</v>
      </c>
      <c r="E4470" t="s">
        <v>80</v>
      </c>
      <c r="F4470">
        <v>0.17252400000000001</v>
      </c>
      <c r="G4470">
        <v>706.26</v>
      </c>
      <c r="H4470">
        <v>440.22</v>
      </c>
      <c r="I4470">
        <v>5.1485810000000001</v>
      </c>
      <c r="J4470">
        <v>0</v>
      </c>
      <c r="K4470">
        <v>8.0722620000000003</v>
      </c>
      <c r="L4470">
        <v>4.3300000000000001E-4</v>
      </c>
      <c r="M4470">
        <v>11.456239999999999</v>
      </c>
      <c r="N4470">
        <v>-306.58152999999999</v>
      </c>
      <c r="O4470">
        <v>4.7000000000000002E-3</v>
      </c>
      <c r="P4470">
        <v>11.455361</v>
      </c>
      <c r="Q4470">
        <v>-306.58300800000001</v>
      </c>
      <c r="R4470">
        <v>4.1999999999999997E-3</v>
      </c>
      <c r="S4470">
        <v>0.17188100000000001</v>
      </c>
      <c r="T4470">
        <v>5.0000000000000001E-4</v>
      </c>
    </row>
    <row r="4471" spans="1:20" x14ac:dyDescent="0.25">
      <c r="A4471">
        <v>4469</v>
      </c>
      <c r="B4471">
        <v>6</v>
      </c>
      <c r="C4471" t="s">
        <v>341</v>
      </c>
      <c r="D4471" t="s">
        <v>341</v>
      </c>
      <c r="E4471" t="s">
        <v>80</v>
      </c>
      <c r="F4471">
        <v>0.194631</v>
      </c>
      <c r="G4471">
        <v>720.755</v>
      </c>
      <c r="H4471">
        <v>432.81700000000001</v>
      </c>
      <c r="I4471">
        <v>6.0541790000000004</v>
      </c>
      <c r="J4471">
        <v>0</v>
      </c>
      <c r="K4471">
        <v>8.0728100000000005</v>
      </c>
      <c r="L4471">
        <v>5.8E-5</v>
      </c>
      <c r="M4471">
        <v>12.390136</v>
      </c>
      <c r="N4471">
        <v>-306.58241800000002</v>
      </c>
      <c r="O4471">
        <v>2.8540000000000002E-3</v>
      </c>
      <c r="P4471">
        <v>12.423019</v>
      </c>
      <c r="Q4471">
        <v>-306.57904100000002</v>
      </c>
      <c r="R4471">
        <v>4.2209999999999999E-3</v>
      </c>
      <c r="S4471">
        <v>3.3056459999999999</v>
      </c>
      <c r="T4471">
        <v>1.3669999999999999E-3</v>
      </c>
    </row>
    <row r="4472" spans="1:20" x14ac:dyDescent="0.25">
      <c r="A4472">
        <v>4470</v>
      </c>
      <c r="B4472">
        <v>6</v>
      </c>
      <c r="C4472" t="s">
        <v>341</v>
      </c>
      <c r="D4472" t="s">
        <v>341</v>
      </c>
      <c r="E4472" t="s">
        <v>80</v>
      </c>
      <c r="F4472">
        <v>1.6802000000000001E-2</v>
      </c>
      <c r="G4472">
        <v>368.02199999999999</v>
      </c>
      <c r="H4472">
        <v>295.90300000000002</v>
      </c>
      <c r="I4472">
        <v>5.9071530000000001</v>
      </c>
      <c r="J4472">
        <v>0</v>
      </c>
      <c r="K4472">
        <v>8.0739610000000006</v>
      </c>
      <c r="L4472">
        <v>-5.8E-5</v>
      </c>
      <c r="M4472">
        <v>13.414393</v>
      </c>
      <c r="N4472">
        <v>-306.56626</v>
      </c>
      <c r="O4472">
        <v>5.1469999999999997E-3</v>
      </c>
      <c r="P4472">
        <v>13.390796999999999</v>
      </c>
      <c r="Q4472">
        <v>-306.57507299999997</v>
      </c>
      <c r="R4472">
        <v>4.1929999999999997E-3</v>
      </c>
      <c r="S4472">
        <v>2.5188120000000001</v>
      </c>
      <c r="T4472">
        <v>9.5399999999999999E-4</v>
      </c>
    </row>
    <row r="4473" spans="1:20" x14ac:dyDescent="0.25">
      <c r="A4473">
        <v>4471</v>
      </c>
      <c r="B4473">
        <v>6</v>
      </c>
      <c r="C4473" t="s">
        <v>341</v>
      </c>
      <c r="D4473" t="s">
        <v>341</v>
      </c>
      <c r="E4473" t="s">
        <v>80</v>
      </c>
      <c r="F4473">
        <v>9.3043000000000001E-2</v>
      </c>
      <c r="G4473">
        <v>357.40699999999998</v>
      </c>
      <c r="H4473">
        <v>249.73699999999999</v>
      </c>
      <c r="I4473">
        <v>4.8885139999999998</v>
      </c>
      <c r="J4473">
        <v>0</v>
      </c>
      <c r="K4473">
        <v>8.0572599999999994</v>
      </c>
      <c r="L4473">
        <v>-3.8299999999999999E-4</v>
      </c>
      <c r="M4473">
        <v>14.131321</v>
      </c>
      <c r="N4473">
        <v>-306.54800899999998</v>
      </c>
      <c r="O4473">
        <v>6.4159999999999998E-3</v>
      </c>
      <c r="P4473">
        <v>14.116618000000001</v>
      </c>
      <c r="Q4473">
        <v>-306.57208300000002</v>
      </c>
      <c r="R4473">
        <v>4.15E-3</v>
      </c>
      <c r="S4473">
        <v>2.8208340000000001</v>
      </c>
      <c r="T4473">
        <v>2.2659999999999998E-3</v>
      </c>
    </row>
    <row r="4474" spans="1:20" x14ac:dyDescent="0.25">
      <c r="A4474">
        <v>4472</v>
      </c>
      <c r="B4474">
        <v>6</v>
      </c>
      <c r="C4474" t="s">
        <v>341</v>
      </c>
      <c r="D4474" t="s">
        <v>341</v>
      </c>
      <c r="E4474" t="s">
        <v>80</v>
      </c>
      <c r="F4474">
        <v>3.5978000000000003E-2</v>
      </c>
      <c r="G4474">
        <v>664.53300000000002</v>
      </c>
      <c r="H4474">
        <v>366.33300000000003</v>
      </c>
      <c r="I4474">
        <v>5.7785099999999998</v>
      </c>
      <c r="J4474">
        <v>0</v>
      </c>
      <c r="K4474">
        <v>8.0570280000000007</v>
      </c>
      <c r="L4474">
        <v>-3.741E-3</v>
      </c>
      <c r="M4474">
        <v>15.085343999999999</v>
      </c>
      <c r="N4474">
        <v>-306.56633900000003</v>
      </c>
      <c r="O4474">
        <v>4.5079999999999999E-3</v>
      </c>
      <c r="P4474">
        <v>15.084500999999999</v>
      </c>
      <c r="Q4474">
        <v>-306.56820699999997</v>
      </c>
      <c r="R4474">
        <v>4.0169999999999997E-3</v>
      </c>
      <c r="S4474">
        <v>0.20494499999999999</v>
      </c>
      <c r="T4474">
        <v>4.9200000000000003E-4</v>
      </c>
    </row>
    <row r="4475" spans="1:20" x14ac:dyDescent="0.25">
      <c r="A4475">
        <v>4473</v>
      </c>
      <c r="B4475">
        <v>6</v>
      </c>
      <c r="C4475" t="s">
        <v>341</v>
      </c>
      <c r="D4475" t="s">
        <v>341</v>
      </c>
      <c r="E4475" t="s">
        <v>80</v>
      </c>
      <c r="F4475">
        <v>0.23938899999999999</v>
      </c>
      <c r="G4475">
        <v>664.97500000000002</v>
      </c>
      <c r="H4475">
        <v>412.10399999999998</v>
      </c>
      <c r="I4475">
        <v>6.4519229999999999</v>
      </c>
      <c r="J4475">
        <v>0</v>
      </c>
      <c r="K4475">
        <v>8.0737389999999998</v>
      </c>
      <c r="L4475">
        <v>-5.006E-3</v>
      </c>
      <c r="M4475">
        <v>15.769591999999999</v>
      </c>
      <c r="N4475">
        <v>-306.601675</v>
      </c>
      <c r="O4475">
        <v>3.176E-3</v>
      </c>
      <c r="P4475">
        <v>15.810466</v>
      </c>
      <c r="Q4475">
        <v>-306.56579599999998</v>
      </c>
      <c r="R4475">
        <v>3.5760000000000002E-3</v>
      </c>
      <c r="S4475">
        <v>5.4387480000000004</v>
      </c>
      <c r="T4475">
        <v>3.9899999999999999E-4</v>
      </c>
    </row>
    <row r="4476" spans="1:20" x14ac:dyDescent="0.25">
      <c r="A4476">
        <v>4474</v>
      </c>
      <c r="B4476">
        <v>6</v>
      </c>
      <c r="C4476" t="s">
        <v>341</v>
      </c>
      <c r="D4476" t="s">
        <v>341</v>
      </c>
      <c r="E4476" t="s">
        <v>80</v>
      </c>
      <c r="F4476">
        <v>0.17414299999999999</v>
      </c>
      <c r="G4476">
        <v>482.16699999999997</v>
      </c>
      <c r="H4476">
        <v>457.15600000000001</v>
      </c>
      <c r="I4476">
        <v>6.148568</v>
      </c>
      <c r="J4476">
        <v>0</v>
      </c>
      <c r="K4476">
        <v>8.0685959999999994</v>
      </c>
      <c r="L4476">
        <v>-4.0499999999999998E-3</v>
      </c>
      <c r="M4476">
        <v>16.810711000000001</v>
      </c>
      <c r="N4476">
        <v>-306.52760899999998</v>
      </c>
      <c r="O4476">
        <v>2.1540000000000001E-3</v>
      </c>
      <c r="P4476">
        <v>16.778151000000001</v>
      </c>
      <c r="Q4476">
        <v>-306.563019</v>
      </c>
      <c r="R4476">
        <v>3.0179999999999998E-3</v>
      </c>
      <c r="S4476">
        <v>4.8104110000000002</v>
      </c>
      <c r="T4476">
        <v>8.6300000000000005E-4</v>
      </c>
    </row>
    <row r="4477" spans="1:20" x14ac:dyDescent="0.25">
      <c r="A4477">
        <v>4475</v>
      </c>
      <c r="B4477">
        <v>6</v>
      </c>
      <c r="C4477" t="s">
        <v>341</v>
      </c>
      <c r="D4477" t="s">
        <v>341</v>
      </c>
      <c r="E4477" t="s">
        <v>80</v>
      </c>
      <c r="F4477">
        <v>6.8797999999999998E-2</v>
      </c>
      <c r="G4477">
        <v>361.83300000000003</v>
      </c>
      <c r="H4477">
        <v>315.63</v>
      </c>
      <c r="I4477">
        <v>5.2560460000000004</v>
      </c>
      <c r="J4477">
        <v>0</v>
      </c>
      <c r="K4477">
        <v>7.9981549999999997</v>
      </c>
      <c r="L4477">
        <v>-2.0330000000000001E-3</v>
      </c>
      <c r="M4477">
        <v>17.748560000000001</v>
      </c>
      <c r="N4477">
        <v>-306.58716399999997</v>
      </c>
      <c r="O4477">
        <v>6.3610000000000003E-3</v>
      </c>
      <c r="P4477">
        <v>17.741692</v>
      </c>
      <c r="Q4477">
        <v>-306.56054699999999</v>
      </c>
      <c r="R4477">
        <v>2.6419999999999998E-3</v>
      </c>
      <c r="S4477">
        <v>2.7488700000000001</v>
      </c>
      <c r="T4477">
        <v>3.7200000000000002E-3</v>
      </c>
    </row>
    <row r="4478" spans="1:20" x14ac:dyDescent="0.25">
      <c r="A4478">
        <v>4476</v>
      </c>
      <c r="B4478">
        <v>6</v>
      </c>
      <c r="C4478" t="s">
        <v>341</v>
      </c>
      <c r="D4478" t="s">
        <v>341</v>
      </c>
      <c r="E4478" t="s">
        <v>80</v>
      </c>
      <c r="F4478">
        <v>0.17668200000000001</v>
      </c>
      <c r="G4478">
        <v>669.69100000000003</v>
      </c>
      <c r="H4478">
        <v>395.738</v>
      </c>
      <c r="I4478">
        <v>5.2809809999999997</v>
      </c>
      <c r="J4478">
        <v>0</v>
      </c>
      <c r="K4478">
        <v>7.8708530000000003</v>
      </c>
      <c r="L4478">
        <v>-2.0230000000000001E-3</v>
      </c>
      <c r="M4478">
        <v>18.4343</v>
      </c>
      <c r="N4478">
        <v>-306.57899500000002</v>
      </c>
      <c r="O4478">
        <v>2.722E-3</v>
      </c>
      <c r="P4478">
        <v>18.455411999999999</v>
      </c>
      <c r="Q4478">
        <v>-306.55883799999998</v>
      </c>
      <c r="R4478">
        <v>2.464E-3</v>
      </c>
      <c r="S4478">
        <v>2.918949</v>
      </c>
      <c r="T4478">
        <v>2.5799999999999998E-4</v>
      </c>
    </row>
    <row r="4479" spans="1:20" x14ac:dyDescent="0.25">
      <c r="A4479">
        <v>4477</v>
      </c>
      <c r="B4479">
        <v>6</v>
      </c>
      <c r="C4479" t="s">
        <v>341</v>
      </c>
      <c r="D4479" t="s">
        <v>341</v>
      </c>
      <c r="E4479" t="s">
        <v>80</v>
      </c>
      <c r="F4479">
        <v>5.3251E-2</v>
      </c>
      <c r="G4479">
        <v>615.14300000000003</v>
      </c>
      <c r="H4479">
        <v>416.05200000000002</v>
      </c>
      <c r="I4479">
        <v>5.3364690000000001</v>
      </c>
      <c r="J4479">
        <v>0</v>
      </c>
      <c r="K4479">
        <v>7.6980279999999999</v>
      </c>
      <c r="L4479">
        <v>-1.48E-3</v>
      </c>
      <c r="M4479">
        <v>19.310746000000002</v>
      </c>
      <c r="N4479">
        <v>-306.55561299999999</v>
      </c>
      <c r="O4479">
        <v>-2.8019999999999998E-3</v>
      </c>
      <c r="P4479">
        <v>19.389759000000002</v>
      </c>
      <c r="Q4479">
        <v>-306.55670199999997</v>
      </c>
      <c r="R4479">
        <v>2.294E-3</v>
      </c>
      <c r="S4479">
        <v>7.9020289999999997</v>
      </c>
      <c r="T4479">
        <v>5.0900000000000001E-4</v>
      </c>
    </row>
    <row r="4480" spans="1:20" x14ac:dyDescent="0.25">
      <c r="A4480">
        <v>4478</v>
      </c>
      <c r="B4480">
        <v>5</v>
      </c>
      <c r="C4480" t="s">
        <v>423</v>
      </c>
      <c r="D4480" t="s">
        <v>423</v>
      </c>
      <c r="E4480" t="s">
        <v>80</v>
      </c>
      <c r="F4480">
        <v>1.6982000000000001E-2</v>
      </c>
      <c r="G4480">
        <v>311.89600000000002</v>
      </c>
      <c r="H4480">
        <v>257.30900000000003</v>
      </c>
      <c r="I4480">
        <v>3.8778069999999998</v>
      </c>
      <c r="J4480">
        <v>0</v>
      </c>
      <c r="K4480">
        <v>7.601356</v>
      </c>
      <c r="L4480">
        <v>-2.0149999999999999E-3</v>
      </c>
      <c r="M4480">
        <v>20.111363999999998</v>
      </c>
      <c r="N4480">
        <v>-306.53948100000002</v>
      </c>
      <c r="O4480">
        <v>3.568E-3</v>
      </c>
      <c r="P4480">
        <v>20.077563999999999</v>
      </c>
      <c r="Q4480">
        <v>-306.55529799999999</v>
      </c>
      <c r="R4480">
        <v>2.1810000000000002E-3</v>
      </c>
      <c r="S4480">
        <v>3.7316919999999998</v>
      </c>
      <c r="T4480">
        <v>1.3879999999999999E-3</v>
      </c>
    </row>
    <row r="4481" spans="1:20" x14ac:dyDescent="0.25">
      <c r="A4481">
        <v>4479</v>
      </c>
      <c r="B4481">
        <v>5</v>
      </c>
      <c r="C4481" t="s">
        <v>423</v>
      </c>
      <c r="D4481" t="s">
        <v>423</v>
      </c>
      <c r="E4481" t="s">
        <v>80</v>
      </c>
      <c r="F4481">
        <v>3.9759999999999997E-2</v>
      </c>
      <c r="G4481">
        <v>373.83199999999999</v>
      </c>
      <c r="H4481">
        <v>298.68</v>
      </c>
      <c r="I4481">
        <v>5.0676019999999999</v>
      </c>
      <c r="J4481">
        <v>0</v>
      </c>
      <c r="K4481">
        <v>7.4841499999999996</v>
      </c>
      <c r="L4481">
        <v>-2.4060000000000002E-3</v>
      </c>
      <c r="M4481">
        <v>20.973721000000001</v>
      </c>
      <c r="N4481">
        <v>-306.54895699999997</v>
      </c>
      <c r="O4481">
        <v>1.2409999999999999E-3</v>
      </c>
      <c r="P4481">
        <v>20.980598000000001</v>
      </c>
      <c r="Q4481">
        <v>-306.55365</v>
      </c>
      <c r="R4481">
        <v>1.897E-3</v>
      </c>
      <c r="S4481">
        <v>0.832623</v>
      </c>
      <c r="T4481">
        <v>6.5700000000000003E-4</v>
      </c>
    </row>
    <row r="4482" spans="1:20" x14ac:dyDescent="0.25">
      <c r="A4482">
        <v>4480</v>
      </c>
      <c r="B4482">
        <v>6</v>
      </c>
      <c r="C4482" t="s">
        <v>340</v>
      </c>
      <c r="D4482" t="s">
        <v>340</v>
      </c>
      <c r="E4482" t="s">
        <v>80</v>
      </c>
      <c r="F4482">
        <v>5.7667999999999997E-2</v>
      </c>
      <c r="G4482">
        <v>392.375</v>
      </c>
      <c r="H4482">
        <v>341.25799999999998</v>
      </c>
      <c r="I4482">
        <v>4.8441349999999996</v>
      </c>
      <c r="J4482">
        <v>0</v>
      </c>
      <c r="K4482">
        <v>7.3917669999999998</v>
      </c>
      <c r="L4482">
        <v>-7.3999999999999999E-4</v>
      </c>
      <c r="M4482">
        <v>21.824445000000001</v>
      </c>
      <c r="N4482">
        <v>-306.57940400000001</v>
      </c>
      <c r="O4482">
        <v>-3.0000000000000001E-5</v>
      </c>
      <c r="P4482">
        <v>21.871496</v>
      </c>
      <c r="Q4482">
        <v>-306.55218500000001</v>
      </c>
      <c r="R4482">
        <v>1.676E-3</v>
      </c>
      <c r="S4482">
        <v>5.4356920000000004</v>
      </c>
      <c r="T4482">
        <v>1.6459999999999999E-3</v>
      </c>
    </row>
    <row r="4483" spans="1:20" x14ac:dyDescent="0.25">
      <c r="A4483">
        <v>4481</v>
      </c>
      <c r="B4483">
        <v>6</v>
      </c>
      <c r="C4483" t="s">
        <v>340</v>
      </c>
      <c r="D4483" t="s">
        <v>340</v>
      </c>
      <c r="E4483" t="s">
        <v>80</v>
      </c>
      <c r="F4483">
        <v>0.141869</v>
      </c>
      <c r="G4483">
        <v>475.14699999999999</v>
      </c>
      <c r="H4483">
        <v>250.15600000000001</v>
      </c>
      <c r="I4483">
        <v>4.9987399999999997</v>
      </c>
      <c r="J4483">
        <v>0</v>
      </c>
      <c r="K4483">
        <v>7.301088</v>
      </c>
      <c r="L4483">
        <v>-4.0200000000000001E-4</v>
      </c>
      <c r="M4483">
        <v>22.486903000000002</v>
      </c>
      <c r="N4483">
        <v>-306.52362699999998</v>
      </c>
      <c r="O4483">
        <v>-5.202E-3</v>
      </c>
      <c r="P4483">
        <v>22.532295000000001</v>
      </c>
      <c r="Q4483">
        <v>-306.55111699999998</v>
      </c>
      <c r="R4483">
        <v>1.6180000000000001E-3</v>
      </c>
      <c r="S4483">
        <v>5.3067739999999999</v>
      </c>
      <c r="T4483">
        <v>3.5839999999999999E-3</v>
      </c>
    </row>
    <row r="4484" spans="1:20" x14ac:dyDescent="0.25">
      <c r="A4484">
        <v>4482</v>
      </c>
      <c r="B4484">
        <v>7</v>
      </c>
      <c r="C4484" t="s">
        <v>339</v>
      </c>
      <c r="D4484" t="s">
        <v>339</v>
      </c>
      <c r="E4484" t="s">
        <v>80</v>
      </c>
      <c r="F4484">
        <v>9.7996E-2</v>
      </c>
      <c r="G4484">
        <v>801.42899999999997</v>
      </c>
      <c r="H4484">
        <v>433.3</v>
      </c>
      <c r="I4484">
        <v>6.1882599999999996</v>
      </c>
      <c r="J4484">
        <v>0</v>
      </c>
      <c r="K4484">
        <v>7.1900769999999996</v>
      </c>
      <c r="L4484">
        <v>-1.106E-3</v>
      </c>
      <c r="M4484">
        <v>23.402253000000002</v>
      </c>
      <c r="N4484">
        <v>-306.54776199999998</v>
      </c>
      <c r="O4484">
        <v>2.127E-3</v>
      </c>
      <c r="P4484">
        <v>23.402533999999999</v>
      </c>
      <c r="Q4484">
        <v>-306.54983499999997</v>
      </c>
      <c r="R4484">
        <v>1.523E-3</v>
      </c>
      <c r="S4484">
        <v>0.209178</v>
      </c>
      <c r="T4484">
        <v>6.0300000000000002E-4</v>
      </c>
    </row>
    <row r="4485" spans="1:20" x14ac:dyDescent="0.25">
      <c r="A4485">
        <v>4483</v>
      </c>
      <c r="B4485">
        <v>7</v>
      </c>
      <c r="C4485" t="s">
        <v>339</v>
      </c>
      <c r="D4485" t="s">
        <v>339</v>
      </c>
      <c r="E4485" t="s">
        <v>80</v>
      </c>
      <c r="F4485">
        <v>0.14869599999999999</v>
      </c>
      <c r="G4485">
        <v>449.74</v>
      </c>
      <c r="H4485">
        <v>405.97199999999998</v>
      </c>
      <c r="I4485">
        <v>5.9467020000000002</v>
      </c>
      <c r="J4485">
        <v>0</v>
      </c>
      <c r="K4485">
        <v>7.1185919999999996</v>
      </c>
      <c r="L4485">
        <v>-1.2199999999999999E-3</v>
      </c>
      <c r="M4485">
        <v>24.092977000000001</v>
      </c>
      <c r="N4485">
        <v>-306.49603200000001</v>
      </c>
      <c r="O4485">
        <v>4.5300000000000001E-4</v>
      </c>
      <c r="P4485">
        <v>24.046078000000001</v>
      </c>
      <c r="Q4485">
        <v>-306.54894999999999</v>
      </c>
      <c r="R4485">
        <v>1.408E-3</v>
      </c>
      <c r="S4485">
        <v>7.0710009999999999</v>
      </c>
      <c r="T4485">
        <v>9.5500000000000001E-4</v>
      </c>
    </row>
    <row r="4486" spans="1:20" x14ac:dyDescent="0.25">
      <c r="A4486">
        <v>4484</v>
      </c>
      <c r="B4486">
        <v>7</v>
      </c>
      <c r="C4486" t="s">
        <v>339</v>
      </c>
      <c r="D4486" t="s">
        <v>339</v>
      </c>
      <c r="E4486" t="s">
        <v>80</v>
      </c>
      <c r="F4486">
        <v>0.14516999999999999</v>
      </c>
      <c r="G4486">
        <v>404.10399999999998</v>
      </c>
      <c r="H4486">
        <v>375.83100000000002</v>
      </c>
      <c r="I4486">
        <v>6.020581</v>
      </c>
      <c r="J4486">
        <v>0</v>
      </c>
      <c r="K4486">
        <v>6.998767</v>
      </c>
      <c r="L4486">
        <v>-1.2539999999999999E-3</v>
      </c>
      <c r="M4486">
        <v>24.906018</v>
      </c>
      <c r="N4486">
        <v>-306.528592</v>
      </c>
      <c r="O4486">
        <v>3.8699999999999997E-4</v>
      </c>
      <c r="P4486">
        <v>24.891262000000001</v>
      </c>
      <c r="Q4486">
        <v>-306.54785199999998</v>
      </c>
      <c r="R4486">
        <v>1.31E-3</v>
      </c>
      <c r="S4486">
        <v>2.4262280000000001</v>
      </c>
      <c r="T4486">
        <v>9.2299999999999999E-4</v>
      </c>
    </row>
    <row r="4487" spans="1:20" x14ac:dyDescent="0.25">
      <c r="A4487">
        <v>4485</v>
      </c>
      <c r="B4487">
        <v>7</v>
      </c>
      <c r="C4487" t="s">
        <v>339</v>
      </c>
      <c r="D4487" t="s">
        <v>339</v>
      </c>
      <c r="E4487" t="s">
        <v>80</v>
      </c>
      <c r="F4487">
        <v>0.12589500000000001</v>
      </c>
      <c r="G4487">
        <v>768.327</v>
      </c>
      <c r="H4487">
        <v>407.13400000000001</v>
      </c>
      <c r="I4487">
        <v>4.9816180000000001</v>
      </c>
      <c r="J4487">
        <v>0</v>
      </c>
      <c r="K4487">
        <v>6.8954519999999997</v>
      </c>
      <c r="L4487">
        <v>-1.129E-3</v>
      </c>
      <c r="M4487">
        <v>25.540597000000002</v>
      </c>
      <c r="N4487">
        <v>-306.50995399999999</v>
      </c>
      <c r="O4487">
        <v>2.679E-3</v>
      </c>
      <c r="P4487">
        <v>25.515940000000001</v>
      </c>
      <c r="Q4487">
        <v>-306.54711900000001</v>
      </c>
      <c r="R4487">
        <v>1.2210000000000001E-3</v>
      </c>
      <c r="S4487">
        <v>4.4601170000000003</v>
      </c>
      <c r="T4487">
        <v>1.4580000000000001E-3</v>
      </c>
    </row>
    <row r="4488" spans="1:20" x14ac:dyDescent="0.25">
      <c r="A4488">
        <v>4486</v>
      </c>
      <c r="B4488">
        <v>7</v>
      </c>
      <c r="C4488" t="s">
        <v>339</v>
      </c>
      <c r="D4488" t="s">
        <v>339</v>
      </c>
      <c r="E4488" t="s">
        <v>80</v>
      </c>
      <c r="F4488">
        <v>0.20389099999999999</v>
      </c>
      <c r="G4488">
        <v>658.58</v>
      </c>
      <c r="H4488">
        <v>385.65699999999998</v>
      </c>
      <c r="I4488">
        <v>5.8707390000000004</v>
      </c>
      <c r="J4488">
        <v>0</v>
      </c>
      <c r="K4488">
        <v>6.7925019999999998</v>
      </c>
      <c r="L4488">
        <v>-8.25E-4</v>
      </c>
      <c r="M4488">
        <v>26.317906000000001</v>
      </c>
      <c r="N4488">
        <v>-306.57269300000002</v>
      </c>
      <c r="O4488">
        <v>-5.6899999999999995E-4</v>
      </c>
      <c r="P4488">
        <v>26.337837</v>
      </c>
      <c r="Q4488">
        <v>-306.54623400000003</v>
      </c>
      <c r="R4488">
        <v>1.1169999999999999E-3</v>
      </c>
      <c r="S4488">
        <v>3.3125930000000001</v>
      </c>
      <c r="T4488">
        <v>5.4900000000000001E-4</v>
      </c>
    </row>
    <row r="4489" spans="1:20" x14ac:dyDescent="0.25">
      <c r="A4489">
        <v>4487</v>
      </c>
      <c r="B4489">
        <v>7</v>
      </c>
      <c r="C4489" t="s">
        <v>339</v>
      </c>
      <c r="D4489" t="s">
        <v>339</v>
      </c>
      <c r="E4489" t="s">
        <v>80</v>
      </c>
      <c r="F4489">
        <v>5.7701000000000002E-2</v>
      </c>
      <c r="G4489">
        <v>721.63900000000001</v>
      </c>
      <c r="H4489">
        <v>381.57299999999998</v>
      </c>
      <c r="I4489">
        <v>4.7508840000000001</v>
      </c>
      <c r="J4489">
        <v>0</v>
      </c>
      <c r="K4489">
        <v>6.7379009999999999</v>
      </c>
      <c r="L4489">
        <v>-7.9000000000000001E-4</v>
      </c>
      <c r="M4489">
        <v>26.962727000000001</v>
      </c>
      <c r="N4489">
        <v>-306.55188099999998</v>
      </c>
      <c r="O4489">
        <v>-1.4419999999999999E-3</v>
      </c>
      <c r="P4489">
        <v>26.946432000000001</v>
      </c>
      <c r="Q4489">
        <v>-306.54556300000002</v>
      </c>
      <c r="R4489">
        <v>1.0809999999999999E-3</v>
      </c>
      <c r="S4489">
        <v>1.7476929999999999</v>
      </c>
      <c r="T4489">
        <v>3.6099999999999999E-4</v>
      </c>
    </row>
    <row r="4490" spans="1:20" x14ac:dyDescent="0.25">
      <c r="A4490">
        <v>4488</v>
      </c>
      <c r="B4490">
        <v>8</v>
      </c>
      <c r="C4490" t="s">
        <v>338</v>
      </c>
      <c r="D4490" t="s">
        <v>338</v>
      </c>
      <c r="E4490" t="s">
        <v>80</v>
      </c>
      <c r="F4490">
        <v>4.6778E-2</v>
      </c>
      <c r="G4490">
        <v>763.26400000000001</v>
      </c>
      <c r="H4490">
        <v>323.28399999999999</v>
      </c>
      <c r="I4490">
        <v>6.2219800000000003</v>
      </c>
      <c r="J4490">
        <v>0</v>
      </c>
      <c r="K4490">
        <v>6.6365179999999997</v>
      </c>
      <c r="L4490">
        <v>-7.4799999999999997E-4</v>
      </c>
      <c r="M4490">
        <v>27.776403999999999</v>
      </c>
      <c r="N4490">
        <v>-306.52544699999999</v>
      </c>
      <c r="O4490">
        <v>3.8249999999999998E-3</v>
      </c>
      <c r="P4490">
        <v>27.747205999999998</v>
      </c>
      <c r="Q4490">
        <v>-306.54470800000001</v>
      </c>
      <c r="R4490">
        <v>1.041E-3</v>
      </c>
      <c r="S4490">
        <v>3.4978959999999999</v>
      </c>
      <c r="T4490">
        <v>2.784E-3</v>
      </c>
    </row>
    <row r="4491" spans="1:20" x14ac:dyDescent="0.25">
      <c r="A4491">
        <v>4489</v>
      </c>
      <c r="B4491">
        <v>9</v>
      </c>
      <c r="C4491" t="s">
        <v>337</v>
      </c>
      <c r="D4491" t="s">
        <v>337</v>
      </c>
      <c r="E4491" t="s">
        <v>80</v>
      </c>
      <c r="F4491">
        <v>0.22409200000000001</v>
      </c>
      <c r="G4491">
        <v>839.928</v>
      </c>
      <c r="H4491">
        <v>340.53800000000001</v>
      </c>
      <c r="I4491">
        <v>6.0611220000000001</v>
      </c>
      <c r="J4491">
        <v>0</v>
      </c>
      <c r="K4491">
        <v>6.5378949999999998</v>
      </c>
      <c r="L4491">
        <v>-7.3999999999999999E-4</v>
      </c>
      <c r="M4491">
        <v>28.376124000000001</v>
      </c>
      <c r="N4491">
        <v>-306.516278</v>
      </c>
      <c r="O4491">
        <v>1.7309999999999999E-3</v>
      </c>
      <c r="P4491">
        <v>28.339575</v>
      </c>
      <c r="Q4491">
        <v>-306.54415899999998</v>
      </c>
      <c r="R4491">
        <v>9.8499999999999998E-4</v>
      </c>
      <c r="S4491">
        <v>4.5969160000000002</v>
      </c>
      <c r="T4491">
        <v>7.45E-4</v>
      </c>
    </row>
    <row r="4492" spans="1:20" x14ac:dyDescent="0.25">
      <c r="A4492">
        <v>4490</v>
      </c>
      <c r="B4492">
        <v>9</v>
      </c>
      <c r="C4492" t="s">
        <v>337</v>
      </c>
      <c r="D4492" t="s">
        <v>337</v>
      </c>
      <c r="E4492" t="s">
        <v>80</v>
      </c>
      <c r="F4492">
        <v>0.32557199999999997</v>
      </c>
      <c r="G4492">
        <v>534.41300000000001</v>
      </c>
      <c r="H4492">
        <v>318.06400000000002</v>
      </c>
      <c r="I4492">
        <v>7.3238989999999999</v>
      </c>
      <c r="J4492">
        <v>0</v>
      </c>
      <c r="K4492">
        <v>6.433675</v>
      </c>
      <c r="L4492">
        <v>-1.4799999999999999E-4</v>
      </c>
      <c r="M4492">
        <v>29.081886000000001</v>
      </c>
      <c r="N4492">
        <v>-306.56926600000003</v>
      </c>
      <c r="O4492">
        <v>-1.5039999999999999E-3</v>
      </c>
      <c r="P4492">
        <v>29.118582</v>
      </c>
      <c r="Q4492">
        <v>-306.54345699999999</v>
      </c>
      <c r="R4492">
        <v>9.1799999999999998E-4</v>
      </c>
      <c r="S4492">
        <v>4.4862869999999999</v>
      </c>
      <c r="T4492">
        <v>5.8600000000000004E-4</v>
      </c>
    </row>
    <row r="4493" spans="1:20" x14ac:dyDescent="0.25">
      <c r="A4493">
        <v>4491</v>
      </c>
      <c r="B4493">
        <v>9</v>
      </c>
      <c r="C4493" t="s">
        <v>337</v>
      </c>
      <c r="D4493" t="s">
        <v>337</v>
      </c>
      <c r="E4493" t="s">
        <v>80</v>
      </c>
      <c r="F4493">
        <v>0.10299999999999999</v>
      </c>
      <c r="G4493">
        <v>515.11800000000005</v>
      </c>
      <c r="H4493">
        <v>245.37100000000001</v>
      </c>
      <c r="I4493">
        <v>6.6456670000000004</v>
      </c>
      <c r="J4493">
        <v>0</v>
      </c>
      <c r="K4493">
        <v>6.3325509999999996</v>
      </c>
      <c r="L4493">
        <v>-8.8999999999999995E-5</v>
      </c>
      <c r="M4493">
        <v>29.888126</v>
      </c>
      <c r="N4493">
        <v>-306.52294499999999</v>
      </c>
      <c r="O4493">
        <v>-7.0600000000000003E-4</v>
      </c>
      <c r="P4493">
        <v>29.885265</v>
      </c>
      <c r="Q4493">
        <v>-306.542755</v>
      </c>
      <c r="R4493">
        <v>8.7900000000000001E-4</v>
      </c>
      <c r="S4493">
        <v>2.0015149999999999</v>
      </c>
      <c r="T4493">
        <v>1.74E-4</v>
      </c>
    </row>
    <row r="4494" spans="1:20" x14ac:dyDescent="0.25">
      <c r="A4494">
        <v>4492</v>
      </c>
      <c r="B4494">
        <v>9</v>
      </c>
      <c r="C4494" t="s">
        <v>337</v>
      </c>
      <c r="D4494" t="s">
        <v>337</v>
      </c>
      <c r="E4494" t="s">
        <v>80</v>
      </c>
      <c r="F4494">
        <v>0.16600400000000001</v>
      </c>
      <c r="G4494">
        <v>1020.678</v>
      </c>
      <c r="H4494">
        <v>510.78399999999999</v>
      </c>
      <c r="I4494">
        <v>6.1863109999999999</v>
      </c>
      <c r="J4494">
        <v>0</v>
      </c>
      <c r="K4494">
        <v>6.2804710000000004</v>
      </c>
      <c r="L4494">
        <v>-1.3999999999999999E-4</v>
      </c>
      <c r="M4494">
        <v>30.470410000000001</v>
      </c>
      <c r="N4494">
        <v>-306.56125200000002</v>
      </c>
      <c r="O4494">
        <v>4.8700000000000002E-3</v>
      </c>
      <c r="P4494">
        <v>30.452577999999999</v>
      </c>
      <c r="Q4494">
        <v>-306.54226699999998</v>
      </c>
      <c r="R4494">
        <v>8.5599999999999999E-4</v>
      </c>
      <c r="S4494">
        <v>2.6046670000000001</v>
      </c>
      <c r="T4494">
        <v>4.0140000000000002E-3</v>
      </c>
    </row>
    <row r="4495" spans="1:20" x14ac:dyDescent="0.25">
      <c r="A4495">
        <v>4493</v>
      </c>
      <c r="B4495">
        <v>9</v>
      </c>
      <c r="C4495" t="s">
        <v>337</v>
      </c>
      <c r="D4495" t="s">
        <v>337</v>
      </c>
      <c r="E4495" t="s">
        <v>80</v>
      </c>
      <c r="F4495">
        <v>0.34305600000000003</v>
      </c>
      <c r="G4495">
        <v>833.91600000000005</v>
      </c>
      <c r="H4495">
        <v>633.346</v>
      </c>
      <c r="I4495">
        <v>7.5805420000000003</v>
      </c>
      <c r="J4495">
        <v>0</v>
      </c>
      <c r="K4495">
        <v>6.1851390000000004</v>
      </c>
      <c r="L4495">
        <v>-8.0400000000000003E-4</v>
      </c>
      <c r="M4495">
        <v>31.199762</v>
      </c>
      <c r="N4495">
        <v>-306.539309</v>
      </c>
      <c r="O4495">
        <v>5.9740000000000001E-3</v>
      </c>
      <c r="P4495">
        <v>31.198747999999998</v>
      </c>
      <c r="Q4495">
        <v>-306.54165599999999</v>
      </c>
      <c r="R4495">
        <v>8.1700000000000002E-4</v>
      </c>
      <c r="S4495">
        <v>0.25569599999999998</v>
      </c>
      <c r="T4495">
        <v>5.1570000000000001E-3</v>
      </c>
    </row>
    <row r="4496" spans="1:20" x14ac:dyDescent="0.25">
      <c r="A4496">
        <v>4494</v>
      </c>
      <c r="B4496">
        <v>10</v>
      </c>
      <c r="C4496" t="s">
        <v>336</v>
      </c>
      <c r="D4496" t="s">
        <v>336</v>
      </c>
      <c r="E4496" t="s">
        <v>80</v>
      </c>
      <c r="F4496">
        <v>5.5965000000000001E-2</v>
      </c>
      <c r="G4496">
        <v>579.58500000000004</v>
      </c>
      <c r="H4496">
        <v>436.95400000000001</v>
      </c>
      <c r="I4496">
        <v>7.8547200000000004</v>
      </c>
      <c r="J4496">
        <v>0</v>
      </c>
      <c r="K4496">
        <v>6.0905259999999997</v>
      </c>
      <c r="L4496">
        <v>-5.1999999999999997E-5</v>
      </c>
      <c r="M4496">
        <v>31.928232999999999</v>
      </c>
      <c r="N4496">
        <v>-306.54789799999998</v>
      </c>
      <c r="O4496">
        <v>-9.9999999999999995E-7</v>
      </c>
      <c r="P4496">
        <v>31.933529</v>
      </c>
      <c r="Q4496">
        <v>-306.54119900000001</v>
      </c>
      <c r="R4496">
        <v>7.9199999999999995E-4</v>
      </c>
      <c r="S4496">
        <v>0.85395900000000002</v>
      </c>
      <c r="T4496">
        <v>7.9100000000000004E-4</v>
      </c>
    </row>
    <row r="4497" spans="1:20" x14ac:dyDescent="0.25">
      <c r="A4497">
        <v>4495</v>
      </c>
      <c r="B4497">
        <v>10</v>
      </c>
      <c r="C4497" t="s">
        <v>336</v>
      </c>
      <c r="D4497" t="s">
        <v>336</v>
      </c>
      <c r="E4497" t="s">
        <v>80</v>
      </c>
      <c r="F4497">
        <v>0.24268899999999999</v>
      </c>
      <c r="G4497">
        <v>999.59</v>
      </c>
      <c r="H4497">
        <v>527.18200000000002</v>
      </c>
      <c r="I4497">
        <v>6.6590619999999996</v>
      </c>
      <c r="J4497">
        <v>0</v>
      </c>
      <c r="K4497">
        <v>5.9979639999999996</v>
      </c>
      <c r="L4497">
        <v>-1.1E-5</v>
      </c>
      <c r="M4497">
        <v>32.482404000000002</v>
      </c>
      <c r="N4497">
        <v>-306.54253899999998</v>
      </c>
      <c r="O4497">
        <v>1.8550000000000001E-3</v>
      </c>
      <c r="P4497">
        <v>32.477051000000003</v>
      </c>
      <c r="Q4497">
        <v>-306.54083300000002</v>
      </c>
      <c r="R4497">
        <v>7.9000000000000001E-4</v>
      </c>
      <c r="S4497">
        <v>0.56191199999999997</v>
      </c>
      <c r="T4497">
        <v>1.0660000000000001E-3</v>
      </c>
    </row>
    <row r="4498" spans="1:20" x14ac:dyDescent="0.25">
      <c r="A4498">
        <v>4496</v>
      </c>
      <c r="B4498">
        <v>10</v>
      </c>
      <c r="C4498" t="s">
        <v>336</v>
      </c>
      <c r="D4498" t="s">
        <v>336</v>
      </c>
      <c r="E4498" t="s">
        <v>80</v>
      </c>
      <c r="F4498">
        <v>0.111577</v>
      </c>
      <c r="G4498">
        <v>914.07100000000003</v>
      </c>
      <c r="H4498">
        <v>280.589</v>
      </c>
      <c r="I4498">
        <v>7.545947</v>
      </c>
      <c r="J4498">
        <v>0</v>
      </c>
      <c r="K4498">
        <v>5.9041139999999999</v>
      </c>
      <c r="L4498">
        <v>-3.0000000000000001E-6</v>
      </c>
      <c r="M4498">
        <v>33.195610000000002</v>
      </c>
      <c r="N4498">
        <v>-306.54574700000001</v>
      </c>
      <c r="O4498">
        <v>-1.6199999999999999E-3</v>
      </c>
      <c r="P4498">
        <v>33.192005000000002</v>
      </c>
      <c r="Q4498">
        <v>-306.54037499999998</v>
      </c>
      <c r="R4498">
        <v>7.8899999999999999E-4</v>
      </c>
      <c r="S4498">
        <v>0.64695499999999995</v>
      </c>
      <c r="T4498">
        <v>8.3100000000000003E-4</v>
      </c>
    </row>
    <row r="4499" spans="1:20" x14ac:dyDescent="0.25">
      <c r="A4499">
        <v>4497</v>
      </c>
      <c r="B4499">
        <v>10</v>
      </c>
      <c r="C4499" t="s">
        <v>336</v>
      </c>
      <c r="D4499" t="s">
        <v>336</v>
      </c>
      <c r="E4499" t="s">
        <v>80</v>
      </c>
      <c r="F4499">
        <v>0.17749799999999999</v>
      </c>
      <c r="G4499">
        <v>1038.873</v>
      </c>
      <c r="H4499">
        <v>360.33100000000002</v>
      </c>
      <c r="I4499">
        <v>6.5903559999999999</v>
      </c>
      <c r="J4499">
        <v>0</v>
      </c>
      <c r="K4499">
        <v>5.8569680000000002</v>
      </c>
      <c r="L4499">
        <v>0</v>
      </c>
      <c r="M4499">
        <v>33.736902999999998</v>
      </c>
      <c r="N4499">
        <v>-306.52794299999999</v>
      </c>
      <c r="O4499">
        <v>1.2310000000000001E-3</v>
      </c>
      <c r="P4499">
        <v>33.721007999999998</v>
      </c>
      <c r="Q4499">
        <v>-306.540009</v>
      </c>
      <c r="R4499">
        <v>7.8899999999999999E-4</v>
      </c>
      <c r="S4499">
        <v>1.995574</v>
      </c>
      <c r="T4499">
        <v>4.4200000000000001E-4</v>
      </c>
    </row>
    <row r="4500" spans="1:20" x14ac:dyDescent="0.25">
      <c r="A4500">
        <v>4498</v>
      </c>
      <c r="B4500">
        <v>9</v>
      </c>
      <c r="C4500" t="s">
        <v>424</v>
      </c>
      <c r="D4500" t="s">
        <v>424</v>
      </c>
      <c r="E4500" t="s">
        <v>80</v>
      </c>
      <c r="F4500">
        <v>9.9321000000000007E-2</v>
      </c>
      <c r="G4500">
        <v>829.96799999999996</v>
      </c>
      <c r="H4500">
        <v>350.113</v>
      </c>
      <c r="I4500">
        <v>6.8099309999999997</v>
      </c>
      <c r="J4500">
        <v>0</v>
      </c>
      <c r="K4500">
        <v>5.7668509999999999</v>
      </c>
      <c r="L4500">
        <v>-9.9999999999999995E-7</v>
      </c>
      <c r="M4500">
        <v>34.427638999999999</v>
      </c>
      <c r="N4500">
        <v>-306.52848499999999</v>
      </c>
      <c r="O4500">
        <v>7.6999999999999996E-4</v>
      </c>
      <c r="P4500">
        <v>34.416640999999998</v>
      </c>
      <c r="Q4500">
        <v>-306.53955100000002</v>
      </c>
      <c r="R4500">
        <v>7.8899999999999999E-4</v>
      </c>
      <c r="S4500">
        <v>1.5601510000000001</v>
      </c>
      <c r="T4500">
        <v>1.8E-5</v>
      </c>
    </row>
    <row r="4501" spans="1:20" x14ac:dyDescent="0.25">
      <c r="A4501">
        <v>4499</v>
      </c>
      <c r="B4501">
        <v>9</v>
      </c>
      <c r="C4501" t="s">
        <v>424</v>
      </c>
      <c r="D4501" t="s">
        <v>424</v>
      </c>
      <c r="E4501" t="s">
        <v>80</v>
      </c>
      <c r="F4501">
        <v>3.7377000000000001E-2</v>
      </c>
      <c r="G4501">
        <v>561.49900000000002</v>
      </c>
      <c r="H4501">
        <v>276.22500000000002</v>
      </c>
      <c r="I4501">
        <v>6.9814689999999997</v>
      </c>
      <c r="J4501">
        <v>0</v>
      </c>
      <c r="K4501">
        <v>5.6892550000000002</v>
      </c>
      <c r="L4501">
        <v>-1.0399999999999999E-4</v>
      </c>
      <c r="M4501">
        <v>35.093457999999998</v>
      </c>
      <c r="N4501">
        <v>-306.546178</v>
      </c>
      <c r="O4501">
        <v>-6.0999999999999997E-4</v>
      </c>
      <c r="P4501">
        <v>35.101795000000003</v>
      </c>
      <c r="Q4501">
        <v>-306.539062</v>
      </c>
      <c r="R4501">
        <v>7.7099999999999998E-4</v>
      </c>
      <c r="S4501">
        <v>1.096071</v>
      </c>
      <c r="T4501">
        <v>1.6100000000000001E-4</v>
      </c>
    </row>
    <row r="4502" spans="1:20" x14ac:dyDescent="0.25">
      <c r="A4502">
        <v>4500</v>
      </c>
      <c r="B4502">
        <v>9</v>
      </c>
      <c r="C4502" t="s">
        <v>424</v>
      </c>
      <c r="D4502" t="s">
        <v>424</v>
      </c>
      <c r="E4502" t="s">
        <v>80</v>
      </c>
      <c r="F4502">
        <v>0.22949900000000001</v>
      </c>
      <c r="G4502">
        <v>775.06200000000001</v>
      </c>
      <c r="H4502">
        <v>319.851</v>
      </c>
      <c r="I4502">
        <v>6.8534230000000003</v>
      </c>
      <c r="J4502">
        <v>0</v>
      </c>
      <c r="K4502">
        <v>5.7426110000000001</v>
      </c>
      <c r="L4502">
        <v>-1.4E-5</v>
      </c>
      <c r="M4502">
        <v>35.614730000000002</v>
      </c>
      <c r="N4502">
        <v>-306.53895</v>
      </c>
      <c r="O4502">
        <v>7.7200000000000001E-4</v>
      </c>
      <c r="P4502">
        <v>35.615009000000001</v>
      </c>
      <c r="Q4502">
        <v>-306.53869600000002</v>
      </c>
      <c r="R4502">
        <v>7.67E-4</v>
      </c>
      <c r="S4502">
        <v>3.7779E-2</v>
      </c>
      <c r="T4502">
        <v>5.0000000000000004E-6</v>
      </c>
    </row>
    <row r="4503" spans="1:20" x14ac:dyDescent="0.25">
      <c r="A4503">
        <v>4501</v>
      </c>
      <c r="B4503">
        <v>9</v>
      </c>
      <c r="C4503" t="s">
        <v>424</v>
      </c>
      <c r="D4503" t="s">
        <v>424</v>
      </c>
      <c r="E4503" t="s">
        <v>80</v>
      </c>
      <c r="F4503">
        <v>8.5119E-2</v>
      </c>
      <c r="G4503">
        <v>654.80799999999999</v>
      </c>
      <c r="H4503">
        <v>271.20800000000003</v>
      </c>
      <c r="I4503">
        <v>6.9267390000000004</v>
      </c>
      <c r="J4503">
        <v>0</v>
      </c>
      <c r="K4503">
        <v>6.1210509999999996</v>
      </c>
      <c r="L4503">
        <v>3.0000000000000001E-6</v>
      </c>
      <c r="M4503">
        <v>36.312840000000001</v>
      </c>
      <c r="N4503">
        <v>-306.55318999999997</v>
      </c>
      <c r="O4503">
        <v>-4.66E-4</v>
      </c>
      <c r="P4503">
        <v>36.327652</v>
      </c>
      <c r="Q4503">
        <v>-306.53823899999998</v>
      </c>
      <c r="R4503">
        <v>7.67E-4</v>
      </c>
      <c r="S4503">
        <v>2.1046339999999999</v>
      </c>
      <c r="T4503">
        <v>3.01E-4</v>
      </c>
    </row>
    <row r="4504" spans="1:20" x14ac:dyDescent="0.25">
      <c r="A4504">
        <v>4502</v>
      </c>
      <c r="B4504">
        <v>8</v>
      </c>
      <c r="C4504" t="s">
        <v>335</v>
      </c>
      <c r="D4504" t="s">
        <v>335</v>
      </c>
      <c r="E4504" t="s">
        <v>80</v>
      </c>
      <c r="F4504">
        <v>0.124735</v>
      </c>
      <c r="G4504">
        <v>463.34100000000001</v>
      </c>
      <c r="H4504">
        <v>305.81099999999998</v>
      </c>
      <c r="I4504">
        <v>6.3162500000000001</v>
      </c>
      <c r="J4504">
        <v>0</v>
      </c>
      <c r="K4504">
        <v>6.6773470000000001</v>
      </c>
      <c r="L4504">
        <v>-1.9999999999999999E-6</v>
      </c>
      <c r="M4504">
        <v>37.087091000000001</v>
      </c>
      <c r="N4504">
        <v>-306.51994500000001</v>
      </c>
      <c r="O4504">
        <v>-4.9329999999999999E-3</v>
      </c>
      <c r="P4504">
        <v>37.098689999999998</v>
      </c>
      <c r="Q4504">
        <v>-306.53762799999998</v>
      </c>
      <c r="R4504">
        <v>7.6800000000000002E-4</v>
      </c>
      <c r="S4504">
        <v>2.1147529999999999</v>
      </c>
      <c r="T4504">
        <v>4.1650000000000003E-3</v>
      </c>
    </row>
    <row r="4505" spans="1:20" x14ac:dyDescent="0.25">
      <c r="A4505">
        <v>4503</v>
      </c>
      <c r="B4505">
        <v>8</v>
      </c>
      <c r="C4505" t="s">
        <v>335</v>
      </c>
      <c r="D4505" t="s">
        <v>335</v>
      </c>
      <c r="E4505" t="s">
        <v>80</v>
      </c>
      <c r="F4505">
        <v>3.7545000000000002E-2</v>
      </c>
      <c r="G4505">
        <v>912.90899999999999</v>
      </c>
      <c r="H4505">
        <v>449.41300000000001</v>
      </c>
      <c r="I4505">
        <v>4.5208349999999999</v>
      </c>
      <c r="J4505">
        <v>0</v>
      </c>
      <c r="K4505">
        <v>7.1661659999999996</v>
      </c>
      <c r="L4505">
        <v>6.7999999999999999E-5</v>
      </c>
      <c r="M4505">
        <v>37.717440000000003</v>
      </c>
      <c r="N4505">
        <v>-306.53655600000002</v>
      </c>
      <c r="O4505">
        <v>-1.93E-4</v>
      </c>
      <c r="P4505">
        <v>37.724007</v>
      </c>
      <c r="Q4505">
        <v>-306.53710899999999</v>
      </c>
      <c r="R4505">
        <v>7.6900000000000004E-4</v>
      </c>
      <c r="S4505">
        <v>0.65900199999999998</v>
      </c>
      <c r="T4505">
        <v>5.7600000000000001E-4</v>
      </c>
    </row>
    <row r="4506" spans="1:20" x14ac:dyDescent="0.25">
      <c r="A4506">
        <v>4504</v>
      </c>
      <c r="B4506">
        <v>8</v>
      </c>
      <c r="C4506" t="s">
        <v>335</v>
      </c>
      <c r="D4506" t="s">
        <v>335</v>
      </c>
      <c r="E4506" t="s">
        <v>80</v>
      </c>
      <c r="F4506">
        <v>5.8216999999999998E-2</v>
      </c>
      <c r="G4506">
        <v>828.54600000000005</v>
      </c>
      <c r="H4506">
        <v>407.899</v>
      </c>
      <c r="I4506">
        <v>7.6633019999999998</v>
      </c>
      <c r="J4506">
        <v>0</v>
      </c>
      <c r="K4506">
        <v>7.8136049999999999</v>
      </c>
      <c r="L4506">
        <v>6.7999999999999999E-5</v>
      </c>
      <c r="M4506">
        <v>38.643987000000003</v>
      </c>
      <c r="N4506">
        <v>-306.54109699999998</v>
      </c>
      <c r="O4506">
        <v>2.1299999999999999E-3</v>
      </c>
      <c r="P4506">
        <v>38.624718000000001</v>
      </c>
      <c r="Q4506">
        <v>-306.536407</v>
      </c>
      <c r="R4506">
        <v>7.3899999999999997E-4</v>
      </c>
      <c r="S4506">
        <v>1.98322</v>
      </c>
      <c r="T4506">
        <v>1.3910000000000001E-3</v>
      </c>
    </row>
    <row r="4507" spans="1:20" x14ac:dyDescent="0.25">
      <c r="A4507">
        <v>4505</v>
      </c>
      <c r="B4507">
        <v>8</v>
      </c>
      <c r="C4507" t="s">
        <v>335</v>
      </c>
      <c r="D4507" t="s">
        <v>335</v>
      </c>
      <c r="E4507" t="s">
        <v>80</v>
      </c>
      <c r="F4507">
        <v>5.1624000000000003E-2</v>
      </c>
      <c r="G4507">
        <v>507.14299999999997</v>
      </c>
      <c r="H4507">
        <v>441.209</v>
      </c>
      <c r="I4507">
        <v>5.5487950000000001</v>
      </c>
      <c r="J4507">
        <v>0</v>
      </c>
      <c r="K4507">
        <v>8.2246349999999993</v>
      </c>
      <c r="L4507">
        <v>-1.01E-4</v>
      </c>
      <c r="M4507">
        <v>39.332962999999999</v>
      </c>
      <c r="N4507">
        <v>-306.55240800000001</v>
      </c>
      <c r="O4507">
        <v>1.1000000000000001E-3</v>
      </c>
      <c r="P4507">
        <v>39.349766000000002</v>
      </c>
      <c r="Q4507">
        <v>-306.535889</v>
      </c>
      <c r="R4507">
        <v>7.0299999999999996E-4</v>
      </c>
      <c r="S4507">
        <v>2.3563559999999999</v>
      </c>
      <c r="T4507">
        <v>3.97E-4</v>
      </c>
    </row>
    <row r="4508" spans="1:20" x14ac:dyDescent="0.25">
      <c r="A4508">
        <v>4506</v>
      </c>
      <c r="B4508">
        <v>8</v>
      </c>
      <c r="C4508" t="s">
        <v>335</v>
      </c>
      <c r="D4508" t="s">
        <v>335</v>
      </c>
      <c r="E4508" t="s">
        <v>80</v>
      </c>
      <c r="F4508">
        <v>7.2570999999999997E-2</v>
      </c>
      <c r="G4508">
        <v>546.38199999999995</v>
      </c>
      <c r="H4508">
        <v>282.51799999999997</v>
      </c>
      <c r="I4508">
        <v>8.3450159999999993</v>
      </c>
      <c r="J4508">
        <v>0</v>
      </c>
      <c r="K4508">
        <v>8.365767</v>
      </c>
      <c r="L4508">
        <v>-2.9100000000000003E-4</v>
      </c>
      <c r="M4508">
        <v>40.304014000000002</v>
      </c>
      <c r="N4508">
        <v>-306.58513099999999</v>
      </c>
      <c r="O4508">
        <v>1.052E-3</v>
      </c>
      <c r="P4508">
        <v>40.3521</v>
      </c>
      <c r="Q4508">
        <v>-306.53521699999999</v>
      </c>
      <c r="R4508">
        <v>6.6699999999999995E-4</v>
      </c>
      <c r="S4508">
        <v>6.9308500000000004</v>
      </c>
      <c r="T4508">
        <v>3.8499999999999998E-4</v>
      </c>
    </row>
    <row r="4509" spans="1:20" x14ac:dyDescent="0.25">
      <c r="A4509">
        <v>4507</v>
      </c>
      <c r="B4509">
        <v>8</v>
      </c>
      <c r="C4509" t="s">
        <v>335</v>
      </c>
      <c r="D4509" t="s">
        <v>335</v>
      </c>
      <c r="E4509" t="s">
        <v>80</v>
      </c>
      <c r="F4509">
        <v>0.18346799999999999</v>
      </c>
      <c r="G4509">
        <v>527.31200000000001</v>
      </c>
      <c r="H4509">
        <v>286.72000000000003</v>
      </c>
      <c r="I4509">
        <v>7.121956</v>
      </c>
      <c r="J4509">
        <v>0</v>
      </c>
      <c r="K4509">
        <v>8.1795179999999998</v>
      </c>
      <c r="L4509">
        <v>-4.3000000000000002E-5</v>
      </c>
      <c r="M4509">
        <v>41.275930000000002</v>
      </c>
      <c r="N4509">
        <v>-306.58875799999998</v>
      </c>
      <c r="O4509">
        <v>3.8830000000000002E-3</v>
      </c>
      <c r="P4509">
        <v>41.346229999999998</v>
      </c>
      <c r="Q4509">
        <v>-306.534515</v>
      </c>
      <c r="R4509">
        <v>6.5300000000000004E-4</v>
      </c>
      <c r="S4509">
        <v>8.8793589999999991</v>
      </c>
      <c r="T4509">
        <v>3.2299999999999998E-3</v>
      </c>
    </row>
    <row r="4510" spans="1:20" x14ac:dyDescent="0.25">
      <c r="A4510">
        <v>4508</v>
      </c>
      <c r="B4510">
        <v>8</v>
      </c>
      <c r="C4510" t="s">
        <v>335</v>
      </c>
      <c r="D4510" t="s">
        <v>335</v>
      </c>
      <c r="E4510" t="s">
        <v>80</v>
      </c>
      <c r="F4510">
        <v>6.0063999999999999E-2</v>
      </c>
      <c r="G4510">
        <v>795.64700000000005</v>
      </c>
      <c r="H4510">
        <v>399.334</v>
      </c>
      <c r="I4510">
        <v>7.3832680000000002</v>
      </c>
      <c r="J4510">
        <v>0</v>
      </c>
      <c r="K4510">
        <v>8.0309270000000001</v>
      </c>
      <c r="L4510">
        <v>-1.2E-5</v>
      </c>
      <c r="M4510">
        <v>42.078952999999998</v>
      </c>
      <c r="N4510">
        <v>-306.529539</v>
      </c>
      <c r="O4510">
        <v>6.8000000000000005E-4</v>
      </c>
      <c r="P4510">
        <v>42.07452</v>
      </c>
      <c r="Q4510">
        <v>-306.53396600000002</v>
      </c>
      <c r="R4510">
        <v>6.5099999999999999E-4</v>
      </c>
      <c r="S4510">
        <v>0.62651000000000001</v>
      </c>
      <c r="T4510">
        <v>2.9E-5</v>
      </c>
    </row>
    <row r="4511" spans="1:20" x14ac:dyDescent="0.25">
      <c r="A4511">
        <v>4509</v>
      </c>
      <c r="B4511">
        <v>8</v>
      </c>
      <c r="C4511" t="s">
        <v>335</v>
      </c>
      <c r="D4511" t="s">
        <v>335</v>
      </c>
      <c r="E4511" t="s">
        <v>80</v>
      </c>
      <c r="F4511">
        <v>3.6108000000000001E-2</v>
      </c>
      <c r="G4511">
        <v>516.77099999999996</v>
      </c>
      <c r="H4511">
        <v>309.476</v>
      </c>
      <c r="I4511">
        <v>7.4734189999999998</v>
      </c>
      <c r="J4511">
        <v>0</v>
      </c>
      <c r="K4511">
        <v>7.9354760000000004</v>
      </c>
      <c r="L4511">
        <v>-1.9999999999999999E-6</v>
      </c>
      <c r="M4511">
        <v>43.078377000000003</v>
      </c>
      <c r="N4511">
        <v>-306.57185700000002</v>
      </c>
      <c r="O4511">
        <v>5.7910000000000001E-3</v>
      </c>
      <c r="P4511">
        <v>43.029037000000002</v>
      </c>
      <c r="Q4511">
        <v>-306.53326399999997</v>
      </c>
      <c r="R4511">
        <v>6.4999999999999997E-4</v>
      </c>
      <c r="S4511">
        <v>6.2640729999999998</v>
      </c>
      <c r="T4511">
        <v>5.1409999999999997E-3</v>
      </c>
    </row>
    <row r="4512" spans="1:20" x14ac:dyDescent="0.25">
      <c r="A4512">
        <v>4510</v>
      </c>
      <c r="B4512">
        <v>8</v>
      </c>
      <c r="C4512" t="s">
        <v>335</v>
      </c>
      <c r="D4512" t="s">
        <v>335</v>
      </c>
      <c r="E4512" t="s">
        <v>80</v>
      </c>
      <c r="F4512">
        <v>3.7530000000000001E-2</v>
      </c>
      <c r="G4512">
        <v>843.83799999999997</v>
      </c>
      <c r="H4512">
        <v>437.05200000000002</v>
      </c>
      <c r="I4512">
        <v>7.5681830000000003</v>
      </c>
      <c r="J4512">
        <v>0</v>
      </c>
      <c r="K4512">
        <v>8.0071539999999999</v>
      </c>
      <c r="L4512">
        <v>1.9999999999999999E-6</v>
      </c>
      <c r="M4512">
        <v>43.982017999999997</v>
      </c>
      <c r="N4512">
        <v>-306.53605299999998</v>
      </c>
      <c r="O4512">
        <v>1.763E-3</v>
      </c>
      <c r="P4512">
        <v>43.983772000000002</v>
      </c>
      <c r="Q4512">
        <v>-306.53256199999998</v>
      </c>
      <c r="R4512">
        <v>6.4999999999999997E-4</v>
      </c>
      <c r="S4512">
        <v>0.39062599999999997</v>
      </c>
      <c r="T4512">
        <v>1.1130000000000001E-3</v>
      </c>
    </row>
    <row r="4513" spans="1:20" x14ac:dyDescent="0.25">
      <c r="A4513">
        <v>4511</v>
      </c>
      <c r="B4513">
        <v>8</v>
      </c>
      <c r="C4513" t="s">
        <v>335</v>
      </c>
      <c r="D4513" t="s">
        <v>335</v>
      </c>
      <c r="E4513" t="s">
        <v>80</v>
      </c>
      <c r="F4513">
        <v>4.6274999999999997E-2</v>
      </c>
      <c r="G4513">
        <v>900.46500000000003</v>
      </c>
      <c r="H4513">
        <v>370.12799999999999</v>
      </c>
      <c r="I4513">
        <v>5.3202590000000001</v>
      </c>
      <c r="J4513">
        <v>0</v>
      </c>
      <c r="K4513">
        <v>8.0741990000000001</v>
      </c>
      <c r="L4513">
        <v>9.9999999999999995E-7</v>
      </c>
      <c r="M4513">
        <v>44.724547999999999</v>
      </c>
      <c r="N4513">
        <v>-306.52430299999997</v>
      </c>
      <c r="O4513">
        <v>2.4510000000000001E-3</v>
      </c>
      <c r="P4513">
        <v>44.707946999999997</v>
      </c>
      <c r="Q4513">
        <v>-306.53201300000001</v>
      </c>
      <c r="R4513">
        <v>6.4999999999999997E-4</v>
      </c>
      <c r="S4513">
        <v>1.8303929999999999</v>
      </c>
      <c r="T4513">
        <v>1.8010000000000001E-3</v>
      </c>
    </row>
    <row r="4514" spans="1:20" x14ac:dyDescent="0.25">
      <c r="A4514">
        <v>4512</v>
      </c>
      <c r="B4514">
        <v>9</v>
      </c>
      <c r="C4514" t="s">
        <v>334</v>
      </c>
      <c r="D4514" t="s">
        <v>334</v>
      </c>
      <c r="E4514" t="s">
        <v>80</v>
      </c>
      <c r="F4514">
        <v>8.4839999999999999E-2</v>
      </c>
      <c r="G4514">
        <v>533.68200000000002</v>
      </c>
      <c r="H4514">
        <v>355.30500000000001</v>
      </c>
      <c r="I4514">
        <v>8.2011420000000008</v>
      </c>
      <c r="J4514">
        <v>0</v>
      </c>
      <c r="K4514">
        <v>8.1209070000000008</v>
      </c>
      <c r="L4514">
        <v>-1.7160000000000001E-3</v>
      </c>
      <c r="M4514">
        <v>45.686447000000001</v>
      </c>
      <c r="N4514">
        <v>-306.53662400000002</v>
      </c>
      <c r="O4514">
        <v>3.3479999999999998E-3</v>
      </c>
      <c r="P4514">
        <v>45.681877</v>
      </c>
      <c r="Q4514">
        <v>-306.53164700000002</v>
      </c>
      <c r="R4514">
        <v>4.9299999999999995E-4</v>
      </c>
      <c r="S4514">
        <v>0.67571300000000001</v>
      </c>
      <c r="T4514">
        <v>2.856E-3</v>
      </c>
    </row>
    <row r="4515" spans="1:20" x14ac:dyDescent="0.25">
      <c r="A4515">
        <v>4513</v>
      </c>
      <c r="B4515">
        <v>9</v>
      </c>
      <c r="C4515" t="s">
        <v>334</v>
      </c>
      <c r="D4515" t="s">
        <v>334</v>
      </c>
      <c r="E4515" t="s">
        <v>80</v>
      </c>
      <c r="F4515">
        <v>0.14622199999999999</v>
      </c>
      <c r="G4515">
        <v>921.84</v>
      </c>
      <c r="H4515">
        <v>384.49099999999999</v>
      </c>
      <c r="I4515">
        <v>10.028933</v>
      </c>
      <c r="J4515">
        <v>0</v>
      </c>
      <c r="K4515">
        <v>8.0881570000000007</v>
      </c>
      <c r="L4515">
        <v>-1.3389999999999999E-3</v>
      </c>
      <c r="M4515">
        <v>46.684556000000001</v>
      </c>
      <c r="N4515">
        <v>-306.51578999999998</v>
      </c>
      <c r="O4515">
        <v>2.862E-3</v>
      </c>
      <c r="P4515">
        <v>46.655777</v>
      </c>
      <c r="Q4515">
        <v>-306.531342</v>
      </c>
      <c r="R4515">
        <v>3.2400000000000001E-4</v>
      </c>
      <c r="S4515">
        <v>3.2712150000000002</v>
      </c>
      <c r="T4515">
        <v>2.5379999999999999E-3</v>
      </c>
    </row>
    <row r="4516" spans="1:20" x14ac:dyDescent="0.25">
      <c r="A4516">
        <v>4514</v>
      </c>
      <c r="B4516">
        <v>9</v>
      </c>
      <c r="C4516" t="s">
        <v>334</v>
      </c>
      <c r="D4516" t="s">
        <v>334</v>
      </c>
      <c r="E4516" t="s">
        <v>80</v>
      </c>
      <c r="F4516">
        <v>0.15131</v>
      </c>
      <c r="G4516">
        <v>573.89200000000005</v>
      </c>
      <c r="H4516">
        <v>250.518</v>
      </c>
      <c r="I4516">
        <v>6.6168050000000003</v>
      </c>
      <c r="J4516">
        <v>0</v>
      </c>
      <c r="K4516">
        <v>8.0678909999999995</v>
      </c>
      <c r="L4516">
        <v>-3.6499999999999998E-4</v>
      </c>
      <c r="M4516">
        <v>47.381197999999998</v>
      </c>
      <c r="N4516">
        <v>-306.535439</v>
      </c>
      <c r="O4516">
        <v>-3.8200000000000002E-4</v>
      </c>
      <c r="P4516">
        <v>47.382621999999998</v>
      </c>
      <c r="Q4516">
        <v>-306.531158</v>
      </c>
      <c r="R4516">
        <v>2.4600000000000002E-4</v>
      </c>
      <c r="S4516">
        <v>0.45116299999999998</v>
      </c>
      <c r="T4516">
        <v>1.36E-4</v>
      </c>
    </row>
    <row r="4517" spans="1:20" x14ac:dyDescent="0.25">
      <c r="A4517">
        <v>4515</v>
      </c>
      <c r="B4517">
        <v>9</v>
      </c>
      <c r="C4517" t="s">
        <v>334</v>
      </c>
      <c r="D4517" t="s">
        <v>334</v>
      </c>
      <c r="E4517" t="s">
        <v>80</v>
      </c>
      <c r="F4517">
        <v>9.9406999999999995E-2</v>
      </c>
      <c r="G4517">
        <v>532.77800000000002</v>
      </c>
      <c r="H4517">
        <v>287.79700000000003</v>
      </c>
      <c r="I4517">
        <v>8.5789530000000003</v>
      </c>
      <c r="J4517">
        <v>0</v>
      </c>
      <c r="K4517">
        <v>8.0446340000000003</v>
      </c>
      <c r="L4517">
        <v>-2.31E-4</v>
      </c>
      <c r="M4517">
        <v>48.346269999999997</v>
      </c>
      <c r="N4517">
        <v>-306.53171099999997</v>
      </c>
      <c r="O4517">
        <v>-2.9E-4</v>
      </c>
      <c r="P4517">
        <v>48.347797</v>
      </c>
      <c r="Q4517">
        <v>-306.53094499999997</v>
      </c>
      <c r="R4517">
        <v>2.05E-4</v>
      </c>
      <c r="S4517">
        <v>0.17085400000000001</v>
      </c>
      <c r="T4517">
        <v>8.5000000000000006E-5</v>
      </c>
    </row>
    <row r="4518" spans="1:20" x14ac:dyDescent="0.25">
      <c r="A4518">
        <v>4516</v>
      </c>
      <c r="B4518">
        <v>9</v>
      </c>
      <c r="C4518" t="s">
        <v>334</v>
      </c>
      <c r="D4518" t="s">
        <v>334</v>
      </c>
      <c r="E4518" t="s">
        <v>80</v>
      </c>
      <c r="F4518">
        <v>0.12829699999999999</v>
      </c>
      <c r="G4518">
        <v>930.97400000000005</v>
      </c>
      <c r="H4518">
        <v>390.70600000000002</v>
      </c>
      <c r="I4518">
        <v>6.7173480000000003</v>
      </c>
      <c r="J4518">
        <v>0</v>
      </c>
      <c r="K4518">
        <v>8.0353460000000005</v>
      </c>
      <c r="L4518">
        <v>-4.8999999999999998E-5</v>
      </c>
      <c r="M4518">
        <v>49.078431999999999</v>
      </c>
      <c r="N4518">
        <v>-306.528481</v>
      </c>
      <c r="O4518">
        <v>-1.222E-3</v>
      </c>
      <c r="P4518">
        <v>49.071227999999998</v>
      </c>
      <c r="Q4518">
        <v>-306.53076199999998</v>
      </c>
      <c r="R4518">
        <v>1.95E-4</v>
      </c>
      <c r="S4518">
        <v>0.75560300000000002</v>
      </c>
      <c r="T4518">
        <v>1.026E-3</v>
      </c>
    </row>
    <row r="4519" spans="1:20" x14ac:dyDescent="0.25">
      <c r="A4519">
        <v>4517</v>
      </c>
      <c r="B4519">
        <v>10</v>
      </c>
      <c r="C4519" t="s">
        <v>333</v>
      </c>
      <c r="D4519" t="s">
        <v>333</v>
      </c>
      <c r="E4519" t="s">
        <v>80</v>
      </c>
      <c r="F4519">
        <v>0.118107</v>
      </c>
      <c r="G4519">
        <v>1085.328</v>
      </c>
      <c r="H4519">
        <v>424.4</v>
      </c>
      <c r="I4519">
        <v>10.312799</v>
      </c>
      <c r="J4519">
        <v>0</v>
      </c>
      <c r="K4519">
        <v>8.0584959999999999</v>
      </c>
      <c r="L4519">
        <v>-1.2149999999999999E-3</v>
      </c>
      <c r="M4519">
        <v>50.051023000000001</v>
      </c>
      <c r="N4519">
        <v>-306.52838500000001</v>
      </c>
      <c r="O4519">
        <v>1.214E-3</v>
      </c>
      <c r="P4519">
        <v>50.038012999999999</v>
      </c>
      <c r="Q4519">
        <v>-306.53070100000002</v>
      </c>
      <c r="R4519">
        <v>9.1000000000000003E-5</v>
      </c>
      <c r="S4519">
        <v>1.3214360000000001</v>
      </c>
      <c r="T4519">
        <v>1.1230000000000001E-3</v>
      </c>
    </row>
    <row r="4520" spans="1:20" x14ac:dyDescent="0.25">
      <c r="A4520">
        <v>4518</v>
      </c>
      <c r="B4520">
        <v>10</v>
      </c>
      <c r="C4520" t="s">
        <v>333</v>
      </c>
      <c r="D4520" t="s">
        <v>333</v>
      </c>
      <c r="E4520" t="s">
        <v>80</v>
      </c>
      <c r="F4520">
        <v>9.8188999999999999E-2</v>
      </c>
      <c r="G4520">
        <v>628.36199999999997</v>
      </c>
      <c r="H4520">
        <v>258.69299999999998</v>
      </c>
      <c r="I4520">
        <v>7.8671340000000001</v>
      </c>
      <c r="J4520">
        <v>0</v>
      </c>
      <c r="K4520">
        <v>8.0860199999999995</v>
      </c>
      <c r="L4520">
        <v>-3.6499999999999998E-4</v>
      </c>
      <c r="M4520">
        <v>50.781475999999998</v>
      </c>
      <c r="N4520">
        <v>-306.52018900000002</v>
      </c>
      <c r="O4520">
        <v>-1.32E-3</v>
      </c>
      <c r="P4520">
        <v>50.764735999999999</v>
      </c>
      <c r="Q4520">
        <v>-306.530731</v>
      </c>
      <c r="R4520">
        <v>1.0000000000000001E-5</v>
      </c>
      <c r="S4520">
        <v>1.9782679999999999</v>
      </c>
      <c r="T4520">
        <v>1.31E-3</v>
      </c>
    </row>
    <row r="4521" spans="1:20" x14ac:dyDescent="0.25">
      <c r="A4521">
        <v>4519</v>
      </c>
      <c r="B4521">
        <v>9</v>
      </c>
      <c r="C4521" t="s">
        <v>332</v>
      </c>
      <c r="D4521" t="s">
        <v>332</v>
      </c>
      <c r="E4521" t="s">
        <v>80</v>
      </c>
      <c r="F4521">
        <v>4.5097999999999999E-2</v>
      </c>
      <c r="G4521">
        <v>497.46800000000002</v>
      </c>
      <c r="H4521">
        <v>278.77600000000001</v>
      </c>
      <c r="I4521">
        <v>8.067342</v>
      </c>
      <c r="J4521">
        <v>0</v>
      </c>
      <c r="K4521">
        <v>8.1840209999999995</v>
      </c>
      <c r="L4521">
        <v>-5.13E-4</v>
      </c>
      <c r="M4521">
        <v>51.738625999999996</v>
      </c>
      <c r="N4521">
        <v>-306.53243099999997</v>
      </c>
      <c r="O4521">
        <v>1.12E-4</v>
      </c>
      <c r="P4521">
        <v>51.737782000000003</v>
      </c>
      <c r="Q4521">
        <v>-306.53088400000001</v>
      </c>
      <c r="R4521">
        <v>-1.11E-4</v>
      </c>
      <c r="S4521">
        <v>0.17626500000000001</v>
      </c>
      <c r="T4521">
        <v>9.9999999999999995E-7</v>
      </c>
    </row>
    <row r="4522" spans="1:20" x14ac:dyDescent="0.25">
      <c r="A4522">
        <v>4520</v>
      </c>
      <c r="B4522">
        <v>9</v>
      </c>
      <c r="C4522" t="s">
        <v>332</v>
      </c>
      <c r="D4522" t="s">
        <v>332</v>
      </c>
      <c r="E4522" t="s">
        <v>80</v>
      </c>
      <c r="F4522">
        <v>5.6142999999999998E-2</v>
      </c>
      <c r="G4522">
        <v>892.31799999999998</v>
      </c>
      <c r="H4522">
        <v>325.53300000000002</v>
      </c>
      <c r="I4522">
        <v>10.089048999999999</v>
      </c>
      <c r="J4522">
        <v>0</v>
      </c>
      <c r="K4522">
        <v>8.5622860000000003</v>
      </c>
      <c r="L4522">
        <v>-4.15E-4</v>
      </c>
      <c r="M4522">
        <v>52.733176</v>
      </c>
      <c r="N4522">
        <v>-306.53277700000001</v>
      </c>
      <c r="O4522">
        <v>-2.441E-3</v>
      </c>
      <c r="P4522">
        <v>52.741238000000003</v>
      </c>
      <c r="Q4522">
        <v>-306.53109699999999</v>
      </c>
      <c r="R4522">
        <v>-1.9599999999999999E-4</v>
      </c>
      <c r="S4522">
        <v>0.82343100000000002</v>
      </c>
      <c r="T4522">
        <v>2.2460000000000002E-3</v>
      </c>
    </row>
    <row r="4523" spans="1:20" x14ac:dyDescent="0.25">
      <c r="A4523">
        <v>4521</v>
      </c>
      <c r="B4523">
        <v>9</v>
      </c>
      <c r="C4523" t="s">
        <v>332</v>
      </c>
      <c r="D4523" t="s">
        <v>332</v>
      </c>
      <c r="E4523" t="s">
        <v>80</v>
      </c>
      <c r="F4523">
        <v>0.105957</v>
      </c>
      <c r="G4523">
        <v>651.57799999999997</v>
      </c>
      <c r="H4523">
        <v>378.24900000000002</v>
      </c>
      <c r="I4523">
        <v>8.8018300000000007</v>
      </c>
      <c r="J4523">
        <v>0</v>
      </c>
      <c r="K4523">
        <v>8.9405549999999998</v>
      </c>
      <c r="L4523">
        <v>-4.6099999999999998E-4</v>
      </c>
      <c r="M4523">
        <v>53.526539999999997</v>
      </c>
      <c r="N4523">
        <v>-306.50016699999998</v>
      </c>
      <c r="O4523">
        <v>1.6249999999999999E-3</v>
      </c>
      <c r="P4523">
        <v>53.530360999999999</v>
      </c>
      <c r="Q4523">
        <v>-306.53137199999998</v>
      </c>
      <c r="R4523">
        <v>-2.7500000000000002E-4</v>
      </c>
      <c r="S4523">
        <v>3.1437909999999998</v>
      </c>
      <c r="T4523">
        <v>1.3500000000000001E-3</v>
      </c>
    </row>
    <row r="4524" spans="1:20" x14ac:dyDescent="0.25">
      <c r="A4524">
        <v>4522</v>
      </c>
      <c r="B4524">
        <v>9</v>
      </c>
      <c r="C4524" t="s">
        <v>332</v>
      </c>
      <c r="D4524" t="s">
        <v>332</v>
      </c>
      <c r="E4524" t="s">
        <v>80</v>
      </c>
      <c r="F4524">
        <v>0.20243800000000001</v>
      </c>
      <c r="G4524">
        <v>519.52200000000005</v>
      </c>
      <c r="H4524">
        <v>327.47000000000003</v>
      </c>
      <c r="I4524">
        <v>11.567704000000001</v>
      </c>
      <c r="J4524">
        <v>0</v>
      </c>
      <c r="K4524">
        <v>9.5382700000000007</v>
      </c>
      <c r="L4524">
        <v>-4.5000000000000003E-5</v>
      </c>
      <c r="M4524">
        <v>54.645702999999997</v>
      </c>
      <c r="N4524">
        <v>-306.526071</v>
      </c>
      <c r="O4524">
        <v>-2.0600000000000002E-3</v>
      </c>
      <c r="P4524">
        <v>54.642651000000001</v>
      </c>
      <c r="Q4524">
        <v>-306.531586</v>
      </c>
      <c r="R4524">
        <v>-2.9500000000000001E-4</v>
      </c>
      <c r="S4524">
        <v>0.63033099999999997</v>
      </c>
      <c r="T4524">
        <v>1.7650000000000001E-3</v>
      </c>
    </row>
    <row r="4525" spans="1:20" x14ac:dyDescent="0.25">
      <c r="A4525">
        <v>4523</v>
      </c>
      <c r="B4525">
        <v>9</v>
      </c>
      <c r="C4525" t="s">
        <v>332</v>
      </c>
      <c r="D4525" t="s">
        <v>332</v>
      </c>
      <c r="E4525" t="s">
        <v>80</v>
      </c>
      <c r="F4525">
        <v>0.130303</v>
      </c>
      <c r="G4525">
        <v>498.13499999999999</v>
      </c>
      <c r="H4525">
        <v>253.12299999999999</v>
      </c>
      <c r="I4525">
        <v>10.04635</v>
      </c>
      <c r="J4525">
        <v>0</v>
      </c>
      <c r="K4525">
        <v>10.175249000000001</v>
      </c>
      <c r="L4525">
        <v>5.0000000000000004E-6</v>
      </c>
      <c r="M4525">
        <v>55.807713999999997</v>
      </c>
      <c r="N4525">
        <v>-306.549103</v>
      </c>
      <c r="O4525">
        <v>1.8000000000000001E-4</v>
      </c>
      <c r="P4525">
        <v>55.829295999999999</v>
      </c>
      <c r="Q4525">
        <v>-306.53192100000001</v>
      </c>
      <c r="R4525">
        <v>-2.9599999999999998E-4</v>
      </c>
      <c r="S4525">
        <v>2.7585790000000001</v>
      </c>
      <c r="T4525">
        <v>1.17E-4</v>
      </c>
    </row>
    <row r="4526" spans="1:20" x14ac:dyDescent="0.25">
      <c r="A4526">
        <v>4524</v>
      </c>
      <c r="B4526">
        <v>9</v>
      </c>
      <c r="C4526" t="s">
        <v>332</v>
      </c>
      <c r="D4526" t="s">
        <v>332</v>
      </c>
      <c r="E4526" t="s">
        <v>80</v>
      </c>
      <c r="F4526">
        <v>0.16483999999999999</v>
      </c>
      <c r="G4526">
        <v>585.29999999999995</v>
      </c>
      <c r="H4526">
        <v>281.86900000000003</v>
      </c>
      <c r="I4526">
        <v>7.5643640000000003</v>
      </c>
      <c r="J4526">
        <v>0</v>
      </c>
      <c r="K4526">
        <v>10.687601000000001</v>
      </c>
      <c r="L4526">
        <v>-9.3899999999999995E-4</v>
      </c>
      <c r="M4526">
        <v>56.756112999999999</v>
      </c>
      <c r="N4526">
        <v>-306.53856100000002</v>
      </c>
      <c r="O4526">
        <v>-2.382E-3</v>
      </c>
      <c r="P4526">
        <v>56.770794000000002</v>
      </c>
      <c r="Q4526">
        <v>-306.53228799999999</v>
      </c>
      <c r="R4526">
        <v>-3.1599999999999998E-4</v>
      </c>
      <c r="S4526">
        <v>1.596517</v>
      </c>
      <c r="T4526">
        <v>2.0660000000000001E-3</v>
      </c>
    </row>
    <row r="4527" spans="1:20" x14ac:dyDescent="0.25">
      <c r="A4527">
        <v>4525</v>
      </c>
      <c r="B4527">
        <v>7</v>
      </c>
      <c r="C4527" t="s">
        <v>836</v>
      </c>
      <c r="D4527" t="s">
        <v>836</v>
      </c>
      <c r="E4527" t="s">
        <v>80</v>
      </c>
      <c r="F4527">
        <v>0.12819900000000001</v>
      </c>
      <c r="G4527">
        <v>733.99699999999996</v>
      </c>
      <c r="H4527">
        <v>349.00400000000002</v>
      </c>
      <c r="I4527">
        <v>9.9425910000000002</v>
      </c>
      <c r="J4527">
        <v>0</v>
      </c>
      <c r="K4527">
        <v>11.317244000000001</v>
      </c>
      <c r="L4527">
        <v>-2.3699999999999999E-4</v>
      </c>
      <c r="M4527">
        <v>58.097973000000003</v>
      </c>
      <c r="N4527">
        <v>-306.533457</v>
      </c>
      <c r="O4527">
        <v>-9.8700000000000003E-4</v>
      </c>
      <c r="P4527">
        <v>58.094402000000002</v>
      </c>
      <c r="Q4527">
        <v>-306.53274499999998</v>
      </c>
      <c r="R4527">
        <v>-3.8200000000000002E-4</v>
      </c>
      <c r="S4527">
        <v>0.36408400000000002</v>
      </c>
      <c r="T4527">
        <v>6.0499999999999996E-4</v>
      </c>
    </row>
    <row r="4528" spans="1:20" x14ac:dyDescent="0.25">
      <c r="A4528">
        <v>4526</v>
      </c>
      <c r="B4528">
        <v>6</v>
      </c>
      <c r="C4528" t="s">
        <v>331</v>
      </c>
      <c r="D4528" t="s">
        <v>331</v>
      </c>
      <c r="E4528" t="s">
        <v>80</v>
      </c>
      <c r="F4528">
        <v>5.7837E-2</v>
      </c>
      <c r="G4528">
        <v>376.89699999999999</v>
      </c>
      <c r="H4528">
        <v>262.13600000000002</v>
      </c>
      <c r="I4528">
        <v>8.7599800000000005</v>
      </c>
      <c r="J4528">
        <v>0</v>
      </c>
      <c r="K4528">
        <v>11.905922</v>
      </c>
      <c r="L4528">
        <v>-2.5000000000000001E-5</v>
      </c>
      <c r="M4528">
        <v>59.526648000000002</v>
      </c>
      <c r="N4528">
        <v>-306.49021199999999</v>
      </c>
      <c r="O4528">
        <v>4.0049999999999999E-3</v>
      </c>
      <c r="P4528">
        <v>59.490932000000001</v>
      </c>
      <c r="Q4528">
        <v>-306.53320300000001</v>
      </c>
      <c r="R4528">
        <v>-3.9300000000000001E-4</v>
      </c>
      <c r="S4528">
        <v>5.5891500000000001</v>
      </c>
      <c r="T4528">
        <v>3.6129999999999999E-3</v>
      </c>
    </row>
    <row r="4529" spans="1:20" x14ac:dyDescent="0.25">
      <c r="A4529">
        <v>4527</v>
      </c>
      <c r="B4529">
        <v>6</v>
      </c>
      <c r="C4529" t="s">
        <v>331</v>
      </c>
      <c r="D4529" t="s">
        <v>331</v>
      </c>
      <c r="E4529" t="s">
        <v>80</v>
      </c>
      <c r="F4529">
        <v>1.6577000000000001E-2</v>
      </c>
      <c r="G4529">
        <v>399.20299999999997</v>
      </c>
      <c r="H4529">
        <v>286.553</v>
      </c>
      <c r="I4529">
        <v>6.4219759999999999</v>
      </c>
      <c r="J4529">
        <v>0</v>
      </c>
      <c r="K4529">
        <v>12.33104</v>
      </c>
      <c r="L4529">
        <v>3.9999999999999998E-6</v>
      </c>
      <c r="M4529">
        <v>60.563049999999997</v>
      </c>
      <c r="N4529">
        <v>-306.55927600000001</v>
      </c>
      <c r="O4529">
        <v>-4.8659999999999997E-3</v>
      </c>
      <c r="P4529">
        <v>60.583775000000003</v>
      </c>
      <c r="Q4529">
        <v>-306.533569</v>
      </c>
      <c r="R4529">
        <v>-3.9300000000000001E-4</v>
      </c>
      <c r="S4529">
        <v>3.3020510000000001</v>
      </c>
      <c r="T4529">
        <v>4.4730000000000004E-3</v>
      </c>
    </row>
    <row r="4530" spans="1:20" x14ac:dyDescent="0.25">
      <c r="A4530">
        <v>4528</v>
      </c>
      <c r="B4530">
        <v>6</v>
      </c>
      <c r="C4530" t="s">
        <v>331</v>
      </c>
      <c r="D4530" t="s">
        <v>331</v>
      </c>
      <c r="E4530" t="s">
        <v>80</v>
      </c>
      <c r="F4530">
        <v>6.9386000000000003E-2</v>
      </c>
      <c r="G4530">
        <v>395.63200000000001</v>
      </c>
      <c r="H4530">
        <v>372.89400000000001</v>
      </c>
      <c r="I4530">
        <v>9.2090420000000002</v>
      </c>
      <c r="J4530">
        <v>0</v>
      </c>
      <c r="K4530">
        <v>12.885002999999999</v>
      </c>
      <c r="L4530">
        <v>1.1E-5</v>
      </c>
      <c r="M4530">
        <v>62.127710999999998</v>
      </c>
      <c r="N4530">
        <v>-306.53520400000002</v>
      </c>
      <c r="O4530">
        <v>2.1679999999999998E-3</v>
      </c>
      <c r="P4530">
        <v>62.099620999999999</v>
      </c>
      <c r="Q4530">
        <v>-306.53424100000001</v>
      </c>
      <c r="R4530">
        <v>-3.9199999999999999E-4</v>
      </c>
      <c r="S4530">
        <v>2.8106610000000001</v>
      </c>
      <c r="T4530">
        <v>1.776E-3</v>
      </c>
    </row>
    <row r="4531" spans="1:20" x14ac:dyDescent="0.25">
      <c r="A4531">
        <v>4529</v>
      </c>
      <c r="B4531">
        <v>7</v>
      </c>
      <c r="C4531" t="s">
        <v>330</v>
      </c>
      <c r="D4531" t="s">
        <v>330</v>
      </c>
      <c r="E4531" t="s">
        <v>80</v>
      </c>
      <c r="F4531">
        <v>3.4036999999999998E-2</v>
      </c>
      <c r="G4531">
        <v>779.20799999999997</v>
      </c>
      <c r="H4531">
        <v>406.56099999999998</v>
      </c>
      <c r="I4531">
        <v>8.8977520000000005</v>
      </c>
      <c r="J4531">
        <v>0</v>
      </c>
      <c r="K4531">
        <v>13.293362999999999</v>
      </c>
      <c r="L4531">
        <v>1.2E-5</v>
      </c>
      <c r="M4531">
        <v>63.267547999999998</v>
      </c>
      <c r="N4531">
        <v>-306.52972799999998</v>
      </c>
      <c r="O4531">
        <v>-2.039E-3</v>
      </c>
      <c r="P4531">
        <v>63.279716000000001</v>
      </c>
      <c r="Q4531">
        <v>-306.53476000000001</v>
      </c>
      <c r="R4531">
        <v>-3.9100000000000002E-4</v>
      </c>
      <c r="S4531">
        <v>1.3167789999999999</v>
      </c>
      <c r="T4531">
        <v>1.6479999999999999E-3</v>
      </c>
    </row>
    <row r="4532" spans="1:20" x14ac:dyDescent="0.25">
      <c r="A4532">
        <v>4530</v>
      </c>
      <c r="B4532">
        <v>7</v>
      </c>
      <c r="C4532" t="s">
        <v>330</v>
      </c>
      <c r="D4532" t="s">
        <v>330</v>
      </c>
      <c r="E4532" t="s">
        <v>80</v>
      </c>
      <c r="F4532">
        <v>4.1817E-2</v>
      </c>
      <c r="G4532">
        <v>459.81599999999997</v>
      </c>
      <c r="H4532">
        <v>310.96600000000001</v>
      </c>
      <c r="I4532">
        <v>11.245570000000001</v>
      </c>
      <c r="J4532">
        <v>0</v>
      </c>
      <c r="K4532">
        <v>13.830429000000001</v>
      </c>
      <c r="L4532">
        <v>1.2999999999999999E-5</v>
      </c>
      <c r="M4532">
        <v>64.912621000000001</v>
      </c>
      <c r="N4532">
        <v>-306.53163799999999</v>
      </c>
      <c r="O4532">
        <v>-2.8699999999999998E-4</v>
      </c>
      <c r="P4532">
        <v>64.909897000000001</v>
      </c>
      <c r="Q4532">
        <v>-306.535461</v>
      </c>
      <c r="R4532">
        <v>-3.8900000000000002E-4</v>
      </c>
      <c r="S4532">
        <v>0.46950599999999998</v>
      </c>
      <c r="T4532">
        <v>1.03E-4</v>
      </c>
    </row>
    <row r="4533" spans="1:20" x14ac:dyDescent="0.25">
      <c r="A4533">
        <v>4531</v>
      </c>
      <c r="B4533">
        <v>7</v>
      </c>
      <c r="C4533" t="s">
        <v>330</v>
      </c>
      <c r="D4533" t="s">
        <v>330</v>
      </c>
      <c r="E4533" t="s">
        <v>80</v>
      </c>
      <c r="F4533">
        <v>4.2946999999999999E-2</v>
      </c>
      <c r="G4533">
        <v>732.72799999999995</v>
      </c>
      <c r="H4533">
        <v>412.94299999999998</v>
      </c>
      <c r="I4533">
        <v>12.794226</v>
      </c>
      <c r="J4533">
        <v>0</v>
      </c>
      <c r="K4533">
        <v>14.360046000000001</v>
      </c>
      <c r="L4533">
        <v>1.2999999999999999E-5</v>
      </c>
      <c r="M4533">
        <v>66.593134000000006</v>
      </c>
      <c r="N4533">
        <v>-306.523887</v>
      </c>
      <c r="O4533">
        <v>-1.8580000000000001E-3</v>
      </c>
      <c r="P4533">
        <v>66.604033999999999</v>
      </c>
      <c r="Q4533">
        <v>-306.53616299999999</v>
      </c>
      <c r="R4533">
        <v>-3.88E-4</v>
      </c>
      <c r="S4533">
        <v>1.6417219999999999</v>
      </c>
      <c r="T4533">
        <v>1.4710000000000001E-3</v>
      </c>
    </row>
    <row r="4534" spans="1:20" x14ac:dyDescent="0.25">
      <c r="A4534">
        <v>4532</v>
      </c>
      <c r="B4534">
        <v>7</v>
      </c>
      <c r="C4534" t="s">
        <v>330</v>
      </c>
      <c r="D4534" t="s">
        <v>330</v>
      </c>
      <c r="E4534" t="s">
        <v>80</v>
      </c>
      <c r="F4534">
        <v>5.5801999999999997E-2</v>
      </c>
      <c r="G4534">
        <v>495.12</v>
      </c>
      <c r="H4534">
        <v>370.96199999999999</v>
      </c>
      <c r="I4534">
        <v>8.3946930000000002</v>
      </c>
      <c r="J4534">
        <v>0</v>
      </c>
      <c r="K4534">
        <v>14.752698000000001</v>
      </c>
      <c r="L4534">
        <v>1.4E-5</v>
      </c>
      <c r="M4534">
        <v>67.842383999999996</v>
      </c>
      <c r="N4534">
        <v>-306.60744299999999</v>
      </c>
      <c r="O4534">
        <v>-1.0300000000000001E-3</v>
      </c>
      <c r="P4534">
        <v>67.9161</v>
      </c>
      <c r="Q4534">
        <v>-306.53668199999998</v>
      </c>
      <c r="R4534">
        <v>-3.8699999999999997E-4</v>
      </c>
      <c r="S4534">
        <v>10.218159999999999</v>
      </c>
      <c r="T4534">
        <v>6.4300000000000002E-4</v>
      </c>
    </row>
    <row r="4535" spans="1:20" x14ac:dyDescent="0.25">
      <c r="A4535">
        <v>4533</v>
      </c>
      <c r="B4535">
        <v>6</v>
      </c>
      <c r="C4535" t="s">
        <v>329</v>
      </c>
      <c r="D4535" t="s">
        <v>329</v>
      </c>
      <c r="E4535" t="s">
        <v>80</v>
      </c>
      <c r="F4535">
        <v>4.9550999999999998E-2</v>
      </c>
      <c r="G4535">
        <v>393.31099999999998</v>
      </c>
      <c r="H4535">
        <v>348.642</v>
      </c>
      <c r="I4535">
        <v>11.966578999999999</v>
      </c>
      <c r="J4535">
        <v>0</v>
      </c>
      <c r="K4535">
        <v>15.270376000000001</v>
      </c>
      <c r="L4535">
        <v>1.0039999999999999E-3</v>
      </c>
      <c r="M4535">
        <v>69.721495000000004</v>
      </c>
      <c r="N4535">
        <v>-306.54530399999999</v>
      </c>
      <c r="O4535">
        <v>-1.137E-3</v>
      </c>
      <c r="P4535">
        <v>69.720139000000003</v>
      </c>
      <c r="Q4535">
        <v>-306.53738399999997</v>
      </c>
      <c r="R4535">
        <v>-3.6400000000000001E-4</v>
      </c>
      <c r="S4535">
        <v>0.803512</v>
      </c>
      <c r="T4535">
        <v>7.7300000000000003E-4</v>
      </c>
    </row>
    <row r="4536" spans="1:20" x14ac:dyDescent="0.25">
      <c r="A4536">
        <v>4534</v>
      </c>
      <c r="B4536">
        <v>6</v>
      </c>
      <c r="C4536" t="s">
        <v>329</v>
      </c>
      <c r="D4536" t="s">
        <v>329</v>
      </c>
      <c r="E4536" t="s">
        <v>80</v>
      </c>
      <c r="F4536">
        <v>3.8524000000000003E-2</v>
      </c>
      <c r="G4536">
        <v>594.57600000000002</v>
      </c>
      <c r="H4536">
        <v>291.72000000000003</v>
      </c>
      <c r="I4536">
        <v>11.346455000000001</v>
      </c>
      <c r="J4536">
        <v>0</v>
      </c>
      <c r="K4536">
        <v>15.774309000000001</v>
      </c>
      <c r="L4536">
        <v>1.139E-3</v>
      </c>
      <c r="M4536">
        <v>71.572280000000006</v>
      </c>
      <c r="N4536">
        <v>-306.558381</v>
      </c>
      <c r="O4536">
        <v>-1.0939999999999999E-3</v>
      </c>
      <c r="P4536">
        <v>71.585723999999999</v>
      </c>
      <c r="Q4536">
        <v>-306.538025</v>
      </c>
      <c r="R4536">
        <v>-3.0400000000000002E-4</v>
      </c>
      <c r="S4536">
        <v>2.4395069999999999</v>
      </c>
      <c r="T4536">
        <v>7.9000000000000001E-4</v>
      </c>
    </row>
    <row r="4537" spans="1:20" x14ac:dyDescent="0.25">
      <c r="A4537">
        <v>4535</v>
      </c>
      <c r="B4537">
        <v>5</v>
      </c>
      <c r="C4537" t="s">
        <v>328</v>
      </c>
      <c r="D4537" t="s">
        <v>328</v>
      </c>
      <c r="E4537" t="s">
        <v>80</v>
      </c>
      <c r="F4537">
        <v>6.0477999999999997E-2</v>
      </c>
      <c r="G4537">
        <v>378.78699999999998</v>
      </c>
      <c r="H4537">
        <v>337.04300000000001</v>
      </c>
      <c r="I4537">
        <v>7.340166</v>
      </c>
      <c r="J4537">
        <v>0</v>
      </c>
      <c r="K4537">
        <v>16.049244000000002</v>
      </c>
      <c r="L4537">
        <v>-1.5100000000000001E-4</v>
      </c>
      <c r="M4537">
        <v>73.057517000000004</v>
      </c>
      <c r="N4537">
        <v>-306.51050600000002</v>
      </c>
      <c r="O4537">
        <v>2.398E-3</v>
      </c>
      <c r="P4537">
        <v>73.020325</v>
      </c>
      <c r="Q4537">
        <v>-306.53848299999999</v>
      </c>
      <c r="R4537">
        <v>-2.9999999999999997E-4</v>
      </c>
      <c r="S4537">
        <v>4.6540080000000001</v>
      </c>
      <c r="T4537">
        <v>2.0969999999999999E-3</v>
      </c>
    </row>
    <row r="4538" spans="1:20" x14ac:dyDescent="0.25">
      <c r="A4538">
        <v>4536</v>
      </c>
      <c r="B4538">
        <v>5</v>
      </c>
      <c r="C4538" t="s">
        <v>328</v>
      </c>
      <c r="D4538" t="s">
        <v>328</v>
      </c>
      <c r="E4538" t="s">
        <v>80</v>
      </c>
      <c r="F4538">
        <v>0.11056000000000001</v>
      </c>
      <c r="G4538">
        <v>456.54500000000002</v>
      </c>
      <c r="H4538">
        <v>388.63799999999998</v>
      </c>
      <c r="I4538">
        <v>9.4381649999999997</v>
      </c>
      <c r="J4538">
        <v>0</v>
      </c>
      <c r="K4538">
        <v>16.144912999999999</v>
      </c>
      <c r="L4538">
        <v>-1.0399999999999999E-3</v>
      </c>
      <c r="M4538">
        <v>74.927648000000005</v>
      </c>
      <c r="N4538">
        <v>-306.56274200000001</v>
      </c>
      <c r="O4538">
        <v>-7.4359999999999999E-3</v>
      </c>
      <c r="P4538">
        <v>74.955275999999998</v>
      </c>
      <c r="Q4538">
        <v>-306.53918499999997</v>
      </c>
      <c r="R4538">
        <v>-3.3E-4</v>
      </c>
      <c r="S4538">
        <v>3.6308150000000001</v>
      </c>
      <c r="T4538">
        <v>7.1060000000000003E-3</v>
      </c>
    </row>
    <row r="4539" spans="1:20" x14ac:dyDescent="0.25">
      <c r="A4539">
        <v>4537</v>
      </c>
      <c r="B4539">
        <v>5</v>
      </c>
      <c r="C4539" t="s">
        <v>328</v>
      </c>
      <c r="D4539" t="s">
        <v>328</v>
      </c>
      <c r="E4539" t="s">
        <v>80</v>
      </c>
      <c r="F4539">
        <v>9.4487000000000002E-2</v>
      </c>
      <c r="G4539">
        <v>406.553</v>
      </c>
      <c r="H4539">
        <v>265.55599999999998</v>
      </c>
      <c r="I4539">
        <v>8.3204809999999991</v>
      </c>
      <c r="J4539">
        <v>0</v>
      </c>
      <c r="K4539">
        <v>16.072839999999999</v>
      </c>
      <c r="L4539">
        <v>-2.0799999999999999E-4</v>
      </c>
      <c r="M4539">
        <v>76.438959999999994</v>
      </c>
      <c r="N4539">
        <v>-306.50997599999999</v>
      </c>
      <c r="O4539">
        <v>3.0569999999999998E-3</v>
      </c>
      <c r="P4539">
        <v>76.405120999999994</v>
      </c>
      <c r="Q4539">
        <v>-306.53970299999997</v>
      </c>
      <c r="R4539">
        <v>-3.6600000000000001E-4</v>
      </c>
      <c r="S4539">
        <v>4.5042140000000002</v>
      </c>
      <c r="T4539">
        <v>2.6909999999999998E-3</v>
      </c>
    </row>
    <row r="4540" spans="1:20" x14ac:dyDescent="0.25">
      <c r="A4540">
        <v>4538</v>
      </c>
      <c r="B4540">
        <v>4</v>
      </c>
      <c r="C4540" t="s">
        <v>327</v>
      </c>
      <c r="D4540" t="s">
        <v>327</v>
      </c>
      <c r="E4540" t="s">
        <v>80</v>
      </c>
      <c r="F4540">
        <v>4.4942999999999997E-2</v>
      </c>
      <c r="G4540">
        <v>463.61</v>
      </c>
      <c r="H4540">
        <v>408.52499999999998</v>
      </c>
      <c r="I4540">
        <v>7.6536359999999997</v>
      </c>
      <c r="J4540">
        <v>0</v>
      </c>
      <c r="K4540">
        <v>15.940042999999999</v>
      </c>
      <c r="L4540">
        <v>-5.0000000000000002E-5</v>
      </c>
      <c r="M4540">
        <v>78.265623000000005</v>
      </c>
      <c r="N4540">
        <v>-306.59538900000001</v>
      </c>
      <c r="O4540">
        <v>-5.4739999999999997E-3</v>
      </c>
      <c r="P4540">
        <v>78.324875000000006</v>
      </c>
      <c r="Q4540">
        <v>-306.54040500000002</v>
      </c>
      <c r="R4540">
        <v>-3.79E-4</v>
      </c>
      <c r="S4540">
        <v>8.0833080000000006</v>
      </c>
      <c r="T4540">
        <v>5.0949999999999997E-3</v>
      </c>
    </row>
    <row r="4541" spans="1:20" x14ac:dyDescent="0.25">
      <c r="A4541">
        <v>4539</v>
      </c>
      <c r="B4541">
        <v>3</v>
      </c>
      <c r="C4541" t="s">
        <v>326</v>
      </c>
      <c r="D4541" t="s">
        <v>326</v>
      </c>
      <c r="E4541" t="s">
        <v>80</v>
      </c>
      <c r="F4541">
        <v>4.26E-4</v>
      </c>
      <c r="G4541">
        <v>379.90199999999999</v>
      </c>
      <c r="H4541">
        <v>1298.5650000000001</v>
      </c>
      <c r="I4541">
        <v>5.805104</v>
      </c>
      <c r="J4541">
        <v>0</v>
      </c>
      <c r="K4541">
        <v>15.869706000000001</v>
      </c>
      <c r="L4541">
        <v>1.39E-3</v>
      </c>
      <c r="M4541">
        <v>80.219413000000003</v>
      </c>
      <c r="N4541">
        <v>-306.56299000000001</v>
      </c>
      <c r="O4541">
        <v>-2.2769999999999999E-3</v>
      </c>
      <c r="P4541">
        <v>80.232224000000002</v>
      </c>
      <c r="Q4541">
        <v>-306.54104599999999</v>
      </c>
      <c r="R4541">
        <v>-3.2200000000000002E-4</v>
      </c>
      <c r="S4541">
        <v>2.5409220000000001</v>
      </c>
      <c r="T4541">
        <v>1.954E-3</v>
      </c>
    </row>
    <row r="4542" spans="1:20" x14ac:dyDescent="0.25">
      <c r="A4542">
        <v>4540</v>
      </c>
      <c r="B4542">
        <v>3</v>
      </c>
      <c r="C4542" t="s">
        <v>326</v>
      </c>
      <c r="D4542" t="s">
        <v>326</v>
      </c>
      <c r="E4542" t="s">
        <v>80</v>
      </c>
      <c r="F4542">
        <v>0.14488899999999999</v>
      </c>
      <c r="G4542">
        <v>206.38900000000001</v>
      </c>
      <c r="H4542">
        <v>229.821</v>
      </c>
      <c r="I4542">
        <v>6.4596900000000002</v>
      </c>
      <c r="J4542">
        <v>0</v>
      </c>
      <c r="K4542">
        <v>15.873996</v>
      </c>
      <c r="L4542">
        <v>2.1499999999999999E-4</v>
      </c>
      <c r="M4542">
        <v>82.17483</v>
      </c>
      <c r="N4542">
        <v>-306.47899799999999</v>
      </c>
      <c r="O4542">
        <v>-1.0755000000000001E-2</v>
      </c>
      <c r="P4542">
        <v>82.136330000000001</v>
      </c>
      <c r="Q4542">
        <v>-306.54153400000001</v>
      </c>
      <c r="R4542">
        <v>-2.6200000000000003E-4</v>
      </c>
      <c r="S4542">
        <v>7.343807</v>
      </c>
      <c r="T4542">
        <v>1.0493000000000001E-2</v>
      </c>
    </row>
    <row r="4543" spans="1:20" x14ac:dyDescent="0.25">
      <c r="A4543">
        <v>4541</v>
      </c>
      <c r="B4543">
        <v>4</v>
      </c>
      <c r="C4543" t="s">
        <v>325</v>
      </c>
      <c r="D4543" t="s">
        <v>325</v>
      </c>
      <c r="E4543" t="s">
        <v>80</v>
      </c>
      <c r="F4543">
        <v>0.16277</v>
      </c>
      <c r="G4543">
        <v>448.72399999999999</v>
      </c>
      <c r="H4543">
        <v>448.65300000000002</v>
      </c>
      <c r="I4543">
        <v>5.4817070000000001</v>
      </c>
      <c r="J4543">
        <v>0</v>
      </c>
      <c r="K4543">
        <v>15.899502999999999</v>
      </c>
      <c r="L4543">
        <v>6.9999999999999994E-5</v>
      </c>
      <c r="M4543">
        <v>83.515619999999998</v>
      </c>
      <c r="N4543">
        <v>-306.59508499999998</v>
      </c>
      <c r="O4543">
        <v>-2.0979000000000001E-2</v>
      </c>
      <c r="P4543">
        <v>83.566231000000002</v>
      </c>
      <c r="Q4543">
        <v>-306.541901</v>
      </c>
      <c r="R4543">
        <v>-2.5099999999999998E-4</v>
      </c>
      <c r="S4543">
        <v>7.3417139999999996</v>
      </c>
      <c r="T4543">
        <v>2.0728E-2</v>
      </c>
    </row>
    <row r="4544" spans="1:20" x14ac:dyDescent="0.25">
      <c r="A4544">
        <v>4542</v>
      </c>
      <c r="B4544">
        <v>4</v>
      </c>
      <c r="C4544" t="s">
        <v>325</v>
      </c>
      <c r="D4544" t="s">
        <v>325</v>
      </c>
      <c r="E4544" t="s">
        <v>80</v>
      </c>
      <c r="F4544">
        <v>0.30937999999999999</v>
      </c>
      <c r="G4544">
        <v>273.52699999999999</v>
      </c>
      <c r="H4544">
        <v>299.24900000000002</v>
      </c>
      <c r="I4544">
        <v>7.6352169999999999</v>
      </c>
      <c r="J4544">
        <v>0</v>
      </c>
      <c r="K4544">
        <v>15.928504999999999</v>
      </c>
      <c r="L4544">
        <v>-1.73E-4</v>
      </c>
      <c r="M4544">
        <v>85.508416999999994</v>
      </c>
      <c r="N4544">
        <v>-306.50466499999999</v>
      </c>
      <c r="O4544">
        <v>1.036E-3</v>
      </c>
      <c r="P4544">
        <v>85.476241999999999</v>
      </c>
      <c r="Q4544">
        <v>-306.542419</v>
      </c>
      <c r="R4544">
        <v>-3.0200000000000002E-4</v>
      </c>
      <c r="S4544">
        <v>4.960439</v>
      </c>
      <c r="T4544">
        <v>7.3499999999999998E-4</v>
      </c>
    </row>
    <row r="4545" spans="1:20" x14ac:dyDescent="0.25">
      <c r="A4545">
        <v>4543</v>
      </c>
      <c r="B4545">
        <v>4</v>
      </c>
      <c r="C4545" t="s">
        <v>325</v>
      </c>
      <c r="D4545" t="s">
        <v>325</v>
      </c>
      <c r="E4545" t="s">
        <v>80</v>
      </c>
      <c r="F4545">
        <v>1.4618000000000001E-2</v>
      </c>
      <c r="G4545">
        <v>251.96600000000001</v>
      </c>
      <c r="H4545">
        <v>248.643</v>
      </c>
      <c r="I4545">
        <v>7.5024920000000002</v>
      </c>
      <c r="J4545">
        <v>0</v>
      </c>
      <c r="K4545">
        <v>15.936909</v>
      </c>
      <c r="L4545">
        <v>-7.1699999999999997E-4</v>
      </c>
      <c r="M4545">
        <v>87.405064999999993</v>
      </c>
      <c r="N4545">
        <v>-306.50580400000001</v>
      </c>
      <c r="O4545">
        <v>5.483E-3</v>
      </c>
      <c r="P4545">
        <v>87.388396999999998</v>
      </c>
      <c r="Q4545">
        <v>-306.54306000000003</v>
      </c>
      <c r="R4545">
        <v>-3.9800000000000002E-4</v>
      </c>
      <c r="S4545">
        <v>4.0814849999999998</v>
      </c>
      <c r="T4545">
        <v>5.0850000000000001E-3</v>
      </c>
    </row>
    <row r="4546" spans="1:20" x14ac:dyDescent="0.25">
      <c r="A4546">
        <v>4544</v>
      </c>
      <c r="B4546">
        <v>4</v>
      </c>
      <c r="C4546" t="s">
        <v>325</v>
      </c>
      <c r="D4546" t="s">
        <v>325</v>
      </c>
      <c r="E4546" t="s">
        <v>80</v>
      </c>
      <c r="F4546">
        <v>0.203074</v>
      </c>
      <c r="G4546">
        <v>540.75</v>
      </c>
      <c r="H4546">
        <v>547.375</v>
      </c>
      <c r="I4546">
        <v>5.9037639999999998</v>
      </c>
      <c r="J4546">
        <v>0</v>
      </c>
      <c r="K4546">
        <v>15.932833</v>
      </c>
      <c r="L4546">
        <v>1.176E-3</v>
      </c>
      <c r="M4546">
        <v>88.840262999999993</v>
      </c>
      <c r="N4546">
        <v>-306.53312299999999</v>
      </c>
      <c r="O4546">
        <v>-2.5230000000000001E-3</v>
      </c>
      <c r="P4546">
        <v>88.822556000000006</v>
      </c>
      <c r="Q4546">
        <v>-306.54351800000001</v>
      </c>
      <c r="R4546">
        <v>-3.7500000000000001E-4</v>
      </c>
      <c r="S4546">
        <v>2.0533100000000002</v>
      </c>
      <c r="T4546">
        <v>2.1480000000000002E-3</v>
      </c>
    </row>
    <row r="4547" spans="1:20" x14ac:dyDescent="0.25">
      <c r="A4547">
        <v>4545</v>
      </c>
      <c r="B4547">
        <v>4</v>
      </c>
      <c r="C4547" t="s">
        <v>325</v>
      </c>
      <c r="D4547" t="s">
        <v>325</v>
      </c>
      <c r="E4547" t="s">
        <v>80</v>
      </c>
      <c r="F4547">
        <v>0.122332</v>
      </c>
      <c r="G4547">
        <v>454.40300000000002</v>
      </c>
      <c r="H4547">
        <v>369.44900000000001</v>
      </c>
      <c r="I4547">
        <v>7.5114270000000003</v>
      </c>
      <c r="J4547">
        <v>0</v>
      </c>
      <c r="K4547">
        <v>15.923913000000001</v>
      </c>
      <c r="L4547">
        <v>2.9E-4</v>
      </c>
      <c r="M4547">
        <v>90.736245999999994</v>
      </c>
      <c r="N4547">
        <v>-306.55930599999999</v>
      </c>
      <c r="O4547">
        <v>-3.104E-3</v>
      </c>
      <c r="P4547">
        <v>90.733894000000006</v>
      </c>
      <c r="Q4547">
        <v>-306.54418900000002</v>
      </c>
      <c r="R4547">
        <v>-3.3700000000000001E-4</v>
      </c>
      <c r="S4547">
        <v>1.5298160000000001</v>
      </c>
      <c r="T4547">
        <v>2.7669999999999999E-3</v>
      </c>
    </row>
    <row r="4548" spans="1:20" x14ac:dyDescent="0.25">
      <c r="A4548">
        <v>4546</v>
      </c>
      <c r="B4548">
        <v>4</v>
      </c>
      <c r="C4548" t="s">
        <v>325</v>
      </c>
      <c r="D4548" t="s">
        <v>325</v>
      </c>
      <c r="E4548" t="s">
        <v>80</v>
      </c>
      <c r="F4548">
        <v>2.4954E-2</v>
      </c>
      <c r="G4548">
        <v>473.53199999999998</v>
      </c>
      <c r="H4548">
        <v>331.86099999999999</v>
      </c>
      <c r="I4548">
        <v>7.6748859999999999</v>
      </c>
      <c r="J4548">
        <v>0</v>
      </c>
      <c r="K4548">
        <v>15.918768999999999</v>
      </c>
      <c r="L4548">
        <v>-8.5400000000000005E-4</v>
      </c>
      <c r="M4548">
        <v>92.625680000000003</v>
      </c>
      <c r="N4548">
        <v>-306.54518400000001</v>
      </c>
      <c r="O4548">
        <v>-1.3619999999999999E-3</v>
      </c>
      <c r="P4548">
        <v>92.644371000000007</v>
      </c>
      <c r="Q4548">
        <v>-306.54486100000003</v>
      </c>
      <c r="R4548">
        <v>-3.4699999999999998E-4</v>
      </c>
      <c r="S4548">
        <v>1.869367</v>
      </c>
      <c r="T4548">
        <v>1.0150000000000001E-3</v>
      </c>
    </row>
    <row r="4549" spans="1:20" x14ac:dyDescent="0.25">
      <c r="A4549">
        <v>4547</v>
      </c>
      <c r="B4549">
        <v>3</v>
      </c>
      <c r="C4549" t="s">
        <v>324</v>
      </c>
      <c r="D4549" t="s">
        <v>324</v>
      </c>
      <c r="E4549" t="s">
        <v>80</v>
      </c>
      <c r="F4549">
        <v>1.2482E-2</v>
      </c>
      <c r="G4549">
        <v>232.72300000000001</v>
      </c>
      <c r="H4549">
        <v>331.95100000000002</v>
      </c>
      <c r="I4549">
        <v>4.5003469999999997</v>
      </c>
      <c r="J4549">
        <v>0</v>
      </c>
      <c r="K4549">
        <v>15.918399000000001</v>
      </c>
      <c r="L4549">
        <v>-4.1800000000000002E-4</v>
      </c>
      <c r="M4549">
        <v>94.083078</v>
      </c>
      <c r="N4549">
        <v>-306.54593899999998</v>
      </c>
      <c r="O4549">
        <v>-2.5000000000000001E-5</v>
      </c>
      <c r="P4549">
        <v>94.077010999999999</v>
      </c>
      <c r="Q4549">
        <v>-306.54547100000002</v>
      </c>
      <c r="R4549">
        <v>-4.2099999999999999E-4</v>
      </c>
      <c r="S4549">
        <v>0.60851200000000005</v>
      </c>
      <c r="T4549">
        <v>3.9599999999999998E-4</v>
      </c>
    </row>
    <row r="4550" spans="1:20" x14ac:dyDescent="0.25">
      <c r="A4550">
        <v>4548</v>
      </c>
      <c r="B4550">
        <v>3</v>
      </c>
      <c r="C4550" t="s">
        <v>324</v>
      </c>
      <c r="D4550" t="s">
        <v>324</v>
      </c>
      <c r="E4550" t="s">
        <v>80</v>
      </c>
      <c r="F4550">
        <v>3.3998E-2</v>
      </c>
      <c r="G4550">
        <v>288.74900000000002</v>
      </c>
      <c r="H4550">
        <v>404.06299999999999</v>
      </c>
      <c r="I4550">
        <v>5.814603</v>
      </c>
      <c r="J4550">
        <v>0</v>
      </c>
      <c r="K4550">
        <v>15.920377</v>
      </c>
      <c r="L4550">
        <v>1.3829999999999999E-3</v>
      </c>
      <c r="M4550">
        <v>96.077781999999999</v>
      </c>
      <c r="N4550">
        <v>-306.49841900000001</v>
      </c>
      <c r="O4550">
        <v>5.6429999999999996E-3</v>
      </c>
      <c r="P4550">
        <v>95.987335000000002</v>
      </c>
      <c r="Q4550">
        <v>-306.54608200000001</v>
      </c>
      <c r="R4550">
        <v>-3.2200000000000002E-4</v>
      </c>
      <c r="S4550">
        <v>10.223637</v>
      </c>
      <c r="T4550">
        <v>5.3220000000000003E-3</v>
      </c>
    </row>
    <row r="4551" spans="1:20" x14ac:dyDescent="0.25">
      <c r="A4551">
        <v>4549</v>
      </c>
      <c r="B4551">
        <v>3</v>
      </c>
      <c r="C4551" t="s">
        <v>324</v>
      </c>
      <c r="D4551" t="s">
        <v>324</v>
      </c>
      <c r="E4551" t="s">
        <v>80</v>
      </c>
      <c r="F4551">
        <v>3.1645E-2</v>
      </c>
      <c r="G4551">
        <v>368.21100000000001</v>
      </c>
      <c r="H4551">
        <v>363.81799999999998</v>
      </c>
      <c r="I4551">
        <v>5.6525359999999996</v>
      </c>
      <c r="J4551">
        <v>0</v>
      </c>
      <c r="K4551">
        <v>15.922383999999999</v>
      </c>
      <c r="L4551">
        <v>2.14E-4</v>
      </c>
      <c r="M4551">
        <v>97.935169000000002</v>
      </c>
      <c r="N4551">
        <v>-306.49943300000001</v>
      </c>
      <c r="O4551">
        <v>-1.2340000000000001E-3</v>
      </c>
      <c r="P4551">
        <v>97.897919000000002</v>
      </c>
      <c r="Q4551">
        <v>-306.54656999999997</v>
      </c>
      <c r="R4551">
        <v>-2.6200000000000003E-4</v>
      </c>
      <c r="S4551">
        <v>6.0079219999999998</v>
      </c>
      <c r="T4551">
        <v>9.7199999999999999E-4</v>
      </c>
    </row>
    <row r="4552" spans="1:20" x14ac:dyDescent="0.25">
      <c r="A4552">
        <v>4550</v>
      </c>
      <c r="B4552">
        <v>2</v>
      </c>
      <c r="C4552" t="s">
        <v>323</v>
      </c>
      <c r="D4552" t="s">
        <v>323</v>
      </c>
      <c r="E4552" t="s">
        <v>80</v>
      </c>
      <c r="F4552">
        <v>6.7652000000000004E-2</v>
      </c>
      <c r="G4552">
        <v>158.33199999999999</v>
      </c>
      <c r="H4552">
        <v>290.608</v>
      </c>
      <c r="I4552">
        <v>4.0256090000000002</v>
      </c>
      <c r="J4552">
        <v>0</v>
      </c>
      <c r="K4552">
        <v>15.923052999999999</v>
      </c>
      <c r="L4552">
        <v>4.6999999999999997E-5</v>
      </c>
      <c r="M4552">
        <v>99.72475</v>
      </c>
      <c r="N4552">
        <v>-306.52757200000002</v>
      </c>
      <c r="O4552">
        <v>-8.012E-3</v>
      </c>
      <c r="P4552">
        <v>99.808661999999998</v>
      </c>
      <c r="Q4552">
        <v>-306.54705799999999</v>
      </c>
      <c r="R4552">
        <v>-2.5099999999999998E-4</v>
      </c>
      <c r="S4552">
        <v>8.61449</v>
      </c>
      <c r="T4552">
        <v>7.7609999999999997E-3</v>
      </c>
    </row>
    <row r="4553" spans="1:20" x14ac:dyDescent="0.25">
      <c r="A4553">
        <v>4551</v>
      </c>
      <c r="B4553">
        <v>2</v>
      </c>
      <c r="C4553" t="s">
        <v>323</v>
      </c>
      <c r="D4553" t="s">
        <v>323</v>
      </c>
      <c r="E4553" t="s">
        <v>80</v>
      </c>
      <c r="F4553">
        <v>5.0986999999999998E-2</v>
      </c>
      <c r="G4553">
        <v>170.816</v>
      </c>
      <c r="H4553">
        <v>363.75400000000002</v>
      </c>
      <c r="I4553">
        <v>2.7189610000000002</v>
      </c>
      <c r="J4553">
        <v>0</v>
      </c>
      <c r="K4553">
        <v>15.922826000000001</v>
      </c>
      <c r="L4553">
        <v>1.5E-5</v>
      </c>
      <c r="M4553">
        <v>101.19311999999999</v>
      </c>
      <c r="N4553">
        <v>-306.67048899999998</v>
      </c>
      <c r="O4553">
        <v>-5.0530000000000002E-3</v>
      </c>
      <c r="P4553">
        <v>101.241714</v>
      </c>
      <c r="Q4553">
        <v>-306.547394</v>
      </c>
      <c r="R4553">
        <v>-2.4800000000000001E-4</v>
      </c>
      <c r="S4553">
        <v>13.234021</v>
      </c>
      <c r="T4553">
        <v>4.8040000000000001E-3</v>
      </c>
    </row>
    <row r="4554" spans="1:20" x14ac:dyDescent="0.25">
      <c r="A4554">
        <v>4552</v>
      </c>
      <c r="B4554">
        <v>3</v>
      </c>
      <c r="C4554" t="s">
        <v>322</v>
      </c>
      <c r="D4554" t="s">
        <v>322</v>
      </c>
      <c r="E4554" t="s">
        <v>80</v>
      </c>
      <c r="F4554">
        <v>0.10738</v>
      </c>
      <c r="G4554">
        <v>378.262</v>
      </c>
      <c r="H4554">
        <v>369.53899999999999</v>
      </c>
      <c r="I4554">
        <v>6.7449139999999996</v>
      </c>
      <c r="J4554">
        <v>0</v>
      </c>
      <c r="K4554">
        <v>15.922237000000001</v>
      </c>
      <c r="L4554">
        <v>-2.7500000000000002E-4</v>
      </c>
      <c r="M4554">
        <v>103.31883500000001</v>
      </c>
      <c r="N4554">
        <v>-306.398822</v>
      </c>
      <c r="O4554">
        <v>2.493E-3</v>
      </c>
      <c r="P4554">
        <v>103.152428</v>
      </c>
      <c r="Q4554">
        <v>-306.54791299999999</v>
      </c>
      <c r="R4554">
        <v>-2.9399999999999999E-4</v>
      </c>
      <c r="S4554">
        <v>22.342655000000001</v>
      </c>
      <c r="T4554">
        <v>2.199E-3</v>
      </c>
    </row>
    <row r="4555" spans="1:20" x14ac:dyDescent="0.25">
      <c r="A4555">
        <v>4553</v>
      </c>
      <c r="B4555">
        <v>3</v>
      </c>
      <c r="C4555" t="s">
        <v>322</v>
      </c>
      <c r="D4555" t="s">
        <v>322</v>
      </c>
      <c r="E4555" t="s">
        <v>80</v>
      </c>
      <c r="F4555">
        <v>0.26067899999999999</v>
      </c>
      <c r="G4555">
        <v>347.72399999999999</v>
      </c>
      <c r="H4555">
        <v>459.346</v>
      </c>
      <c r="I4555">
        <v>5.1802830000000002</v>
      </c>
      <c r="J4555">
        <v>0</v>
      </c>
      <c r="K4555">
        <v>15.921865</v>
      </c>
      <c r="L4555">
        <v>-7.3899999999999997E-4</v>
      </c>
      <c r="M4555">
        <v>105.006094</v>
      </c>
      <c r="N4555">
        <v>-306.51610399999998</v>
      </c>
      <c r="O4555">
        <v>-1.0999E-2</v>
      </c>
      <c r="P4555">
        <v>105.063057</v>
      </c>
      <c r="Q4555">
        <v>-306.54855300000003</v>
      </c>
      <c r="R4555">
        <v>-3.97E-4</v>
      </c>
      <c r="S4555">
        <v>6.5557350000000003</v>
      </c>
      <c r="T4555">
        <v>1.0602E-2</v>
      </c>
    </row>
    <row r="4556" spans="1:20" x14ac:dyDescent="0.25">
      <c r="A4556">
        <v>4554</v>
      </c>
      <c r="B4556">
        <v>3</v>
      </c>
      <c r="C4556" t="s">
        <v>322</v>
      </c>
      <c r="D4556" t="s">
        <v>322</v>
      </c>
      <c r="E4556" t="s">
        <v>80</v>
      </c>
      <c r="F4556">
        <v>8.9361999999999997E-2</v>
      </c>
      <c r="G4556">
        <v>216.85900000000001</v>
      </c>
      <c r="H4556">
        <v>294.38900000000001</v>
      </c>
      <c r="I4556">
        <v>4.2715009999999998</v>
      </c>
      <c r="J4556">
        <v>0</v>
      </c>
      <c r="K4556">
        <v>15.921822000000001</v>
      </c>
      <c r="L4556">
        <v>-2.3900000000000001E-4</v>
      </c>
      <c r="M4556">
        <v>106.56268900000001</v>
      </c>
      <c r="N4556">
        <v>-306.49020400000001</v>
      </c>
      <c r="O4556">
        <v>-4.7159999999999997E-3</v>
      </c>
      <c r="P4556">
        <v>106.496025</v>
      </c>
      <c r="Q4556">
        <v>-306.54907200000002</v>
      </c>
      <c r="R4556">
        <v>-4.3399999999999998E-4</v>
      </c>
      <c r="S4556">
        <v>8.8935770000000005</v>
      </c>
      <c r="T4556">
        <v>4.2820000000000002E-3</v>
      </c>
    </row>
    <row r="4557" spans="1:20" x14ac:dyDescent="0.25">
      <c r="A4557">
        <v>4555</v>
      </c>
      <c r="B4557">
        <v>3</v>
      </c>
      <c r="C4557" t="s">
        <v>322</v>
      </c>
      <c r="D4557" t="s">
        <v>322</v>
      </c>
      <c r="E4557" t="s">
        <v>80</v>
      </c>
      <c r="F4557">
        <v>5.2067000000000002E-2</v>
      </c>
      <c r="G4557">
        <v>342.928</v>
      </c>
      <c r="H4557">
        <v>345.12099999999998</v>
      </c>
      <c r="I4557">
        <v>5.5780120000000002</v>
      </c>
      <c r="J4557">
        <v>0</v>
      </c>
      <c r="K4557">
        <v>15.921946</v>
      </c>
      <c r="L4557">
        <v>-5.1999999999999997E-5</v>
      </c>
      <c r="M4557">
        <v>108.51157499999999</v>
      </c>
      <c r="N4557">
        <v>-306.478996</v>
      </c>
      <c r="O4557">
        <v>6.5490000000000001E-3</v>
      </c>
      <c r="P4557">
        <v>108.40664700000001</v>
      </c>
      <c r="Q4557">
        <v>-306.54983499999997</v>
      </c>
      <c r="R4557">
        <v>-4.4799999999999999E-4</v>
      </c>
      <c r="S4557">
        <v>12.660208000000001</v>
      </c>
      <c r="T4557">
        <v>6.1009999999999997E-3</v>
      </c>
    </row>
    <row r="4558" spans="1:20" x14ac:dyDescent="0.25">
      <c r="A4558">
        <v>4556</v>
      </c>
      <c r="B4558">
        <v>3</v>
      </c>
      <c r="C4558" t="s">
        <v>322</v>
      </c>
      <c r="D4558" t="s">
        <v>322</v>
      </c>
      <c r="E4558" t="s">
        <v>80</v>
      </c>
      <c r="F4558">
        <v>9.6089999999999995E-3</v>
      </c>
      <c r="G4558">
        <v>363.81200000000001</v>
      </c>
      <c r="H4558">
        <v>439.24</v>
      </c>
      <c r="I4558">
        <v>5.6262699999999999</v>
      </c>
      <c r="J4558">
        <v>0</v>
      </c>
      <c r="K4558">
        <v>15.922086</v>
      </c>
      <c r="L4558">
        <v>-1.1E-5</v>
      </c>
      <c r="M4558">
        <v>110.3138</v>
      </c>
      <c r="N4558">
        <v>-306.515649</v>
      </c>
      <c r="O4558">
        <v>-3.7209999999999999E-3</v>
      </c>
      <c r="P4558">
        <v>110.31727600000001</v>
      </c>
      <c r="Q4558">
        <v>-306.55078099999997</v>
      </c>
      <c r="R4558">
        <v>-4.4999999999999999E-4</v>
      </c>
      <c r="S4558">
        <v>3.5304039999999999</v>
      </c>
      <c r="T4558">
        <v>3.271E-3</v>
      </c>
    </row>
    <row r="4559" spans="1:20" x14ac:dyDescent="0.25">
      <c r="A4559">
        <v>4557</v>
      </c>
      <c r="B4559">
        <v>3</v>
      </c>
      <c r="C4559" t="s">
        <v>322</v>
      </c>
      <c r="D4559" t="s">
        <v>322</v>
      </c>
      <c r="E4559" t="s">
        <v>80</v>
      </c>
      <c r="F4559">
        <v>0.147456</v>
      </c>
      <c r="G4559">
        <v>359.89299999999997</v>
      </c>
      <c r="H4559">
        <v>409.089</v>
      </c>
      <c r="I4559">
        <v>3.823744</v>
      </c>
      <c r="J4559">
        <v>0</v>
      </c>
      <c r="K4559">
        <v>15.922134</v>
      </c>
      <c r="L4559">
        <v>-3.0000000000000001E-6</v>
      </c>
      <c r="M4559">
        <v>111.783224</v>
      </c>
      <c r="N4559">
        <v>-306.66294900000003</v>
      </c>
      <c r="O4559">
        <v>-6.3550000000000004E-3</v>
      </c>
      <c r="P4559">
        <v>111.750244</v>
      </c>
      <c r="Q4559">
        <v>-306.55148300000002</v>
      </c>
      <c r="R4559">
        <v>-4.4999999999999999E-4</v>
      </c>
      <c r="S4559">
        <v>11.624224999999999</v>
      </c>
      <c r="T4559">
        <v>5.9049999999999997E-3</v>
      </c>
    </row>
    <row r="4560" spans="1:20" x14ac:dyDescent="0.25">
      <c r="A4560">
        <v>4558</v>
      </c>
      <c r="B4560">
        <v>2</v>
      </c>
      <c r="C4560" t="s">
        <v>321</v>
      </c>
      <c r="D4560" t="s">
        <v>321</v>
      </c>
      <c r="E4560" t="s">
        <v>80</v>
      </c>
      <c r="F4560">
        <v>6.2515000000000001E-2</v>
      </c>
      <c r="G4560">
        <v>271.58699999999999</v>
      </c>
      <c r="H4560">
        <v>356.03500000000003</v>
      </c>
      <c r="I4560">
        <v>3.3518270000000001</v>
      </c>
      <c r="J4560">
        <v>0</v>
      </c>
      <c r="K4560">
        <v>15.922122999999999</v>
      </c>
      <c r="L4560">
        <v>-9.9999999999999995E-7</v>
      </c>
      <c r="M4560">
        <v>113.479457</v>
      </c>
      <c r="N4560">
        <v>-306.71838300000002</v>
      </c>
      <c r="O4560">
        <v>-1.1306999999999999E-2</v>
      </c>
      <c r="P4560">
        <v>113.660866</v>
      </c>
      <c r="Q4560">
        <v>-306.55242900000002</v>
      </c>
      <c r="R4560">
        <v>-4.4999999999999999E-4</v>
      </c>
      <c r="S4560">
        <v>24.58652</v>
      </c>
      <c r="T4560">
        <v>1.0857E-2</v>
      </c>
    </row>
    <row r="4561" spans="1:20" x14ac:dyDescent="0.25">
      <c r="A4561">
        <v>4559</v>
      </c>
      <c r="B4561">
        <v>2</v>
      </c>
      <c r="C4561" t="s">
        <v>321</v>
      </c>
      <c r="D4561" t="s">
        <v>321</v>
      </c>
      <c r="E4561" t="s">
        <v>80</v>
      </c>
      <c r="F4561">
        <v>1.1431E-2</v>
      </c>
      <c r="G4561">
        <v>161.97499999999999</v>
      </c>
      <c r="H4561">
        <v>310.37700000000001</v>
      </c>
      <c r="I4561">
        <v>4.2597909999999999</v>
      </c>
      <c r="J4561">
        <v>0</v>
      </c>
      <c r="K4561">
        <v>15.922082</v>
      </c>
      <c r="L4561">
        <v>0</v>
      </c>
      <c r="M4561">
        <v>115.56852600000001</v>
      </c>
      <c r="N4561">
        <v>-306.47923400000002</v>
      </c>
      <c r="O4561">
        <v>-9.6530000000000001E-3</v>
      </c>
      <c r="P4561">
        <v>115.571495</v>
      </c>
      <c r="Q4561">
        <v>-306.55334499999998</v>
      </c>
      <c r="R4561">
        <v>-4.5199999999999998E-4</v>
      </c>
      <c r="S4561">
        <v>7.4170420000000004</v>
      </c>
      <c r="T4561">
        <v>9.2010000000000008E-3</v>
      </c>
    </row>
    <row r="4562" spans="1:20" x14ac:dyDescent="0.25">
      <c r="A4562">
        <v>4560</v>
      </c>
      <c r="B4562">
        <v>2</v>
      </c>
      <c r="C4562" t="s">
        <v>321</v>
      </c>
      <c r="D4562" t="s">
        <v>321</v>
      </c>
      <c r="E4562" t="s">
        <v>80</v>
      </c>
      <c r="F4562">
        <v>5.7783000000000001E-2</v>
      </c>
      <c r="G4562">
        <v>270.66899999999998</v>
      </c>
      <c r="H4562">
        <v>349.40800000000002</v>
      </c>
      <c r="I4562">
        <v>2.505439</v>
      </c>
      <c r="J4562">
        <v>0</v>
      </c>
      <c r="K4562">
        <v>15.922060999999999</v>
      </c>
      <c r="L4562">
        <v>0</v>
      </c>
      <c r="M4562">
        <v>116.815026</v>
      </c>
      <c r="N4562">
        <v>-306.75181600000002</v>
      </c>
      <c r="O4562">
        <v>-8.5109999999999995E-3</v>
      </c>
      <c r="P4562">
        <v>117.004463</v>
      </c>
      <c r="Q4562">
        <v>-306.55404700000003</v>
      </c>
      <c r="R4562">
        <v>-4.5199999999999998E-4</v>
      </c>
      <c r="S4562">
        <v>27.385981999999998</v>
      </c>
      <c r="T4562">
        <v>8.0590000000000002E-3</v>
      </c>
    </row>
    <row r="4563" spans="1:20" x14ac:dyDescent="0.25">
      <c r="A4563">
        <v>4561</v>
      </c>
      <c r="B4563">
        <v>2</v>
      </c>
      <c r="C4563" t="s">
        <v>321</v>
      </c>
      <c r="D4563" t="s">
        <v>321</v>
      </c>
      <c r="E4563" t="s">
        <v>80</v>
      </c>
      <c r="F4563">
        <v>1.0596E-2</v>
      </c>
      <c r="G4563">
        <v>216.61799999999999</v>
      </c>
      <c r="H4563">
        <v>274.33100000000002</v>
      </c>
      <c r="I4563">
        <v>4.1106530000000001</v>
      </c>
      <c r="J4563">
        <v>0</v>
      </c>
      <c r="K4563">
        <v>15.922053</v>
      </c>
      <c r="L4563">
        <v>0</v>
      </c>
      <c r="M4563">
        <v>118.924245</v>
      </c>
      <c r="N4563">
        <v>-306.58802300000002</v>
      </c>
      <c r="O4563">
        <v>8.9429999999999996E-3</v>
      </c>
      <c r="P4563">
        <v>118.915085</v>
      </c>
      <c r="Q4563">
        <v>-306.55499300000002</v>
      </c>
      <c r="R4563">
        <v>-4.5199999999999998E-4</v>
      </c>
      <c r="S4563">
        <v>3.4277310000000001</v>
      </c>
      <c r="T4563">
        <v>8.4910000000000003E-3</v>
      </c>
    </row>
    <row r="4564" spans="1:20" x14ac:dyDescent="0.25">
      <c r="A4564">
        <v>4562</v>
      </c>
      <c r="B4564">
        <v>2</v>
      </c>
      <c r="C4564" t="s">
        <v>321</v>
      </c>
      <c r="D4564" t="s">
        <v>321</v>
      </c>
      <c r="E4564" t="s">
        <v>80</v>
      </c>
      <c r="F4564">
        <v>2.5742000000000001E-2</v>
      </c>
      <c r="G4564">
        <v>152.07599999999999</v>
      </c>
      <c r="H4564">
        <v>230.34899999999999</v>
      </c>
      <c r="I4564">
        <v>4.1311689999999999</v>
      </c>
      <c r="J4564">
        <v>0</v>
      </c>
      <c r="K4564">
        <v>15.917671</v>
      </c>
      <c r="L4564">
        <v>0</v>
      </c>
      <c r="M4564">
        <v>120.95185499999999</v>
      </c>
      <c r="N4564">
        <v>-306.43084599999997</v>
      </c>
      <c r="O4564">
        <v>-2.8500000000000001E-3</v>
      </c>
      <c r="P4564">
        <v>120.82564499999999</v>
      </c>
      <c r="Q4564">
        <v>-306.55593900000002</v>
      </c>
      <c r="R4564">
        <v>-4.5199999999999998E-4</v>
      </c>
      <c r="S4564">
        <v>17.769984000000001</v>
      </c>
      <c r="T4564">
        <v>2.398E-3</v>
      </c>
    </row>
    <row r="4565" spans="1:20" x14ac:dyDescent="0.25">
      <c r="A4565">
        <v>4563</v>
      </c>
      <c r="B4565">
        <v>3</v>
      </c>
      <c r="C4565" t="s">
        <v>320</v>
      </c>
      <c r="D4565" t="s">
        <v>320</v>
      </c>
      <c r="E4565" t="s">
        <v>80</v>
      </c>
      <c r="F4565">
        <v>9.3786999999999995E-2</v>
      </c>
      <c r="G4565">
        <v>230.9</v>
      </c>
      <c r="H4565">
        <v>348.49200000000002</v>
      </c>
      <c r="I4565">
        <v>4.2461529999999996</v>
      </c>
      <c r="J4565">
        <v>0</v>
      </c>
      <c r="K4565">
        <v>15.84605</v>
      </c>
      <c r="L4565">
        <v>-1.9999999999999999E-6</v>
      </c>
      <c r="M4565">
        <v>122.194592</v>
      </c>
      <c r="N4565">
        <v>-306.615951</v>
      </c>
      <c r="O4565">
        <v>2.3259999999999999E-3</v>
      </c>
      <c r="P4565">
        <v>122.255447</v>
      </c>
      <c r="Q4565">
        <v>-306.55664100000001</v>
      </c>
      <c r="R4565">
        <v>-4.5199999999999998E-4</v>
      </c>
      <c r="S4565">
        <v>8.4977110000000007</v>
      </c>
      <c r="T4565">
        <v>1.874E-3</v>
      </c>
    </row>
    <row r="4566" spans="1:20" x14ac:dyDescent="0.25">
      <c r="A4566">
        <v>4564</v>
      </c>
      <c r="B4566">
        <v>3</v>
      </c>
      <c r="C4566" t="s">
        <v>320</v>
      </c>
      <c r="D4566" t="s">
        <v>320</v>
      </c>
      <c r="E4566" t="s">
        <v>80</v>
      </c>
      <c r="F4566">
        <v>4.2189999999999997E-3</v>
      </c>
      <c r="G4566">
        <v>276.88799999999998</v>
      </c>
      <c r="H4566">
        <v>278.99099999999999</v>
      </c>
      <c r="I4566">
        <v>5.8492150000000001</v>
      </c>
      <c r="J4566">
        <v>0</v>
      </c>
      <c r="K4566">
        <v>15.570594</v>
      </c>
      <c r="L4566">
        <v>-6.9999999999999999E-6</v>
      </c>
      <c r="M4566">
        <v>124.123614</v>
      </c>
      <c r="N4566">
        <v>-306.57845099999997</v>
      </c>
      <c r="O4566">
        <v>2.0990000000000002E-3</v>
      </c>
      <c r="P4566">
        <v>124.14091500000001</v>
      </c>
      <c r="Q4566">
        <v>-306.55755599999998</v>
      </c>
      <c r="R4566">
        <v>-4.5199999999999998E-4</v>
      </c>
      <c r="S4566">
        <v>2.7127330000000001</v>
      </c>
      <c r="T4566">
        <v>1.647E-3</v>
      </c>
    </row>
    <row r="4567" spans="1:20" x14ac:dyDescent="0.25">
      <c r="A4567">
        <v>4565</v>
      </c>
      <c r="B4567">
        <v>3</v>
      </c>
      <c r="C4567" t="s">
        <v>320</v>
      </c>
      <c r="D4567" t="s">
        <v>320</v>
      </c>
      <c r="E4567" t="s">
        <v>80</v>
      </c>
      <c r="F4567">
        <v>6.9440000000000002E-2</v>
      </c>
      <c r="G4567">
        <v>208.994</v>
      </c>
      <c r="H4567">
        <v>326.16300000000001</v>
      </c>
      <c r="I4567">
        <v>5.4100999999999999</v>
      </c>
      <c r="J4567">
        <v>0</v>
      </c>
      <c r="K4567">
        <v>15.158343</v>
      </c>
      <c r="L4567">
        <v>1.335E-3</v>
      </c>
      <c r="M4567">
        <v>126.00350899999999</v>
      </c>
      <c r="N4567">
        <v>-306.54741100000001</v>
      </c>
      <c r="O4567">
        <v>-6.7600000000000004E-3</v>
      </c>
      <c r="P4567">
        <v>125.983238</v>
      </c>
      <c r="Q4567">
        <v>-306.55838</v>
      </c>
      <c r="R4567">
        <v>-3.9599999999999998E-4</v>
      </c>
      <c r="S4567">
        <v>2.304846</v>
      </c>
      <c r="T4567">
        <v>6.3629999999999997E-3</v>
      </c>
    </row>
    <row r="4568" spans="1:20" x14ac:dyDescent="0.25">
      <c r="A4568">
        <v>4566</v>
      </c>
      <c r="B4568">
        <v>3</v>
      </c>
      <c r="C4568" t="s">
        <v>320</v>
      </c>
      <c r="D4568" t="s">
        <v>320</v>
      </c>
      <c r="E4568" t="s">
        <v>80</v>
      </c>
      <c r="F4568">
        <v>4.5331999999999997E-2</v>
      </c>
      <c r="G4568">
        <v>405.25900000000001</v>
      </c>
      <c r="H4568">
        <v>408.27499999999998</v>
      </c>
      <c r="I4568">
        <v>3.6924220000000001</v>
      </c>
      <c r="J4568">
        <v>0</v>
      </c>
      <c r="K4568">
        <v>14.832527000000001</v>
      </c>
      <c r="L4568">
        <v>9.2800000000000001E-4</v>
      </c>
      <c r="M4568">
        <v>127.348518</v>
      </c>
      <c r="N4568">
        <v>-306.58686899999998</v>
      </c>
      <c r="O4568">
        <v>2.3440000000000002E-3</v>
      </c>
      <c r="P4568">
        <v>127.331062</v>
      </c>
      <c r="Q4568">
        <v>-306.55877700000002</v>
      </c>
      <c r="R4568">
        <v>-2.6400000000000002E-4</v>
      </c>
      <c r="S4568">
        <v>3.3073109999999999</v>
      </c>
      <c r="T4568">
        <v>2.0799999999999998E-3</v>
      </c>
    </row>
    <row r="4569" spans="1:20" x14ac:dyDescent="0.25">
      <c r="A4569">
        <v>4567</v>
      </c>
      <c r="B4569">
        <v>4</v>
      </c>
      <c r="C4569" t="s">
        <v>319</v>
      </c>
      <c r="D4569" t="s">
        <v>319</v>
      </c>
      <c r="E4569" t="s">
        <v>80</v>
      </c>
      <c r="F4569">
        <v>0.13892499999999999</v>
      </c>
      <c r="G4569">
        <v>487.87900000000002</v>
      </c>
      <c r="H4569">
        <v>380.01100000000002</v>
      </c>
      <c r="I4569">
        <v>6.1697680000000004</v>
      </c>
      <c r="J4569">
        <v>0</v>
      </c>
      <c r="K4569">
        <v>14.439043</v>
      </c>
      <c r="L4569">
        <v>7.27E-4</v>
      </c>
      <c r="M4569">
        <v>129.10440800000001</v>
      </c>
      <c r="N4569">
        <v>-306.543789</v>
      </c>
      <c r="O4569">
        <v>-2.1210000000000001E-3</v>
      </c>
      <c r="P4569">
        <v>129.08474699999999</v>
      </c>
      <c r="Q4569">
        <v>-306.55911300000002</v>
      </c>
      <c r="R4569">
        <v>-1.2300000000000001E-4</v>
      </c>
      <c r="S4569">
        <v>2.4926949999999999</v>
      </c>
      <c r="T4569">
        <v>1.9980000000000002E-3</v>
      </c>
    </row>
    <row r="4570" spans="1:20" x14ac:dyDescent="0.25">
      <c r="A4570">
        <v>4568</v>
      </c>
      <c r="B4570">
        <v>4</v>
      </c>
      <c r="C4570" t="s">
        <v>319</v>
      </c>
      <c r="D4570" t="s">
        <v>319</v>
      </c>
      <c r="E4570" t="s">
        <v>80</v>
      </c>
      <c r="F4570">
        <v>1.0252000000000001E-2</v>
      </c>
      <c r="G4570">
        <v>346.03899999999999</v>
      </c>
      <c r="H4570">
        <v>262.82</v>
      </c>
      <c r="I4570">
        <v>6.8631000000000002</v>
      </c>
      <c r="J4570">
        <v>0</v>
      </c>
      <c r="K4570">
        <v>14.104426</v>
      </c>
      <c r="L4570">
        <v>1.3999999999999999E-4</v>
      </c>
      <c r="M4570">
        <v>130.793487</v>
      </c>
      <c r="N4570">
        <v>-306.55873100000002</v>
      </c>
      <c r="O4570">
        <v>3.0800000000000001E-4</v>
      </c>
      <c r="P4570">
        <v>130.79522700000001</v>
      </c>
      <c r="Q4570">
        <v>-306.55935699999998</v>
      </c>
      <c r="R4570">
        <v>-8.2999999999999998E-5</v>
      </c>
      <c r="S4570">
        <v>0.18485199999999999</v>
      </c>
      <c r="T4570">
        <v>2.2499999999999999E-4</v>
      </c>
    </row>
    <row r="4571" spans="1:20" x14ac:dyDescent="0.25">
      <c r="A4571">
        <v>4569</v>
      </c>
      <c r="B4571">
        <v>3</v>
      </c>
      <c r="C4571" t="s">
        <v>318</v>
      </c>
      <c r="D4571" t="s">
        <v>318</v>
      </c>
      <c r="E4571" t="s">
        <v>80</v>
      </c>
      <c r="F4571">
        <v>7.7560000000000004E-2</v>
      </c>
      <c r="G4571">
        <v>257.553</v>
      </c>
      <c r="H4571">
        <v>367.35700000000003</v>
      </c>
      <c r="I4571">
        <v>3.5240360000000002</v>
      </c>
      <c r="J4571">
        <v>0</v>
      </c>
      <c r="K4571">
        <v>13.876590999999999</v>
      </c>
      <c r="L4571">
        <v>2.8200000000000002E-4</v>
      </c>
      <c r="M4571">
        <v>132.02884299999999</v>
      </c>
      <c r="N4571">
        <v>-306.59317299999998</v>
      </c>
      <c r="O4571">
        <v>2.686E-3</v>
      </c>
      <c r="P4571">
        <v>132.05317700000001</v>
      </c>
      <c r="Q4571">
        <v>-306.55941799999999</v>
      </c>
      <c r="R4571">
        <v>-3.1000000000000001E-5</v>
      </c>
      <c r="S4571">
        <v>4.1612119999999999</v>
      </c>
      <c r="T4571">
        <v>2.6549999999999998E-3</v>
      </c>
    </row>
    <row r="4572" spans="1:20" x14ac:dyDescent="0.25">
      <c r="A4572">
        <v>4570</v>
      </c>
      <c r="B4572">
        <v>3</v>
      </c>
      <c r="C4572" t="s">
        <v>318</v>
      </c>
      <c r="D4572" t="s">
        <v>318</v>
      </c>
      <c r="E4572" t="s">
        <v>80</v>
      </c>
      <c r="F4572">
        <v>9.1790999999999998E-2</v>
      </c>
      <c r="G4572">
        <v>210.61199999999999</v>
      </c>
      <c r="H4572">
        <v>317.89600000000002</v>
      </c>
      <c r="I4572">
        <v>4.8630890000000004</v>
      </c>
      <c r="J4572">
        <v>0</v>
      </c>
      <c r="K4572">
        <v>13.578573</v>
      </c>
      <c r="L4572">
        <v>2.8400000000000001E-3</v>
      </c>
      <c r="M4572">
        <v>133.754119</v>
      </c>
      <c r="N4572">
        <v>-306.50047799999999</v>
      </c>
      <c r="O4572">
        <v>1.15E-3</v>
      </c>
      <c r="P4572">
        <v>133.69903600000001</v>
      </c>
      <c r="Q4572">
        <v>-306.55929600000002</v>
      </c>
      <c r="R4572">
        <v>9.2999999999999997E-5</v>
      </c>
      <c r="S4572">
        <v>8.0583670000000005</v>
      </c>
      <c r="T4572">
        <v>1.057E-3</v>
      </c>
    </row>
    <row r="4573" spans="1:20" x14ac:dyDescent="0.25">
      <c r="A4573">
        <v>4571</v>
      </c>
      <c r="B4573">
        <v>3</v>
      </c>
      <c r="C4573" t="s">
        <v>318</v>
      </c>
      <c r="D4573" t="s">
        <v>318</v>
      </c>
      <c r="E4573" t="s">
        <v>80</v>
      </c>
      <c r="F4573">
        <v>0.33465099999999998</v>
      </c>
      <c r="G4573">
        <v>251.024</v>
      </c>
      <c r="H4573">
        <v>249.75899999999999</v>
      </c>
      <c r="I4573">
        <v>4.4971690000000004</v>
      </c>
      <c r="J4573">
        <v>0</v>
      </c>
      <c r="K4573">
        <v>13.274290000000001</v>
      </c>
      <c r="L4573">
        <v>2.4160000000000002E-3</v>
      </c>
      <c r="M4573">
        <v>135.17763500000001</v>
      </c>
      <c r="N4573">
        <v>-306.69382400000001</v>
      </c>
      <c r="O4573">
        <v>4.4409999999999996E-3</v>
      </c>
      <c r="P4573">
        <v>135.308762</v>
      </c>
      <c r="Q4573">
        <v>-306.55874599999999</v>
      </c>
      <c r="R4573">
        <v>4.46E-4</v>
      </c>
      <c r="S4573">
        <v>18.825551999999998</v>
      </c>
      <c r="T4573">
        <v>3.9950000000000003E-3</v>
      </c>
    </row>
    <row r="4574" spans="1:20" x14ac:dyDescent="0.25">
      <c r="A4574">
        <v>4572</v>
      </c>
      <c r="B4574">
        <v>4</v>
      </c>
      <c r="C4574" t="s">
        <v>317</v>
      </c>
      <c r="D4574" t="s">
        <v>317</v>
      </c>
      <c r="E4574" t="s">
        <v>80</v>
      </c>
      <c r="F4574">
        <v>0.123863</v>
      </c>
      <c r="G4574">
        <v>290.04599999999999</v>
      </c>
      <c r="H4574">
        <v>375.21199999999999</v>
      </c>
      <c r="I4574">
        <v>5.7609640000000004</v>
      </c>
      <c r="J4574">
        <v>0</v>
      </c>
      <c r="K4574">
        <v>13.043293</v>
      </c>
      <c r="L4574">
        <v>7.1100000000000004E-4</v>
      </c>
      <c r="M4574">
        <v>136.61310399999999</v>
      </c>
      <c r="N4574">
        <v>-306.279516</v>
      </c>
      <c r="O4574">
        <v>-1.0577E-2</v>
      </c>
      <c r="P4574">
        <v>136.49189799999999</v>
      </c>
      <c r="Q4574">
        <v>-306.55807499999997</v>
      </c>
      <c r="R4574">
        <v>5.8500000000000002E-4</v>
      </c>
      <c r="S4574">
        <v>30.378605</v>
      </c>
      <c r="T4574">
        <v>9.9909999999999999E-3</v>
      </c>
    </row>
    <row r="4575" spans="1:20" x14ac:dyDescent="0.25">
      <c r="A4575">
        <v>4573</v>
      </c>
      <c r="B4575">
        <v>4</v>
      </c>
      <c r="C4575" t="s">
        <v>317</v>
      </c>
      <c r="D4575" t="s">
        <v>317</v>
      </c>
      <c r="E4575" t="s">
        <v>80</v>
      </c>
      <c r="F4575">
        <v>6.5737000000000004E-2</v>
      </c>
      <c r="G4575">
        <v>469.96699999999998</v>
      </c>
      <c r="H4575">
        <v>340.572</v>
      </c>
      <c r="I4575">
        <v>5.4865440000000003</v>
      </c>
      <c r="J4575">
        <v>0</v>
      </c>
      <c r="K4575">
        <v>12.738757</v>
      </c>
      <c r="L4575">
        <v>1.34E-4</v>
      </c>
      <c r="M4575">
        <v>138.05637300000001</v>
      </c>
      <c r="N4575">
        <v>-306.44204999999999</v>
      </c>
      <c r="O4575">
        <v>-5.3509999999999999E-3</v>
      </c>
      <c r="P4575">
        <v>138.037216</v>
      </c>
      <c r="Q4575">
        <v>-306.55718999999999</v>
      </c>
      <c r="R4575">
        <v>6.6699999999999995E-4</v>
      </c>
      <c r="S4575">
        <v>11.672283999999999</v>
      </c>
      <c r="T4575">
        <v>4.6849999999999999E-3</v>
      </c>
    </row>
    <row r="4576" spans="1:20" x14ac:dyDescent="0.25">
      <c r="A4576">
        <v>4574</v>
      </c>
      <c r="B4576">
        <v>4</v>
      </c>
      <c r="C4576" t="s">
        <v>317</v>
      </c>
      <c r="D4576" t="s">
        <v>317</v>
      </c>
      <c r="E4576" t="s">
        <v>80</v>
      </c>
      <c r="F4576">
        <v>0.11036799999999999</v>
      </c>
      <c r="G4576">
        <v>272.32299999999998</v>
      </c>
      <c r="H4576">
        <v>364.25599999999997</v>
      </c>
      <c r="I4576">
        <v>6.4542120000000001</v>
      </c>
      <c r="J4576">
        <v>0</v>
      </c>
      <c r="K4576">
        <v>12.44383</v>
      </c>
      <c r="L4576">
        <v>-6.3299999999999999E-4</v>
      </c>
      <c r="M4576">
        <v>139.51964100000001</v>
      </c>
      <c r="N4576">
        <v>-306.63615299999998</v>
      </c>
      <c r="O4576">
        <v>9.2329999999999999E-3</v>
      </c>
      <c r="P4576">
        <v>139.54658499999999</v>
      </c>
      <c r="Q4576">
        <v>-306.55590799999999</v>
      </c>
      <c r="R4576">
        <v>8.3699999999999996E-4</v>
      </c>
      <c r="S4576">
        <v>8.4647930000000002</v>
      </c>
      <c r="T4576">
        <v>8.3960000000000007E-3</v>
      </c>
    </row>
    <row r="4577" spans="1:20" x14ac:dyDescent="0.25">
      <c r="A4577">
        <v>4575</v>
      </c>
      <c r="B4577">
        <v>4</v>
      </c>
      <c r="C4577" t="s">
        <v>317</v>
      </c>
      <c r="D4577" t="s">
        <v>317</v>
      </c>
      <c r="E4577" t="s">
        <v>80</v>
      </c>
      <c r="F4577">
        <v>6.1630999999999998E-2</v>
      </c>
      <c r="G4577">
        <v>256.22000000000003</v>
      </c>
      <c r="H4577">
        <v>308.83999999999997</v>
      </c>
      <c r="I4577">
        <v>5.4544170000000003</v>
      </c>
      <c r="J4577">
        <v>0</v>
      </c>
      <c r="K4577">
        <v>12.160386000000001</v>
      </c>
      <c r="L4577">
        <v>-1.4799E-2</v>
      </c>
      <c r="M4577">
        <v>140.93707599999999</v>
      </c>
      <c r="N4577">
        <v>-306.55779100000001</v>
      </c>
      <c r="O4577">
        <v>-5.7029999999999997E-3</v>
      </c>
      <c r="P4577">
        <v>141.021332</v>
      </c>
      <c r="Q4577">
        <v>-306.55441300000001</v>
      </c>
      <c r="R4577">
        <v>9.77E-4</v>
      </c>
      <c r="S4577">
        <v>8.4323090000000001</v>
      </c>
      <c r="T4577">
        <v>4.725E-3</v>
      </c>
    </row>
    <row r="4578" spans="1:20" x14ac:dyDescent="0.25">
      <c r="A4578">
        <v>4576</v>
      </c>
      <c r="B4578">
        <v>4</v>
      </c>
      <c r="C4578" t="s">
        <v>317</v>
      </c>
      <c r="D4578" t="s">
        <v>317</v>
      </c>
      <c r="E4578" t="s">
        <v>80</v>
      </c>
      <c r="F4578">
        <v>5.7209000000000003E-2</v>
      </c>
      <c r="G4578">
        <v>302.68900000000002</v>
      </c>
      <c r="H4578">
        <v>578.99400000000003</v>
      </c>
      <c r="I4578">
        <v>4.3181089999999998</v>
      </c>
      <c r="J4578">
        <v>0</v>
      </c>
      <c r="K4578">
        <v>11.954185000000001</v>
      </c>
      <c r="L4578">
        <v>2.5076999999999999E-2</v>
      </c>
      <c r="M4578">
        <v>142.08312100000001</v>
      </c>
      <c r="N4578">
        <v>-306.68328100000002</v>
      </c>
      <c r="O4578">
        <v>1.2784E-2</v>
      </c>
      <c r="P4578">
        <v>142.10545300000001</v>
      </c>
      <c r="Q4578">
        <v>-306.55328400000002</v>
      </c>
      <c r="R4578">
        <v>1.253E-3</v>
      </c>
      <c r="S4578">
        <v>13.190121</v>
      </c>
      <c r="T4578">
        <v>1.1531E-2</v>
      </c>
    </row>
    <row r="4579" spans="1:20" x14ac:dyDescent="0.25">
      <c r="A4579">
        <v>4577</v>
      </c>
      <c r="B4579">
        <v>6</v>
      </c>
      <c r="C4579" t="s">
        <v>315</v>
      </c>
      <c r="D4579" t="s">
        <v>315</v>
      </c>
      <c r="E4579" t="s">
        <v>80</v>
      </c>
      <c r="F4579">
        <v>0.109933</v>
      </c>
      <c r="G4579">
        <v>406.10199999999998</v>
      </c>
      <c r="H4579">
        <v>319.14800000000002</v>
      </c>
      <c r="I4579">
        <v>8.4516709999999993</v>
      </c>
      <c r="J4579">
        <v>0</v>
      </c>
      <c r="K4579">
        <v>11.679639999999999</v>
      </c>
      <c r="L4579">
        <v>2.6461999999999999E-2</v>
      </c>
      <c r="M4579">
        <v>143.43467899999999</v>
      </c>
      <c r="N4579">
        <v>-306.51611100000002</v>
      </c>
      <c r="O4579">
        <v>-6.4339999999999996E-3</v>
      </c>
      <c r="P4579">
        <v>143.52211</v>
      </c>
      <c r="Q4579">
        <v>-306.551605</v>
      </c>
      <c r="R4579">
        <v>1.3370000000000001E-3</v>
      </c>
      <c r="S4579">
        <v>9.4360929999999996</v>
      </c>
      <c r="T4579">
        <v>5.097E-3</v>
      </c>
    </row>
    <row r="4580" spans="1:20" x14ac:dyDescent="0.25">
      <c r="A4580">
        <v>4578</v>
      </c>
      <c r="B4580">
        <v>6</v>
      </c>
      <c r="C4580" t="s">
        <v>315</v>
      </c>
      <c r="D4580" t="s">
        <v>315</v>
      </c>
      <c r="E4580" t="s">
        <v>80</v>
      </c>
      <c r="F4580">
        <v>5.0314999999999999E-2</v>
      </c>
      <c r="G4580">
        <v>468.00700000000001</v>
      </c>
      <c r="H4580">
        <v>393.21100000000001</v>
      </c>
      <c r="I4580">
        <v>8.2649570000000008</v>
      </c>
      <c r="J4580">
        <v>0</v>
      </c>
      <c r="K4580">
        <v>11.407776999999999</v>
      </c>
      <c r="L4580">
        <v>2.7564999999999999E-2</v>
      </c>
      <c r="M4580">
        <v>144.916212</v>
      </c>
      <c r="N4580">
        <v>-306.65744100000001</v>
      </c>
      <c r="O4580">
        <v>1.1812E-2</v>
      </c>
      <c r="P4580">
        <v>144.90595999999999</v>
      </c>
      <c r="Q4580">
        <v>-306.54983499999997</v>
      </c>
      <c r="R4580">
        <v>1.4250000000000001E-3</v>
      </c>
      <c r="S4580">
        <v>10.809279999999999</v>
      </c>
      <c r="T4580">
        <v>1.0388E-2</v>
      </c>
    </row>
    <row r="4581" spans="1:20" x14ac:dyDescent="0.25">
      <c r="A4581">
        <v>4579</v>
      </c>
      <c r="B4581">
        <v>6</v>
      </c>
      <c r="C4581" t="s">
        <v>315</v>
      </c>
      <c r="D4581" t="s">
        <v>315</v>
      </c>
      <c r="E4581" t="s">
        <v>80</v>
      </c>
      <c r="F4581">
        <v>9.3604999999999994E-2</v>
      </c>
      <c r="G4581">
        <v>712.37400000000002</v>
      </c>
      <c r="H4581">
        <v>384.27</v>
      </c>
      <c r="I4581">
        <v>6.7461419999999999</v>
      </c>
      <c r="J4581">
        <v>0</v>
      </c>
      <c r="K4581">
        <v>11.20811</v>
      </c>
      <c r="L4581">
        <v>-2.8354000000000001E-2</v>
      </c>
      <c r="M4581">
        <v>145.90219500000001</v>
      </c>
      <c r="N4581">
        <v>-306.53605800000003</v>
      </c>
      <c r="O4581">
        <v>-3.4090000000000001E-3</v>
      </c>
      <c r="P4581">
        <v>145.922653</v>
      </c>
      <c r="Q4581">
        <v>-306.54834</v>
      </c>
      <c r="R4581">
        <v>1.1980000000000001E-3</v>
      </c>
      <c r="S4581">
        <v>2.386206</v>
      </c>
      <c r="T4581">
        <v>2.2109999999999999E-3</v>
      </c>
    </row>
    <row r="4582" spans="1:20" x14ac:dyDescent="0.25">
      <c r="A4582">
        <v>4580</v>
      </c>
      <c r="B4582">
        <v>6</v>
      </c>
      <c r="C4582" t="s">
        <v>315</v>
      </c>
      <c r="D4582" t="s">
        <v>315</v>
      </c>
      <c r="E4582" t="s">
        <v>80</v>
      </c>
      <c r="F4582">
        <v>0.34069700000000003</v>
      </c>
      <c r="G4582">
        <v>464.84199999999998</v>
      </c>
      <c r="H4582">
        <v>276.76600000000002</v>
      </c>
      <c r="I4582">
        <v>7.1790419999999999</v>
      </c>
      <c r="J4582">
        <v>0</v>
      </c>
      <c r="K4582">
        <v>10.948826</v>
      </c>
      <c r="L4582">
        <v>-3.1257E-2</v>
      </c>
      <c r="M4582">
        <v>147.22182900000001</v>
      </c>
      <c r="N4582">
        <v>-306.54945800000002</v>
      </c>
      <c r="O4582">
        <v>-1.052E-3</v>
      </c>
      <c r="P4582">
        <v>147.250687</v>
      </c>
      <c r="Q4582">
        <v>-306.546539</v>
      </c>
      <c r="R4582">
        <v>1.186E-3</v>
      </c>
      <c r="S4582">
        <v>2.9004780000000001</v>
      </c>
      <c r="T4582">
        <v>1.3300000000000001E-4</v>
      </c>
    </row>
    <row r="4583" spans="1:20" x14ac:dyDescent="0.25">
      <c r="A4583">
        <v>4581</v>
      </c>
      <c r="B4583">
        <v>6</v>
      </c>
      <c r="C4583" t="s">
        <v>315</v>
      </c>
      <c r="D4583" t="s">
        <v>315</v>
      </c>
      <c r="E4583" t="s">
        <v>80</v>
      </c>
      <c r="F4583">
        <v>8.3229999999999998E-2</v>
      </c>
      <c r="G4583">
        <v>362.19499999999999</v>
      </c>
      <c r="H4583">
        <v>248.54499999999999</v>
      </c>
      <c r="I4583">
        <v>8.0661690000000004</v>
      </c>
      <c r="J4583">
        <v>0</v>
      </c>
      <c r="K4583">
        <v>10.696878999999999</v>
      </c>
      <c r="L4583">
        <v>-3.2364999999999998E-2</v>
      </c>
      <c r="M4583">
        <v>148.549913</v>
      </c>
      <c r="N4583">
        <v>-306.51740699999999</v>
      </c>
      <c r="O4583">
        <v>-1.56E-3</v>
      </c>
      <c r="P4583">
        <v>148.54809599999999</v>
      </c>
      <c r="Q4583">
        <v>-306.54482999999999</v>
      </c>
      <c r="R4583">
        <v>1.1559999999999999E-3</v>
      </c>
      <c r="S4583">
        <v>2.7483219999999999</v>
      </c>
      <c r="T4583">
        <v>4.0400000000000001E-4</v>
      </c>
    </row>
    <row r="4584" spans="1:20" x14ac:dyDescent="0.25">
      <c r="A4584">
        <v>4582</v>
      </c>
      <c r="B4584">
        <v>6</v>
      </c>
      <c r="C4584" t="s">
        <v>315</v>
      </c>
      <c r="D4584" t="s">
        <v>315</v>
      </c>
      <c r="E4584" t="s">
        <v>80</v>
      </c>
      <c r="F4584">
        <v>8.2362000000000005E-2</v>
      </c>
      <c r="G4584">
        <v>382.14400000000001</v>
      </c>
      <c r="H4584">
        <v>304.65899999999999</v>
      </c>
      <c r="I4584">
        <v>7.3948119999999999</v>
      </c>
      <c r="J4584">
        <v>0</v>
      </c>
      <c r="K4584">
        <v>10.450854</v>
      </c>
      <c r="L4584">
        <v>-3.397E-2</v>
      </c>
      <c r="M4584">
        <v>149.791302</v>
      </c>
      <c r="N4584">
        <v>-306.51715000000002</v>
      </c>
      <c r="O4584">
        <v>-4.0759999999999998E-3</v>
      </c>
      <c r="P4584">
        <v>149.815674</v>
      </c>
      <c r="Q4584">
        <v>-306.543182</v>
      </c>
      <c r="R4584">
        <v>1.139E-3</v>
      </c>
      <c r="S4584">
        <v>3.565995</v>
      </c>
      <c r="T4584">
        <v>2.9369999999999999E-3</v>
      </c>
    </row>
    <row r="4585" spans="1:20" x14ac:dyDescent="0.25">
      <c r="A4585">
        <v>4583</v>
      </c>
      <c r="B4585">
        <v>6</v>
      </c>
      <c r="C4585" t="s">
        <v>315</v>
      </c>
      <c r="D4585" t="s">
        <v>315</v>
      </c>
      <c r="E4585" t="s">
        <v>80</v>
      </c>
      <c r="F4585">
        <v>5.1774000000000001E-2</v>
      </c>
      <c r="G4585">
        <v>401.40300000000002</v>
      </c>
      <c r="H4585">
        <v>382.27</v>
      </c>
      <c r="I4585">
        <v>5.5659280000000004</v>
      </c>
      <c r="J4585">
        <v>0</v>
      </c>
      <c r="K4585">
        <v>10.269622999999999</v>
      </c>
      <c r="L4585">
        <v>3.6013000000000003E-2</v>
      </c>
      <c r="M4585">
        <v>150.74145200000001</v>
      </c>
      <c r="N4585">
        <v>-306.61285299999997</v>
      </c>
      <c r="O4585">
        <v>7.1479999999999998E-3</v>
      </c>
      <c r="P4585">
        <v>150.74717699999999</v>
      </c>
      <c r="Q4585">
        <v>-306.54205300000001</v>
      </c>
      <c r="R4585">
        <v>1.5009999999999999E-3</v>
      </c>
      <c r="S4585">
        <v>7.1031019999999998</v>
      </c>
      <c r="T4585">
        <v>5.646E-3</v>
      </c>
    </row>
    <row r="4586" spans="1:20" x14ac:dyDescent="0.25">
      <c r="A4586">
        <v>4584</v>
      </c>
      <c r="B4586">
        <v>5</v>
      </c>
      <c r="C4586" t="s">
        <v>314</v>
      </c>
      <c r="D4586" t="s">
        <v>314</v>
      </c>
      <c r="E4586" t="s">
        <v>80</v>
      </c>
      <c r="F4586">
        <v>6.1289000000000003E-2</v>
      </c>
      <c r="G4586">
        <v>309.38200000000001</v>
      </c>
      <c r="H4586">
        <v>285.36200000000002</v>
      </c>
      <c r="I4586">
        <v>7.0758299999999998</v>
      </c>
      <c r="J4586">
        <v>0</v>
      </c>
      <c r="K4586">
        <v>10.032260000000001</v>
      </c>
      <c r="L4586">
        <v>3.7057E-2</v>
      </c>
      <c r="M4586">
        <v>151.97716</v>
      </c>
      <c r="N4586">
        <v>-306.52953600000001</v>
      </c>
      <c r="O4586">
        <v>1.823E-3</v>
      </c>
      <c r="P4586">
        <v>151.964035</v>
      </c>
      <c r="Q4586">
        <v>-306.540436</v>
      </c>
      <c r="R4586">
        <v>1.5460000000000001E-3</v>
      </c>
      <c r="S4586">
        <v>1.7060770000000001</v>
      </c>
      <c r="T4586">
        <v>2.7700000000000001E-4</v>
      </c>
    </row>
    <row r="4587" spans="1:20" x14ac:dyDescent="0.25">
      <c r="A4587">
        <v>4585</v>
      </c>
      <c r="B4587">
        <v>5</v>
      </c>
      <c r="C4587" t="s">
        <v>314</v>
      </c>
      <c r="D4587" t="s">
        <v>314</v>
      </c>
      <c r="E4587" t="s">
        <v>80</v>
      </c>
      <c r="F4587">
        <v>1.2515E-2</v>
      </c>
      <c r="G4587">
        <v>544.91</v>
      </c>
      <c r="H4587">
        <v>586.46299999999997</v>
      </c>
      <c r="I4587">
        <v>6.079358</v>
      </c>
      <c r="J4587">
        <v>0</v>
      </c>
      <c r="K4587">
        <v>9.8000509999999998</v>
      </c>
      <c r="L4587">
        <v>3.9742E-2</v>
      </c>
      <c r="M4587">
        <v>153.17381599999999</v>
      </c>
      <c r="N4587">
        <v>-306.54275100000001</v>
      </c>
      <c r="O4587">
        <v>4.3860000000000001E-3</v>
      </c>
      <c r="P4587">
        <v>153.15275600000001</v>
      </c>
      <c r="Q4587">
        <v>-306.53878800000001</v>
      </c>
      <c r="R4587">
        <v>1.5989999999999999E-3</v>
      </c>
      <c r="S4587">
        <v>2.1429469999999999</v>
      </c>
      <c r="T4587">
        <v>2.787E-3</v>
      </c>
    </row>
    <row r="4588" spans="1:20" x14ac:dyDescent="0.25">
      <c r="A4588">
        <v>4586</v>
      </c>
      <c r="B4588">
        <v>5</v>
      </c>
      <c r="C4588" t="s">
        <v>314</v>
      </c>
      <c r="D4588" t="s">
        <v>314</v>
      </c>
      <c r="E4588" t="s">
        <v>80</v>
      </c>
      <c r="F4588">
        <v>4.6838999999999999E-2</v>
      </c>
      <c r="G4588">
        <v>331.91500000000002</v>
      </c>
      <c r="H4588">
        <v>335.95699999999999</v>
      </c>
      <c r="I4588">
        <v>5.9800899999999997</v>
      </c>
      <c r="J4588">
        <v>0</v>
      </c>
      <c r="K4588">
        <v>9.5732389999999992</v>
      </c>
      <c r="L4588">
        <v>4.0181000000000001E-2</v>
      </c>
      <c r="M4588">
        <v>154.31598199999999</v>
      </c>
      <c r="N4588">
        <v>-306.45964500000002</v>
      </c>
      <c r="O4588">
        <v>-5.6319999999999999E-3</v>
      </c>
      <c r="P4588">
        <v>154.313965</v>
      </c>
      <c r="Q4588">
        <v>-306.53717</v>
      </c>
      <c r="R4588">
        <v>1.6459999999999999E-3</v>
      </c>
      <c r="S4588">
        <v>7.7552149999999997</v>
      </c>
      <c r="T4588">
        <v>3.986E-3</v>
      </c>
    </row>
    <row r="4589" spans="1:20" x14ac:dyDescent="0.25">
      <c r="A4589">
        <v>4587</v>
      </c>
      <c r="B4589">
        <v>5</v>
      </c>
      <c r="C4589" t="s">
        <v>314</v>
      </c>
      <c r="D4589" t="s">
        <v>314</v>
      </c>
      <c r="E4589" t="s">
        <v>80</v>
      </c>
      <c r="F4589">
        <v>5.3886000000000003E-2</v>
      </c>
      <c r="G4589">
        <v>460.09399999999999</v>
      </c>
      <c r="H4589">
        <v>351.238</v>
      </c>
      <c r="I4589">
        <v>3.9611230000000002</v>
      </c>
      <c r="J4589">
        <v>0</v>
      </c>
      <c r="K4589">
        <v>9.4066690000000008</v>
      </c>
      <c r="L4589">
        <v>-4.1082E-2</v>
      </c>
      <c r="M4589">
        <v>155.13047</v>
      </c>
      <c r="N4589">
        <v>-306.59624000000002</v>
      </c>
      <c r="O4589">
        <v>5.6979999999999999E-3</v>
      </c>
      <c r="P4589">
        <v>155.16720599999999</v>
      </c>
      <c r="Q4589">
        <v>-306.535797</v>
      </c>
      <c r="R4589">
        <v>1.248E-3</v>
      </c>
      <c r="S4589">
        <v>7.0730760000000004</v>
      </c>
      <c r="T4589">
        <v>4.45E-3</v>
      </c>
    </row>
    <row r="4590" spans="1:20" x14ac:dyDescent="0.25">
      <c r="A4590">
        <v>4588</v>
      </c>
      <c r="B4590">
        <v>5</v>
      </c>
      <c r="C4590" t="s">
        <v>314</v>
      </c>
      <c r="D4590" t="s">
        <v>314</v>
      </c>
      <c r="E4590" t="s">
        <v>80</v>
      </c>
      <c r="F4590">
        <v>1.5913E-2</v>
      </c>
      <c r="G4590">
        <v>569.67899999999997</v>
      </c>
      <c r="H4590">
        <v>235.69800000000001</v>
      </c>
      <c r="I4590">
        <v>5.621543</v>
      </c>
      <c r="J4590">
        <v>0</v>
      </c>
      <c r="K4590">
        <v>9.1890970000000003</v>
      </c>
      <c r="L4590">
        <v>-4.2571999999999999E-2</v>
      </c>
      <c r="M4590">
        <v>156.306793</v>
      </c>
      <c r="N4590">
        <v>-306.51676900000001</v>
      </c>
      <c r="O4590">
        <v>3.2980000000000002E-3</v>
      </c>
      <c r="P4590">
        <v>156.28183000000001</v>
      </c>
      <c r="Q4590">
        <v>-306.53414900000001</v>
      </c>
      <c r="R4590">
        <v>1.243E-3</v>
      </c>
      <c r="S4590">
        <v>3.0417909999999999</v>
      </c>
      <c r="T4590">
        <v>2.055E-3</v>
      </c>
    </row>
    <row r="4591" spans="1:20" x14ac:dyDescent="0.25">
      <c r="A4591">
        <v>4589</v>
      </c>
      <c r="B4591">
        <v>5</v>
      </c>
      <c r="C4591" t="s">
        <v>314</v>
      </c>
      <c r="D4591" t="s">
        <v>314</v>
      </c>
      <c r="E4591" t="s">
        <v>80</v>
      </c>
      <c r="F4591">
        <v>0.124588</v>
      </c>
      <c r="G4591">
        <v>354.32799999999997</v>
      </c>
      <c r="H4591">
        <v>281.279</v>
      </c>
      <c r="I4591">
        <v>4.3205229999999997</v>
      </c>
      <c r="J4591">
        <v>0</v>
      </c>
      <c r="K4591">
        <v>9.0291820000000005</v>
      </c>
      <c r="L4591">
        <v>4.3628E-2</v>
      </c>
      <c r="M4591">
        <v>157.09931</v>
      </c>
      <c r="N4591">
        <v>-306.51458000000002</v>
      </c>
      <c r="O4591">
        <v>-8.5129999999999997E-3</v>
      </c>
      <c r="P4591">
        <v>157.10083</v>
      </c>
      <c r="Q4591">
        <v>-306.533051</v>
      </c>
      <c r="R4591">
        <v>1.6750000000000001E-3</v>
      </c>
      <c r="S4591">
        <v>1.8532850000000001</v>
      </c>
      <c r="T4591">
        <v>6.8389999999999996E-3</v>
      </c>
    </row>
    <row r="4592" spans="1:20" x14ac:dyDescent="0.25">
      <c r="A4592">
        <v>4590</v>
      </c>
      <c r="B4592">
        <v>6</v>
      </c>
      <c r="C4592" t="s">
        <v>313</v>
      </c>
      <c r="D4592" t="s">
        <v>313</v>
      </c>
      <c r="E4592" t="s">
        <v>80</v>
      </c>
      <c r="F4592">
        <v>0.116618</v>
      </c>
      <c r="G4592">
        <v>381.79399999999998</v>
      </c>
      <c r="H4592">
        <v>299.00700000000001</v>
      </c>
      <c r="I4592">
        <v>5.8698220000000001</v>
      </c>
      <c r="J4592">
        <v>0</v>
      </c>
      <c r="K4592">
        <v>8.8216929999999998</v>
      </c>
      <c r="L4592">
        <v>4.505E-2</v>
      </c>
      <c r="M4592">
        <v>158.18438699999999</v>
      </c>
      <c r="N4592">
        <v>-306.52185200000002</v>
      </c>
      <c r="O4592">
        <v>4.9439999999999996E-3</v>
      </c>
      <c r="P4592">
        <v>158.17073099999999</v>
      </c>
      <c r="Q4592">
        <v>-306.53143299999999</v>
      </c>
      <c r="R4592">
        <v>1.681E-3</v>
      </c>
      <c r="S4592">
        <v>1.6682589999999999</v>
      </c>
      <c r="T4592">
        <v>3.2629999999999998E-3</v>
      </c>
    </row>
    <row r="4593" spans="1:20" x14ac:dyDescent="0.25">
      <c r="A4593">
        <v>4591</v>
      </c>
      <c r="B4593">
        <v>6</v>
      </c>
      <c r="C4593" t="s">
        <v>313</v>
      </c>
      <c r="D4593" t="s">
        <v>313</v>
      </c>
      <c r="E4593" t="s">
        <v>80</v>
      </c>
      <c r="F4593">
        <v>0.10247299999999999</v>
      </c>
      <c r="G4593">
        <v>363.39400000000001</v>
      </c>
      <c r="H4593">
        <v>274.74700000000001</v>
      </c>
      <c r="I4593">
        <v>7.3459149999999998</v>
      </c>
      <c r="J4593">
        <v>0</v>
      </c>
      <c r="K4593">
        <v>8.7749679999999994</v>
      </c>
      <c r="L4593">
        <v>4.5023000000000001E-2</v>
      </c>
      <c r="M4593">
        <v>159.23716099999999</v>
      </c>
      <c r="N4593">
        <v>-306.533771</v>
      </c>
      <c r="O4593">
        <v>4.7340000000000004E-3</v>
      </c>
      <c r="P4593">
        <v>159.223206</v>
      </c>
      <c r="Q4593">
        <v>-306.529785</v>
      </c>
      <c r="R4593">
        <v>1.6789999999999999E-3</v>
      </c>
      <c r="S4593">
        <v>1.451336</v>
      </c>
      <c r="T4593">
        <v>3.055E-3</v>
      </c>
    </row>
    <row r="4594" spans="1:20" x14ac:dyDescent="0.25">
      <c r="A4594">
        <v>4592</v>
      </c>
      <c r="B4594">
        <v>6</v>
      </c>
      <c r="C4594" t="s">
        <v>313</v>
      </c>
      <c r="D4594" t="s">
        <v>313</v>
      </c>
      <c r="E4594" t="s">
        <v>80</v>
      </c>
      <c r="F4594">
        <v>2.3907000000000001E-2</v>
      </c>
      <c r="G4594">
        <v>382.161</v>
      </c>
      <c r="H4594">
        <v>243.327</v>
      </c>
      <c r="I4594">
        <v>6.8321100000000001</v>
      </c>
      <c r="J4594">
        <v>0</v>
      </c>
      <c r="K4594">
        <v>8.6403320000000008</v>
      </c>
      <c r="L4594">
        <v>4.9084999999999997E-2</v>
      </c>
      <c r="M4594">
        <v>160.27323699999999</v>
      </c>
      <c r="N4594">
        <v>-306.52939800000001</v>
      </c>
      <c r="O4594">
        <v>4.0220000000000004E-3</v>
      </c>
      <c r="P4594">
        <v>160.271683</v>
      </c>
      <c r="Q4594">
        <v>-306.52838100000002</v>
      </c>
      <c r="R4594">
        <v>1.653E-3</v>
      </c>
      <c r="S4594">
        <v>0.18576500000000001</v>
      </c>
      <c r="T4594">
        <v>2.369E-3</v>
      </c>
    </row>
    <row r="4595" spans="1:20" x14ac:dyDescent="0.25">
      <c r="A4595">
        <v>4593</v>
      </c>
      <c r="B4595">
        <v>6</v>
      </c>
      <c r="C4595" t="s">
        <v>313</v>
      </c>
      <c r="D4595" t="s">
        <v>313</v>
      </c>
      <c r="E4595" t="s">
        <v>80</v>
      </c>
      <c r="F4595">
        <v>5.0457000000000002E-2</v>
      </c>
      <c r="G4595">
        <v>646.17399999999998</v>
      </c>
      <c r="H4595">
        <v>446.346</v>
      </c>
      <c r="I4595">
        <v>5.2683299999999997</v>
      </c>
      <c r="J4595">
        <v>0</v>
      </c>
      <c r="K4595">
        <v>8.3863509999999994</v>
      </c>
      <c r="L4595">
        <v>-4.8202000000000002E-2</v>
      </c>
      <c r="M4595">
        <v>161.05357000000001</v>
      </c>
      <c r="N4595">
        <v>-306.526206</v>
      </c>
      <c r="O4595">
        <v>2.3219999999999998E-3</v>
      </c>
      <c r="P4595">
        <v>161.03680399999999</v>
      </c>
      <c r="Q4595">
        <v>-306.52713</v>
      </c>
      <c r="R4595">
        <v>1.157E-3</v>
      </c>
      <c r="S4595">
        <v>1.679098</v>
      </c>
      <c r="T4595">
        <v>1.165E-3</v>
      </c>
    </row>
    <row r="4596" spans="1:20" x14ac:dyDescent="0.25">
      <c r="A4596">
        <v>4594</v>
      </c>
      <c r="B4596">
        <v>6</v>
      </c>
      <c r="C4596" t="s">
        <v>313</v>
      </c>
      <c r="D4596" t="s">
        <v>313</v>
      </c>
      <c r="E4596" t="s">
        <v>80</v>
      </c>
      <c r="F4596">
        <v>7.7756000000000006E-2</v>
      </c>
      <c r="G4596">
        <v>512.30899999999997</v>
      </c>
      <c r="H4596">
        <v>481.24599999999998</v>
      </c>
      <c r="I4596">
        <v>6.006799</v>
      </c>
      <c r="J4596">
        <v>0</v>
      </c>
      <c r="K4596">
        <v>8.0540020000000005</v>
      </c>
      <c r="L4596">
        <v>-5.0216999999999998E-2</v>
      </c>
      <c r="M4596">
        <v>162.03564399999999</v>
      </c>
      <c r="N4596">
        <v>-306.50649499999997</v>
      </c>
      <c r="O4596">
        <v>6.2529999999999999E-3</v>
      </c>
      <c r="P4596">
        <v>162.020996</v>
      </c>
      <c r="Q4596">
        <v>-306.525757</v>
      </c>
      <c r="R4596">
        <v>1.15E-3</v>
      </c>
      <c r="S4596">
        <v>2.419867</v>
      </c>
      <c r="T4596">
        <v>5.1029999999999999E-3</v>
      </c>
    </row>
    <row r="4597" spans="1:20" x14ac:dyDescent="0.25">
      <c r="A4597">
        <v>4595</v>
      </c>
      <c r="B4597">
        <v>6</v>
      </c>
      <c r="C4597" t="s">
        <v>313</v>
      </c>
      <c r="D4597" t="s">
        <v>313</v>
      </c>
      <c r="E4597" t="s">
        <v>80</v>
      </c>
      <c r="F4597">
        <v>2.0788000000000001E-2</v>
      </c>
      <c r="G4597">
        <v>687.94200000000001</v>
      </c>
      <c r="H4597">
        <v>377.61099999999999</v>
      </c>
      <c r="I4597">
        <v>5.68649</v>
      </c>
      <c r="J4597">
        <v>0</v>
      </c>
      <c r="K4597">
        <v>7.873659</v>
      </c>
      <c r="L4597">
        <v>-5.0630000000000001E-2</v>
      </c>
      <c r="M4597">
        <v>162.98273499999999</v>
      </c>
      <c r="N4597">
        <v>-306.53495299999997</v>
      </c>
      <c r="O4597">
        <v>3.0019999999999999E-3</v>
      </c>
      <c r="P4597">
        <v>162.97335799999999</v>
      </c>
      <c r="Q4597">
        <v>-306.524384</v>
      </c>
      <c r="R4597">
        <v>1.124E-3</v>
      </c>
      <c r="S4597">
        <v>1.412927</v>
      </c>
      <c r="T4597">
        <v>1.8779999999999999E-3</v>
      </c>
    </row>
    <row r="4598" spans="1:20" x14ac:dyDescent="0.25">
      <c r="A4598">
        <v>4596</v>
      </c>
      <c r="B4598">
        <v>6</v>
      </c>
      <c r="C4598" t="s">
        <v>313</v>
      </c>
      <c r="D4598" t="s">
        <v>313</v>
      </c>
      <c r="E4598" t="s">
        <v>80</v>
      </c>
      <c r="F4598">
        <v>0.14257700000000001</v>
      </c>
      <c r="G4598">
        <v>393.95600000000002</v>
      </c>
      <c r="H4598">
        <v>272.20499999999998</v>
      </c>
      <c r="I4598">
        <v>6.3062060000000004</v>
      </c>
      <c r="J4598">
        <v>0</v>
      </c>
      <c r="K4598">
        <v>7.9382380000000001</v>
      </c>
      <c r="L4598">
        <v>-4.8291000000000001E-2</v>
      </c>
      <c r="M4598">
        <v>163.93799300000001</v>
      </c>
      <c r="N4598">
        <v>-306.50397099999998</v>
      </c>
      <c r="O4598">
        <v>-6.7000000000000002E-5</v>
      </c>
      <c r="P4598">
        <v>163.92041</v>
      </c>
      <c r="Q4598">
        <v>-306.52313199999998</v>
      </c>
      <c r="R4598">
        <v>1.1039999999999999E-3</v>
      </c>
      <c r="S4598">
        <v>2.6006140000000002</v>
      </c>
      <c r="T4598">
        <v>1.0369999999999999E-3</v>
      </c>
    </row>
    <row r="4599" spans="1:20" x14ac:dyDescent="0.25">
      <c r="A4599">
        <v>4597</v>
      </c>
      <c r="B4599">
        <v>6</v>
      </c>
      <c r="C4599" t="s">
        <v>313</v>
      </c>
      <c r="D4599" t="s">
        <v>313</v>
      </c>
      <c r="E4599" t="s">
        <v>80</v>
      </c>
      <c r="F4599">
        <v>5.1243999999999998E-2</v>
      </c>
      <c r="G4599">
        <v>513.61300000000006</v>
      </c>
      <c r="H4599">
        <v>330.17099999999999</v>
      </c>
      <c r="I4599">
        <v>4.81731</v>
      </c>
      <c r="J4599">
        <v>0</v>
      </c>
      <c r="K4599">
        <v>8.0624219999999998</v>
      </c>
      <c r="L4599">
        <v>4.7484999999999999E-2</v>
      </c>
      <c r="M4599">
        <v>164.67462900000001</v>
      </c>
      <c r="N4599">
        <v>-306.489509</v>
      </c>
      <c r="O4599">
        <v>1.15E-3</v>
      </c>
      <c r="P4599">
        <v>164.64112900000001</v>
      </c>
      <c r="Q4599">
        <v>-306.52224699999999</v>
      </c>
      <c r="R4599">
        <v>1.6069999999999999E-3</v>
      </c>
      <c r="S4599">
        <v>4.6840859999999997</v>
      </c>
      <c r="T4599">
        <v>4.57E-4</v>
      </c>
    </row>
    <row r="4600" spans="1:20" x14ac:dyDescent="0.25">
      <c r="A4600">
        <v>4598</v>
      </c>
      <c r="B4600">
        <v>6</v>
      </c>
      <c r="C4600" t="s">
        <v>313</v>
      </c>
      <c r="D4600" t="s">
        <v>313</v>
      </c>
      <c r="E4600" t="s">
        <v>80</v>
      </c>
      <c r="F4600">
        <v>0.13714899999999999</v>
      </c>
      <c r="G4600">
        <v>693.21699999999998</v>
      </c>
      <c r="H4600">
        <v>430.18200000000002</v>
      </c>
      <c r="I4600">
        <v>5.4292480000000003</v>
      </c>
      <c r="J4600">
        <v>0</v>
      </c>
      <c r="K4600">
        <v>8.1546520000000005</v>
      </c>
      <c r="L4600">
        <v>4.8028000000000001E-2</v>
      </c>
      <c r="M4600">
        <v>165.62636900000001</v>
      </c>
      <c r="N4600">
        <v>-306.509953</v>
      </c>
      <c r="O4600">
        <v>3.4859999999999999E-3</v>
      </c>
      <c r="P4600">
        <v>165.61596700000001</v>
      </c>
      <c r="Q4600">
        <v>-306.52093500000001</v>
      </c>
      <c r="R4600">
        <v>1.5900000000000001E-3</v>
      </c>
      <c r="S4600">
        <v>1.51264</v>
      </c>
      <c r="T4600">
        <v>1.8959999999999999E-3</v>
      </c>
    </row>
    <row r="4601" spans="1:20" x14ac:dyDescent="0.25">
      <c r="A4601">
        <v>4599</v>
      </c>
      <c r="B4601">
        <v>6</v>
      </c>
      <c r="C4601" t="s">
        <v>313</v>
      </c>
      <c r="D4601" t="s">
        <v>313</v>
      </c>
      <c r="E4601" t="s">
        <v>80</v>
      </c>
      <c r="F4601">
        <v>5.6294999999999998E-2</v>
      </c>
      <c r="G4601">
        <v>415.834</v>
      </c>
      <c r="H4601">
        <v>301.65699999999998</v>
      </c>
      <c r="I4601">
        <v>6.9357949999999997</v>
      </c>
      <c r="J4601">
        <v>0</v>
      </c>
      <c r="K4601">
        <v>8.1240740000000002</v>
      </c>
      <c r="L4601">
        <v>4.9840000000000002E-2</v>
      </c>
      <c r="M4601">
        <v>166.60631900000001</v>
      </c>
      <c r="N4601">
        <v>-306.51489500000002</v>
      </c>
      <c r="O4601">
        <v>-5.1619999999999999E-3</v>
      </c>
      <c r="P4601">
        <v>166.593414</v>
      </c>
      <c r="Q4601">
        <v>-306.51959199999999</v>
      </c>
      <c r="R4601">
        <v>1.58E-3</v>
      </c>
      <c r="S4601">
        <v>1.3732709999999999</v>
      </c>
      <c r="T4601">
        <v>3.5820000000000001E-3</v>
      </c>
    </row>
    <row r="4602" spans="1:20" x14ac:dyDescent="0.25">
      <c r="A4602">
        <v>4600</v>
      </c>
      <c r="B4602">
        <v>6</v>
      </c>
      <c r="C4602" t="s">
        <v>313</v>
      </c>
      <c r="D4602" t="s">
        <v>313</v>
      </c>
      <c r="E4602" t="s">
        <v>80</v>
      </c>
      <c r="F4602">
        <v>1.6844000000000001E-2</v>
      </c>
      <c r="G4602">
        <v>779.81</v>
      </c>
      <c r="H4602">
        <v>720.28700000000003</v>
      </c>
      <c r="I4602">
        <v>5.5919549999999996</v>
      </c>
      <c r="J4602">
        <v>0</v>
      </c>
      <c r="K4602">
        <v>8.0537650000000003</v>
      </c>
      <c r="L4602">
        <v>4.9654999999999998E-2</v>
      </c>
      <c r="M4602">
        <v>167.563458</v>
      </c>
      <c r="N4602">
        <v>-306.51223199999998</v>
      </c>
      <c r="O4602">
        <v>3.8900000000000002E-4</v>
      </c>
      <c r="P4602">
        <v>167.56364400000001</v>
      </c>
      <c r="Q4602">
        <v>-306.51818800000001</v>
      </c>
      <c r="R4602">
        <v>1.6299999999999999E-3</v>
      </c>
      <c r="S4602">
        <v>0.59597800000000001</v>
      </c>
      <c r="T4602">
        <v>1.2409999999999999E-3</v>
      </c>
    </row>
    <row r="4603" spans="1:20" x14ac:dyDescent="0.25">
      <c r="A4603">
        <v>4601</v>
      </c>
      <c r="B4603">
        <v>6</v>
      </c>
      <c r="C4603" t="s">
        <v>313</v>
      </c>
      <c r="D4603" t="s">
        <v>313</v>
      </c>
      <c r="E4603" t="s">
        <v>80</v>
      </c>
      <c r="F4603">
        <v>4.5525999999999997E-2</v>
      </c>
      <c r="G4603">
        <v>371.29399999999998</v>
      </c>
      <c r="H4603">
        <v>357.41</v>
      </c>
      <c r="I4603">
        <v>4.3238669999999999</v>
      </c>
      <c r="J4603">
        <v>0</v>
      </c>
      <c r="K4603">
        <v>8.0250749999999993</v>
      </c>
      <c r="L4603">
        <v>-5.0191E-2</v>
      </c>
      <c r="M4603">
        <v>168.28388200000001</v>
      </c>
      <c r="N4603">
        <v>-306.52243499999997</v>
      </c>
      <c r="O4603">
        <v>1.6280000000000001E-3</v>
      </c>
      <c r="P4603">
        <v>168.28681900000001</v>
      </c>
      <c r="Q4603">
        <v>-306.51709</v>
      </c>
      <c r="R4603">
        <v>1.098E-3</v>
      </c>
      <c r="S4603">
        <v>0.60989800000000005</v>
      </c>
      <c r="T4603">
        <v>5.31E-4</v>
      </c>
    </row>
    <row r="4604" spans="1:20" x14ac:dyDescent="0.25">
      <c r="A4604">
        <v>4602</v>
      </c>
      <c r="B4604">
        <v>6</v>
      </c>
      <c r="C4604" t="s">
        <v>313</v>
      </c>
      <c r="D4604" t="s">
        <v>313</v>
      </c>
      <c r="E4604" t="s">
        <v>80</v>
      </c>
      <c r="F4604">
        <v>8.5135000000000002E-2</v>
      </c>
      <c r="G4604">
        <v>373.005</v>
      </c>
      <c r="H4604">
        <v>292.51600000000002</v>
      </c>
      <c r="I4604">
        <v>6.0275410000000003</v>
      </c>
      <c r="J4604">
        <v>0</v>
      </c>
      <c r="K4604">
        <v>8.0351400000000002</v>
      </c>
      <c r="L4604">
        <v>-4.8693E-2</v>
      </c>
      <c r="M4604">
        <v>169.195301</v>
      </c>
      <c r="N4604">
        <v>-306.56455899999997</v>
      </c>
      <c r="O4604">
        <v>1.9589999999999998E-3</v>
      </c>
      <c r="P4604">
        <v>169.25006099999999</v>
      </c>
      <c r="Q4604">
        <v>-306.51574699999998</v>
      </c>
      <c r="R4604">
        <v>1.1360000000000001E-3</v>
      </c>
      <c r="S4604">
        <v>7.3357799999999997</v>
      </c>
      <c r="T4604">
        <v>8.2299999999999995E-4</v>
      </c>
    </row>
    <row r="4605" spans="1:20" x14ac:dyDescent="0.25">
      <c r="A4605">
        <v>4603</v>
      </c>
      <c r="B4605">
        <v>5</v>
      </c>
      <c r="C4605" t="s">
        <v>566</v>
      </c>
      <c r="D4605" t="s">
        <v>566</v>
      </c>
      <c r="E4605" t="s">
        <v>80</v>
      </c>
      <c r="F4605">
        <v>3.1857999999999997E-2</v>
      </c>
      <c r="G4605">
        <v>486.55700000000002</v>
      </c>
      <c r="H4605">
        <v>300.79599999999999</v>
      </c>
      <c r="I4605">
        <v>4.762219</v>
      </c>
      <c r="J4605">
        <v>0</v>
      </c>
      <c r="K4605">
        <v>8.0682430000000007</v>
      </c>
      <c r="L4605">
        <v>-4.8618000000000001E-2</v>
      </c>
      <c r="M4605">
        <v>170.21320600000001</v>
      </c>
      <c r="N4605">
        <v>-306.48845499999999</v>
      </c>
      <c r="O4605">
        <v>7.8759999999999993E-3</v>
      </c>
      <c r="P4605">
        <v>170.216476</v>
      </c>
      <c r="Q4605">
        <v>-306.514343</v>
      </c>
      <c r="R4605">
        <v>1.183E-3</v>
      </c>
      <c r="S4605">
        <v>2.6094499999999998</v>
      </c>
      <c r="T4605">
        <v>6.6930000000000002E-3</v>
      </c>
    </row>
    <row r="4606" spans="1:20" x14ac:dyDescent="0.25">
      <c r="A4606">
        <v>4604</v>
      </c>
      <c r="B4606">
        <v>5</v>
      </c>
      <c r="C4606" t="s">
        <v>566</v>
      </c>
      <c r="D4606" t="s">
        <v>566</v>
      </c>
      <c r="E4606" t="s">
        <v>80</v>
      </c>
      <c r="F4606">
        <v>3.1565000000000003E-2</v>
      </c>
      <c r="G4606">
        <v>306.11200000000002</v>
      </c>
      <c r="H4606">
        <v>248.80099999999999</v>
      </c>
      <c r="I4606">
        <v>5.6651740000000004</v>
      </c>
      <c r="J4606">
        <v>0</v>
      </c>
      <c r="K4606">
        <v>8.0840479999999992</v>
      </c>
      <c r="L4606">
        <v>-5.0006000000000002E-2</v>
      </c>
      <c r="M4606">
        <v>171.17021299999999</v>
      </c>
      <c r="N4606">
        <v>-306.53166299999998</v>
      </c>
      <c r="O4606">
        <v>-9.9400000000000009E-4</v>
      </c>
      <c r="P4606">
        <v>171.185959</v>
      </c>
      <c r="Q4606">
        <v>-306.51299999999998</v>
      </c>
      <c r="R4606">
        <v>1.1360000000000001E-3</v>
      </c>
      <c r="S4606">
        <v>2.4417710000000001</v>
      </c>
      <c r="T4606">
        <v>1.4200000000000001E-4</v>
      </c>
    </row>
    <row r="4607" spans="1:20" x14ac:dyDescent="0.25">
      <c r="A4607">
        <v>4605</v>
      </c>
      <c r="B4607">
        <v>4</v>
      </c>
      <c r="C4607" t="s">
        <v>837</v>
      </c>
      <c r="D4607" t="s">
        <v>837</v>
      </c>
      <c r="E4607" t="s">
        <v>80</v>
      </c>
      <c r="F4607">
        <v>4.1054E-2</v>
      </c>
      <c r="G4607">
        <v>276.20299999999997</v>
      </c>
      <c r="H4607">
        <v>324.28500000000003</v>
      </c>
      <c r="I4607">
        <v>3.4328650000000001</v>
      </c>
      <c r="J4607">
        <v>0</v>
      </c>
      <c r="K4607">
        <v>8.0755400000000002</v>
      </c>
      <c r="L4607">
        <v>-4.8832E-2</v>
      </c>
      <c r="M4607">
        <v>172.20107300000001</v>
      </c>
      <c r="N4607">
        <v>-306.55031200000002</v>
      </c>
      <c r="O4607">
        <v>6.0899999999999999E-3</v>
      </c>
      <c r="P4607">
        <v>172.155655</v>
      </c>
      <c r="Q4607">
        <v>-306.51162699999998</v>
      </c>
      <c r="R4607">
        <v>1.1609999999999999E-3</v>
      </c>
      <c r="S4607">
        <v>5.9659649999999997</v>
      </c>
      <c r="T4607">
        <v>4.9300000000000004E-3</v>
      </c>
    </row>
    <row r="4608" spans="1:20" x14ac:dyDescent="0.25">
      <c r="A4608">
        <v>4606</v>
      </c>
      <c r="B4608">
        <v>4</v>
      </c>
      <c r="C4608" t="s">
        <v>837</v>
      </c>
      <c r="D4608" t="s">
        <v>837</v>
      </c>
      <c r="E4608" t="s">
        <v>80</v>
      </c>
      <c r="F4608">
        <v>8.0804000000000001E-2</v>
      </c>
      <c r="G4608">
        <v>279.42700000000002</v>
      </c>
      <c r="H4608">
        <v>330.39100000000002</v>
      </c>
      <c r="I4608">
        <v>2.916725</v>
      </c>
      <c r="J4608">
        <v>0</v>
      </c>
      <c r="K4608">
        <v>8.0640070000000001</v>
      </c>
      <c r="L4608">
        <v>4.8854000000000002E-2</v>
      </c>
      <c r="M4608">
        <v>172.82733400000001</v>
      </c>
      <c r="N4608">
        <v>-306.56735300000003</v>
      </c>
      <c r="O4608">
        <v>6.3999999999999997E-5</v>
      </c>
      <c r="P4608">
        <v>172.88185100000001</v>
      </c>
      <c r="Q4608">
        <v>-306.51080300000001</v>
      </c>
      <c r="R4608">
        <v>1.624E-3</v>
      </c>
      <c r="S4608">
        <v>7.8549689999999996</v>
      </c>
      <c r="T4608">
        <v>1.56E-3</v>
      </c>
    </row>
    <row r="4609" spans="1:20" x14ac:dyDescent="0.25">
      <c r="A4609">
        <v>4607</v>
      </c>
      <c r="B4609">
        <v>4</v>
      </c>
      <c r="C4609" t="s">
        <v>837</v>
      </c>
      <c r="D4609" t="s">
        <v>837</v>
      </c>
      <c r="E4609" t="s">
        <v>80</v>
      </c>
      <c r="F4609">
        <v>3.4341999999999998E-2</v>
      </c>
      <c r="G4609">
        <v>490.161</v>
      </c>
      <c r="H4609">
        <v>415.57600000000002</v>
      </c>
      <c r="I4609">
        <v>3.715938</v>
      </c>
      <c r="J4609">
        <v>0</v>
      </c>
      <c r="K4609">
        <v>8.0554220000000001</v>
      </c>
      <c r="L4609">
        <v>7.8874E-2</v>
      </c>
      <c r="M4609">
        <v>173.83147299999999</v>
      </c>
      <c r="N4609">
        <v>-306.53453300000001</v>
      </c>
      <c r="O4609">
        <v>3.2330000000000002E-3</v>
      </c>
      <c r="P4609">
        <v>173.84884600000001</v>
      </c>
      <c r="Q4609">
        <v>-306.50576799999999</v>
      </c>
      <c r="R4609">
        <v>4.5009999999999998E-3</v>
      </c>
      <c r="S4609">
        <v>3.3604509999999999</v>
      </c>
      <c r="T4609">
        <v>1.268E-3</v>
      </c>
    </row>
    <row r="4610" spans="1:20" x14ac:dyDescent="0.25">
      <c r="A4610">
        <v>4608</v>
      </c>
      <c r="B4610">
        <v>4</v>
      </c>
      <c r="C4610" t="s">
        <v>837</v>
      </c>
      <c r="D4610" t="s">
        <v>837</v>
      </c>
      <c r="E4610" t="s">
        <v>80</v>
      </c>
      <c r="F4610">
        <v>2.1748E-2</v>
      </c>
      <c r="G4610">
        <v>490.05900000000003</v>
      </c>
      <c r="H4610">
        <v>297.52699999999999</v>
      </c>
      <c r="I4610">
        <v>3.8574009999999999</v>
      </c>
      <c r="J4610">
        <v>0</v>
      </c>
      <c r="K4610">
        <v>8.0591690000000007</v>
      </c>
      <c r="L4610">
        <v>7.2286000000000003E-2</v>
      </c>
      <c r="M4610">
        <v>174.831907</v>
      </c>
      <c r="N4610">
        <v>-306.50870800000001</v>
      </c>
      <c r="O4610">
        <v>4.7149999999999996E-3</v>
      </c>
      <c r="P4610">
        <v>174.81564299999999</v>
      </c>
      <c r="Q4610">
        <v>-306.497681</v>
      </c>
      <c r="R4610">
        <v>7.6680000000000003E-3</v>
      </c>
      <c r="S4610">
        <v>1.964963</v>
      </c>
      <c r="T4610">
        <v>2.9529999999999999E-3</v>
      </c>
    </row>
    <row r="4611" spans="1:20" x14ac:dyDescent="0.25">
      <c r="A4611">
        <v>4609</v>
      </c>
      <c r="B4611">
        <v>4</v>
      </c>
      <c r="C4611" t="s">
        <v>837</v>
      </c>
      <c r="D4611" t="s">
        <v>837</v>
      </c>
      <c r="E4611" t="s">
        <v>80</v>
      </c>
      <c r="F4611">
        <v>0.15897</v>
      </c>
      <c r="G4611">
        <v>472.62400000000002</v>
      </c>
      <c r="H4611">
        <v>530.26900000000001</v>
      </c>
      <c r="I4611">
        <v>4.6062859999999999</v>
      </c>
      <c r="J4611">
        <v>0</v>
      </c>
      <c r="K4611">
        <v>8.0663250000000009</v>
      </c>
      <c r="L4611">
        <v>6.4340999999999995E-2</v>
      </c>
      <c r="M4611">
        <v>175.801197</v>
      </c>
      <c r="N4611">
        <v>-306.493199</v>
      </c>
      <c r="O4611">
        <v>7.3629999999999998E-3</v>
      </c>
      <c r="P4611">
        <v>175.78320299999999</v>
      </c>
      <c r="Q4611">
        <v>-306.48785400000003</v>
      </c>
      <c r="R4611">
        <v>9.8720000000000006E-3</v>
      </c>
      <c r="S4611">
        <v>1.877132</v>
      </c>
      <c r="T4611">
        <v>2.5100000000000001E-3</v>
      </c>
    </row>
    <row r="4612" spans="1:20" x14ac:dyDescent="0.25">
      <c r="A4612">
        <v>4610</v>
      </c>
      <c r="B4612">
        <v>4</v>
      </c>
      <c r="C4612" t="s">
        <v>837</v>
      </c>
      <c r="D4612" t="s">
        <v>837</v>
      </c>
      <c r="E4612" t="s">
        <v>80</v>
      </c>
      <c r="F4612">
        <v>0.21931300000000001</v>
      </c>
      <c r="G4612">
        <v>473.80900000000003</v>
      </c>
      <c r="H4612">
        <v>429.30700000000002</v>
      </c>
      <c r="I4612">
        <v>4.2543860000000002</v>
      </c>
      <c r="J4612">
        <v>0</v>
      </c>
      <c r="K4612">
        <v>8.0689080000000004</v>
      </c>
      <c r="L4612">
        <v>5.8786999999999999E-2</v>
      </c>
      <c r="M4612">
        <v>176.76365300000001</v>
      </c>
      <c r="N4612">
        <v>-306.48388899999998</v>
      </c>
      <c r="O4612">
        <v>7.0850000000000002E-3</v>
      </c>
      <c r="P4612">
        <v>176.75134299999999</v>
      </c>
      <c r="Q4612">
        <v>-306.47692899999998</v>
      </c>
      <c r="R4612">
        <v>1.1272000000000001E-2</v>
      </c>
      <c r="S4612">
        <v>1.414131</v>
      </c>
      <c r="T4612">
        <v>4.1869999999999997E-3</v>
      </c>
    </row>
    <row r="4613" spans="1:20" x14ac:dyDescent="0.25">
      <c r="A4613">
        <v>4611</v>
      </c>
      <c r="B4613">
        <v>8</v>
      </c>
      <c r="C4613" t="s">
        <v>838</v>
      </c>
      <c r="D4613" t="s">
        <v>838</v>
      </c>
      <c r="E4613" t="s">
        <v>80</v>
      </c>
      <c r="F4613">
        <v>0.18892300000000001</v>
      </c>
      <c r="G4613">
        <v>878.46299999999997</v>
      </c>
      <c r="H4613">
        <v>377.86900000000003</v>
      </c>
      <c r="I4613">
        <v>6.5827090000000004</v>
      </c>
      <c r="J4613">
        <v>0</v>
      </c>
      <c r="K4613">
        <v>8.0674849999999996</v>
      </c>
      <c r="L4613">
        <v>-4.2771999999999998E-2</v>
      </c>
      <c r="M4613">
        <v>177.46336299999999</v>
      </c>
      <c r="N4613">
        <v>-306.48149799999999</v>
      </c>
      <c r="O4613">
        <v>1.1554999999999999E-2</v>
      </c>
      <c r="P4613">
        <v>177.47743199999999</v>
      </c>
      <c r="Q4613">
        <v>-306.46810900000003</v>
      </c>
      <c r="R4613">
        <v>1.1474E-2</v>
      </c>
      <c r="S4613">
        <v>1.9421870000000001</v>
      </c>
      <c r="T4613">
        <v>8.1000000000000004E-5</v>
      </c>
    </row>
    <row r="4614" spans="1:20" x14ac:dyDescent="0.25">
      <c r="A4614">
        <v>4612</v>
      </c>
      <c r="B4614">
        <v>11</v>
      </c>
      <c r="C4614" t="s">
        <v>839</v>
      </c>
      <c r="D4614" t="s">
        <v>839</v>
      </c>
      <c r="E4614" t="s">
        <v>80</v>
      </c>
      <c r="F4614">
        <v>0.19243299999999999</v>
      </c>
      <c r="G4614">
        <v>739.35500000000002</v>
      </c>
      <c r="H4614">
        <v>390.81900000000002</v>
      </c>
      <c r="I4614">
        <v>10.75752</v>
      </c>
      <c r="J4614">
        <v>0</v>
      </c>
      <c r="K4614">
        <v>8.0341159999999991</v>
      </c>
      <c r="L4614">
        <v>0.20372299999999999</v>
      </c>
      <c r="M4614">
        <v>178.426209</v>
      </c>
      <c r="N4614">
        <v>-306.47127</v>
      </c>
      <c r="O4614">
        <v>2.4693E-2</v>
      </c>
      <c r="P4614">
        <v>178.44368</v>
      </c>
      <c r="Q4614">
        <v>-306.442047</v>
      </c>
      <c r="R4614">
        <v>2.4215E-2</v>
      </c>
      <c r="S4614">
        <v>3.4047190000000001</v>
      </c>
      <c r="T4614">
        <v>4.7800000000000002E-4</v>
      </c>
    </row>
    <row r="4615" spans="1:20" x14ac:dyDescent="0.25">
      <c r="A4615">
        <v>4613</v>
      </c>
      <c r="B4615">
        <v>12</v>
      </c>
      <c r="C4615" t="s">
        <v>840</v>
      </c>
      <c r="D4615" t="s">
        <v>840</v>
      </c>
      <c r="E4615" t="s">
        <v>80</v>
      </c>
      <c r="F4615">
        <v>0.12156599999999999</v>
      </c>
      <c r="G4615">
        <v>772.05100000000004</v>
      </c>
      <c r="H4615">
        <v>351.52300000000002</v>
      </c>
      <c r="I4615">
        <v>11.560720999999999</v>
      </c>
      <c r="J4615">
        <v>0</v>
      </c>
      <c r="K4615">
        <v>8.0424939999999996</v>
      </c>
      <c r="L4615">
        <v>0.237293</v>
      </c>
      <c r="M4615">
        <v>179.42239599999999</v>
      </c>
      <c r="N4615">
        <v>-306.35146900000001</v>
      </c>
      <c r="O4615">
        <v>5.9500999999999998E-2</v>
      </c>
      <c r="P4615">
        <v>179.40542600000001</v>
      </c>
      <c r="Q4615">
        <v>-306.37402300000002</v>
      </c>
      <c r="R4615">
        <v>5.9039000000000001E-2</v>
      </c>
      <c r="S4615">
        <v>2.822543</v>
      </c>
      <c r="T4615">
        <v>4.6299999999999998E-4</v>
      </c>
    </row>
    <row r="4616" spans="1:20" x14ac:dyDescent="0.25">
      <c r="A4616">
        <v>4614</v>
      </c>
      <c r="B4616">
        <v>13</v>
      </c>
      <c r="C4616" t="s">
        <v>312</v>
      </c>
      <c r="D4616" t="s">
        <v>312</v>
      </c>
      <c r="E4616" t="s">
        <v>80</v>
      </c>
      <c r="F4616">
        <v>0.19356300000000001</v>
      </c>
      <c r="G4616">
        <v>1278.1790000000001</v>
      </c>
      <c r="H4616">
        <v>317.50400000000002</v>
      </c>
      <c r="I4616">
        <v>14.100076</v>
      </c>
      <c r="J4616">
        <v>0</v>
      </c>
      <c r="K4616">
        <v>8.0721980000000002</v>
      </c>
      <c r="L4616">
        <v>0.16150600000000001</v>
      </c>
      <c r="M4616">
        <v>180.37634</v>
      </c>
      <c r="N4616">
        <v>-306.34514899999999</v>
      </c>
      <c r="O4616">
        <v>9.2136999999999997E-2</v>
      </c>
      <c r="P4616">
        <v>180.368042</v>
      </c>
      <c r="Q4616">
        <v>-306.28070100000002</v>
      </c>
      <c r="R4616">
        <v>8.8520000000000001E-2</v>
      </c>
      <c r="S4616">
        <v>6.4980500000000001</v>
      </c>
      <c r="T4616">
        <v>3.617E-3</v>
      </c>
    </row>
    <row r="4617" spans="1:20" x14ac:dyDescent="0.25">
      <c r="A4617">
        <v>4615</v>
      </c>
      <c r="B4617">
        <v>14</v>
      </c>
      <c r="C4617" t="s">
        <v>311</v>
      </c>
      <c r="D4617" t="s">
        <v>311</v>
      </c>
      <c r="E4617" t="s">
        <v>80</v>
      </c>
      <c r="F4617">
        <v>0.19223799999999999</v>
      </c>
      <c r="G4617">
        <v>1318.6210000000001</v>
      </c>
      <c r="H4617">
        <v>281.42099999999999</v>
      </c>
      <c r="I4617">
        <v>12.004547000000001</v>
      </c>
      <c r="J4617">
        <v>0</v>
      </c>
      <c r="K4617">
        <v>8.0793269999999993</v>
      </c>
      <c r="L4617">
        <v>0.20607400000000001</v>
      </c>
      <c r="M4617">
        <v>181.086097</v>
      </c>
      <c r="N4617">
        <v>-306.204205</v>
      </c>
      <c r="O4617">
        <v>0.105119</v>
      </c>
      <c r="P4617">
        <v>181.09049999999999</v>
      </c>
      <c r="Q4617">
        <v>-306.19949300000002</v>
      </c>
      <c r="R4617">
        <v>0.10514</v>
      </c>
      <c r="S4617">
        <v>0.64487000000000005</v>
      </c>
      <c r="T4617">
        <v>2.0999999999999999E-5</v>
      </c>
    </row>
    <row r="4618" spans="1:20" x14ac:dyDescent="0.25">
      <c r="A4618">
        <v>4616</v>
      </c>
      <c r="B4618">
        <v>15</v>
      </c>
      <c r="C4618" t="s">
        <v>841</v>
      </c>
      <c r="D4618" t="s">
        <v>841</v>
      </c>
      <c r="E4618" t="s">
        <v>80</v>
      </c>
      <c r="F4618">
        <v>0.19497400000000001</v>
      </c>
      <c r="G4618">
        <v>994.38199999999995</v>
      </c>
      <c r="H4618">
        <v>489.48500000000001</v>
      </c>
      <c r="I4618">
        <v>12.996718</v>
      </c>
      <c r="J4618">
        <v>0</v>
      </c>
      <c r="K4618">
        <v>8.0729360000000003</v>
      </c>
      <c r="L4618">
        <v>0.15398700000000001</v>
      </c>
      <c r="M4618">
        <v>182.05632399999999</v>
      </c>
      <c r="N4618">
        <v>-306.08506499999999</v>
      </c>
      <c r="O4618">
        <v>0.11992800000000001</v>
      </c>
      <c r="P4618">
        <v>182.052536</v>
      </c>
      <c r="Q4618">
        <v>-306.08041400000002</v>
      </c>
      <c r="R4618">
        <v>0.120313</v>
      </c>
      <c r="S4618">
        <v>0.59988399999999997</v>
      </c>
      <c r="T4618">
        <v>3.8499999999999998E-4</v>
      </c>
    </row>
    <row r="4619" spans="1:20" x14ac:dyDescent="0.25">
      <c r="A4619">
        <v>4617</v>
      </c>
      <c r="B4619">
        <v>17</v>
      </c>
      <c r="C4619" t="s">
        <v>310</v>
      </c>
      <c r="D4619" t="s">
        <v>310</v>
      </c>
      <c r="E4619" t="s">
        <v>80</v>
      </c>
      <c r="F4619">
        <v>0.131997</v>
      </c>
      <c r="G4619">
        <v>1604.79</v>
      </c>
      <c r="H4619">
        <v>478.43900000000002</v>
      </c>
      <c r="I4619">
        <v>15.968778</v>
      </c>
      <c r="J4619">
        <v>0</v>
      </c>
      <c r="K4619">
        <v>8.0432330000000007</v>
      </c>
      <c r="L4619">
        <v>0.265596</v>
      </c>
      <c r="M4619">
        <v>183.01072199999999</v>
      </c>
      <c r="N4619">
        <v>-305.94659200000001</v>
      </c>
      <c r="O4619">
        <v>0.13528399999999999</v>
      </c>
      <c r="P4619">
        <v>183.01084900000001</v>
      </c>
      <c r="Q4619">
        <v>-305.94747899999999</v>
      </c>
      <c r="R4619">
        <v>0.13536899999999999</v>
      </c>
      <c r="S4619">
        <v>8.9617000000000002E-2</v>
      </c>
      <c r="T4619">
        <v>8.3999999999999995E-5</v>
      </c>
    </row>
    <row r="4620" spans="1:20" x14ac:dyDescent="0.25">
      <c r="A4620">
        <v>4618</v>
      </c>
      <c r="B4620">
        <v>17</v>
      </c>
      <c r="C4620" t="s">
        <v>310</v>
      </c>
      <c r="D4620" t="s">
        <v>310</v>
      </c>
      <c r="E4620" t="s">
        <v>80</v>
      </c>
      <c r="F4620">
        <v>0.20086899999999999</v>
      </c>
      <c r="G4620">
        <v>1362.462</v>
      </c>
      <c r="H4620">
        <v>346.67899999999997</v>
      </c>
      <c r="I4620">
        <v>18.059818</v>
      </c>
      <c r="J4620">
        <v>0</v>
      </c>
      <c r="K4620">
        <v>8.0222189999999998</v>
      </c>
      <c r="L4620">
        <v>0.38966200000000001</v>
      </c>
      <c r="M4620">
        <v>183.958833</v>
      </c>
      <c r="N4620">
        <v>-305.776298</v>
      </c>
      <c r="O4620">
        <v>0.16874900000000001</v>
      </c>
      <c r="P4620">
        <v>183.95971700000001</v>
      </c>
      <c r="Q4620">
        <v>-305.776276</v>
      </c>
      <c r="R4620">
        <v>0.16884399999999999</v>
      </c>
      <c r="S4620">
        <v>8.8444999999999996E-2</v>
      </c>
      <c r="T4620">
        <v>9.5000000000000005E-5</v>
      </c>
    </row>
    <row r="4621" spans="1:20" x14ac:dyDescent="0.25">
      <c r="A4621">
        <v>4619</v>
      </c>
      <c r="B4621">
        <v>17</v>
      </c>
      <c r="C4621" t="s">
        <v>310</v>
      </c>
      <c r="D4621" t="s">
        <v>310</v>
      </c>
      <c r="E4621" t="s">
        <v>80</v>
      </c>
      <c r="F4621">
        <v>0.11869399999999999</v>
      </c>
      <c r="G4621">
        <v>1154.5239999999999</v>
      </c>
      <c r="H4621">
        <v>394.25700000000001</v>
      </c>
      <c r="I4621">
        <v>19.220355999999999</v>
      </c>
      <c r="J4621">
        <v>0</v>
      </c>
      <c r="K4621">
        <v>8.0030610000000006</v>
      </c>
      <c r="L4621">
        <v>0.55498000000000003</v>
      </c>
      <c r="M4621">
        <v>184.86551900000001</v>
      </c>
      <c r="N4621">
        <v>-305.60230799999999</v>
      </c>
      <c r="O4621">
        <v>0.221604</v>
      </c>
      <c r="P4621">
        <v>184.894913</v>
      </c>
      <c r="Q4621">
        <v>-305.55093399999998</v>
      </c>
      <c r="R4621">
        <v>0.22137999999999999</v>
      </c>
      <c r="S4621">
        <v>5.9188210000000003</v>
      </c>
      <c r="T4621">
        <v>2.24E-4</v>
      </c>
    </row>
    <row r="4622" spans="1:20" x14ac:dyDescent="0.25">
      <c r="A4622">
        <v>4620</v>
      </c>
      <c r="B4622">
        <v>17</v>
      </c>
      <c r="C4622" t="s">
        <v>310</v>
      </c>
      <c r="D4622" t="s">
        <v>310</v>
      </c>
      <c r="E4622" t="s">
        <v>80</v>
      </c>
      <c r="F4622">
        <v>9.8409999999999997E-2</v>
      </c>
      <c r="G4622">
        <v>1208.433</v>
      </c>
      <c r="H4622">
        <v>429.976</v>
      </c>
      <c r="I4622">
        <v>18.498387999999998</v>
      </c>
      <c r="J4622">
        <v>0</v>
      </c>
      <c r="K4622">
        <v>8.0242319999999996</v>
      </c>
      <c r="L4622">
        <v>0.50058899999999995</v>
      </c>
      <c r="M4622">
        <v>185.586645</v>
      </c>
      <c r="N4622">
        <v>-305.34486700000002</v>
      </c>
      <c r="O4622">
        <v>0.270318</v>
      </c>
      <c r="P4622">
        <v>185.58474699999999</v>
      </c>
      <c r="Q4622">
        <v>-305.33914199999998</v>
      </c>
      <c r="R4622">
        <v>0.27001599999999998</v>
      </c>
      <c r="S4622">
        <v>0.60318700000000003</v>
      </c>
      <c r="T4622">
        <v>3.0200000000000002E-4</v>
      </c>
    </row>
    <row r="4623" spans="1:20" x14ac:dyDescent="0.25">
      <c r="A4623">
        <v>4621</v>
      </c>
      <c r="B4623">
        <v>17</v>
      </c>
      <c r="C4623" t="s">
        <v>309</v>
      </c>
      <c r="D4623" t="s">
        <v>309</v>
      </c>
      <c r="E4623" t="s">
        <v>80</v>
      </c>
      <c r="F4623">
        <v>4.5062999999999999E-2</v>
      </c>
      <c r="G4623">
        <v>1242.175</v>
      </c>
      <c r="H4623">
        <v>286.28899999999999</v>
      </c>
      <c r="I4623">
        <v>24.710514</v>
      </c>
      <c r="J4623">
        <v>0</v>
      </c>
      <c r="K4623">
        <v>8.0438609999999997</v>
      </c>
      <c r="L4623">
        <v>0.53143200000000002</v>
      </c>
      <c r="M4623">
        <v>186.45751999999999</v>
      </c>
      <c r="N4623">
        <v>-304.97002600000002</v>
      </c>
      <c r="O4623">
        <v>0.335231</v>
      </c>
      <c r="P4623">
        <v>186.48919699999999</v>
      </c>
      <c r="Q4623">
        <v>-305.00311299999998</v>
      </c>
      <c r="R4623">
        <v>0.33768599999999999</v>
      </c>
      <c r="S4623">
        <v>4.5805680000000004</v>
      </c>
      <c r="T4623">
        <v>2.4550000000000002E-3</v>
      </c>
    </row>
    <row r="4624" spans="1:20" x14ac:dyDescent="0.25">
      <c r="A4624">
        <v>4622</v>
      </c>
      <c r="B4624">
        <v>17</v>
      </c>
      <c r="C4624" t="s">
        <v>309</v>
      </c>
      <c r="D4624" t="s">
        <v>309</v>
      </c>
      <c r="E4624" t="s">
        <v>80</v>
      </c>
      <c r="F4624">
        <v>0.25330200000000003</v>
      </c>
      <c r="G4624">
        <v>1222.921</v>
      </c>
      <c r="H4624">
        <v>316.09500000000003</v>
      </c>
      <c r="I4624">
        <v>25.295387999999999</v>
      </c>
      <c r="J4624">
        <v>0</v>
      </c>
      <c r="K4624">
        <v>8.0189800000000009</v>
      </c>
      <c r="L4624">
        <v>0.608707</v>
      </c>
      <c r="M4624">
        <v>187.36609999999999</v>
      </c>
      <c r="N4624">
        <v>-304.58534900000001</v>
      </c>
      <c r="O4624">
        <v>0.40526099999999998</v>
      </c>
      <c r="P4624">
        <v>187.369843</v>
      </c>
      <c r="Q4624">
        <v>-304.60562099999999</v>
      </c>
      <c r="R4624">
        <v>0.40666000000000002</v>
      </c>
      <c r="S4624">
        <v>2.0614680000000001</v>
      </c>
      <c r="T4624">
        <v>1.3979999999999999E-3</v>
      </c>
    </row>
    <row r="4625" spans="1:20" x14ac:dyDescent="0.25">
      <c r="A4625">
        <v>4623</v>
      </c>
      <c r="B4625">
        <v>17</v>
      </c>
      <c r="C4625" t="s">
        <v>309</v>
      </c>
      <c r="D4625" t="s">
        <v>309</v>
      </c>
      <c r="E4625" t="s">
        <v>80</v>
      </c>
      <c r="F4625">
        <v>0.180647</v>
      </c>
      <c r="G4625">
        <v>1282.7729999999999</v>
      </c>
      <c r="H4625">
        <v>426.11799999999999</v>
      </c>
      <c r="I4625">
        <v>23.353601000000001</v>
      </c>
      <c r="J4625">
        <v>0</v>
      </c>
      <c r="K4625">
        <v>7.9987810000000001</v>
      </c>
      <c r="L4625">
        <v>0.72206400000000004</v>
      </c>
      <c r="M4625">
        <v>188.00281100000001</v>
      </c>
      <c r="N4625">
        <v>-304.25884000000002</v>
      </c>
      <c r="O4625">
        <v>0.46845300000000001</v>
      </c>
      <c r="P4625">
        <v>188.00250199999999</v>
      </c>
      <c r="Q4625">
        <v>-304.25945999999999</v>
      </c>
      <c r="R4625">
        <v>0.46843499999999999</v>
      </c>
      <c r="S4625">
        <v>6.9277000000000005E-2</v>
      </c>
      <c r="T4625">
        <v>1.8E-5</v>
      </c>
    </row>
    <row r="4626" spans="1:20" x14ac:dyDescent="0.25">
      <c r="A4626">
        <v>4624</v>
      </c>
      <c r="B4626">
        <v>17</v>
      </c>
      <c r="C4626" t="s">
        <v>309</v>
      </c>
      <c r="D4626" t="s">
        <v>309</v>
      </c>
      <c r="E4626" t="s">
        <v>80</v>
      </c>
      <c r="F4626">
        <v>0.109639</v>
      </c>
      <c r="G4626">
        <v>2000.768</v>
      </c>
      <c r="H4626">
        <v>436.75599999999997</v>
      </c>
      <c r="I4626">
        <v>28.134063000000001</v>
      </c>
      <c r="J4626">
        <v>0</v>
      </c>
      <c r="K4626">
        <v>8.0029830000000004</v>
      </c>
      <c r="L4626">
        <v>0.73654699999999995</v>
      </c>
      <c r="M4626">
        <v>188.804067</v>
      </c>
      <c r="N4626">
        <v>-303.73664000000002</v>
      </c>
      <c r="O4626">
        <v>0.55320899999999995</v>
      </c>
      <c r="P4626">
        <v>188.80754099999999</v>
      </c>
      <c r="Q4626">
        <v>-303.73584</v>
      </c>
      <c r="R4626">
        <v>0.55396100000000004</v>
      </c>
      <c r="S4626">
        <v>0.356518</v>
      </c>
      <c r="T4626">
        <v>7.5299999999999998E-4</v>
      </c>
    </row>
    <row r="4627" spans="1:20" x14ac:dyDescent="0.25">
      <c r="A4627">
        <v>4625</v>
      </c>
      <c r="B4627">
        <v>17</v>
      </c>
      <c r="C4627" t="s">
        <v>309</v>
      </c>
      <c r="D4627" t="s">
        <v>309</v>
      </c>
      <c r="E4627" t="s">
        <v>80</v>
      </c>
      <c r="F4627">
        <v>0.123984</v>
      </c>
      <c r="G4627">
        <v>1970.1420000000001</v>
      </c>
      <c r="H4627">
        <v>508.02800000000002</v>
      </c>
      <c r="I4627">
        <v>27.956493999999999</v>
      </c>
      <c r="J4627">
        <v>0</v>
      </c>
      <c r="K4627">
        <v>8.0430890000000002</v>
      </c>
      <c r="L4627">
        <v>0.66404399999999997</v>
      </c>
      <c r="M4627">
        <v>189.569335</v>
      </c>
      <c r="N4627">
        <v>-303.12554499999999</v>
      </c>
      <c r="O4627">
        <v>0.62689799999999996</v>
      </c>
      <c r="P4627">
        <v>189.577606</v>
      </c>
      <c r="Q4627">
        <v>-303.15325899999999</v>
      </c>
      <c r="R4627">
        <v>0.62897599999999998</v>
      </c>
      <c r="S4627">
        <v>2.8922140000000001</v>
      </c>
      <c r="T4627">
        <v>2.078E-3</v>
      </c>
    </row>
    <row r="4628" spans="1:20" x14ac:dyDescent="0.25">
      <c r="A4628">
        <v>4626</v>
      </c>
      <c r="B4628">
        <v>17</v>
      </c>
      <c r="C4628" t="s">
        <v>309</v>
      </c>
      <c r="D4628" t="s">
        <v>309</v>
      </c>
      <c r="E4628" t="s">
        <v>80</v>
      </c>
      <c r="F4628">
        <v>8.7695999999999996E-2</v>
      </c>
      <c r="G4628">
        <v>1135.8599999999999</v>
      </c>
      <c r="H4628">
        <v>295.21800000000002</v>
      </c>
      <c r="I4628">
        <v>29.307566999999999</v>
      </c>
      <c r="J4628">
        <v>0</v>
      </c>
      <c r="K4628">
        <v>8.0435619999999997</v>
      </c>
      <c r="L4628">
        <v>0.63952600000000004</v>
      </c>
      <c r="M4628">
        <v>190.32430600000001</v>
      </c>
      <c r="N4628">
        <v>-302.48566899999997</v>
      </c>
      <c r="O4628">
        <v>0.70601999999999998</v>
      </c>
      <c r="P4628">
        <v>190.30252100000001</v>
      </c>
      <c r="Q4628">
        <v>-302.51458700000001</v>
      </c>
      <c r="R4628">
        <v>0.70352700000000001</v>
      </c>
      <c r="S4628">
        <v>3.6205910000000001</v>
      </c>
      <c r="T4628">
        <v>2.4919999999999999E-3</v>
      </c>
    </row>
    <row r="4629" spans="1:20" x14ac:dyDescent="0.25">
      <c r="A4629">
        <v>4627</v>
      </c>
      <c r="B4629">
        <v>17</v>
      </c>
      <c r="C4629" t="s">
        <v>309</v>
      </c>
      <c r="D4629" t="s">
        <v>309</v>
      </c>
      <c r="E4629" t="s">
        <v>80</v>
      </c>
      <c r="F4629">
        <v>9.5068E-2</v>
      </c>
      <c r="G4629">
        <v>1342.479</v>
      </c>
      <c r="H4629">
        <v>294.78199999999998</v>
      </c>
      <c r="I4629">
        <v>21.928429000000001</v>
      </c>
      <c r="J4629">
        <v>0</v>
      </c>
      <c r="K4629">
        <v>7.9820080000000004</v>
      </c>
      <c r="L4629">
        <v>0.69170200000000004</v>
      </c>
      <c r="M4629">
        <v>190.80918500000001</v>
      </c>
      <c r="N4629">
        <v>-301.98572000000001</v>
      </c>
      <c r="O4629">
        <v>0.76431400000000005</v>
      </c>
      <c r="P4629">
        <v>190.80792199999999</v>
      </c>
      <c r="Q4629">
        <v>-301.99935900000003</v>
      </c>
      <c r="R4629">
        <v>0.76390100000000005</v>
      </c>
      <c r="S4629">
        <v>1.3697170000000001</v>
      </c>
      <c r="T4629">
        <v>4.1300000000000001E-4</v>
      </c>
    </row>
    <row r="4630" spans="1:20" x14ac:dyDescent="0.25">
      <c r="A4630">
        <v>4628</v>
      </c>
      <c r="B4630">
        <v>17</v>
      </c>
      <c r="C4630" t="s">
        <v>309</v>
      </c>
      <c r="D4630" t="s">
        <v>309</v>
      </c>
      <c r="E4630" t="s">
        <v>80</v>
      </c>
      <c r="F4630">
        <v>6.0357000000000001E-2</v>
      </c>
      <c r="G4630">
        <v>1736.36</v>
      </c>
      <c r="H4630">
        <v>304.50799999999998</v>
      </c>
      <c r="I4630">
        <v>31.181654999999999</v>
      </c>
      <c r="J4630">
        <v>0</v>
      </c>
      <c r="K4630">
        <v>7.9684929999999996</v>
      </c>
      <c r="L4630">
        <v>0.74010500000000001</v>
      </c>
      <c r="M4630">
        <v>191.41713999999999</v>
      </c>
      <c r="N4630">
        <v>-301.26243199999999</v>
      </c>
      <c r="O4630">
        <v>0.85696700000000003</v>
      </c>
      <c r="P4630">
        <v>191.41625999999999</v>
      </c>
      <c r="Q4630">
        <v>-301.260468</v>
      </c>
      <c r="R4630">
        <v>0.85677999999999999</v>
      </c>
      <c r="S4630">
        <v>0.21525</v>
      </c>
      <c r="T4630">
        <v>1.8599999999999999E-4</v>
      </c>
    </row>
    <row r="4631" spans="1:20" x14ac:dyDescent="0.25">
      <c r="A4631">
        <v>4629</v>
      </c>
      <c r="B4631">
        <v>16</v>
      </c>
      <c r="C4631" t="s">
        <v>842</v>
      </c>
      <c r="D4631" t="s">
        <v>842</v>
      </c>
      <c r="E4631" t="s">
        <v>80</v>
      </c>
      <c r="F4631">
        <v>3.7862E-2</v>
      </c>
      <c r="G4631">
        <v>1095.6289999999999</v>
      </c>
      <c r="H4631">
        <v>308.69400000000002</v>
      </c>
      <c r="I4631">
        <v>27.720106999999999</v>
      </c>
      <c r="J4631">
        <v>0</v>
      </c>
      <c r="K4631">
        <v>8.0112349999999992</v>
      </c>
      <c r="L4631">
        <v>0.72408899999999998</v>
      </c>
      <c r="M4631">
        <v>191.953813</v>
      </c>
      <c r="N4631">
        <v>-300.46116899999998</v>
      </c>
      <c r="O4631">
        <v>0.94925700000000002</v>
      </c>
      <c r="P4631">
        <v>191.95491000000001</v>
      </c>
      <c r="Q4631">
        <v>-300.46582000000001</v>
      </c>
      <c r="R4631">
        <v>0.95011100000000004</v>
      </c>
      <c r="S4631">
        <v>0.47787099999999999</v>
      </c>
      <c r="T4631">
        <v>8.5400000000000005E-4</v>
      </c>
    </row>
    <row r="4632" spans="1:20" x14ac:dyDescent="0.25">
      <c r="A4632">
        <v>4630</v>
      </c>
      <c r="B4632">
        <v>16</v>
      </c>
      <c r="C4632" t="s">
        <v>842</v>
      </c>
      <c r="D4632" t="s">
        <v>842</v>
      </c>
      <c r="E4632" t="s">
        <v>80</v>
      </c>
      <c r="F4632">
        <v>4.4065E-2</v>
      </c>
      <c r="G4632">
        <v>2042.732</v>
      </c>
      <c r="H4632">
        <v>400.85199999999998</v>
      </c>
      <c r="I4632">
        <v>25.890588000000001</v>
      </c>
      <c r="J4632">
        <v>0</v>
      </c>
      <c r="K4632">
        <v>8.0385790000000004</v>
      </c>
      <c r="L4632">
        <v>0.70372800000000002</v>
      </c>
      <c r="M4632">
        <v>192.43697599999999</v>
      </c>
      <c r="N4632">
        <v>-299.62391600000001</v>
      </c>
      <c r="O4632">
        <v>1.038743</v>
      </c>
      <c r="P4632">
        <v>192.422653</v>
      </c>
      <c r="Q4632">
        <v>-299.62240600000001</v>
      </c>
      <c r="R4632">
        <v>1.041013</v>
      </c>
      <c r="S4632">
        <v>1.4401649999999999</v>
      </c>
      <c r="T4632">
        <v>2.2699999999999999E-3</v>
      </c>
    </row>
    <row r="4633" spans="1:20" x14ac:dyDescent="0.25">
      <c r="A4633">
        <v>4631</v>
      </c>
      <c r="B4633">
        <v>16</v>
      </c>
      <c r="C4633" t="s">
        <v>842</v>
      </c>
      <c r="D4633" t="s">
        <v>842</v>
      </c>
      <c r="E4633" t="s">
        <v>80</v>
      </c>
      <c r="F4633">
        <v>4.7308999999999997E-2</v>
      </c>
      <c r="G4633">
        <v>1999.575</v>
      </c>
      <c r="H4633">
        <v>437.13499999999999</v>
      </c>
      <c r="I4633">
        <v>20.542746999999999</v>
      </c>
      <c r="J4633">
        <v>0</v>
      </c>
      <c r="K4633">
        <v>8.0212800000000009</v>
      </c>
      <c r="L4633">
        <v>0.79783199999999999</v>
      </c>
      <c r="M4633">
        <v>192.723839</v>
      </c>
      <c r="N4633">
        <v>-298.96660500000002</v>
      </c>
      <c r="O4633">
        <v>1.1082449999999999</v>
      </c>
      <c r="P4633">
        <v>192.72468599999999</v>
      </c>
      <c r="Q4633">
        <v>-298.964203</v>
      </c>
      <c r="R4633">
        <v>1.1080939999999999</v>
      </c>
      <c r="S4633">
        <v>0.254714</v>
      </c>
      <c r="T4633">
        <v>1.5100000000000001E-4</v>
      </c>
    </row>
    <row r="4634" spans="1:20" x14ac:dyDescent="0.25">
      <c r="A4634">
        <v>4632</v>
      </c>
      <c r="B4634">
        <v>16</v>
      </c>
      <c r="C4634" t="s">
        <v>842</v>
      </c>
      <c r="D4634" t="s">
        <v>842</v>
      </c>
      <c r="E4634" t="s">
        <v>80</v>
      </c>
      <c r="F4634">
        <v>4.1848999999999997E-2</v>
      </c>
      <c r="G4634">
        <v>1251.0260000000001</v>
      </c>
      <c r="H4634">
        <v>360.52600000000001</v>
      </c>
      <c r="I4634">
        <v>29.401112999999999</v>
      </c>
      <c r="J4634">
        <v>0</v>
      </c>
      <c r="K4634">
        <v>8.001538</v>
      </c>
      <c r="L4634">
        <v>0.79139400000000004</v>
      </c>
      <c r="M4634">
        <v>193.05443</v>
      </c>
      <c r="N4634">
        <v>-298.056648</v>
      </c>
      <c r="O4634">
        <v>1.198296</v>
      </c>
      <c r="P4634">
        <v>193.05474899999999</v>
      </c>
      <c r="Q4634">
        <v>-298.05963100000002</v>
      </c>
      <c r="R4634">
        <v>1.1985490000000001</v>
      </c>
      <c r="S4634">
        <v>0.30000700000000002</v>
      </c>
      <c r="T4634">
        <v>2.5399999999999999E-4</v>
      </c>
    </row>
    <row r="4635" spans="1:20" x14ac:dyDescent="0.25">
      <c r="A4635">
        <v>4633</v>
      </c>
      <c r="B4635">
        <v>16</v>
      </c>
      <c r="C4635" t="s">
        <v>842</v>
      </c>
      <c r="D4635" t="s">
        <v>842</v>
      </c>
      <c r="E4635" t="s">
        <v>80</v>
      </c>
      <c r="F4635">
        <v>4.4957999999999998E-2</v>
      </c>
      <c r="G4635">
        <v>1575.2159999999999</v>
      </c>
      <c r="H4635">
        <v>366.63200000000001</v>
      </c>
      <c r="I4635">
        <v>20.461651</v>
      </c>
      <c r="J4635">
        <v>0</v>
      </c>
      <c r="K4635">
        <v>7.9732240000000001</v>
      </c>
      <c r="L4635">
        <v>0.76232100000000003</v>
      </c>
      <c r="M4635">
        <v>193.23922899999999</v>
      </c>
      <c r="N4635">
        <v>-297.34950300000003</v>
      </c>
      <c r="O4635">
        <v>1.266418</v>
      </c>
      <c r="P4635">
        <v>193.24794</v>
      </c>
      <c r="Q4635">
        <v>-297.36505099999999</v>
      </c>
      <c r="R4635">
        <v>1.265576</v>
      </c>
      <c r="S4635">
        <v>1.782192</v>
      </c>
      <c r="T4635">
        <v>8.4199999999999998E-4</v>
      </c>
    </row>
    <row r="4636" spans="1:20" x14ac:dyDescent="0.25">
      <c r="A4636">
        <v>4634</v>
      </c>
      <c r="B4636">
        <v>16</v>
      </c>
      <c r="C4636" t="s">
        <v>842</v>
      </c>
      <c r="D4636" t="s">
        <v>842</v>
      </c>
      <c r="E4636" t="s">
        <v>80</v>
      </c>
      <c r="F4636">
        <v>3.0296E-2</v>
      </c>
      <c r="G4636">
        <v>2003.596</v>
      </c>
      <c r="H4636">
        <v>500.43599999999998</v>
      </c>
      <c r="I4636">
        <v>28.007172000000001</v>
      </c>
      <c r="J4636">
        <v>0</v>
      </c>
      <c r="K4636">
        <v>8.0159109999999991</v>
      </c>
      <c r="L4636">
        <v>0.67222000000000004</v>
      </c>
      <c r="M4636">
        <v>193.42429799999999</v>
      </c>
      <c r="N4636">
        <v>-296.420661</v>
      </c>
      <c r="O4636">
        <v>1.359043</v>
      </c>
      <c r="P4636">
        <v>193.4254</v>
      </c>
      <c r="Q4636">
        <v>-296.422211</v>
      </c>
      <c r="R4636">
        <v>1.359167</v>
      </c>
      <c r="S4636">
        <v>0.190163</v>
      </c>
      <c r="T4636">
        <v>1.2400000000000001E-4</v>
      </c>
    </row>
    <row r="4637" spans="1:20" x14ac:dyDescent="0.25">
      <c r="A4637">
        <v>4635</v>
      </c>
      <c r="B4637">
        <v>16</v>
      </c>
      <c r="C4637" t="s">
        <v>842</v>
      </c>
      <c r="D4637" t="s">
        <v>842</v>
      </c>
      <c r="E4637" t="s">
        <v>80</v>
      </c>
      <c r="F4637">
        <v>5.8227000000000001E-2</v>
      </c>
      <c r="G4637">
        <v>1285.665</v>
      </c>
      <c r="H4637">
        <v>316.05900000000003</v>
      </c>
      <c r="I4637">
        <v>19.664110000000001</v>
      </c>
      <c r="J4637">
        <v>0</v>
      </c>
      <c r="K4637">
        <v>8.0685520000000004</v>
      </c>
      <c r="L4637">
        <v>0.61313899999999999</v>
      </c>
      <c r="M4637">
        <v>193.524496</v>
      </c>
      <c r="N4637">
        <v>-295.69552099999999</v>
      </c>
      <c r="O4637">
        <v>1.414506</v>
      </c>
      <c r="P4637">
        <v>193.51741000000001</v>
      </c>
      <c r="Q4637">
        <v>-295.703033</v>
      </c>
      <c r="R4637">
        <v>1.416512</v>
      </c>
      <c r="S4637">
        <v>1.0326439999999999</v>
      </c>
      <c r="T4637">
        <v>2.0070000000000001E-3</v>
      </c>
    </row>
    <row r="4638" spans="1:20" x14ac:dyDescent="0.25">
      <c r="A4638">
        <v>4636</v>
      </c>
      <c r="B4638">
        <v>17</v>
      </c>
      <c r="C4638" t="s">
        <v>308</v>
      </c>
      <c r="D4638" t="s">
        <v>308</v>
      </c>
      <c r="E4638" t="s">
        <v>80</v>
      </c>
      <c r="F4638">
        <v>7.6441999999999996E-2</v>
      </c>
      <c r="G4638">
        <v>1418.662</v>
      </c>
      <c r="H4638">
        <v>317.27699999999999</v>
      </c>
      <c r="I4638">
        <v>24.676366000000002</v>
      </c>
      <c r="J4638">
        <v>0</v>
      </c>
      <c r="K4638">
        <v>8.0949670000000005</v>
      </c>
      <c r="L4638">
        <v>0.43641200000000002</v>
      </c>
      <c r="M4638">
        <v>193.60982899999999</v>
      </c>
      <c r="N4638">
        <v>-294.74355500000001</v>
      </c>
      <c r="O4638">
        <v>1.4735400000000001</v>
      </c>
      <c r="P4638">
        <v>193.60145600000001</v>
      </c>
      <c r="Q4638">
        <v>-294.73516799999999</v>
      </c>
      <c r="R4638">
        <v>1.4722230000000001</v>
      </c>
      <c r="S4638">
        <v>1.1851050000000001</v>
      </c>
      <c r="T4638">
        <v>1.317E-3</v>
      </c>
    </row>
    <row r="4639" spans="1:20" x14ac:dyDescent="0.25">
      <c r="A4639">
        <v>4637</v>
      </c>
      <c r="B4639">
        <v>17</v>
      </c>
      <c r="C4639" t="s">
        <v>308</v>
      </c>
      <c r="D4639" t="s">
        <v>308</v>
      </c>
      <c r="E4639" t="s">
        <v>80</v>
      </c>
      <c r="F4639">
        <v>4.5738000000000001E-2</v>
      </c>
      <c r="G4639">
        <v>2282.596</v>
      </c>
      <c r="H4639">
        <v>445.137</v>
      </c>
      <c r="I4639">
        <v>22.308797999999999</v>
      </c>
      <c r="J4639">
        <v>0</v>
      </c>
      <c r="K4639">
        <v>8.0701210000000003</v>
      </c>
      <c r="L4639">
        <v>0.31929800000000003</v>
      </c>
      <c r="M4639">
        <v>193.6525</v>
      </c>
      <c r="N4639">
        <v>-293.76338399999997</v>
      </c>
      <c r="O4639">
        <v>1.5111540000000001</v>
      </c>
      <c r="P4639">
        <v>193.652649</v>
      </c>
      <c r="Q4639">
        <v>-293.76602200000002</v>
      </c>
      <c r="R4639">
        <v>1.51075</v>
      </c>
      <c r="S4639">
        <v>0.26419100000000001</v>
      </c>
      <c r="T4639">
        <v>4.0400000000000001E-4</v>
      </c>
    </row>
    <row r="4640" spans="1:20" x14ac:dyDescent="0.25">
      <c r="A4640">
        <v>4638</v>
      </c>
      <c r="B4640">
        <v>17</v>
      </c>
      <c r="C4640" t="s">
        <v>308</v>
      </c>
      <c r="D4640" t="s">
        <v>308</v>
      </c>
      <c r="E4640" t="s">
        <v>80</v>
      </c>
      <c r="F4640">
        <v>6.4186999999999994E-2</v>
      </c>
      <c r="G4640">
        <v>1052.1410000000001</v>
      </c>
      <c r="H4640">
        <v>322.995</v>
      </c>
      <c r="I4640">
        <v>15.699037000000001</v>
      </c>
      <c r="J4640">
        <v>0</v>
      </c>
      <c r="K4640">
        <v>8.0531360000000003</v>
      </c>
      <c r="L4640">
        <v>0.143734</v>
      </c>
      <c r="M4640">
        <v>193.67996600000001</v>
      </c>
      <c r="N4640">
        <v>-293.04454900000002</v>
      </c>
      <c r="O4640">
        <v>1.5303279999999999</v>
      </c>
      <c r="P4640">
        <v>193.67567399999999</v>
      </c>
      <c r="Q4640">
        <v>-293.040863</v>
      </c>
      <c r="R4640">
        <v>1.5305139999999999</v>
      </c>
      <c r="S4640">
        <v>0.56570500000000001</v>
      </c>
      <c r="T4640">
        <v>1.85E-4</v>
      </c>
    </row>
    <row r="4641" spans="1:20" x14ac:dyDescent="0.25">
      <c r="A4641">
        <v>4639</v>
      </c>
      <c r="B4641">
        <v>17</v>
      </c>
      <c r="C4641" t="s">
        <v>308</v>
      </c>
      <c r="D4641" t="s">
        <v>308</v>
      </c>
      <c r="E4641" t="s">
        <v>80</v>
      </c>
      <c r="F4641">
        <v>8.8155999999999998E-2</v>
      </c>
      <c r="G4641">
        <v>1140.777</v>
      </c>
      <c r="H4641">
        <v>285.34800000000001</v>
      </c>
      <c r="I4641">
        <v>19.105948000000001</v>
      </c>
      <c r="J4641">
        <v>0</v>
      </c>
      <c r="K4641">
        <v>8.0456859999999999</v>
      </c>
      <c r="L4641">
        <v>7.0125999999999994E-2</v>
      </c>
      <c r="M4641">
        <v>193.69216599999999</v>
      </c>
      <c r="N4641">
        <v>-292.07452699999999</v>
      </c>
      <c r="O4641">
        <v>1.54861</v>
      </c>
      <c r="P4641">
        <v>193.69374099999999</v>
      </c>
      <c r="Q4641">
        <v>-292.07549999999998</v>
      </c>
      <c r="R4641">
        <v>1.548524</v>
      </c>
      <c r="S4641">
        <v>0.185165</v>
      </c>
      <c r="T4641">
        <v>8.6000000000000003E-5</v>
      </c>
    </row>
    <row r="4642" spans="1:20" x14ac:dyDescent="0.25">
      <c r="A4642">
        <v>4640</v>
      </c>
      <c r="B4642">
        <v>17</v>
      </c>
      <c r="C4642" t="s">
        <v>308</v>
      </c>
      <c r="D4642" t="s">
        <v>308</v>
      </c>
      <c r="E4642" t="s">
        <v>80</v>
      </c>
      <c r="F4642">
        <v>8.0485000000000001E-2</v>
      </c>
      <c r="G4642">
        <v>1917.7550000000001</v>
      </c>
      <c r="H4642">
        <v>469.488</v>
      </c>
      <c r="I4642">
        <v>14.531119</v>
      </c>
      <c r="J4642">
        <v>0</v>
      </c>
      <c r="K4642">
        <v>8.0532129999999995</v>
      </c>
      <c r="L4642">
        <v>0.13217999999999999</v>
      </c>
      <c r="M4642">
        <v>193.70272299999999</v>
      </c>
      <c r="N4642">
        <v>-291.35556000000003</v>
      </c>
      <c r="O4642">
        <v>1.558146</v>
      </c>
      <c r="P4642">
        <v>193.70103499999999</v>
      </c>
      <c r="Q4642">
        <v>-291.35110500000002</v>
      </c>
      <c r="R4642">
        <v>1.5578129999999999</v>
      </c>
      <c r="S4642">
        <v>0.47645900000000002</v>
      </c>
      <c r="T4642">
        <v>3.3300000000000002E-4</v>
      </c>
    </row>
    <row r="4643" spans="1:20" x14ac:dyDescent="0.25">
      <c r="A4643">
        <v>4641</v>
      </c>
      <c r="B4643">
        <v>18</v>
      </c>
      <c r="C4643" t="s">
        <v>307</v>
      </c>
      <c r="D4643" t="s">
        <v>307</v>
      </c>
      <c r="E4643" t="s">
        <v>80</v>
      </c>
      <c r="F4643">
        <v>3.7283999999999998E-2</v>
      </c>
      <c r="G4643">
        <v>1416.539</v>
      </c>
      <c r="H4643">
        <v>336.375</v>
      </c>
      <c r="I4643">
        <v>19.420165000000001</v>
      </c>
      <c r="J4643">
        <v>0</v>
      </c>
      <c r="K4643">
        <v>8.0684719999999999</v>
      </c>
      <c r="L4643">
        <v>0.100412</v>
      </c>
      <c r="M4643">
        <v>193.69785300000001</v>
      </c>
      <c r="N4643">
        <v>-290.37622599999997</v>
      </c>
      <c r="O4643">
        <v>1.5655049999999999</v>
      </c>
      <c r="P4643">
        <v>193.70507799999999</v>
      </c>
      <c r="Q4643">
        <v>-290.38360599999999</v>
      </c>
      <c r="R4643">
        <v>1.56551</v>
      </c>
      <c r="S4643">
        <v>1.032824</v>
      </c>
      <c r="T4643">
        <v>5.0000000000000004E-6</v>
      </c>
    </row>
    <row r="4644" spans="1:20" x14ac:dyDescent="0.25">
      <c r="A4644">
        <v>4642</v>
      </c>
      <c r="B4644">
        <v>18</v>
      </c>
      <c r="C4644" t="s">
        <v>307</v>
      </c>
      <c r="D4644" t="s">
        <v>307</v>
      </c>
      <c r="E4644" t="s">
        <v>80</v>
      </c>
      <c r="F4644">
        <v>5.2469000000000002E-2</v>
      </c>
      <c r="G4644">
        <v>1162.1500000000001</v>
      </c>
      <c r="H4644">
        <v>335.51600000000002</v>
      </c>
      <c r="I4644">
        <v>14.67726</v>
      </c>
      <c r="J4644">
        <v>0</v>
      </c>
      <c r="K4644">
        <v>8.0738280000000007</v>
      </c>
      <c r="L4644">
        <v>-1.3422999999999999E-2</v>
      </c>
      <c r="M4644">
        <v>193.69827000000001</v>
      </c>
      <c r="N4644">
        <v>-289.64915100000002</v>
      </c>
      <c r="O4644">
        <v>1.5687420000000001</v>
      </c>
      <c r="P4644">
        <v>193.70515399999999</v>
      </c>
      <c r="Q4644">
        <v>-289.657104</v>
      </c>
      <c r="R4644">
        <v>1.5688009999999999</v>
      </c>
      <c r="S4644">
        <v>1.051884</v>
      </c>
      <c r="T4644">
        <v>5.8999999999999998E-5</v>
      </c>
    </row>
    <row r="4645" spans="1:20" x14ac:dyDescent="0.25">
      <c r="A4645">
        <v>4643</v>
      </c>
      <c r="B4645">
        <v>18</v>
      </c>
      <c r="C4645" t="s">
        <v>307</v>
      </c>
      <c r="D4645" t="s">
        <v>307</v>
      </c>
      <c r="E4645" t="s">
        <v>80</v>
      </c>
      <c r="F4645">
        <v>0.12864</v>
      </c>
      <c r="G4645">
        <v>1447.9349999999999</v>
      </c>
      <c r="H4645">
        <v>413.97399999999999</v>
      </c>
      <c r="I4645">
        <v>19.060101</v>
      </c>
      <c r="J4645">
        <v>0</v>
      </c>
      <c r="K4645">
        <v>8.0700920000000007</v>
      </c>
      <c r="L4645">
        <v>-3.6757999999999999E-2</v>
      </c>
      <c r="M4645">
        <v>193.69444100000001</v>
      </c>
      <c r="N4645">
        <v>-288.69753600000001</v>
      </c>
      <c r="O4645">
        <v>1.57335</v>
      </c>
      <c r="P4645">
        <v>193.70384200000001</v>
      </c>
      <c r="Q4645">
        <v>-288.68841600000002</v>
      </c>
      <c r="R4645">
        <v>1.571485</v>
      </c>
      <c r="S4645">
        <v>1.3097840000000001</v>
      </c>
      <c r="T4645">
        <v>1.8649999999999999E-3</v>
      </c>
    </row>
    <row r="4646" spans="1:20" x14ac:dyDescent="0.25">
      <c r="A4646">
        <v>4644</v>
      </c>
      <c r="B4646">
        <v>18</v>
      </c>
      <c r="C4646" t="s">
        <v>307</v>
      </c>
      <c r="D4646" t="s">
        <v>307</v>
      </c>
      <c r="E4646" t="s">
        <v>80</v>
      </c>
      <c r="F4646">
        <v>5.4765000000000001E-2</v>
      </c>
      <c r="G4646">
        <v>1762.0260000000001</v>
      </c>
      <c r="H4646">
        <v>452.27100000000002</v>
      </c>
      <c r="I4646">
        <v>16.473600999999999</v>
      </c>
      <c r="J4646">
        <v>0</v>
      </c>
      <c r="K4646">
        <v>8.0631710000000005</v>
      </c>
      <c r="L4646">
        <v>-4.4234000000000002E-2</v>
      </c>
      <c r="M4646">
        <v>193.71203499999999</v>
      </c>
      <c r="N4646">
        <v>-287.71887199999998</v>
      </c>
      <c r="O4646">
        <v>1.57182</v>
      </c>
      <c r="P4646">
        <v>193.70198099999999</v>
      </c>
      <c r="Q4646">
        <v>-287.72048999999998</v>
      </c>
      <c r="R4646">
        <v>1.5724260000000001</v>
      </c>
      <c r="S4646">
        <v>1.018408</v>
      </c>
      <c r="T4646">
        <v>6.0499999999999996E-4</v>
      </c>
    </row>
    <row r="4647" spans="1:20" x14ac:dyDescent="0.25">
      <c r="A4647">
        <v>4645</v>
      </c>
      <c r="B4647">
        <v>18</v>
      </c>
      <c r="C4647" t="s">
        <v>307</v>
      </c>
      <c r="D4647" t="s">
        <v>307</v>
      </c>
      <c r="E4647" t="s">
        <v>80</v>
      </c>
      <c r="F4647">
        <v>0.12529499999999999</v>
      </c>
      <c r="G4647">
        <v>2042.3050000000001</v>
      </c>
      <c r="H4647">
        <v>440.44799999999998</v>
      </c>
      <c r="I4647">
        <v>14.610531</v>
      </c>
      <c r="J4647">
        <v>0</v>
      </c>
      <c r="K4647">
        <v>8.0607019999999991</v>
      </c>
      <c r="L4647">
        <v>5.2256999999999998E-2</v>
      </c>
      <c r="M4647">
        <v>193.69969900000001</v>
      </c>
      <c r="N4647">
        <v>-286.99259499999999</v>
      </c>
      <c r="O4647">
        <v>1.5729649999999999</v>
      </c>
      <c r="P4647">
        <v>193.70050000000001</v>
      </c>
      <c r="Q4647">
        <v>-286.99496499999998</v>
      </c>
      <c r="R4647">
        <v>1.573256</v>
      </c>
      <c r="S4647">
        <v>0.25010500000000002</v>
      </c>
      <c r="T4647">
        <v>2.9100000000000003E-4</v>
      </c>
    </row>
    <row r="4648" spans="1:20" x14ac:dyDescent="0.25">
      <c r="A4648">
        <v>4646</v>
      </c>
      <c r="B4648">
        <v>18</v>
      </c>
      <c r="C4648" t="s">
        <v>307</v>
      </c>
      <c r="D4648" t="s">
        <v>307</v>
      </c>
      <c r="E4648" t="s">
        <v>80</v>
      </c>
      <c r="F4648">
        <v>0.148059</v>
      </c>
      <c r="G4648">
        <v>1695.2239999999999</v>
      </c>
      <c r="H4648">
        <v>336.65899999999999</v>
      </c>
      <c r="I4648">
        <v>18.108349</v>
      </c>
      <c r="J4648">
        <v>0</v>
      </c>
      <c r="K4648">
        <v>8.0621519999999993</v>
      </c>
      <c r="L4648">
        <v>5.0243999999999997E-2</v>
      </c>
      <c r="M4648">
        <v>193.71616299999999</v>
      </c>
      <c r="N4648">
        <v>-286.038026</v>
      </c>
      <c r="O4648">
        <v>1.5728770000000001</v>
      </c>
      <c r="P4648">
        <v>193.69824199999999</v>
      </c>
      <c r="Q4648">
        <v>-286.02761800000002</v>
      </c>
      <c r="R4648">
        <v>1.5734379999999999</v>
      </c>
      <c r="S4648">
        <v>2.0723919999999998</v>
      </c>
      <c r="T4648">
        <v>5.6099999999999998E-4</v>
      </c>
    </row>
    <row r="4649" spans="1:20" x14ac:dyDescent="0.25">
      <c r="A4649">
        <v>4647</v>
      </c>
      <c r="B4649">
        <v>16</v>
      </c>
      <c r="C4649" t="s">
        <v>306</v>
      </c>
      <c r="D4649" t="s">
        <v>306</v>
      </c>
      <c r="E4649" t="s">
        <v>80</v>
      </c>
      <c r="F4649">
        <v>5.9920000000000001E-2</v>
      </c>
      <c r="G4649">
        <v>1142.001</v>
      </c>
      <c r="H4649">
        <v>324.86700000000002</v>
      </c>
      <c r="I4649">
        <v>12.625392</v>
      </c>
      <c r="J4649">
        <v>0</v>
      </c>
      <c r="K4649">
        <v>8.0646599999999999</v>
      </c>
      <c r="L4649">
        <v>-4.7833000000000001E-2</v>
      </c>
      <c r="M4649">
        <v>193.68609900000001</v>
      </c>
      <c r="N4649">
        <v>-285.30848300000002</v>
      </c>
      <c r="O4649">
        <v>1.574171</v>
      </c>
      <c r="P4649">
        <v>193.696259</v>
      </c>
      <c r="Q4649">
        <v>-285.30191000000002</v>
      </c>
      <c r="R4649">
        <v>1.5730310000000001</v>
      </c>
      <c r="S4649">
        <v>1.2099789999999999</v>
      </c>
      <c r="T4649">
        <v>1.14E-3</v>
      </c>
    </row>
    <row r="4650" spans="1:20" x14ac:dyDescent="0.25">
      <c r="A4650">
        <v>4648</v>
      </c>
      <c r="B4650">
        <v>17</v>
      </c>
      <c r="C4650" t="s">
        <v>843</v>
      </c>
      <c r="D4650" t="s">
        <v>843</v>
      </c>
      <c r="E4650" t="s">
        <v>80</v>
      </c>
      <c r="F4650">
        <v>4.8547E-2</v>
      </c>
      <c r="G4650">
        <v>1158.125</v>
      </c>
      <c r="H4650">
        <v>272.06599999999997</v>
      </c>
      <c r="I4650">
        <v>16.727536000000001</v>
      </c>
      <c r="J4650">
        <v>0</v>
      </c>
      <c r="K4650">
        <v>8.0665840000000006</v>
      </c>
      <c r="L4650">
        <v>-5.2047999999999997E-2</v>
      </c>
      <c r="M4650">
        <v>193.681973</v>
      </c>
      <c r="N4650">
        <v>-284.336252</v>
      </c>
      <c r="O4650">
        <v>1.5740499999999999</v>
      </c>
      <c r="P4650">
        <v>193.693848</v>
      </c>
      <c r="Q4650">
        <v>-284.33398399999999</v>
      </c>
      <c r="R4650">
        <v>1.5730820000000001</v>
      </c>
      <c r="S4650">
        <v>1.208917</v>
      </c>
      <c r="T4650">
        <v>9.68E-4</v>
      </c>
    </row>
    <row r="4651" spans="1:20" x14ac:dyDescent="0.25">
      <c r="A4651">
        <v>4649</v>
      </c>
      <c r="B4651">
        <v>17</v>
      </c>
      <c r="C4651" t="s">
        <v>843</v>
      </c>
      <c r="D4651" t="s">
        <v>843</v>
      </c>
      <c r="E4651" t="s">
        <v>80</v>
      </c>
      <c r="F4651">
        <v>0.16503399999999999</v>
      </c>
      <c r="G4651">
        <v>1193.7370000000001</v>
      </c>
      <c r="H4651">
        <v>341.57900000000001</v>
      </c>
      <c r="I4651">
        <v>15.145849</v>
      </c>
      <c r="J4651">
        <v>0</v>
      </c>
      <c r="K4651">
        <v>8.0663520000000002</v>
      </c>
      <c r="L4651">
        <v>4.4953E-2</v>
      </c>
      <c r="M4651">
        <v>193.703283</v>
      </c>
      <c r="N4651">
        <v>-283.599784</v>
      </c>
      <c r="O4651">
        <v>1.5724720000000001</v>
      </c>
      <c r="P4651">
        <v>193.69259600000001</v>
      </c>
      <c r="Q4651">
        <v>-283.60803199999998</v>
      </c>
      <c r="R4651">
        <v>1.57321</v>
      </c>
      <c r="S4651">
        <v>1.3499950000000001</v>
      </c>
      <c r="T4651">
        <v>7.3700000000000002E-4</v>
      </c>
    </row>
    <row r="4652" spans="1:20" x14ac:dyDescent="0.25">
      <c r="A4652">
        <v>4650</v>
      </c>
      <c r="B4652">
        <v>17</v>
      </c>
      <c r="C4652" t="s">
        <v>844</v>
      </c>
      <c r="D4652" t="s">
        <v>845</v>
      </c>
      <c r="E4652" t="s">
        <v>568</v>
      </c>
      <c r="F4652">
        <v>8.9111999999999997E-2</v>
      </c>
      <c r="G4652">
        <v>1423.548</v>
      </c>
      <c r="H4652">
        <v>522.803</v>
      </c>
      <c r="I4652">
        <v>16.434054</v>
      </c>
      <c r="J4652">
        <v>0</v>
      </c>
      <c r="K4652">
        <v>8.0649250000000006</v>
      </c>
      <c r="L4652">
        <v>4.5772E-2</v>
      </c>
      <c r="M4652">
        <v>193.62454700000001</v>
      </c>
      <c r="N4652">
        <v>-282.55730499999999</v>
      </c>
      <c r="O4652">
        <v>1.5787340000000001</v>
      </c>
      <c r="P4652">
        <v>193.69113200000001</v>
      </c>
      <c r="Q4652">
        <v>-282.64013699999998</v>
      </c>
      <c r="R4652">
        <v>1.57273</v>
      </c>
      <c r="S4652">
        <v>10.627587999999999</v>
      </c>
      <c r="T4652">
        <v>6.0049999999999999E-3</v>
      </c>
    </row>
    <row r="4653" spans="1:20" x14ac:dyDescent="0.25">
      <c r="A4653">
        <v>4651</v>
      </c>
      <c r="B4653">
        <v>18</v>
      </c>
      <c r="C4653" t="s">
        <v>846</v>
      </c>
      <c r="D4653" t="s">
        <v>846</v>
      </c>
      <c r="E4653" t="s">
        <v>80</v>
      </c>
      <c r="F4653">
        <v>0.10127</v>
      </c>
      <c r="G4653">
        <v>1107.249</v>
      </c>
      <c r="H4653">
        <v>363.71199999999999</v>
      </c>
      <c r="I4653">
        <v>15.98151</v>
      </c>
      <c r="J4653">
        <v>0</v>
      </c>
      <c r="K4653">
        <v>8.063974</v>
      </c>
      <c r="L4653">
        <v>4.6928999999999998E-2</v>
      </c>
      <c r="M4653">
        <v>193.69213300000001</v>
      </c>
      <c r="N4653">
        <v>-281.66957200000002</v>
      </c>
      <c r="O4653">
        <v>1.572117</v>
      </c>
      <c r="P4653">
        <v>193.689941</v>
      </c>
      <c r="Q4653">
        <v>-281.67242399999998</v>
      </c>
      <c r="R4653">
        <v>1.5723670000000001</v>
      </c>
      <c r="S4653">
        <v>0.35970400000000002</v>
      </c>
      <c r="T4653">
        <v>2.4899999999999998E-4</v>
      </c>
    </row>
    <row r="4654" spans="1:20" x14ac:dyDescent="0.25">
      <c r="A4654">
        <v>4652</v>
      </c>
      <c r="B4654">
        <v>17</v>
      </c>
      <c r="C4654" t="s">
        <v>847</v>
      </c>
      <c r="D4654" t="s">
        <v>847</v>
      </c>
      <c r="E4654" t="s">
        <v>80</v>
      </c>
      <c r="F4654">
        <v>0.141512</v>
      </c>
      <c r="G4654">
        <v>1059.837</v>
      </c>
      <c r="H4654">
        <v>333.05500000000001</v>
      </c>
      <c r="I4654">
        <v>14.769632</v>
      </c>
      <c r="J4654">
        <v>0</v>
      </c>
      <c r="K4654">
        <v>8.0640129999999992</v>
      </c>
      <c r="L4654">
        <v>-5.0872000000000001E-2</v>
      </c>
      <c r="M4654">
        <v>193.684054</v>
      </c>
      <c r="N4654">
        <v>-280.95060100000001</v>
      </c>
      <c r="O4654">
        <v>1.572093</v>
      </c>
      <c r="P4654">
        <v>193.68897999999999</v>
      </c>
      <c r="Q4654">
        <v>-280.94662499999998</v>
      </c>
      <c r="R4654">
        <v>1.5717190000000001</v>
      </c>
      <c r="S4654">
        <v>0.63305800000000001</v>
      </c>
      <c r="T4654">
        <v>3.7300000000000001E-4</v>
      </c>
    </row>
    <row r="4655" spans="1:20" x14ac:dyDescent="0.25">
      <c r="A4655">
        <v>4653</v>
      </c>
      <c r="B4655">
        <v>17</v>
      </c>
      <c r="C4655" t="s">
        <v>848</v>
      </c>
      <c r="D4655" t="s">
        <v>847</v>
      </c>
      <c r="E4655" t="s">
        <v>568</v>
      </c>
      <c r="F4655">
        <v>0.10281999999999999</v>
      </c>
      <c r="G4655">
        <v>1808.258</v>
      </c>
      <c r="H4655">
        <v>784.02300000000002</v>
      </c>
      <c r="I4655">
        <v>16.779738999999999</v>
      </c>
      <c r="J4655">
        <v>0</v>
      </c>
      <c r="K4655">
        <v>8.0646559999999994</v>
      </c>
      <c r="L4655">
        <v>-5.0122E-2</v>
      </c>
      <c r="M4655">
        <v>194.25558799999999</v>
      </c>
      <c r="N4655">
        <v>-280.56030800000002</v>
      </c>
      <c r="O4655">
        <v>1.5069269999999999</v>
      </c>
      <c r="P4655">
        <v>193.68800400000001</v>
      </c>
      <c r="Q4655">
        <v>-279.978882</v>
      </c>
      <c r="R4655">
        <v>1.5715859999999999</v>
      </c>
      <c r="S4655">
        <v>81.253269000000003</v>
      </c>
      <c r="T4655">
        <v>6.4658999999999994E-2</v>
      </c>
    </row>
    <row r="4656" spans="1:20" x14ac:dyDescent="0.25">
      <c r="A4656">
        <v>4654</v>
      </c>
      <c r="B4656">
        <v>16</v>
      </c>
      <c r="C4656" t="s">
        <v>849</v>
      </c>
      <c r="D4656" t="s">
        <v>850</v>
      </c>
      <c r="E4656" t="s">
        <v>568</v>
      </c>
      <c r="F4656">
        <v>7.0582000000000006E-2</v>
      </c>
      <c r="G4656">
        <v>2907.0390000000002</v>
      </c>
      <c r="H4656">
        <v>528.46199999999999</v>
      </c>
      <c r="I4656">
        <v>20.696891999999998</v>
      </c>
      <c r="J4656">
        <v>0</v>
      </c>
      <c r="K4656">
        <v>8.0650600000000008</v>
      </c>
      <c r="L4656">
        <v>4.7426000000000003E-2</v>
      </c>
      <c r="M4656">
        <v>193.770016</v>
      </c>
      <c r="N4656">
        <v>-279.32694800000002</v>
      </c>
      <c r="O4656">
        <v>1.5653429999999999</v>
      </c>
      <c r="P4656">
        <v>193.68753100000001</v>
      </c>
      <c r="Q4656">
        <v>-279.25308200000001</v>
      </c>
      <c r="R4656">
        <v>1.5719719999999999</v>
      </c>
      <c r="S4656">
        <v>11.072450999999999</v>
      </c>
      <c r="T4656">
        <v>6.6290000000000003E-3</v>
      </c>
    </row>
    <row r="4657" spans="1:20" x14ac:dyDescent="0.25">
      <c r="A4657">
        <v>4655</v>
      </c>
      <c r="B4657">
        <v>16</v>
      </c>
      <c r="C4657" t="s">
        <v>849</v>
      </c>
      <c r="D4657" t="s">
        <v>850</v>
      </c>
      <c r="E4657" t="s">
        <v>568</v>
      </c>
      <c r="F4657">
        <v>0.19663800000000001</v>
      </c>
      <c r="G4657">
        <v>1189.306</v>
      </c>
      <c r="H4657">
        <v>443.68299999999999</v>
      </c>
      <c r="I4657">
        <v>14.950393</v>
      </c>
      <c r="J4657">
        <v>0</v>
      </c>
      <c r="K4657">
        <v>8.0651320000000002</v>
      </c>
      <c r="L4657">
        <v>4.7712999999999998E-2</v>
      </c>
      <c r="M4657">
        <v>193.72421600000001</v>
      </c>
      <c r="N4657">
        <v>-278.292483</v>
      </c>
      <c r="O4657">
        <v>1.568886</v>
      </c>
      <c r="P4657">
        <v>193.68701200000001</v>
      </c>
      <c r="Q4657">
        <v>-278.28533900000002</v>
      </c>
      <c r="R4657">
        <v>1.5716810000000001</v>
      </c>
      <c r="S4657">
        <v>3.7883939999999998</v>
      </c>
      <c r="T4657">
        <v>2.7959999999999999E-3</v>
      </c>
    </row>
    <row r="4658" spans="1:20" x14ac:dyDescent="0.25">
      <c r="A4658">
        <v>4656</v>
      </c>
      <c r="B4658">
        <v>17</v>
      </c>
      <c r="C4658" t="s">
        <v>851</v>
      </c>
      <c r="D4658" t="s">
        <v>851</v>
      </c>
      <c r="E4658" t="s">
        <v>80</v>
      </c>
      <c r="F4658">
        <v>0.120597</v>
      </c>
      <c r="G4658">
        <v>1855.9159999999999</v>
      </c>
      <c r="H4658">
        <v>820.16</v>
      </c>
      <c r="I4658">
        <v>13.789592000000001</v>
      </c>
      <c r="J4658">
        <v>0</v>
      </c>
      <c r="K4658">
        <v>8.0649029999999993</v>
      </c>
      <c r="L4658">
        <v>-5.1429999999999997E-2</v>
      </c>
      <c r="M4658">
        <v>193.707402</v>
      </c>
      <c r="N4658">
        <v>-277.580129</v>
      </c>
      <c r="O4658">
        <v>1.5709679999999999</v>
      </c>
      <c r="P4658">
        <v>193.68658400000001</v>
      </c>
      <c r="Q4658">
        <v>-277.55954000000003</v>
      </c>
      <c r="R4658">
        <v>1.5710059999999999</v>
      </c>
      <c r="S4658">
        <v>2.9279920000000002</v>
      </c>
      <c r="T4658">
        <v>3.8000000000000002E-5</v>
      </c>
    </row>
    <row r="4659" spans="1:20" x14ac:dyDescent="0.25">
      <c r="A4659">
        <v>4657</v>
      </c>
      <c r="B4659">
        <v>15</v>
      </c>
      <c r="C4659" t="s">
        <v>852</v>
      </c>
      <c r="D4659" t="s">
        <v>853</v>
      </c>
      <c r="E4659" t="s">
        <v>568</v>
      </c>
      <c r="F4659">
        <v>0.110447</v>
      </c>
      <c r="G4659">
        <v>1057.6079999999999</v>
      </c>
      <c r="H4659">
        <v>424.31200000000001</v>
      </c>
      <c r="I4659">
        <v>14.484933</v>
      </c>
      <c r="J4659">
        <v>0</v>
      </c>
      <c r="K4659">
        <v>8.0646350000000009</v>
      </c>
      <c r="L4659">
        <v>-5.0900000000000001E-2</v>
      </c>
      <c r="M4659">
        <v>193.614114</v>
      </c>
      <c r="N4659">
        <v>-276.65317299999998</v>
      </c>
      <c r="O4659">
        <v>1.575448</v>
      </c>
      <c r="P4659">
        <v>193.68632500000001</v>
      </c>
      <c r="Q4659">
        <v>-276.59179699999999</v>
      </c>
      <c r="R4659">
        <v>1.570837</v>
      </c>
      <c r="S4659">
        <v>9.4770450000000004</v>
      </c>
      <c r="T4659">
        <v>4.6100000000000004E-3</v>
      </c>
    </row>
    <row r="4660" spans="1:20" x14ac:dyDescent="0.25">
      <c r="A4660">
        <v>4658</v>
      </c>
      <c r="B4660">
        <v>15</v>
      </c>
      <c r="C4660" t="s">
        <v>853</v>
      </c>
      <c r="D4660" t="s">
        <v>853</v>
      </c>
      <c r="E4660" t="s">
        <v>80</v>
      </c>
      <c r="F4660">
        <v>0.114687</v>
      </c>
      <c r="G4660">
        <v>920.875</v>
      </c>
      <c r="H4660">
        <v>382.06099999999998</v>
      </c>
      <c r="I4660">
        <v>12.087317000000001</v>
      </c>
      <c r="J4660">
        <v>0</v>
      </c>
      <c r="K4660">
        <v>8.0645849999999992</v>
      </c>
      <c r="L4660">
        <v>4.8300000000000003E-2</v>
      </c>
      <c r="M4660">
        <v>193.66623899999999</v>
      </c>
      <c r="N4660">
        <v>-275.84194100000002</v>
      </c>
      <c r="O4660">
        <v>1.5707530000000001</v>
      </c>
      <c r="P4660">
        <v>193.68641700000001</v>
      </c>
      <c r="Q4660">
        <v>-275.86599699999999</v>
      </c>
      <c r="R4660">
        <v>1.571218</v>
      </c>
      <c r="S4660">
        <v>3.139777</v>
      </c>
      <c r="T4660">
        <v>4.6500000000000003E-4</v>
      </c>
    </row>
    <row r="4661" spans="1:20" x14ac:dyDescent="0.25">
      <c r="A4661">
        <v>4659</v>
      </c>
      <c r="B4661">
        <v>14</v>
      </c>
      <c r="C4661" t="s">
        <v>854</v>
      </c>
      <c r="D4661" t="s">
        <v>854</v>
      </c>
      <c r="E4661" t="s">
        <v>80</v>
      </c>
      <c r="F4661">
        <v>9.2787999999999995E-2</v>
      </c>
      <c r="G4661">
        <v>872.70399999999995</v>
      </c>
      <c r="H4661">
        <v>340.70800000000003</v>
      </c>
      <c r="I4661">
        <v>13.105309999999999</v>
      </c>
      <c r="J4661">
        <v>0</v>
      </c>
      <c r="K4661">
        <v>8.0646959999999996</v>
      </c>
      <c r="L4661">
        <v>4.8275999999999999E-2</v>
      </c>
      <c r="M4661">
        <v>193.71684099999999</v>
      </c>
      <c r="N4661">
        <v>-274.95639699999998</v>
      </c>
      <c r="O4661">
        <v>1.5737680000000001</v>
      </c>
      <c r="P4661">
        <v>193.68641700000001</v>
      </c>
      <c r="Q4661">
        <v>-274.89828499999999</v>
      </c>
      <c r="R4661">
        <v>1.571059</v>
      </c>
      <c r="S4661">
        <v>6.559507</v>
      </c>
      <c r="T4661">
        <v>2.709E-3</v>
      </c>
    </row>
    <row r="4662" spans="1:20" x14ac:dyDescent="0.25">
      <c r="A4662">
        <v>4660</v>
      </c>
      <c r="B4662">
        <v>15</v>
      </c>
      <c r="C4662" t="s">
        <v>855</v>
      </c>
      <c r="D4662" t="s">
        <v>856</v>
      </c>
      <c r="E4662" t="s">
        <v>568</v>
      </c>
      <c r="F4662">
        <v>5.5078000000000002E-2</v>
      </c>
      <c r="G4662">
        <v>878.32100000000003</v>
      </c>
      <c r="H4662">
        <v>1146.2470000000001</v>
      </c>
      <c r="I4662">
        <v>14.821604000000001</v>
      </c>
      <c r="J4662">
        <v>0</v>
      </c>
      <c r="K4662">
        <v>8.0648260000000001</v>
      </c>
      <c r="L4662">
        <v>4.7758000000000002E-2</v>
      </c>
      <c r="M4662">
        <v>201.18071800000001</v>
      </c>
      <c r="N4662">
        <v>-284.267246</v>
      </c>
      <c r="O4662">
        <v>2.1601349999999999</v>
      </c>
      <c r="P4662">
        <v>193.68658400000001</v>
      </c>
      <c r="Q4662">
        <v>-273.930542</v>
      </c>
      <c r="R4662">
        <v>1.570924</v>
      </c>
      <c r="S4662">
        <v>1276.751659</v>
      </c>
      <c r="T4662">
        <v>0.58921100000000004</v>
      </c>
    </row>
    <row r="4663" spans="1:20" x14ac:dyDescent="0.25">
      <c r="A4663">
        <v>4661</v>
      </c>
      <c r="B4663">
        <v>14</v>
      </c>
      <c r="C4663" t="s">
        <v>857</v>
      </c>
      <c r="D4663" t="s">
        <v>858</v>
      </c>
      <c r="E4663" t="s">
        <v>568</v>
      </c>
      <c r="F4663">
        <v>0.171093</v>
      </c>
      <c r="G4663">
        <v>1164.913</v>
      </c>
      <c r="H4663">
        <v>351.11700000000002</v>
      </c>
      <c r="I4663">
        <v>107.210961</v>
      </c>
      <c r="J4663">
        <v>0</v>
      </c>
      <c r="K4663">
        <v>8.0648520000000001</v>
      </c>
      <c r="L4663">
        <v>-5.0412999999999999E-2</v>
      </c>
      <c r="M4663">
        <v>189.74699699999999</v>
      </c>
      <c r="N4663">
        <v>-266.61637100000002</v>
      </c>
      <c r="O4663">
        <v>2.802365</v>
      </c>
      <c r="P4663">
        <v>193.6866</v>
      </c>
      <c r="Q4663">
        <v>-273.20474200000001</v>
      </c>
      <c r="R4663">
        <v>1.5703279999999999</v>
      </c>
      <c r="S4663">
        <v>767.63992499999995</v>
      </c>
      <c r="T4663">
        <v>1.232037</v>
      </c>
    </row>
    <row r="4664" spans="1:20" x14ac:dyDescent="0.25">
      <c r="A4664">
        <v>4662</v>
      </c>
      <c r="B4664">
        <v>14</v>
      </c>
      <c r="C4664" t="s">
        <v>859</v>
      </c>
      <c r="D4664" t="s">
        <v>858</v>
      </c>
      <c r="E4664" t="s">
        <v>568</v>
      </c>
      <c r="F4664">
        <v>9.8021999999999998E-2</v>
      </c>
      <c r="G4664">
        <v>1381.65</v>
      </c>
      <c r="H4664">
        <v>1060.6949999999999</v>
      </c>
      <c r="I4664">
        <v>177.219627</v>
      </c>
      <c r="J4664">
        <v>0</v>
      </c>
      <c r="K4664">
        <v>8.0648049999999998</v>
      </c>
      <c r="L4664">
        <v>-5.0037999999999999E-2</v>
      </c>
      <c r="M4664">
        <v>186.92542800000001</v>
      </c>
      <c r="N4664">
        <v>-254.16942900000001</v>
      </c>
      <c r="O4664">
        <v>1.5740259999999999</v>
      </c>
      <c r="P4664">
        <v>193.68695099999999</v>
      </c>
      <c r="Q4664">
        <v>-272.23700000000002</v>
      </c>
      <c r="R4664">
        <v>1.5702199999999999</v>
      </c>
      <c r="S4664">
        <v>1929.132732</v>
      </c>
      <c r="T4664">
        <v>3.8049999999999998E-3</v>
      </c>
    </row>
    <row r="4665" spans="1:20" x14ac:dyDescent="0.25">
      <c r="A4665">
        <v>4663</v>
      </c>
      <c r="B4665">
        <v>13</v>
      </c>
      <c r="C4665" t="s">
        <v>860</v>
      </c>
      <c r="D4665" t="s">
        <v>861</v>
      </c>
      <c r="E4665" t="s">
        <v>568</v>
      </c>
      <c r="F4665">
        <v>0.11444500000000001</v>
      </c>
      <c r="G4665">
        <v>1397.3240000000001</v>
      </c>
      <c r="H4665">
        <v>798.49900000000002</v>
      </c>
      <c r="I4665">
        <v>126.933002</v>
      </c>
      <c r="J4665">
        <v>0</v>
      </c>
      <c r="K4665">
        <v>8.0647439999999992</v>
      </c>
      <c r="L4665">
        <v>-4.9727E-2</v>
      </c>
      <c r="M4665">
        <v>187.387992</v>
      </c>
      <c r="N4665">
        <v>-241.78094999999999</v>
      </c>
      <c r="O4665">
        <v>1.847213</v>
      </c>
      <c r="P4665">
        <v>193.687363</v>
      </c>
      <c r="Q4665">
        <v>-271.26925699999998</v>
      </c>
      <c r="R4665">
        <v>1.570165</v>
      </c>
      <c r="S4665">
        <v>3015.3644559999998</v>
      </c>
      <c r="T4665">
        <v>0.27704800000000002</v>
      </c>
    </row>
    <row r="4666" spans="1:20" x14ac:dyDescent="0.25">
      <c r="A4666">
        <v>4664</v>
      </c>
      <c r="B4666">
        <v>12</v>
      </c>
      <c r="C4666" t="s">
        <v>862</v>
      </c>
      <c r="D4666" t="s">
        <v>305</v>
      </c>
      <c r="E4666" t="s">
        <v>568</v>
      </c>
      <c r="F4666">
        <v>7.2367000000000001E-2</v>
      </c>
      <c r="G4666">
        <v>9727.5589999999993</v>
      </c>
      <c r="H4666">
        <v>1785.588</v>
      </c>
      <c r="I4666">
        <v>88</v>
      </c>
      <c r="J4666">
        <v>1</v>
      </c>
      <c r="K4666">
        <v>8.0647260000000003</v>
      </c>
      <c r="L4666">
        <v>4.8929E-2</v>
      </c>
      <c r="M4666">
        <v>198.80212599999999</v>
      </c>
      <c r="N4666">
        <v>-288.11616299999997</v>
      </c>
      <c r="O4666">
        <v>-2.441535</v>
      </c>
      <c r="P4666">
        <v>193.687881</v>
      </c>
      <c r="Q4666">
        <v>-270.54345699999999</v>
      </c>
      <c r="R4666">
        <v>1.5706370000000001</v>
      </c>
      <c r="S4666">
        <v>1830.178909</v>
      </c>
      <c r="T4666">
        <v>0.87089799999999995</v>
      </c>
    </row>
    <row r="4667" spans="1:20" x14ac:dyDescent="0.25">
      <c r="A4667">
        <v>4665</v>
      </c>
      <c r="B4667">
        <v>12</v>
      </c>
      <c r="C4667" t="s">
        <v>863</v>
      </c>
      <c r="D4667" t="s">
        <v>305</v>
      </c>
      <c r="E4667" t="s">
        <v>568</v>
      </c>
      <c r="F4667">
        <v>6.9440000000000002E-2</v>
      </c>
      <c r="G4667">
        <v>1083.4290000000001</v>
      </c>
      <c r="H4667">
        <v>1044.1220000000001</v>
      </c>
      <c r="I4667">
        <v>91.212112000000005</v>
      </c>
      <c r="J4667">
        <v>0</v>
      </c>
      <c r="K4667">
        <v>8.0647500000000001</v>
      </c>
      <c r="L4667">
        <v>4.8660000000000002E-2</v>
      </c>
      <c r="M4667">
        <v>199.59249199999999</v>
      </c>
      <c r="N4667">
        <v>-281.93839300000002</v>
      </c>
      <c r="O4667">
        <v>2.1713640000000001</v>
      </c>
      <c r="P4667">
        <v>193.688309</v>
      </c>
      <c r="Q4667">
        <v>-269.57574499999998</v>
      </c>
      <c r="R4667">
        <v>1.570559</v>
      </c>
      <c r="S4667">
        <v>1370.0162929999999</v>
      </c>
      <c r="T4667">
        <v>0.60080500000000003</v>
      </c>
    </row>
    <row r="4668" spans="1:20" x14ac:dyDescent="0.25">
      <c r="A4668">
        <v>4666</v>
      </c>
      <c r="B4668">
        <v>11</v>
      </c>
      <c r="C4668" t="s">
        <v>864</v>
      </c>
      <c r="D4668" t="s">
        <v>304</v>
      </c>
      <c r="E4668" t="s">
        <v>568</v>
      </c>
      <c r="F4668">
        <v>6.3069E-2</v>
      </c>
      <c r="G4668">
        <v>1907.655</v>
      </c>
      <c r="H4668">
        <v>942.35599999999999</v>
      </c>
      <c r="I4668">
        <v>72.094229999999996</v>
      </c>
      <c r="J4668">
        <v>0</v>
      </c>
      <c r="K4668">
        <v>8.0647739999999999</v>
      </c>
      <c r="L4668">
        <v>-4.9215000000000002E-2</v>
      </c>
      <c r="M4668">
        <v>199.100042</v>
      </c>
      <c r="N4668">
        <v>-278.57043099999999</v>
      </c>
      <c r="O4668">
        <v>-2.8448069999999999</v>
      </c>
      <c r="P4668">
        <v>193.68850699999999</v>
      </c>
      <c r="Q4668">
        <v>-268.84994499999999</v>
      </c>
      <c r="R4668">
        <v>1.5700229999999999</v>
      </c>
      <c r="S4668">
        <v>1112.5311819999999</v>
      </c>
      <c r="T4668">
        <v>1.2747850000000001</v>
      </c>
    </row>
    <row r="4669" spans="1:20" x14ac:dyDescent="0.25">
      <c r="A4669">
        <v>4667</v>
      </c>
      <c r="B4669">
        <v>11</v>
      </c>
      <c r="C4669" t="s">
        <v>865</v>
      </c>
      <c r="D4669" t="s">
        <v>304</v>
      </c>
      <c r="E4669" t="s">
        <v>568</v>
      </c>
      <c r="F4669">
        <v>0.106327</v>
      </c>
      <c r="G4669">
        <v>4760.326</v>
      </c>
      <c r="H4669">
        <v>1294.3789999999999</v>
      </c>
      <c r="I4669">
        <v>77</v>
      </c>
      <c r="J4669">
        <v>1</v>
      </c>
      <c r="K4669">
        <v>8.0647950000000002</v>
      </c>
      <c r="L4669">
        <v>-4.8723000000000002E-2</v>
      </c>
      <c r="M4669">
        <v>206.17330000000001</v>
      </c>
      <c r="N4669">
        <v>-274.46223800000001</v>
      </c>
      <c r="O4669">
        <v>-1.9146369999999999</v>
      </c>
      <c r="P4669">
        <v>193.68899500000001</v>
      </c>
      <c r="Q4669">
        <v>-267.88220200000001</v>
      </c>
      <c r="R4669">
        <v>1.570074</v>
      </c>
      <c r="S4669">
        <v>1411.2219540000001</v>
      </c>
      <c r="T4669">
        <v>0.34456300000000001</v>
      </c>
    </row>
    <row r="4670" spans="1:20" x14ac:dyDescent="0.25">
      <c r="A4670">
        <v>4668</v>
      </c>
      <c r="B4670">
        <v>10</v>
      </c>
      <c r="C4670" t="s">
        <v>866</v>
      </c>
      <c r="D4670" t="s">
        <v>303</v>
      </c>
      <c r="E4670" t="s">
        <v>568</v>
      </c>
      <c r="F4670">
        <v>6.9527000000000005E-2</v>
      </c>
      <c r="G4670">
        <v>631.72299999999996</v>
      </c>
      <c r="H4670">
        <v>898.75900000000001</v>
      </c>
      <c r="I4670">
        <v>73.447858999999994</v>
      </c>
      <c r="J4670">
        <v>0</v>
      </c>
      <c r="K4670">
        <v>8.0576460000000001</v>
      </c>
      <c r="L4670">
        <v>4.9836999999999999E-2</v>
      </c>
      <c r="M4670">
        <v>194.78000399999999</v>
      </c>
      <c r="N4670">
        <v>-269.45585599999998</v>
      </c>
      <c r="O4670">
        <v>1.303588</v>
      </c>
      <c r="P4670">
        <v>193.68948399999999</v>
      </c>
      <c r="Q4670">
        <v>-267.15655500000003</v>
      </c>
      <c r="R4670">
        <v>1.570586</v>
      </c>
      <c r="S4670">
        <v>254.48029</v>
      </c>
      <c r="T4670">
        <v>0.26699800000000001</v>
      </c>
    </row>
    <row r="4671" spans="1:20" x14ac:dyDescent="0.25">
      <c r="A4671">
        <v>4669</v>
      </c>
      <c r="B4671">
        <v>9</v>
      </c>
      <c r="C4671" t="s">
        <v>302</v>
      </c>
      <c r="D4671" t="s">
        <v>302</v>
      </c>
      <c r="E4671" t="s">
        <v>80</v>
      </c>
      <c r="F4671">
        <v>6.3839999999999994E-2</v>
      </c>
      <c r="G4671">
        <v>1059.42</v>
      </c>
      <c r="H4671">
        <v>363.47899999999998</v>
      </c>
      <c r="I4671">
        <v>46.175666999999997</v>
      </c>
      <c r="J4671">
        <v>0</v>
      </c>
      <c r="K4671">
        <v>7.9811459999999999</v>
      </c>
      <c r="L4671">
        <v>4.9974999999999999E-2</v>
      </c>
      <c r="M4671">
        <v>193.67372</v>
      </c>
      <c r="N4671">
        <v>-266.18612300000001</v>
      </c>
      <c r="O4671">
        <v>1.5690390000000001</v>
      </c>
      <c r="P4671">
        <v>193.68995699999999</v>
      </c>
      <c r="Q4671">
        <v>-266.19369499999999</v>
      </c>
      <c r="R4671">
        <v>1.5705769999999999</v>
      </c>
      <c r="S4671">
        <v>1.79152</v>
      </c>
      <c r="T4671">
        <v>1.5380000000000001E-3</v>
      </c>
    </row>
    <row r="4672" spans="1:20" x14ac:dyDescent="0.25">
      <c r="A4672">
        <v>4670</v>
      </c>
      <c r="B4672">
        <v>9</v>
      </c>
      <c r="C4672" t="s">
        <v>302</v>
      </c>
      <c r="D4672" t="s">
        <v>302</v>
      </c>
      <c r="E4672" t="s">
        <v>80</v>
      </c>
      <c r="F4672">
        <v>7.6873999999999998E-2</v>
      </c>
      <c r="G4672">
        <v>686.29399999999998</v>
      </c>
      <c r="H4672">
        <v>357.51900000000001</v>
      </c>
      <c r="I4672">
        <v>6.9649169999999998</v>
      </c>
      <c r="J4672">
        <v>0</v>
      </c>
      <c r="K4672">
        <v>7.8694870000000003</v>
      </c>
      <c r="L4672">
        <v>-5.2087000000000001E-2</v>
      </c>
      <c r="M4672">
        <v>193.683627</v>
      </c>
      <c r="N4672">
        <v>-265.45875999999998</v>
      </c>
      <c r="O4672">
        <v>1.573825</v>
      </c>
      <c r="P4672">
        <v>193.690155</v>
      </c>
      <c r="Q4672">
        <v>-265.480774</v>
      </c>
      <c r="R4672">
        <v>1.5700400000000001</v>
      </c>
      <c r="S4672">
        <v>2.296125</v>
      </c>
      <c r="T4672">
        <v>3.784E-3</v>
      </c>
    </row>
    <row r="4673" spans="1:20" x14ac:dyDescent="0.25">
      <c r="A4673">
        <v>4671</v>
      </c>
      <c r="B4673">
        <v>8</v>
      </c>
      <c r="C4673" t="s">
        <v>867</v>
      </c>
      <c r="D4673" t="s">
        <v>867</v>
      </c>
      <c r="E4673" t="s">
        <v>80</v>
      </c>
      <c r="F4673">
        <v>1.8329000000000002E-2</v>
      </c>
      <c r="G4673">
        <v>504.923</v>
      </c>
      <c r="H4673">
        <v>300.06</v>
      </c>
      <c r="I4673">
        <v>7.7111400000000003</v>
      </c>
      <c r="J4673">
        <v>0</v>
      </c>
      <c r="K4673">
        <v>7.6970520000000002</v>
      </c>
      <c r="L4673">
        <v>-5.1879000000000002E-2</v>
      </c>
      <c r="M4673">
        <v>193.69374400000001</v>
      </c>
      <c r="N4673">
        <v>-264.55590799999999</v>
      </c>
      <c r="O4673">
        <v>1.568511</v>
      </c>
      <c r="P4673">
        <v>193.690628</v>
      </c>
      <c r="Q4673">
        <v>-264.54769900000002</v>
      </c>
      <c r="R4673">
        <v>1.5700320000000001</v>
      </c>
      <c r="S4673">
        <v>0.87807000000000002</v>
      </c>
      <c r="T4673">
        <v>1.5200000000000001E-3</v>
      </c>
    </row>
    <row r="4674" spans="1:20" x14ac:dyDescent="0.25">
      <c r="A4674">
        <v>4672</v>
      </c>
      <c r="B4674">
        <v>8</v>
      </c>
      <c r="C4674" t="s">
        <v>867</v>
      </c>
      <c r="D4674" t="s">
        <v>867</v>
      </c>
      <c r="E4674" t="s">
        <v>80</v>
      </c>
      <c r="F4674">
        <v>2.2339000000000001E-2</v>
      </c>
      <c r="G4674">
        <v>559.67200000000003</v>
      </c>
      <c r="H4674">
        <v>345.524</v>
      </c>
      <c r="I4674">
        <v>5.8475539999999997</v>
      </c>
      <c r="J4674">
        <v>0</v>
      </c>
      <c r="K4674">
        <v>7.582827</v>
      </c>
      <c r="L4674">
        <v>5.2614000000000001E-2</v>
      </c>
      <c r="M4674">
        <v>193.67999699999999</v>
      </c>
      <c r="N4674">
        <v>-263.86229800000001</v>
      </c>
      <c r="O4674">
        <v>1.5697650000000001</v>
      </c>
      <c r="P4674">
        <v>193.691147</v>
      </c>
      <c r="Q4674">
        <v>-263.86090100000001</v>
      </c>
      <c r="R4674">
        <v>1.570584</v>
      </c>
      <c r="S4674">
        <v>1.123713</v>
      </c>
      <c r="T4674">
        <v>8.1899999999999996E-4</v>
      </c>
    </row>
    <row r="4675" spans="1:20" x14ac:dyDescent="0.25">
      <c r="A4675">
        <v>4673</v>
      </c>
      <c r="B4675">
        <v>9</v>
      </c>
      <c r="C4675" t="s">
        <v>301</v>
      </c>
      <c r="D4675" t="s">
        <v>301</v>
      </c>
      <c r="E4675" t="s">
        <v>80</v>
      </c>
      <c r="F4675">
        <v>1.9741000000000002E-2</v>
      </c>
      <c r="G4675">
        <v>695.15499999999997</v>
      </c>
      <c r="H4675">
        <v>294.53199999999998</v>
      </c>
      <c r="I4675">
        <v>8.4124009999999991</v>
      </c>
      <c r="J4675">
        <v>0</v>
      </c>
      <c r="K4675">
        <v>7.4668960000000002</v>
      </c>
      <c r="L4675">
        <v>5.2727999999999997E-2</v>
      </c>
      <c r="M4675">
        <v>193.696609</v>
      </c>
      <c r="N4675">
        <v>-262.96297499999997</v>
      </c>
      <c r="O4675">
        <v>1.56932</v>
      </c>
      <c r="P4675">
        <v>193.69160500000001</v>
      </c>
      <c r="Q4675">
        <v>-262.95886200000001</v>
      </c>
      <c r="R4675">
        <v>1.5705359999999999</v>
      </c>
      <c r="S4675">
        <v>0.64770799999999995</v>
      </c>
      <c r="T4675">
        <v>1.2160000000000001E-3</v>
      </c>
    </row>
    <row r="4676" spans="1:20" x14ac:dyDescent="0.25">
      <c r="A4676">
        <v>4674</v>
      </c>
      <c r="B4676">
        <v>9</v>
      </c>
      <c r="C4676" t="s">
        <v>301</v>
      </c>
      <c r="D4676" t="s">
        <v>301</v>
      </c>
      <c r="E4676" t="s">
        <v>80</v>
      </c>
      <c r="F4676">
        <v>6.1144999999999998E-2</v>
      </c>
      <c r="G4676">
        <v>1564.1969999999999</v>
      </c>
      <c r="H4676">
        <v>404.11599999999999</v>
      </c>
      <c r="I4676">
        <v>7.551742</v>
      </c>
      <c r="J4676">
        <v>0</v>
      </c>
      <c r="K4676">
        <v>7.3747230000000004</v>
      </c>
      <c r="L4676">
        <v>5.3208999999999999E-2</v>
      </c>
      <c r="M4676">
        <v>193.687409</v>
      </c>
      <c r="N4676">
        <v>-262.08408700000001</v>
      </c>
      <c r="O4676">
        <v>1.5721350000000001</v>
      </c>
      <c r="P4676">
        <v>193.69206199999999</v>
      </c>
      <c r="Q4676">
        <v>-262.06887799999998</v>
      </c>
      <c r="R4676">
        <v>1.5705009999999999</v>
      </c>
      <c r="S4676">
        <v>1.5904339999999999</v>
      </c>
      <c r="T4676">
        <v>1.634E-3</v>
      </c>
    </row>
    <row r="4677" spans="1:20" x14ac:dyDescent="0.25">
      <c r="A4677">
        <v>4675</v>
      </c>
      <c r="B4677">
        <v>9</v>
      </c>
      <c r="C4677" t="s">
        <v>301</v>
      </c>
      <c r="D4677" t="s">
        <v>301</v>
      </c>
      <c r="E4677" t="s">
        <v>80</v>
      </c>
      <c r="F4677">
        <v>0.13209799999999999</v>
      </c>
      <c r="G4677">
        <v>633.37599999999998</v>
      </c>
      <c r="H4677">
        <v>288.44099999999997</v>
      </c>
      <c r="I4677">
        <v>7.6504300000000001</v>
      </c>
      <c r="J4677">
        <v>0</v>
      </c>
      <c r="K4677">
        <v>7.3029260000000003</v>
      </c>
      <c r="L4677">
        <v>-5.4800000000000001E-2</v>
      </c>
      <c r="M4677">
        <v>193.69540599999999</v>
      </c>
      <c r="N4677">
        <v>-261.41240199999999</v>
      </c>
      <c r="O4677">
        <v>1.5665039999999999</v>
      </c>
      <c r="P4677">
        <v>193.692307</v>
      </c>
      <c r="Q4677">
        <v>-261.40869099999998</v>
      </c>
      <c r="R4677">
        <v>1.56993</v>
      </c>
      <c r="S4677">
        <v>0.483512</v>
      </c>
      <c r="T4677">
        <v>3.4259999999999998E-3</v>
      </c>
    </row>
    <row r="4678" spans="1:20" x14ac:dyDescent="0.25">
      <c r="A4678">
        <v>4676</v>
      </c>
      <c r="B4678">
        <v>10</v>
      </c>
      <c r="C4678" t="s">
        <v>300</v>
      </c>
      <c r="D4678" t="s">
        <v>300</v>
      </c>
      <c r="E4678" t="s">
        <v>80</v>
      </c>
      <c r="F4678">
        <v>0.19859299999999999</v>
      </c>
      <c r="G4678">
        <v>580.33600000000001</v>
      </c>
      <c r="H4678">
        <v>312.94499999999999</v>
      </c>
      <c r="I4678">
        <v>10.289234</v>
      </c>
      <c r="J4678">
        <v>0</v>
      </c>
      <c r="K4678">
        <v>7.1921580000000001</v>
      </c>
      <c r="L4678">
        <v>-5.4537000000000002E-2</v>
      </c>
      <c r="M4678">
        <v>193.68407999999999</v>
      </c>
      <c r="N4678">
        <v>-260.53157199999998</v>
      </c>
      <c r="O4678">
        <v>1.5741499999999999</v>
      </c>
      <c r="P4678">
        <v>193.69288599999999</v>
      </c>
      <c r="Q4678">
        <v>-260.53939800000001</v>
      </c>
      <c r="R4678">
        <v>1.569898</v>
      </c>
      <c r="S4678">
        <v>1.178107</v>
      </c>
      <c r="T4678">
        <v>4.2519999999999997E-3</v>
      </c>
    </row>
    <row r="4679" spans="1:20" x14ac:dyDescent="0.25">
      <c r="A4679">
        <v>4677</v>
      </c>
      <c r="B4679">
        <v>10</v>
      </c>
      <c r="C4679" t="s">
        <v>300</v>
      </c>
      <c r="D4679" t="s">
        <v>300</v>
      </c>
      <c r="E4679" t="s">
        <v>80</v>
      </c>
      <c r="F4679">
        <v>0.175395</v>
      </c>
      <c r="G4679">
        <v>667.74099999999999</v>
      </c>
      <c r="H4679">
        <v>388.79500000000002</v>
      </c>
      <c r="I4679">
        <v>6.7508319999999999</v>
      </c>
      <c r="J4679">
        <v>0</v>
      </c>
      <c r="K4679">
        <v>7.1012500000000003</v>
      </c>
      <c r="L4679">
        <v>5.5057000000000002E-2</v>
      </c>
      <c r="M4679">
        <v>193.707821</v>
      </c>
      <c r="N4679">
        <v>-259.90420599999999</v>
      </c>
      <c r="O4679">
        <v>1.571218</v>
      </c>
      <c r="P4679">
        <v>193.69343599999999</v>
      </c>
      <c r="Q4679">
        <v>-259.89660600000002</v>
      </c>
      <c r="R4679">
        <v>1.5704640000000001</v>
      </c>
      <c r="S4679">
        <v>1.6269899999999999</v>
      </c>
      <c r="T4679">
        <v>7.54E-4</v>
      </c>
    </row>
    <row r="4680" spans="1:20" x14ac:dyDescent="0.25">
      <c r="A4680">
        <v>4678</v>
      </c>
      <c r="B4680">
        <v>11</v>
      </c>
      <c r="C4680" t="s">
        <v>299</v>
      </c>
      <c r="D4680" t="s">
        <v>299</v>
      </c>
      <c r="E4680" t="s">
        <v>80</v>
      </c>
      <c r="F4680">
        <v>0.11848</v>
      </c>
      <c r="G4680">
        <v>713.76</v>
      </c>
      <c r="H4680">
        <v>250.756</v>
      </c>
      <c r="I4680">
        <v>9.2907969999999995</v>
      </c>
      <c r="J4680">
        <v>0</v>
      </c>
      <c r="K4680">
        <v>6.9813799999999997</v>
      </c>
      <c r="L4680">
        <v>5.5626000000000002E-2</v>
      </c>
      <c r="M4680">
        <v>193.64381499999999</v>
      </c>
      <c r="N4680">
        <v>-259.01574499999998</v>
      </c>
      <c r="O4680">
        <v>1.572657</v>
      </c>
      <c r="P4680">
        <v>193.69395399999999</v>
      </c>
      <c r="Q4680">
        <v>-259.052368</v>
      </c>
      <c r="R4680">
        <v>1.5704359999999999</v>
      </c>
      <c r="S4680">
        <v>6.2090719999999999</v>
      </c>
      <c r="T4680">
        <v>2.222E-3</v>
      </c>
    </row>
    <row r="4681" spans="1:20" x14ac:dyDescent="0.25">
      <c r="A4681">
        <v>4679</v>
      </c>
      <c r="B4681">
        <v>10</v>
      </c>
      <c r="C4681" t="s">
        <v>565</v>
      </c>
      <c r="D4681" t="s">
        <v>565</v>
      </c>
      <c r="E4681" t="s">
        <v>80</v>
      </c>
      <c r="F4681">
        <v>3.2948999999999999E-2</v>
      </c>
      <c r="G4681">
        <v>1220.558</v>
      </c>
      <c r="H4681">
        <v>290.87900000000002</v>
      </c>
      <c r="I4681">
        <v>8.4567219999999992</v>
      </c>
      <c r="J4681">
        <v>0</v>
      </c>
      <c r="K4681">
        <v>6.8714000000000004</v>
      </c>
      <c r="L4681">
        <v>5.6716999999999997E-2</v>
      </c>
      <c r="M4681">
        <v>193.68989999999999</v>
      </c>
      <c r="N4681">
        <v>-258.21313600000002</v>
      </c>
      <c r="O4681">
        <v>1.5707500000000001</v>
      </c>
      <c r="P4681">
        <v>193.69450399999999</v>
      </c>
      <c r="Q4681">
        <v>-258.22183200000001</v>
      </c>
      <c r="R4681">
        <v>1.5704229999999999</v>
      </c>
      <c r="S4681">
        <v>0.98397900000000005</v>
      </c>
      <c r="T4681">
        <v>3.2699999999999998E-4</v>
      </c>
    </row>
    <row r="4682" spans="1:20" x14ac:dyDescent="0.25">
      <c r="A4682">
        <v>4680</v>
      </c>
      <c r="B4682">
        <v>10</v>
      </c>
      <c r="C4682" t="s">
        <v>565</v>
      </c>
      <c r="D4682" t="s">
        <v>565</v>
      </c>
      <c r="E4682" t="s">
        <v>80</v>
      </c>
      <c r="F4682">
        <v>0.106089</v>
      </c>
      <c r="G4682">
        <v>686.78800000000001</v>
      </c>
      <c r="H4682">
        <v>326.64100000000002</v>
      </c>
      <c r="I4682">
        <v>6.3360200000000004</v>
      </c>
      <c r="J4682">
        <v>0</v>
      </c>
      <c r="K4682">
        <v>6.7949450000000002</v>
      </c>
      <c r="L4682">
        <v>-5.6356000000000003E-2</v>
      </c>
      <c r="M4682">
        <v>193.67438899999999</v>
      </c>
      <c r="N4682">
        <v>-257.58857599999999</v>
      </c>
      <c r="O4682">
        <v>1.5711329999999999</v>
      </c>
      <c r="P4682">
        <v>193.69468699999999</v>
      </c>
      <c r="Q4682">
        <v>-257.60723899999999</v>
      </c>
      <c r="R4682">
        <v>1.569893</v>
      </c>
      <c r="S4682">
        <v>2.7573690000000002</v>
      </c>
      <c r="T4682">
        <v>1.24E-3</v>
      </c>
    </row>
    <row r="4683" spans="1:20" x14ac:dyDescent="0.25">
      <c r="A4683">
        <v>4681</v>
      </c>
      <c r="B4683">
        <v>10</v>
      </c>
      <c r="C4683" t="s">
        <v>565</v>
      </c>
      <c r="D4683" t="s">
        <v>565</v>
      </c>
      <c r="E4683" t="s">
        <v>80</v>
      </c>
      <c r="F4683">
        <v>6.9983000000000004E-2</v>
      </c>
      <c r="G4683">
        <v>1058.2619999999999</v>
      </c>
      <c r="H4683">
        <v>316.89299999999997</v>
      </c>
      <c r="I4683">
        <v>9.4104550000000007</v>
      </c>
      <c r="J4683">
        <v>0</v>
      </c>
      <c r="K4683">
        <v>6.6953209999999999</v>
      </c>
      <c r="L4683">
        <v>-5.7106999999999998E-2</v>
      </c>
      <c r="M4683">
        <v>193.68221700000001</v>
      </c>
      <c r="N4683">
        <v>-256.786451</v>
      </c>
      <c r="O4683">
        <v>1.5694859999999999</v>
      </c>
      <c r="P4683">
        <v>193.695145</v>
      </c>
      <c r="Q4683">
        <v>-256.79830900000002</v>
      </c>
      <c r="R4683">
        <v>1.569904</v>
      </c>
      <c r="S4683">
        <v>1.754256</v>
      </c>
      <c r="T4683">
        <v>4.1800000000000002E-4</v>
      </c>
    </row>
    <row r="4684" spans="1:20" x14ac:dyDescent="0.25">
      <c r="A4684">
        <v>4682</v>
      </c>
      <c r="B4684">
        <v>10</v>
      </c>
      <c r="C4684" t="s">
        <v>565</v>
      </c>
      <c r="D4684" t="s">
        <v>565</v>
      </c>
      <c r="E4684" t="s">
        <v>80</v>
      </c>
      <c r="F4684">
        <v>8.8640999999999998E-2</v>
      </c>
      <c r="G4684">
        <v>625.47299999999996</v>
      </c>
      <c r="H4684">
        <v>295.59199999999998</v>
      </c>
      <c r="I4684">
        <v>6.9911459999999996</v>
      </c>
      <c r="J4684">
        <v>0</v>
      </c>
      <c r="K4684">
        <v>6.6191990000000001</v>
      </c>
      <c r="L4684">
        <v>5.7955E-2</v>
      </c>
      <c r="M4684">
        <v>193.717727</v>
      </c>
      <c r="N4684">
        <v>-256.22062599999998</v>
      </c>
      <c r="O4684">
        <v>1.57077</v>
      </c>
      <c r="P4684">
        <v>193.69572400000001</v>
      </c>
      <c r="Q4684">
        <v>-256.199524</v>
      </c>
      <c r="R4684">
        <v>1.570468</v>
      </c>
      <c r="S4684">
        <v>3.0485980000000001</v>
      </c>
      <c r="T4684">
        <v>3.0200000000000002E-4</v>
      </c>
    </row>
    <row r="4685" spans="1:20" x14ac:dyDescent="0.25">
      <c r="A4685">
        <v>4683</v>
      </c>
      <c r="B4685">
        <v>10</v>
      </c>
      <c r="C4685" t="s">
        <v>565</v>
      </c>
      <c r="D4685" t="s">
        <v>565</v>
      </c>
      <c r="E4685" t="s">
        <v>80</v>
      </c>
      <c r="F4685">
        <v>4.6170999999999997E-2</v>
      </c>
      <c r="G4685">
        <v>1038.8409999999999</v>
      </c>
      <c r="H4685">
        <v>376.79</v>
      </c>
      <c r="I4685">
        <v>8.6135900000000003</v>
      </c>
      <c r="J4685">
        <v>0</v>
      </c>
      <c r="K4685">
        <v>6.5153249999999998</v>
      </c>
      <c r="L4685">
        <v>5.7790000000000001E-2</v>
      </c>
      <c r="M4685">
        <v>193.68709200000001</v>
      </c>
      <c r="N4685">
        <v>-255.40710799999999</v>
      </c>
      <c r="O4685">
        <v>1.570824</v>
      </c>
      <c r="P4685">
        <v>193.69624300000001</v>
      </c>
      <c r="Q4685">
        <v>-255.41194200000001</v>
      </c>
      <c r="R4685">
        <v>1.570416</v>
      </c>
      <c r="S4685">
        <v>1.03498</v>
      </c>
      <c r="T4685">
        <v>4.08E-4</v>
      </c>
    </row>
    <row r="4686" spans="1:20" x14ac:dyDescent="0.25">
      <c r="A4686">
        <v>4684</v>
      </c>
      <c r="B4686">
        <v>10</v>
      </c>
      <c r="C4686" t="s">
        <v>565</v>
      </c>
      <c r="D4686" t="s">
        <v>565</v>
      </c>
      <c r="E4686" t="s">
        <v>80</v>
      </c>
      <c r="F4686">
        <v>9.3644000000000005E-2</v>
      </c>
      <c r="G4686">
        <v>690.10699999999997</v>
      </c>
      <c r="H4686">
        <v>379.50299999999999</v>
      </c>
      <c r="I4686">
        <v>6.1196080000000004</v>
      </c>
      <c r="J4686">
        <v>0</v>
      </c>
      <c r="K4686">
        <v>6.4374339999999997</v>
      </c>
      <c r="L4686">
        <v>-5.8215000000000003E-2</v>
      </c>
      <c r="M4686">
        <v>193.69086300000001</v>
      </c>
      <c r="N4686">
        <v>-254.826312</v>
      </c>
      <c r="O4686">
        <v>1.5694440000000001</v>
      </c>
      <c r="P4686">
        <v>193.69639599999999</v>
      </c>
      <c r="Q4686">
        <v>-254.82948300000001</v>
      </c>
      <c r="R4686">
        <v>1.5698559999999999</v>
      </c>
      <c r="S4686">
        <v>0.63767600000000002</v>
      </c>
      <c r="T4686">
        <v>4.1100000000000002E-4</v>
      </c>
    </row>
    <row r="4687" spans="1:20" x14ac:dyDescent="0.25">
      <c r="A4687">
        <v>4685</v>
      </c>
      <c r="B4687">
        <v>10</v>
      </c>
      <c r="C4687" t="s">
        <v>565</v>
      </c>
      <c r="D4687" t="s">
        <v>565</v>
      </c>
      <c r="E4687" t="s">
        <v>80</v>
      </c>
      <c r="F4687">
        <v>5.9103999999999997E-2</v>
      </c>
      <c r="G4687">
        <v>596.46600000000001</v>
      </c>
      <c r="H4687">
        <v>305.92</v>
      </c>
      <c r="I4687">
        <v>7.7395589999999999</v>
      </c>
      <c r="J4687">
        <v>0</v>
      </c>
      <c r="K4687">
        <v>6.3362850000000002</v>
      </c>
      <c r="L4687">
        <v>-5.8479000000000003E-2</v>
      </c>
      <c r="M4687">
        <v>193.68398999999999</v>
      </c>
      <c r="N4687">
        <v>-254.068443</v>
      </c>
      <c r="O4687">
        <v>1.572114</v>
      </c>
      <c r="P4687">
        <v>193.696808</v>
      </c>
      <c r="Q4687">
        <v>-254.06362899999999</v>
      </c>
      <c r="R4687">
        <v>1.569912</v>
      </c>
      <c r="S4687">
        <v>1.369167</v>
      </c>
      <c r="T4687">
        <v>2.202E-3</v>
      </c>
    </row>
    <row r="4688" spans="1:20" x14ac:dyDescent="0.25">
      <c r="A4688">
        <v>4686</v>
      </c>
      <c r="B4688">
        <v>10</v>
      </c>
      <c r="C4688" t="s">
        <v>565</v>
      </c>
      <c r="D4688" t="s">
        <v>565</v>
      </c>
      <c r="E4688" t="s">
        <v>80</v>
      </c>
      <c r="F4688">
        <v>6.1191000000000002E-2</v>
      </c>
      <c r="G4688">
        <v>1138.4760000000001</v>
      </c>
      <c r="H4688">
        <v>572.03300000000002</v>
      </c>
      <c r="I4688">
        <v>6.8955299999999999</v>
      </c>
      <c r="J4688">
        <v>0</v>
      </c>
      <c r="K4688">
        <v>6.2629900000000003</v>
      </c>
      <c r="L4688">
        <v>6.0729999999999999E-2</v>
      </c>
      <c r="M4688">
        <v>193.69848999999999</v>
      </c>
      <c r="N4688">
        <v>-253.501803</v>
      </c>
      <c r="O4688">
        <v>1.570924</v>
      </c>
      <c r="P4688">
        <v>193.69723500000001</v>
      </c>
      <c r="Q4688">
        <v>-253.49702500000001</v>
      </c>
      <c r="R4688">
        <v>1.570592</v>
      </c>
      <c r="S4688">
        <v>0.49404999999999999</v>
      </c>
      <c r="T4688">
        <v>3.3199999999999999E-4</v>
      </c>
    </row>
    <row r="4689" spans="1:20" x14ac:dyDescent="0.25">
      <c r="A4689">
        <v>4687</v>
      </c>
      <c r="B4689">
        <v>10</v>
      </c>
      <c r="C4689" t="s">
        <v>565</v>
      </c>
      <c r="D4689" t="s">
        <v>565</v>
      </c>
      <c r="E4689" t="s">
        <v>80</v>
      </c>
      <c r="F4689">
        <v>5.5486000000000001E-2</v>
      </c>
      <c r="G4689">
        <v>620.32000000000005</v>
      </c>
      <c r="H4689">
        <v>312.82799999999997</v>
      </c>
      <c r="I4689">
        <v>8.0043539999999993</v>
      </c>
      <c r="J4689">
        <v>0</v>
      </c>
      <c r="K4689">
        <v>6.1676690000000001</v>
      </c>
      <c r="L4689">
        <v>6.1074000000000003E-2</v>
      </c>
      <c r="M4689">
        <v>193.674442</v>
      </c>
      <c r="N4689">
        <v>-252.74309500000001</v>
      </c>
      <c r="O4689">
        <v>1.5729310000000001</v>
      </c>
      <c r="P4689">
        <v>193.69747899999999</v>
      </c>
      <c r="Q4689">
        <v>-252.75169399999999</v>
      </c>
      <c r="R4689">
        <v>1.570732</v>
      </c>
      <c r="S4689">
        <v>2.45899</v>
      </c>
      <c r="T4689">
        <v>2.199E-3</v>
      </c>
    </row>
    <row r="4690" spans="1:20" x14ac:dyDescent="0.25">
      <c r="A4690">
        <v>4688</v>
      </c>
      <c r="B4690">
        <v>10</v>
      </c>
      <c r="C4690" t="s">
        <v>565</v>
      </c>
      <c r="D4690" t="s">
        <v>565</v>
      </c>
      <c r="E4690" t="s">
        <v>80</v>
      </c>
      <c r="F4690">
        <v>8.7826000000000001E-2</v>
      </c>
      <c r="G4690">
        <v>585.53800000000001</v>
      </c>
      <c r="H4690">
        <v>402.44799999999998</v>
      </c>
      <c r="I4690">
        <v>7.4031279999999997</v>
      </c>
      <c r="J4690">
        <v>0</v>
      </c>
      <c r="K4690">
        <v>6.0732559999999998</v>
      </c>
      <c r="L4690">
        <v>6.1136000000000003E-2</v>
      </c>
      <c r="M4690">
        <v>193.68149700000001</v>
      </c>
      <c r="N4690">
        <v>-252.03102100000001</v>
      </c>
      <c r="O4690">
        <v>1.573842</v>
      </c>
      <c r="P4690">
        <v>193.69770800000001</v>
      </c>
      <c r="Q4690">
        <v>-252.01762400000001</v>
      </c>
      <c r="R4690">
        <v>1.5707930000000001</v>
      </c>
      <c r="S4690">
        <v>2.1030530000000001</v>
      </c>
      <c r="T4690">
        <v>3.0490000000000001E-3</v>
      </c>
    </row>
    <row r="4691" spans="1:20" x14ac:dyDescent="0.25">
      <c r="A4691">
        <v>4689</v>
      </c>
      <c r="B4691">
        <v>10</v>
      </c>
      <c r="C4691" t="s">
        <v>565</v>
      </c>
      <c r="D4691" t="s">
        <v>565</v>
      </c>
      <c r="E4691" t="s">
        <v>80</v>
      </c>
      <c r="F4691">
        <v>1.3102000000000001E-2</v>
      </c>
      <c r="G4691">
        <v>1016.5839999999999</v>
      </c>
      <c r="H4691">
        <v>403.60300000000001</v>
      </c>
      <c r="I4691">
        <v>5.1642510000000001</v>
      </c>
      <c r="J4691">
        <v>0</v>
      </c>
      <c r="K4691">
        <v>6.0025550000000001</v>
      </c>
      <c r="L4691">
        <v>-6.0231E-2</v>
      </c>
      <c r="M4691">
        <v>193.704714</v>
      </c>
      <c r="N4691">
        <v>-251.481077</v>
      </c>
      <c r="O4691">
        <v>1.570279</v>
      </c>
      <c r="P4691">
        <v>193.697678</v>
      </c>
      <c r="Q4691">
        <v>-251.47463999999999</v>
      </c>
      <c r="R4691">
        <v>1.5702210000000001</v>
      </c>
      <c r="S4691">
        <v>0.95365500000000003</v>
      </c>
      <c r="T4691">
        <v>5.8E-5</v>
      </c>
    </row>
    <row r="4692" spans="1:20" x14ac:dyDescent="0.25">
      <c r="A4692">
        <v>4690</v>
      </c>
      <c r="B4692">
        <v>10</v>
      </c>
      <c r="C4692" t="s">
        <v>565</v>
      </c>
      <c r="D4692" t="s">
        <v>565</v>
      </c>
      <c r="E4692" t="s">
        <v>80</v>
      </c>
      <c r="F4692">
        <v>7.8296000000000004E-2</v>
      </c>
      <c r="G4692">
        <v>1084.634</v>
      </c>
      <c r="H4692">
        <v>447.55900000000003</v>
      </c>
      <c r="I4692">
        <v>8.4818540000000002</v>
      </c>
      <c r="J4692">
        <v>0</v>
      </c>
      <c r="K4692">
        <v>5.9089349999999996</v>
      </c>
      <c r="L4692">
        <v>-6.1233999999999997E-2</v>
      </c>
      <c r="M4692">
        <v>193.68637699999999</v>
      </c>
      <c r="N4692">
        <v>-250.77001999999999</v>
      </c>
      <c r="O4692">
        <v>1.5708850000000001</v>
      </c>
      <c r="P4692">
        <v>193.69776899999999</v>
      </c>
      <c r="Q4692">
        <v>-250.76049800000001</v>
      </c>
      <c r="R4692">
        <v>1.570276</v>
      </c>
      <c r="S4692">
        <v>1.484739</v>
      </c>
      <c r="T4692">
        <v>6.0899999999999995E-4</v>
      </c>
    </row>
    <row r="4693" spans="1:20" x14ac:dyDescent="0.25">
      <c r="A4693">
        <v>4691</v>
      </c>
      <c r="B4693">
        <v>10</v>
      </c>
      <c r="C4693" t="s">
        <v>298</v>
      </c>
      <c r="D4693" t="s">
        <v>298</v>
      </c>
      <c r="E4693" t="s">
        <v>80</v>
      </c>
      <c r="F4693">
        <v>5.5306000000000001E-2</v>
      </c>
      <c r="G4693">
        <v>555.33299999999997</v>
      </c>
      <c r="H4693">
        <v>216.59100000000001</v>
      </c>
      <c r="I4693">
        <v>7.3567479999999996</v>
      </c>
      <c r="J4693">
        <v>0</v>
      </c>
      <c r="K4693">
        <v>5.8170650000000004</v>
      </c>
      <c r="L4693">
        <v>-6.1043E-2</v>
      </c>
      <c r="M4693">
        <v>193.686746</v>
      </c>
      <c r="N4693">
        <v>-250.04715300000001</v>
      </c>
      <c r="O4693">
        <v>1.5700050000000001</v>
      </c>
      <c r="P4693">
        <v>193.697845</v>
      </c>
      <c r="Q4693">
        <v>-250.05741900000001</v>
      </c>
      <c r="R4693">
        <v>1.5703290000000001</v>
      </c>
      <c r="S4693">
        <v>1.5119549999999999</v>
      </c>
      <c r="T4693">
        <v>3.2299999999999999E-4</v>
      </c>
    </row>
    <row r="4694" spans="1:20" x14ac:dyDescent="0.25">
      <c r="A4694">
        <v>4692</v>
      </c>
      <c r="B4694">
        <v>10</v>
      </c>
      <c r="C4694" t="s">
        <v>298</v>
      </c>
      <c r="D4694" t="s">
        <v>298</v>
      </c>
      <c r="E4694" t="s">
        <v>80</v>
      </c>
      <c r="F4694">
        <v>7.1250999999999995E-2</v>
      </c>
      <c r="G4694">
        <v>587.99800000000005</v>
      </c>
      <c r="H4694">
        <v>313.12200000000001</v>
      </c>
      <c r="I4694">
        <v>6.0223899999999997</v>
      </c>
      <c r="J4694">
        <v>0</v>
      </c>
      <c r="K4694">
        <v>5.7495950000000002</v>
      </c>
      <c r="L4694">
        <v>6.1808000000000002E-2</v>
      </c>
      <c r="M4694">
        <v>193.69354300000001</v>
      </c>
      <c r="N4694">
        <v>-249.53207499999999</v>
      </c>
      <c r="O4694">
        <v>1.570881</v>
      </c>
      <c r="P4694">
        <v>193.69807399999999</v>
      </c>
      <c r="Q4694">
        <v>-249.537262</v>
      </c>
      <c r="R4694">
        <v>1.570989</v>
      </c>
      <c r="S4694">
        <v>0.68874199999999997</v>
      </c>
      <c r="T4694">
        <v>1.08E-4</v>
      </c>
    </row>
    <row r="4695" spans="1:20" x14ac:dyDescent="0.25">
      <c r="A4695">
        <v>4693</v>
      </c>
      <c r="B4695">
        <v>10</v>
      </c>
      <c r="C4695" t="s">
        <v>298</v>
      </c>
      <c r="D4695" t="s">
        <v>298</v>
      </c>
      <c r="E4695" t="s">
        <v>80</v>
      </c>
      <c r="F4695">
        <v>7.8892000000000004E-2</v>
      </c>
      <c r="G4695">
        <v>1073.9190000000001</v>
      </c>
      <c r="H4695">
        <v>436.28699999999998</v>
      </c>
      <c r="I4695">
        <v>7.4967030000000001</v>
      </c>
      <c r="J4695">
        <v>0</v>
      </c>
      <c r="K4695">
        <v>5.6613509999999998</v>
      </c>
      <c r="L4695">
        <v>6.1891000000000002E-2</v>
      </c>
      <c r="M4695">
        <v>193.70596900000001</v>
      </c>
      <c r="N4695">
        <v>-248.86207999999999</v>
      </c>
      <c r="O4695">
        <v>1.5713520000000001</v>
      </c>
      <c r="P4695">
        <v>193.69811999999999</v>
      </c>
      <c r="Q4695">
        <v>-248.853058</v>
      </c>
      <c r="R4695">
        <v>1.5709789999999999</v>
      </c>
      <c r="S4695">
        <v>1.1958740000000001</v>
      </c>
      <c r="T4695">
        <v>3.7300000000000001E-4</v>
      </c>
    </row>
    <row r="4696" spans="1:20" x14ac:dyDescent="0.25">
      <c r="A4696">
        <v>4694</v>
      </c>
      <c r="B4696">
        <v>10</v>
      </c>
      <c r="C4696" t="s">
        <v>298</v>
      </c>
      <c r="D4696" t="s">
        <v>298</v>
      </c>
      <c r="E4696" t="s">
        <v>80</v>
      </c>
      <c r="F4696">
        <v>0.13036300000000001</v>
      </c>
      <c r="G4696">
        <v>771.04100000000005</v>
      </c>
      <c r="H4696">
        <v>311.95299999999997</v>
      </c>
      <c r="I4696">
        <v>5.7092609999999997</v>
      </c>
      <c r="J4696">
        <v>0</v>
      </c>
      <c r="K4696">
        <v>5.5961420000000004</v>
      </c>
      <c r="L4696">
        <v>-6.2318999999999999E-2</v>
      </c>
      <c r="M4696">
        <v>193.692058</v>
      </c>
      <c r="N4696">
        <v>-248.33598000000001</v>
      </c>
      <c r="O4696">
        <v>1.5730949999999999</v>
      </c>
      <c r="P4696">
        <v>193.69802899999999</v>
      </c>
      <c r="Q4696">
        <v>-248.34681699999999</v>
      </c>
      <c r="R4696">
        <v>1.5703530000000001</v>
      </c>
      <c r="S4696">
        <v>1.237312</v>
      </c>
      <c r="T4696">
        <v>2.7430000000000002E-3</v>
      </c>
    </row>
    <row r="4697" spans="1:20" x14ac:dyDescent="0.25">
      <c r="A4697">
        <v>4695</v>
      </c>
      <c r="B4697">
        <v>10</v>
      </c>
      <c r="C4697" t="s">
        <v>298</v>
      </c>
      <c r="D4697" t="s">
        <v>298</v>
      </c>
      <c r="E4697" t="s">
        <v>80</v>
      </c>
      <c r="F4697">
        <v>8.1306000000000003E-2</v>
      </c>
      <c r="G4697">
        <v>658.87099999999998</v>
      </c>
      <c r="H4697">
        <v>346.25</v>
      </c>
      <c r="I4697">
        <v>8.2791730000000001</v>
      </c>
      <c r="J4697">
        <v>0</v>
      </c>
      <c r="K4697">
        <v>5.5805239999999996</v>
      </c>
      <c r="L4697">
        <v>-5.9568999999999997E-2</v>
      </c>
      <c r="M4697">
        <v>193.66845599999999</v>
      </c>
      <c r="N4697">
        <v>-247.672685</v>
      </c>
      <c r="O4697">
        <v>1.5721480000000001</v>
      </c>
      <c r="P4697">
        <v>193.69804400000001</v>
      </c>
      <c r="Q4697">
        <v>-247.678436</v>
      </c>
      <c r="R4697">
        <v>1.5704119999999999</v>
      </c>
      <c r="S4697">
        <v>3.0141909999999998</v>
      </c>
      <c r="T4697">
        <v>1.7359999999999999E-3</v>
      </c>
    </row>
    <row r="4698" spans="1:20" x14ac:dyDescent="0.25">
      <c r="A4698">
        <v>4696</v>
      </c>
      <c r="B4698">
        <v>10</v>
      </c>
      <c r="C4698" t="s">
        <v>298</v>
      </c>
      <c r="D4698" t="s">
        <v>298</v>
      </c>
      <c r="E4698" t="s">
        <v>80</v>
      </c>
      <c r="F4698">
        <v>5.3185000000000003E-2</v>
      </c>
      <c r="G4698">
        <v>843.48900000000003</v>
      </c>
      <c r="H4698">
        <v>377.95499999999998</v>
      </c>
      <c r="I4698">
        <v>6.2089540000000003</v>
      </c>
      <c r="J4698">
        <v>0</v>
      </c>
      <c r="K4698">
        <v>5.8772080000000004</v>
      </c>
      <c r="L4698">
        <v>-5.2831999999999997E-2</v>
      </c>
      <c r="M4698">
        <v>193.71377200000001</v>
      </c>
      <c r="N4698">
        <v>-246.981323</v>
      </c>
      <c r="O4698">
        <v>1.5716349999999999</v>
      </c>
      <c r="P4698">
        <v>193.698059</v>
      </c>
      <c r="Q4698">
        <v>-246.992401</v>
      </c>
      <c r="R4698">
        <v>1.5704959999999999</v>
      </c>
      <c r="S4698">
        <v>1.9225909999999999</v>
      </c>
      <c r="T4698">
        <v>1.1379999999999999E-3</v>
      </c>
    </row>
    <row r="4699" spans="1:20" x14ac:dyDescent="0.25">
      <c r="A4699">
        <v>4697</v>
      </c>
      <c r="B4699">
        <v>9</v>
      </c>
      <c r="C4699" t="s">
        <v>297</v>
      </c>
      <c r="D4699" t="s">
        <v>297</v>
      </c>
      <c r="E4699" t="s">
        <v>80</v>
      </c>
      <c r="F4699">
        <v>9.7012000000000001E-2</v>
      </c>
      <c r="G4699">
        <v>537.173</v>
      </c>
      <c r="H4699">
        <v>330.738</v>
      </c>
      <c r="I4699">
        <v>4.7720500000000001</v>
      </c>
      <c r="J4699">
        <v>0</v>
      </c>
      <c r="K4699">
        <v>6.2545929999999998</v>
      </c>
      <c r="L4699">
        <v>4.9118000000000002E-2</v>
      </c>
      <c r="M4699">
        <v>193.70539600000001</v>
      </c>
      <c r="N4699">
        <v>-246.45198400000001</v>
      </c>
      <c r="O4699">
        <v>1.5711649999999999</v>
      </c>
      <c r="P4699">
        <v>193.69824199999999</v>
      </c>
      <c r="Q4699">
        <v>-246.44512900000001</v>
      </c>
      <c r="R4699">
        <v>1.5710390000000001</v>
      </c>
      <c r="S4699">
        <v>0.99078999999999995</v>
      </c>
      <c r="T4699">
        <v>1.26E-4</v>
      </c>
    </row>
    <row r="4700" spans="1:20" x14ac:dyDescent="0.25">
      <c r="A4700">
        <v>4698</v>
      </c>
      <c r="B4700">
        <v>9</v>
      </c>
      <c r="C4700" t="s">
        <v>297</v>
      </c>
      <c r="D4700" t="s">
        <v>297</v>
      </c>
      <c r="E4700" t="s">
        <v>80</v>
      </c>
      <c r="F4700">
        <v>6.4555000000000001E-2</v>
      </c>
      <c r="G4700">
        <v>869.15300000000002</v>
      </c>
      <c r="H4700">
        <v>424.26100000000002</v>
      </c>
      <c r="I4700">
        <v>7.6065399999999999</v>
      </c>
      <c r="J4700">
        <v>0</v>
      </c>
      <c r="K4700">
        <v>6.8549540000000002</v>
      </c>
      <c r="L4700">
        <v>4.4860999999999998E-2</v>
      </c>
      <c r="M4700">
        <v>193.70169799999999</v>
      </c>
      <c r="N4700">
        <v>-245.664614</v>
      </c>
      <c r="O4700">
        <v>1.571426</v>
      </c>
      <c r="P4700">
        <v>193.69825700000001</v>
      </c>
      <c r="Q4700">
        <v>-245.65617399999999</v>
      </c>
      <c r="R4700">
        <v>1.571051</v>
      </c>
      <c r="S4700">
        <v>0.91151300000000002</v>
      </c>
      <c r="T4700">
        <v>3.7500000000000001E-4</v>
      </c>
    </row>
    <row r="4701" spans="1:20" x14ac:dyDescent="0.25">
      <c r="A4701">
        <v>4699</v>
      </c>
      <c r="B4701">
        <v>9</v>
      </c>
      <c r="C4701" t="s">
        <v>297</v>
      </c>
      <c r="D4701" t="s">
        <v>297</v>
      </c>
      <c r="E4701" t="s">
        <v>80</v>
      </c>
      <c r="F4701">
        <v>0.12509899999999999</v>
      </c>
      <c r="G4701">
        <v>644.73599999999999</v>
      </c>
      <c r="H4701">
        <v>378.46499999999997</v>
      </c>
      <c r="I4701">
        <v>7.9698919999999998</v>
      </c>
      <c r="J4701">
        <v>0</v>
      </c>
      <c r="K4701">
        <v>7.4993470000000002</v>
      </c>
      <c r="L4701">
        <v>4.1235000000000001E-2</v>
      </c>
      <c r="M4701">
        <v>193.71710899999999</v>
      </c>
      <c r="N4701">
        <v>-244.810856</v>
      </c>
      <c r="O4701">
        <v>1.5698460000000001</v>
      </c>
      <c r="P4701">
        <v>193.69824199999999</v>
      </c>
      <c r="Q4701">
        <v>-244.791809</v>
      </c>
      <c r="R4701">
        <v>1.5710390000000001</v>
      </c>
      <c r="S4701">
        <v>2.6809690000000002</v>
      </c>
      <c r="T4701">
        <v>1.193E-3</v>
      </c>
    </row>
    <row r="4702" spans="1:20" x14ac:dyDescent="0.25">
      <c r="A4702">
        <v>4700</v>
      </c>
      <c r="B4702">
        <v>9</v>
      </c>
      <c r="C4702" t="s">
        <v>297</v>
      </c>
      <c r="D4702" t="s">
        <v>297</v>
      </c>
      <c r="E4702" t="s">
        <v>80</v>
      </c>
      <c r="F4702">
        <v>9.8114999999999994E-2</v>
      </c>
      <c r="G4702">
        <v>573.88099999999997</v>
      </c>
      <c r="H4702">
        <v>363.875</v>
      </c>
      <c r="I4702">
        <v>7.0903320000000001</v>
      </c>
      <c r="J4702">
        <v>0</v>
      </c>
      <c r="K4702">
        <v>7.9890400000000001</v>
      </c>
      <c r="L4702">
        <v>-3.9189000000000002E-2</v>
      </c>
      <c r="M4702">
        <v>193.65913699999999</v>
      </c>
      <c r="N4702">
        <v>-244.09433999999999</v>
      </c>
      <c r="O4702">
        <v>1.57291</v>
      </c>
      <c r="P4702">
        <v>193.69811999999999</v>
      </c>
      <c r="Q4702">
        <v>-244.092209</v>
      </c>
      <c r="R4702">
        <v>1.5706389999999999</v>
      </c>
      <c r="S4702">
        <v>3.90415</v>
      </c>
      <c r="T4702">
        <v>2.271E-3</v>
      </c>
    </row>
    <row r="4703" spans="1:20" x14ac:dyDescent="0.25">
      <c r="A4703">
        <v>4701</v>
      </c>
      <c r="B4703">
        <v>9</v>
      </c>
      <c r="C4703" t="s">
        <v>297</v>
      </c>
      <c r="D4703" t="s">
        <v>297</v>
      </c>
      <c r="E4703" t="s">
        <v>80</v>
      </c>
      <c r="F4703">
        <v>0.18635199999999999</v>
      </c>
      <c r="G4703">
        <v>874.69600000000003</v>
      </c>
      <c r="H4703">
        <v>493.70400000000001</v>
      </c>
      <c r="I4703">
        <v>8.2475620000000003</v>
      </c>
      <c r="J4703">
        <v>0</v>
      </c>
      <c r="K4703">
        <v>8.3771109999999993</v>
      </c>
      <c r="L4703">
        <v>-4.5894999999999998E-2</v>
      </c>
      <c r="M4703">
        <v>193.70009899999999</v>
      </c>
      <c r="N4703">
        <v>-243.09860699999999</v>
      </c>
      <c r="O4703">
        <v>1.570249</v>
      </c>
      <c r="P4703">
        <v>193.698105</v>
      </c>
      <c r="Q4703">
        <v>-243.10290499999999</v>
      </c>
      <c r="R4703">
        <v>1.5706059999999999</v>
      </c>
      <c r="S4703">
        <v>0.47382600000000002</v>
      </c>
      <c r="T4703">
        <v>3.5599999999999998E-4</v>
      </c>
    </row>
    <row r="4704" spans="1:20" x14ac:dyDescent="0.25">
      <c r="A4704">
        <v>4702</v>
      </c>
      <c r="B4704">
        <v>9</v>
      </c>
      <c r="C4704" t="s">
        <v>295</v>
      </c>
      <c r="D4704" t="s">
        <v>295</v>
      </c>
      <c r="E4704" t="s">
        <v>80</v>
      </c>
      <c r="F4704">
        <v>3.7977999999999998E-2</v>
      </c>
      <c r="G4704">
        <v>766.89700000000005</v>
      </c>
      <c r="H4704">
        <v>647.17899999999997</v>
      </c>
      <c r="I4704">
        <v>6.757117</v>
      </c>
      <c r="J4704">
        <v>0</v>
      </c>
      <c r="K4704">
        <v>8.3381139999999991</v>
      </c>
      <c r="L4704">
        <v>4.9195000000000003E-2</v>
      </c>
      <c r="M4704">
        <v>193.69432800000001</v>
      </c>
      <c r="N4704">
        <v>-242.350697</v>
      </c>
      <c r="O4704">
        <v>1.5709569999999999</v>
      </c>
      <c r="P4704">
        <v>193.69816599999999</v>
      </c>
      <c r="Q4704">
        <v>-242.34960899999999</v>
      </c>
      <c r="R4704">
        <v>1.571121</v>
      </c>
      <c r="S4704">
        <v>0.39892899999999998</v>
      </c>
      <c r="T4704">
        <v>1.64E-4</v>
      </c>
    </row>
    <row r="4705" spans="1:20" x14ac:dyDescent="0.25">
      <c r="A4705">
        <v>4703</v>
      </c>
      <c r="B4705">
        <v>9</v>
      </c>
      <c r="C4705" t="s">
        <v>295</v>
      </c>
      <c r="D4705" t="s">
        <v>295</v>
      </c>
      <c r="E4705" t="s">
        <v>80</v>
      </c>
      <c r="F4705">
        <v>0.20274200000000001</v>
      </c>
      <c r="G4705">
        <v>752.95</v>
      </c>
      <c r="H4705">
        <v>314.702</v>
      </c>
      <c r="I4705">
        <v>10.303378</v>
      </c>
      <c r="J4705">
        <v>0</v>
      </c>
      <c r="K4705">
        <v>8.1203760000000003</v>
      </c>
      <c r="L4705">
        <v>4.9460999999999998E-2</v>
      </c>
      <c r="M4705">
        <v>193.69348500000001</v>
      </c>
      <c r="N4705">
        <v>-241.329869</v>
      </c>
      <c r="O4705">
        <v>1.5745130000000001</v>
      </c>
      <c r="P4705">
        <v>193.69795199999999</v>
      </c>
      <c r="Q4705">
        <v>-241.362595</v>
      </c>
      <c r="R4705">
        <v>1.571178</v>
      </c>
      <c r="S4705">
        <v>3.3028810000000002</v>
      </c>
      <c r="T4705">
        <v>3.3349999999999999E-3</v>
      </c>
    </row>
    <row r="4706" spans="1:20" x14ac:dyDescent="0.25">
      <c r="A4706">
        <v>4704</v>
      </c>
      <c r="B4706">
        <v>9</v>
      </c>
      <c r="C4706" t="s">
        <v>295</v>
      </c>
      <c r="D4706" t="s">
        <v>295</v>
      </c>
      <c r="E4706" t="s">
        <v>80</v>
      </c>
      <c r="F4706">
        <v>9.4534999999999994E-2</v>
      </c>
      <c r="G4706">
        <v>605.41800000000001</v>
      </c>
      <c r="H4706">
        <v>264.27600000000001</v>
      </c>
      <c r="I4706">
        <v>9.9190749999999994</v>
      </c>
      <c r="J4706">
        <v>0</v>
      </c>
      <c r="K4706">
        <v>7.9468569999999996</v>
      </c>
      <c r="L4706">
        <v>5.1178000000000001E-2</v>
      </c>
      <c r="M4706">
        <v>193.69955200000001</v>
      </c>
      <c r="N4706">
        <v>-240.34671399999999</v>
      </c>
      <c r="O4706">
        <v>1.576298</v>
      </c>
      <c r="P4706">
        <v>193.697723</v>
      </c>
      <c r="Q4706">
        <v>-240.40098599999999</v>
      </c>
      <c r="R4706">
        <v>1.5712379999999999</v>
      </c>
      <c r="S4706">
        <v>5.4302950000000001</v>
      </c>
      <c r="T4706">
        <v>5.0610000000000004E-3</v>
      </c>
    </row>
    <row r="4707" spans="1:20" x14ac:dyDescent="0.25">
      <c r="A4707">
        <v>4705</v>
      </c>
      <c r="B4707">
        <v>9</v>
      </c>
      <c r="C4707" t="s">
        <v>295</v>
      </c>
      <c r="D4707" t="s">
        <v>295</v>
      </c>
      <c r="E4707" t="s">
        <v>80</v>
      </c>
      <c r="F4707">
        <v>0.11139300000000001</v>
      </c>
      <c r="G4707">
        <v>770.89200000000005</v>
      </c>
      <c r="H4707">
        <v>329.80900000000003</v>
      </c>
      <c r="I4707">
        <v>6.5929120000000001</v>
      </c>
      <c r="J4707">
        <v>0</v>
      </c>
      <c r="K4707">
        <v>7.9327389999999998</v>
      </c>
      <c r="L4707">
        <v>-4.9799000000000003E-2</v>
      </c>
      <c r="M4707">
        <v>193.72172699999999</v>
      </c>
      <c r="N4707">
        <v>-239.71142</v>
      </c>
      <c r="O4707">
        <v>1.570603</v>
      </c>
      <c r="P4707">
        <v>193.69740300000001</v>
      </c>
      <c r="Q4707">
        <v>-239.68725599999999</v>
      </c>
      <c r="R4707">
        <v>1.570776</v>
      </c>
      <c r="S4707">
        <v>3.428687</v>
      </c>
      <c r="T4707">
        <v>1.73E-4</v>
      </c>
    </row>
    <row r="4708" spans="1:20" x14ac:dyDescent="0.25">
      <c r="A4708">
        <v>4706</v>
      </c>
      <c r="B4708">
        <v>9</v>
      </c>
      <c r="C4708" t="s">
        <v>295</v>
      </c>
      <c r="D4708" t="s">
        <v>295</v>
      </c>
      <c r="E4708" t="s">
        <v>80</v>
      </c>
      <c r="F4708">
        <v>0.14555199999999999</v>
      </c>
      <c r="G4708">
        <v>585.15200000000004</v>
      </c>
      <c r="H4708">
        <v>292.31900000000002</v>
      </c>
      <c r="I4708">
        <v>9.7611270000000001</v>
      </c>
      <c r="J4708">
        <v>0</v>
      </c>
      <c r="K4708">
        <v>8.0304590000000005</v>
      </c>
      <c r="L4708">
        <v>-4.8152E-2</v>
      </c>
      <c r="M4708">
        <v>193.713876</v>
      </c>
      <c r="N4708">
        <v>-238.74884299999999</v>
      </c>
      <c r="O4708">
        <v>1.570195</v>
      </c>
      <c r="P4708">
        <v>193.69718900000001</v>
      </c>
      <c r="Q4708">
        <v>-238.72959900000001</v>
      </c>
      <c r="R4708">
        <v>1.5707469999999999</v>
      </c>
      <c r="S4708">
        <v>2.547107</v>
      </c>
      <c r="T4708">
        <v>5.5199999999999997E-4</v>
      </c>
    </row>
    <row r="4709" spans="1:20" x14ac:dyDescent="0.25">
      <c r="A4709">
        <v>4707</v>
      </c>
      <c r="B4709">
        <v>9</v>
      </c>
      <c r="C4709" t="s">
        <v>295</v>
      </c>
      <c r="D4709" t="s">
        <v>295</v>
      </c>
      <c r="E4709" t="s">
        <v>80</v>
      </c>
      <c r="F4709">
        <v>8.7697999999999998E-2</v>
      </c>
      <c r="G4709">
        <v>497.51799999999997</v>
      </c>
      <c r="H4709">
        <v>217.655</v>
      </c>
      <c r="I4709">
        <v>8.7251799999999999</v>
      </c>
      <c r="J4709">
        <v>0</v>
      </c>
      <c r="K4709">
        <v>8.1190730000000002</v>
      </c>
      <c r="L4709">
        <v>-4.8271000000000001E-2</v>
      </c>
      <c r="M4709">
        <v>193.70086599999999</v>
      </c>
      <c r="N4709">
        <v>-237.74023399999999</v>
      </c>
      <c r="O4709">
        <v>1.5723689999999999</v>
      </c>
      <c r="P4709">
        <v>193.696945</v>
      </c>
      <c r="Q4709">
        <v>-237.75938400000001</v>
      </c>
      <c r="R4709">
        <v>1.57074</v>
      </c>
      <c r="S4709">
        <v>1.954725</v>
      </c>
      <c r="T4709">
        <v>1.629E-3</v>
      </c>
    </row>
    <row r="4710" spans="1:20" x14ac:dyDescent="0.25">
      <c r="A4710">
        <v>4708</v>
      </c>
      <c r="B4710">
        <v>9</v>
      </c>
      <c r="C4710" t="s">
        <v>295</v>
      </c>
      <c r="D4710" t="s">
        <v>295</v>
      </c>
      <c r="E4710" t="s">
        <v>80</v>
      </c>
      <c r="F4710">
        <v>0.130305</v>
      </c>
      <c r="G4710">
        <v>851.12400000000002</v>
      </c>
      <c r="H4710">
        <v>337.202</v>
      </c>
      <c r="I4710">
        <v>6.4983380000000004</v>
      </c>
      <c r="J4710">
        <v>0</v>
      </c>
      <c r="K4710">
        <v>8.1264109999999992</v>
      </c>
      <c r="L4710">
        <v>4.9499000000000001E-2</v>
      </c>
      <c r="M4710">
        <v>193.71437499999999</v>
      </c>
      <c r="N4710">
        <v>-237.04908499999999</v>
      </c>
      <c r="O4710">
        <v>1.5731310000000001</v>
      </c>
      <c r="P4710">
        <v>193.696945</v>
      </c>
      <c r="Q4710">
        <v>-237.027939</v>
      </c>
      <c r="R4710">
        <v>1.57124</v>
      </c>
      <c r="S4710">
        <v>2.7403680000000001</v>
      </c>
      <c r="T4710">
        <v>1.89E-3</v>
      </c>
    </row>
    <row r="4711" spans="1:20" x14ac:dyDescent="0.25">
      <c r="A4711">
        <v>4709</v>
      </c>
      <c r="B4711">
        <v>9</v>
      </c>
      <c r="C4711" t="s">
        <v>295</v>
      </c>
      <c r="D4711" t="s">
        <v>295</v>
      </c>
      <c r="E4711" t="s">
        <v>80</v>
      </c>
      <c r="F4711">
        <v>7.9378000000000004E-2</v>
      </c>
      <c r="G4711">
        <v>910.54100000000005</v>
      </c>
      <c r="H4711">
        <v>360.327</v>
      </c>
      <c r="I4711">
        <v>8.1881339999999998</v>
      </c>
      <c r="J4711">
        <v>0</v>
      </c>
      <c r="K4711">
        <v>8.0830199999999994</v>
      </c>
      <c r="L4711">
        <v>4.9801999999999999E-2</v>
      </c>
      <c r="M4711">
        <v>193.68647100000001</v>
      </c>
      <c r="N4711">
        <v>-236.04408000000001</v>
      </c>
      <c r="O4711">
        <v>1.5718129999999999</v>
      </c>
      <c r="P4711">
        <v>193.696732</v>
      </c>
      <c r="Q4711">
        <v>-236.055283</v>
      </c>
      <c r="R4711">
        <v>1.571253</v>
      </c>
      <c r="S4711">
        <v>1.5191790000000001</v>
      </c>
      <c r="T4711">
        <v>5.5999999999999995E-4</v>
      </c>
    </row>
    <row r="4712" spans="1:20" x14ac:dyDescent="0.25">
      <c r="A4712">
        <v>4710</v>
      </c>
      <c r="B4712">
        <v>9</v>
      </c>
      <c r="C4712" t="s">
        <v>295</v>
      </c>
      <c r="D4712" t="s">
        <v>295</v>
      </c>
      <c r="E4712" t="s">
        <v>80</v>
      </c>
      <c r="F4712">
        <v>0.13481199999999999</v>
      </c>
      <c r="G4712">
        <v>657.15200000000004</v>
      </c>
      <c r="H4712">
        <v>347.70699999999999</v>
      </c>
      <c r="I4712">
        <v>7.613264</v>
      </c>
      <c r="J4712">
        <v>0</v>
      </c>
      <c r="K4712">
        <v>8.048959</v>
      </c>
      <c r="L4712">
        <v>-4.9308999999999999E-2</v>
      </c>
      <c r="M4712">
        <v>193.69653500000001</v>
      </c>
      <c r="N4712">
        <v>-235.338052</v>
      </c>
      <c r="O4712">
        <v>1.5717699999999999</v>
      </c>
      <c r="P4712">
        <v>193.69639599999999</v>
      </c>
      <c r="Q4712">
        <v>-235.32963599999999</v>
      </c>
      <c r="R4712">
        <v>1.5707720000000001</v>
      </c>
      <c r="S4712">
        <v>0.84175900000000003</v>
      </c>
      <c r="T4712">
        <v>9.9799999999999997E-4</v>
      </c>
    </row>
    <row r="4713" spans="1:20" x14ac:dyDescent="0.25">
      <c r="A4713">
        <v>4711</v>
      </c>
      <c r="B4713">
        <v>8</v>
      </c>
      <c r="C4713" t="s">
        <v>251</v>
      </c>
      <c r="D4713" t="s">
        <v>251</v>
      </c>
      <c r="E4713" t="s">
        <v>80</v>
      </c>
      <c r="F4713">
        <v>3.5335999999999999E-2</v>
      </c>
      <c r="G4713">
        <v>507.09399999999999</v>
      </c>
      <c r="H4713">
        <v>275.54700000000003</v>
      </c>
      <c r="I4713">
        <v>8.1377609999999994</v>
      </c>
      <c r="J4713">
        <v>0</v>
      </c>
      <c r="K4713">
        <v>8.0358820000000009</v>
      </c>
      <c r="L4713">
        <v>-5.0194000000000003E-2</v>
      </c>
      <c r="M4713">
        <v>193.70812100000001</v>
      </c>
      <c r="N4713">
        <v>-234.383994</v>
      </c>
      <c r="O4713">
        <v>1.571248</v>
      </c>
      <c r="P4713">
        <v>193.696213</v>
      </c>
      <c r="Q4713">
        <v>-234.36505099999999</v>
      </c>
      <c r="R4713">
        <v>1.570757</v>
      </c>
      <c r="S4713">
        <v>2.2375050000000001</v>
      </c>
      <c r="T4713">
        <v>4.9100000000000001E-4</v>
      </c>
    </row>
    <row r="4714" spans="1:20" x14ac:dyDescent="0.25">
      <c r="A4714">
        <v>4712</v>
      </c>
      <c r="B4714">
        <v>8</v>
      </c>
      <c r="C4714" t="s">
        <v>251</v>
      </c>
      <c r="D4714" t="s">
        <v>251</v>
      </c>
      <c r="E4714" t="s">
        <v>80</v>
      </c>
      <c r="F4714">
        <v>0.18201400000000001</v>
      </c>
      <c r="G4714">
        <v>644.14599999999996</v>
      </c>
      <c r="H4714">
        <v>354.44099999999997</v>
      </c>
      <c r="I4714">
        <v>8.5141159999999996</v>
      </c>
      <c r="J4714">
        <v>0</v>
      </c>
      <c r="K4714">
        <v>8.0547149999999998</v>
      </c>
      <c r="L4714">
        <v>-4.8708000000000001E-2</v>
      </c>
      <c r="M4714">
        <v>193.71378799999999</v>
      </c>
      <c r="N4714">
        <v>-233.392775</v>
      </c>
      <c r="O4714">
        <v>1.5644169999999999</v>
      </c>
      <c r="P4714">
        <v>193.69601399999999</v>
      </c>
      <c r="Q4714">
        <v>-233.39970400000001</v>
      </c>
      <c r="R4714">
        <v>1.570754</v>
      </c>
      <c r="S4714">
        <v>1.907626</v>
      </c>
      <c r="T4714">
        <v>6.3359999999999996E-3</v>
      </c>
    </row>
    <row r="4715" spans="1:20" x14ac:dyDescent="0.25">
      <c r="A4715">
        <v>4713</v>
      </c>
      <c r="B4715">
        <v>7</v>
      </c>
      <c r="C4715" t="s">
        <v>250</v>
      </c>
      <c r="D4715" t="s">
        <v>250</v>
      </c>
      <c r="E4715" t="s">
        <v>80</v>
      </c>
      <c r="F4715">
        <v>0.17299</v>
      </c>
      <c r="G4715">
        <v>595.91999999999996</v>
      </c>
      <c r="H4715">
        <v>423.7</v>
      </c>
      <c r="I4715">
        <v>5.4601170000000003</v>
      </c>
      <c r="J4715">
        <v>0</v>
      </c>
      <c r="K4715">
        <v>8.0711539999999999</v>
      </c>
      <c r="L4715">
        <v>4.9584000000000003E-2</v>
      </c>
      <c r="M4715">
        <v>193.734351</v>
      </c>
      <c r="N4715">
        <v>-232.675085</v>
      </c>
      <c r="O4715">
        <v>1.5627899999999999</v>
      </c>
      <c r="P4715">
        <v>193.695999</v>
      </c>
      <c r="Q4715">
        <v>-232.67390399999999</v>
      </c>
      <c r="R4715">
        <v>1.571264</v>
      </c>
      <c r="S4715">
        <v>3.8370519999999999</v>
      </c>
      <c r="T4715">
        <v>8.4740000000000006E-3</v>
      </c>
    </row>
    <row r="4716" spans="1:20" x14ac:dyDescent="0.25">
      <c r="A4716">
        <v>4714</v>
      </c>
      <c r="B4716">
        <v>7</v>
      </c>
      <c r="C4716" t="s">
        <v>250</v>
      </c>
      <c r="D4716" t="s">
        <v>250</v>
      </c>
      <c r="E4716" t="s">
        <v>80</v>
      </c>
      <c r="F4716">
        <v>0.10959099999999999</v>
      </c>
      <c r="G4716">
        <v>519.73599999999999</v>
      </c>
      <c r="H4716">
        <v>308.916</v>
      </c>
      <c r="I4716">
        <v>7.3748899999999997</v>
      </c>
      <c r="J4716">
        <v>0</v>
      </c>
      <c r="K4716">
        <v>8.0782360000000004</v>
      </c>
      <c r="L4716">
        <v>4.9605000000000003E-2</v>
      </c>
      <c r="M4716">
        <v>193.68022199999999</v>
      </c>
      <c r="N4716">
        <v>-231.74482800000001</v>
      </c>
      <c r="O4716">
        <v>1.5660179999999999</v>
      </c>
      <c r="P4716">
        <v>193.69577000000001</v>
      </c>
      <c r="Q4716">
        <v>-231.70469700000001</v>
      </c>
      <c r="R4716">
        <v>1.5712539999999999</v>
      </c>
      <c r="S4716">
        <v>4.3037850000000004</v>
      </c>
      <c r="T4716">
        <v>5.2370000000000003E-3</v>
      </c>
    </row>
    <row r="4717" spans="1:20" x14ac:dyDescent="0.25">
      <c r="A4717">
        <v>4715</v>
      </c>
      <c r="B4717">
        <v>7</v>
      </c>
      <c r="C4717" t="s">
        <v>250</v>
      </c>
      <c r="D4717" t="s">
        <v>250</v>
      </c>
      <c r="E4717" t="s">
        <v>80</v>
      </c>
      <c r="F4717">
        <v>0.13416</v>
      </c>
      <c r="G4717">
        <v>518.02700000000004</v>
      </c>
      <c r="H4717">
        <v>361.28899999999999</v>
      </c>
      <c r="I4717">
        <v>6.8132789999999996</v>
      </c>
      <c r="J4717">
        <v>0</v>
      </c>
      <c r="K4717">
        <v>8.072794</v>
      </c>
      <c r="L4717">
        <v>-4.9158E-2</v>
      </c>
      <c r="M4717">
        <v>193.747151</v>
      </c>
      <c r="N4717">
        <v>-230.98955699999999</v>
      </c>
      <c r="O4717">
        <v>1.5686070000000001</v>
      </c>
      <c r="P4717">
        <v>193.69546500000001</v>
      </c>
      <c r="Q4717">
        <v>-230.977859</v>
      </c>
      <c r="R4717">
        <v>1.570737</v>
      </c>
      <c r="S4717">
        <v>5.2993189999999997</v>
      </c>
      <c r="T4717">
        <v>2.1299999999999999E-3</v>
      </c>
    </row>
    <row r="4718" spans="1:20" x14ac:dyDescent="0.25">
      <c r="A4718">
        <v>4716</v>
      </c>
      <c r="B4718">
        <v>7</v>
      </c>
      <c r="C4718" t="s">
        <v>250</v>
      </c>
      <c r="D4718" t="s">
        <v>250</v>
      </c>
      <c r="E4718" t="s">
        <v>80</v>
      </c>
      <c r="F4718">
        <v>9.8407999999999995E-2</v>
      </c>
      <c r="G4718">
        <v>662.77</v>
      </c>
      <c r="H4718">
        <v>340.30200000000002</v>
      </c>
      <c r="I4718">
        <v>8.2715019999999999</v>
      </c>
      <c r="J4718">
        <v>0</v>
      </c>
      <c r="K4718">
        <v>8.0623459999999998</v>
      </c>
      <c r="L4718">
        <v>-4.8874000000000001E-2</v>
      </c>
      <c r="M4718">
        <v>193.698847</v>
      </c>
      <c r="N4718">
        <v>-230.028471</v>
      </c>
      <c r="O4718">
        <v>1.569782</v>
      </c>
      <c r="P4718">
        <v>193.69525100000001</v>
      </c>
      <c r="Q4718">
        <v>-230.00985700000001</v>
      </c>
      <c r="R4718">
        <v>1.5707580000000001</v>
      </c>
      <c r="S4718">
        <v>1.895745</v>
      </c>
      <c r="T4718">
        <v>9.7599999999999998E-4</v>
      </c>
    </row>
    <row r="4719" spans="1:20" x14ac:dyDescent="0.25">
      <c r="A4719">
        <v>4717</v>
      </c>
      <c r="B4719">
        <v>6</v>
      </c>
      <c r="C4719" t="s">
        <v>249</v>
      </c>
      <c r="D4719" t="s">
        <v>249</v>
      </c>
      <c r="E4719" t="s">
        <v>80</v>
      </c>
      <c r="F4719">
        <v>2.6721000000000002E-2</v>
      </c>
      <c r="G4719">
        <v>374.101</v>
      </c>
      <c r="H4719">
        <v>327.78500000000003</v>
      </c>
      <c r="I4719">
        <v>5.3732199999999999</v>
      </c>
      <c r="J4719">
        <v>0</v>
      </c>
      <c r="K4719">
        <v>8.0585260000000005</v>
      </c>
      <c r="L4719">
        <v>-4.9144E-2</v>
      </c>
      <c r="M4719">
        <v>193.692621</v>
      </c>
      <c r="N4719">
        <v>-229.03426300000001</v>
      </c>
      <c r="O4719">
        <v>1.5721149999999999</v>
      </c>
      <c r="P4719">
        <v>193.69502299999999</v>
      </c>
      <c r="Q4719">
        <v>-229.042709</v>
      </c>
      <c r="R4719">
        <v>1.570737</v>
      </c>
      <c r="S4719">
        <v>0.87812400000000002</v>
      </c>
      <c r="T4719">
        <v>1.3780000000000001E-3</v>
      </c>
    </row>
    <row r="4720" spans="1:20" x14ac:dyDescent="0.25">
      <c r="A4720">
        <v>4718</v>
      </c>
      <c r="B4720">
        <v>6</v>
      </c>
      <c r="C4720" t="s">
        <v>249</v>
      </c>
      <c r="D4720" t="s">
        <v>249</v>
      </c>
      <c r="E4720" t="s">
        <v>80</v>
      </c>
      <c r="F4720">
        <v>4.2285000000000003E-2</v>
      </c>
      <c r="G4720">
        <v>483.399</v>
      </c>
      <c r="H4720">
        <v>427.589</v>
      </c>
      <c r="I4720">
        <v>4.711239</v>
      </c>
      <c r="J4720">
        <v>0</v>
      </c>
      <c r="K4720">
        <v>8.0607710000000008</v>
      </c>
      <c r="L4720">
        <v>4.8973999999999997E-2</v>
      </c>
      <c r="M4720">
        <v>193.69350399999999</v>
      </c>
      <c r="N4720">
        <v>-228.31691000000001</v>
      </c>
      <c r="O4720">
        <v>1.5707139999999999</v>
      </c>
      <c r="P4720">
        <v>193.69502299999999</v>
      </c>
      <c r="Q4720">
        <v>-228.317352</v>
      </c>
      <c r="R4720">
        <v>1.571223</v>
      </c>
      <c r="S4720">
        <v>0.15817999999999999</v>
      </c>
      <c r="T4720">
        <v>5.0900000000000001E-4</v>
      </c>
    </row>
    <row r="4721" spans="1:20" x14ac:dyDescent="0.25">
      <c r="A4721">
        <v>4719</v>
      </c>
      <c r="B4721">
        <v>6</v>
      </c>
      <c r="C4721" t="s">
        <v>249</v>
      </c>
      <c r="D4721" t="s">
        <v>249</v>
      </c>
      <c r="E4721" t="s">
        <v>80</v>
      </c>
      <c r="F4721">
        <v>1.8735000000000002E-2</v>
      </c>
      <c r="G4721">
        <v>495.07600000000002</v>
      </c>
      <c r="H4721">
        <v>287.995</v>
      </c>
      <c r="I4721">
        <v>6.2569879999999998</v>
      </c>
      <c r="J4721">
        <v>0</v>
      </c>
      <c r="K4721">
        <v>8.0656459999999992</v>
      </c>
      <c r="L4721">
        <v>4.9161999999999997E-2</v>
      </c>
      <c r="M4721">
        <v>193.658962</v>
      </c>
      <c r="N4721">
        <v>-227.31686400000001</v>
      </c>
      <c r="O4721">
        <v>1.5706580000000001</v>
      </c>
      <c r="P4721">
        <v>193.69477800000001</v>
      </c>
      <c r="Q4721">
        <v>-227.349716</v>
      </c>
      <c r="R4721">
        <v>1.571267</v>
      </c>
      <c r="S4721">
        <v>4.8600919999999999</v>
      </c>
      <c r="T4721">
        <v>6.0899999999999995E-4</v>
      </c>
    </row>
    <row r="4722" spans="1:20" x14ac:dyDescent="0.25">
      <c r="A4722">
        <v>4720</v>
      </c>
      <c r="B4722">
        <v>6</v>
      </c>
      <c r="C4722" t="s">
        <v>249</v>
      </c>
      <c r="D4722" t="s">
        <v>249</v>
      </c>
      <c r="E4722" t="s">
        <v>80</v>
      </c>
      <c r="F4722">
        <v>2.3796999999999999E-2</v>
      </c>
      <c r="G4722">
        <v>721.92899999999997</v>
      </c>
      <c r="H4722">
        <v>404.69</v>
      </c>
      <c r="I4722">
        <v>3.9474429999999998</v>
      </c>
      <c r="J4722">
        <v>0</v>
      </c>
      <c r="K4722">
        <v>8.0675419999999995</v>
      </c>
      <c r="L4722">
        <v>-4.8845E-2</v>
      </c>
      <c r="M4722">
        <v>193.67531199999999</v>
      </c>
      <c r="N4722">
        <v>-226.591286</v>
      </c>
      <c r="O4722">
        <v>1.574004</v>
      </c>
      <c r="P4722">
        <v>193.69447299999999</v>
      </c>
      <c r="Q4722">
        <v>-226.62370300000001</v>
      </c>
      <c r="R4722">
        <v>1.5707800000000001</v>
      </c>
      <c r="S4722">
        <v>3.7656450000000001</v>
      </c>
      <c r="T4722">
        <v>3.2239999999999999E-3</v>
      </c>
    </row>
    <row r="4723" spans="1:20" x14ac:dyDescent="0.25">
      <c r="A4723">
        <v>4721</v>
      </c>
      <c r="B4723">
        <v>7</v>
      </c>
      <c r="C4723" t="s">
        <v>711</v>
      </c>
      <c r="D4723" t="s">
        <v>711</v>
      </c>
      <c r="E4723" t="s">
        <v>80</v>
      </c>
      <c r="F4723">
        <v>0.108677</v>
      </c>
      <c r="G4723">
        <v>659.13</v>
      </c>
      <c r="H4723">
        <v>376.637</v>
      </c>
      <c r="I4723">
        <v>6.1313060000000004</v>
      </c>
      <c r="J4723">
        <v>0</v>
      </c>
      <c r="K4723">
        <v>8.0667369999999998</v>
      </c>
      <c r="L4723">
        <v>-4.8988999999999998E-2</v>
      </c>
      <c r="M4723">
        <v>193.71595199999999</v>
      </c>
      <c r="N4723">
        <v>-225.630212</v>
      </c>
      <c r="O4723">
        <v>1.5743229999999999</v>
      </c>
      <c r="P4723">
        <v>193.69422900000001</v>
      </c>
      <c r="Q4723">
        <v>-225.65559400000001</v>
      </c>
      <c r="R4723">
        <v>1.5707869999999999</v>
      </c>
      <c r="S4723">
        <v>3.3408470000000001</v>
      </c>
      <c r="T4723">
        <v>3.5360000000000001E-3</v>
      </c>
    </row>
    <row r="4724" spans="1:20" x14ac:dyDescent="0.25">
      <c r="A4724">
        <v>4722</v>
      </c>
      <c r="B4724">
        <v>6</v>
      </c>
      <c r="C4724" t="s">
        <v>713</v>
      </c>
      <c r="D4724" t="s">
        <v>713</v>
      </c>
      <c r="E4724" t="s">
        <v>80</v>
      </c>
      <c r="F4724">
        <v>6.1527999999999999E-2</v>
      </c>
      <c r="G4724">
        <v>380.56900000000002</v>
      </c>
      <c r="H4724">
        <v>285.27</v>
      </c>
      <c r="I4724">
        <v>6.5756019999999999</v>
      </c>
      <c r="J4724">
        <v>0</v>
      </c>
      <c r="K4724">
        <v>8.064489</v>
      </c>
      <c r="L4724">
        <v>-4.9737999999999997E-2</v>
      </c>
      <c r="M4724">
        <v>193.69278800000001</v>
      </c>
      <c r="N4724">
        <v>-224.68667400000001</v>
      </c>
      <c r="O4724">
        <v>1.5717270000000001</v>
      </c>
      <c r="P4724">
        <v>193.694016</v>
      </c>
      <c r="Q4724">
        <v>-224.68774400000001</v>
      </c>
      <c r="R4724">
        <v>1.570773</v>
      </c>
      <c r="S4724">
        <v>0.162883</v>
      </c>
      <c r="T4724">
        <v>9.5399999999999999E-4</v>
      </c>
    </row>
    <row r="4725" spans="1:20" x14ac:dyDescent="0.25">
      <c r="A4725">
        <v>4723</v>
      </c>
      <c r="B4725">
        <v>7</v>
      </c>
      <c r="C4725" t="s">
        <v>244</v>
      </c>
      <c r="D4725" t="s">
        <v>244</v>
      </c>
      <c r="E4725" t="s">
        <v>80</v>
      </c>
      <c r="F4725">
        <v>8.9869000000000004E-2</v>
      </c>
      <c r="G4725">
        <v>560.62400000000002</v>
      </c>
      <c r="H4725">
        <v>382.40899999999999</v>
      </c>
      <c r="I4725">
        <v>5.179157</v>
      </c>
      <c r="J4725">
        <v>0</v>
      </c>
      <c r="K4725">
        <v>8.0635279999999998</v>
      </c>
      <c r="L4725">
        <v>4.8941999999999999E-2</v>
      </c>
      <c r="M4725">
        <v>193.702417</v>
      </c>
      <c r="N4725">
        <v>-223.97320199999999</v>
      </c>
      <c r="O4725">
        <v>1.571477</v>
      </c>
      <c r="P4725">
        <v>193.69399999999999</v>
      </c>
      <c r="Q4725">
        <v>-223.96194499999999</v>
      </c>
      <c r="R4725">
        <v>1.571245</v>
      </c>
      <c r="S4725">
        <v>1.4056230000000001</v>
      </c>
      <c r="T4725">
        <v>2.32E-4</v>
      </c>
    </row>
    <row r="4726" spans="1:20" x14ac:dyDescent="0.25">
      <c r="A4726">
        <v>4724</v>
      </c>
      <c r="B4726">
        <v>7</v>
      </c>
      <c r="C4726" t="s">
        <v>244</v>
      </c>
      <c r="D4726" t="s">
        <v>244</v>
      </c>
      <c r="E4726" t="s">
        <v>80</v>
      </c>
      <c r="F4726">
        <v>0.28522399999999998</v>
      </c>
      <c r="G4726">
        <v>681.798</v>
      </c>
      <c r="H4726">
        <v>343.71600000000001</v>
      </c>
      <c r="I4726">
        <v>9.2986550000000001</v>
      </c>
      <c r="J4726">
        <v>0</v>
      </c>
      <c r="K4726">
        <v>8.0638079999999999</v>
      </c>
      <c r="L4726">
        <v>4.8998E-2</v>
      </c>
      <c r="M4726">
        <v>193.621554</v>
      </c>
      <c r="N4726">
        <v>-222.92813200000001</v>
      </c>
      <c r="O4726">
        <v>1.5704670000000001</v>
      </c>
      <c r="P4726">
        <v>193.693771</v>
      </c>
      <c r="Q4726">
        <v>-222.994293</v>
      </c>
      <c r="R4726">
        <v>1.5712410000000001</v>
      </c>
      <c r="S4726">
        <v>9.7941889999999994</v>
      </c>
      <c r="T4726">
        <v>7.7399999999999995E-4</v>
      </c>
    </row>
    <row r="4727" spans="1:20" x14ac:dyDescent="0.25">
      <c r="A4727">
        <v>4725</v>
      </c>
      <c r="B4727">
        <v>7</v>
      </c>
      <c r="C4727" t="s">
        <v>243</v>
      </c>
      <c r="D4727" t="s">
        <v>243</v>
      </c>
      <c r="E4727" t="s">
        <v>80</v>
      </c>
      <c r="F4727">
        <v>0.134296</v>
      </c>
      <c r="G4727">
        <v>417.67500000000001</v>
      </c>
      <c r="H4727">
        <v>269.01900000000001</v>
      </c>
      <c r="I4727">
        <v>6.1682509999999997</v>
      </c>
      <c r="J4727">
        <v>0</v>
      </c>
      <c r="K4727">
        <v>8.0648350000000004</v>
      </c>
      <c r="L4727">
        <v>4.9915000000000001E-2</v>
      </c>
      <c r="M4727">
        <v>193.68747200000001</v>
      </c>
      <c r="N4727">
        <v>-222.007777</v>
      </c>
      <c r="O4727">
        <v>1.5756950000000001</v>
      </c>
      <c r="P4727">
        <v>193.693512</v>
      </c>
      <c r="Q4727">
        <v>-222.02654999999999</v>
      </c>
      <c r="R4727">
        <v>1.5713010000000001</v>
      </c>
      <c r="S4727">
        <v>1.9720839999999999</v>
      </c>
      <c r="T4727">
        <v>4.3940000000000003E-3</v>
      </c>
    </row>
    <row r="4728" spans="1:20" x14ac:dyDescent="0.25">
      <c r="A4728">
        <v>4726</v>
      </c>
      <c r="B4728">
        <v>7</v>
      </c>
      <c r="C4728" t="s">
        <v>243</v>
      </c>
      <c r="D4728" t="s">
        <v>243</v>
      </c>
      <c r="E4728" t="s">
        <v>80</v>
      </c>
      <c r="F4728">
        <v>7.0306999999999994E-2</v>
      </c>
      <c r="G4728">
        <v>423.339</v>
      </c>
      <c r="H4728">
        <v>262.798</v>
      </c>
      <c r="I4728">
        <v>5.8929340000000003</v>
      </c>
      <c r="J4728">
        <v>0</v>
      </c>
      <c r="K4728">
        <v>8.0653249999999996</v>
      </c>
      <c r="L4728">
        <v>-4.8647999999999997E-2</v>
      </c>
      <c r="M4728">
        <v>193.742436</v>
      </c>
      <c r="N4728">
        <v>-221.30249000000001</v>
      </c>
      <c r="O4728">
        <v>1.5755520000000001</v>
      </c>
      <c r="P4728">
        <v>193.69309999999999</v>
      </c>
      <c r="Q4728">
        <v>-221.30075099999999</v>
      </c>
      <c r="R4728">
        <v>1.570864</v>
      </c>
      <c r="S4728">
        <v>4.9366820000000002</v>
      </c>
      <c r="T4728">
        <v>4.6870000000000002E-3</v>
      </c>
    </row>
    <row r="4729" spans="1:20" x14ac:dyDescent="0.25">
      <c r="A4729">
        <v>4727</v>
      </c>
      <c r="B4729">
        <v>8</v>
      </c>
      <c r="C4729" t="s">
        <v>242</v>
      </c>
      <c r="D4729" t="s">
        <v>242</v>
      </c>
      <c r="E4729" t="s">
        <v>80</v>
      </c>
      <c r="F4729">
        <v>3.9785000000000001E-2</v>
      </c>
      <c r="G4729">
        <v>468.86099999999999</v>
      </c>
      <c r="H4729">
        <v>286.65600000000001</v>
      </c>
      <c r="I4729">
        <v>8.4312059999999995</v>
      </c>
      <c r="J4729">
        <v>0</v>
      </c>
      <c r="K4729">
        <v>8.065239</v>
      </c>
      <c r="L4729">
        <v>-4.9452000000000003E-2</v>
      </c>
      <c r="M4729">
        <v>193.639129</v>
      </c>
      <c r="N4729">
        <v>-220.30595500000001</v>
      </c>
      <c r="O4729">
        <v>1.5671539999999999</v>
      </c>
      <c r="P4729">
        <v>193.69281000000001</v>
      </c>
      <c r="Q4729">
        <v>-220.333023</v>
      </c>
      <c r="R4729">
        <v>1.570892</v>
      </c>
      <c r="S4729">
        <v>6.0119249999999997</v>
      </c>
      <c r="T4729">
        <v>3.738E-3</v>
      </c>
    </row>
    <row r="4730" spans="1:20" x14ac:dyDescent="0.25">
      <c r="A4730">
        <v>4728</v>
      </c>
      <c r="B4730">
        <v>8</v>
      </c>
      <c r="C4730" t="s">
        <v>242</v>
      </c>
      <c r="D4730" t="s">
        <v>242</v>
      </c>
      <c r="E4730" t="s">
        <v>80</v>
      </c>
      <c r="F4730">
        <v>0.192914</v>
      </c>
      <c r="G4730">
        <v>773.99199999999996</v>
      </c>
      <c r="H4730">
        <v>384.459</v>
      </c>
      <c r="I4730">
        <v>6.2395129999999996</v>
      </c>
      <c r="J4730">
        <v>0</v>
      </c>
      <c r="K4730">
        <v>8.0648750000000007</v>
      </c>
      <c r="L4730">
        <v>4.8767999999999999E-2</v>
      </c>
      <c r="M4730">
        <v>193.72112300000001</v>
      </c>
      <c r="N4730">
        <v>-219.639411</v>
      </c>
      <c r="O4730">
        <v>1.5716509999999999</v>
      </c>
      <c r="P4730">
        <v>193.69279499999999</v>
      </c>
      <c r="Q4730">
        <v>-219.607224</v>
      </c>
      <c r="R4730">
        <v>1.5713490000000001</v>
      </c>
      <c r="S4730">
        <v>4.2877700000000001</v>
      </c>
      <c r="T4730">
        <v>3.0200000000000002E-4</v>
      </c>
    </row>
    <row r="4731" spans="1:20" x14ac:dyDescent="0.25">
      <c r="A4731">
        <v>4729</v>
      </c>
      <c r="B4731">
        <v>8</v>
      </c>
      <c r="C4731" t="s">
        <v>242</v>
      </c>
      <c r="D4731" t="s">
        <v>242</v>
      </c>
      <c r="E4731" t="s">
        <v>80</v>
      </c>
      <c r="F4731">
        <v>0.14381099999999999</v>
      </c>
      <c r="G4731">
        <v>480.70499999999998</v>
      </c>
      <c r="H4731">
        <v>541.30499999999995</v>
      </c>
      <c r="I4731">
        <v>7.7679939999999998</v>
      </c>
      <c r="J4731">
        <v>0</v>
      </c>
      <c r="K4731">
        <v>8.0645260000000007</v>
      </c>
      <c r="L4731">
        <v>4.8756000000000001E-2</v>
      </c>
      <c r="M4731">
        <v>193.732474</v>
      </c>
      <c r="N4731">
        <v>-218.655891</v>
      </c>
      <c r="O4731">
        <v>1.5733839999999999</v>
      </c>
      <c r="P4731">
        <v>193.69253499999999</v>
      </c>
      <c r="Q4731">
        <v>-218.63948099999999</v>
      </c>
      <c r="R4731">
        <v>1.571312</v>
      </c>
      <c r="S4731">
        <v>4.3178530000000004</v>
      </c>
      <c r="T4731">
        <v>2.0720000000000001E-3</v>
      </c>
    </row>
    <row r="4732" spans="1:20" x14ac:dyDescent="0.25">
      <c r="A4732">
        <v>4730</v>
      </c>
      <c r="B4732">
        <v>9</v>
      </c>
      <c r="C4732" t="s">
        <v>293</v>
      </c>
      <c r="D4732" t="s">
        <v>293</v>
      </c>
      <c r="E4732" t="s">
        <v>80</v>
      </c>
      <c r="F4732">
        <v>4.4366000000000003E-2</v>
      </c>
      <c r="G4732">
        <v>925.03899999999999</v>
      </c>
      <c r="H4732">
        <v>288.34199999999998</v>
      </c>
      <c r="I4732">
        <v>8.6439950000000003</v>
      </c>
      <c r="J4732">
        <v>0</v>
      </c>
      <c r="K4732">
        <v>8.0645450000000007</v>
      </c>
      <c r="L4732">
        <v>4.8659000000000001E-2</v>
      </c>
      <c r="M4732">
        <v>193.73389299999999</v>
      </c>
      <c r="N4732">
        <v>-217.70149900000001</v>
      </c>
      <c r="O4732">
        <v>1.5728200000000001</v>
      </c>
      <c r="P4732">
        <v>193.69232199999999</v>
      </c>
      <c r="Q4732">
        <v>-217.671753</v>
      </c>
      <c r="R4732">
        <v>1.5712630000000001</v>
      </c>
      <c r="S4732">
        <v>5.1117480000000004</v>
      </c>
      <c r="T4732">
        <v>1.557E-3</v>
      </c>
    </row>
    <row r="4733" spans="1:20" x14ac:dyDescent="0.25">
      <c r="A4733">
        <v>4731</v>
      </c>
      <c r="B4733">
        <v>9</v>
      </c>
      <c r="C4733" t="s">
        <v>293</v>
      </c>
      <c r="D4733" t="s">
        <v>293</v>
      </c>
      <c r="E4733" t="s">
        <v>80</v>
      </c>
      <c r="F4733">
        <v>9.0106000000000006E-2</v>
      </c>
      <c r="G4733">
        <v>549.98</v>
      </c>
      <c r="H4733">
        <v>440.892</v>
      </c>
      <c r="I4733">
        <v>6.6427990000000001</v>
      </c>
      <c r="J4733">
        <v>0</v>
      </c>
      <c r="K4733">
        <v>8.0533219999999996</v>
      </c>
      <c r="L4733">
        <v>-4.9397000000000003E-2</v>
      </c>
      <c r="M4733">
        <v>193.71644699999999</v>
      </c>
      <c r="N4733">
        <v>-216.962491</v>
      </c>
      <c r="O4733">
        <v>1.571861</v>
      </c>
      <c r="P4733">
        <v>193.69198600000001</v>
      </c>
      <c r="Q4733">
        <v>-216.946304</v>
      </c>
      <c r="R4733">
        <v>1.570756</v>
      </c>
      <c r="S4733">
        <v>2.933198</v>
      </c>
      <c r="T4733">
        <v>1.1050000000000001E-3</v>
      </c>
    </row>
    <row r="4734" spans="1:20" x14ac:dyDescent="0.25">
      <c r="A4734">
        <v>4732</v>
      </c>
      <c r="B4734">
        <v>10</v>
      </c>
      <c r="C4734" t="s">
        <v>718</v>
      </c>
      <c r="D4734" t="s">
        <v>718</v>
      </c>
      <c r="E4734" t="s">
        <v>80</v>
      </c>
      <c r="F4734">
        <v>9.6955E-2</v>
      </c>
      <c r="G4734">
        <v>663.08199999999999</v>
      </c>
      <c r="H4734">
        <v>355.35700000000003</v>
      </c>
      <c r="I4734">
        <v>10.102805999999999</v>
      </c>
      <c r="J4734">
        <v>0</v>
      </c>
      <c r="K4734">
        <v>7.9653689999999999</v>
      </c>
      <c r="L4734">
        <v>-5.015E-2</v>
      </c>
      <c r="M4734">
        <v>193.67829</v>
      </c>
      <c r="N4734">
        <v>-215.971293</v>
      </c>
      <c r="O4734">
        <v>1.570775</v>
      </c>
      <c r="P4734">
        <v>193.691757</v>
      </c>
      <c r="Q4734">
        <v>-215.98469499999999</v>
      </c>
      <c r="R4734">
        <v>1.5707819999999999</v>
      </c>
      <c r="S4734">
        <v>1.8999809999999999</v>
      </c>
      <c r="T4734">
        <v>6.9999999999999999E-6</v>
      </c>
    </row>
    <row r="4735" spans="1:20" x14ac:dyDescent="0.25">
      <c r="A4735">
        <v>4733</v>
      </c>
      <c r="B4735">
        <v>10</v>
      </c>
      <c r="C4735" t="s">
        <v>718</v>
      </c>
      <c r="D4735" t="s">
        <v>718</v>
      </c>
      <c r="E4735" t="s">
        <v>80</v>
      </c>
      <c r="F4735">
        <v>8.9610999999999996E-2</v>
      </c>
      <c r="G4735">
        <v>1074.1389999999999</v>
      </c>
      <c r="H4735">
        <v>430.93299999999999</v>
      </c>
      <c r="I4735">
        <v>7.6166270000000003</v>
      </c>
      <c r="J4735">
        <v>0</v>
      </c>
      <c r="K4735">
        <v>7.8484610000000004</v>
      </c>
      <c r="L4735">
        <v>5.0996E-2</v>
      </c>
      <c r="M4735">
        <v>193.728206</v>
      </c>
      <c r="N4735">
        <v>-215.28837300000001</v>
      </c>
      <c r="O4735">
        <v>1.5730489999999999</v>
      </c>
      <c r="P4735">
        <v>193.691757</v>
      </c>
      <c r="Q4735">
        <v>-215.27346800000001</v>
      </c>
      <c r="R4735">
        <v>1.5712919999999999</v>
      </c>
      <c r="S4735">
        <v>3.9378549999999999</v>
      </c>
      <c r="T4735">
        <v>1.7570000000000001E-3</v>
      </c>
    </row>
    <row r="4736" spans="1:20" x14ac:dyDescent="0.25">
      <c r="A4736">
        <v>4734</v>
      </c>
      <c r="B4736">
        <v>12</v>
      </c>
      <c r="C4736" t="s">
        <v>719</v>
      </c>
      <c r="D4736" t="s">
        <v>719</v>
      </c>
      <c r="E4736" t="s">
        <v>80</v>
      </c>
      <c r="F4736">
        <v>0.12501699999999999</v>
      </c>
      <c r="G4736">
        <v>1634.366</v>
      </c>
      <c r="H4736">
        <v>518.80600000000004</v>
      </c>
      <c r="I4736">
        <v>11.208843999999999</v>
      </c>
      <c r="J4736">
        <v>0</v>
      </c>
      <c r="K4736">
        <v>7.6765809999999997</v>
      </c>
      <c r="L4736">
        <v>5.2682E-2</v>
      </c>
      <c r="M4736">
        <v>193.66592</v>
      </c>
      <c r="N4736">
        <v>-214.32524900000001</v>
      </c>
      <c r="O4736">
        <v>1.570737</v>
      </c>
      <c r="P4736">
        <v>193.69151299999999</v>
      </c>
      <c r="Q4736">
        <v>-214.34298699999999</v>
      </c>
      <c r="R4736">
        <v>1.571313</v>
      </c>
      <c r="S4736">
        <v>3.1138710000000001</v>
      </c>
      <c r="T4736">
        <v>5.7600000000000001E-4</v>
      </c>
    </row>
    <row r="4737" spans="1:20" x14ac:dyDescent="0.25">
      <c r="A4737">
        <v>4735</v>
      </c>
      <c r="B4737">
        <v>13</v>
      </c>
      <c r="C4737" t="s">
        <v>292</v>
      </c>
      <c r="D4737" t="s">
        <v>292</v>
      </c>
      <c r="E4737" t="s">
        <v>80</v>
      </c>
      <c r="F4737">
        <v>9.2571000000000001E-2</v>
      </c>
      <c r="G4737">
        <v>1372.165</v>
      </c>
      <c r="H4737">
        <v>431.26600000000002</v>
      </c>
      <c r="I4737">
        <v>13.251499000000001</v>
      </c>
      <c r="J4737">
        <v>0</v>
      </c>
      <c r="K4737">
        <v>7.5347520000000001</v>
      </c>
      <c r="L4737">
        <v>5.2755999999999997E-2</v>
      </c>
      <c r="M4737">
        <v>193.694728</v>
      </c>
      <c r="N4737">
        <v>-213.44023000000001</v>
      </c>
      <c r="O4737">
        <v>1.570255</v>
      </c>
      <c r="P4737">
        <v>193.69129899999999</v>
      </c>
      <c r="Q4737">
        <v>-213.43145799999999</v>
      </c>
      <c r="R4737">
        <v>1.5713360000000001</v>
      </c>
      <c r="S4737">
        <v>0.94192200000000004</v>
      </c>
      <c r="T4737">
        <v>1.0809999999999999E-3</v>
      </c>
    </row>
    <row r="4738" spans="1:20" x14ac:dyDescent="0.25">
      <c r="A4738">
        <v>4736</v>
      </c>
      <c r="B4738">
        <v>13</v>
      </c>
      <c r="C4738" t="s">
        <v>292</v>
      </c>
      <c r="D4738" t="s">
        <v>292</v>
      </c>
      <c r="E4738" t="s">
        <v>80</v>
      </c>
      <c r="F4738">
        <v>9.4745999999999997E-2</v>
      </c>
      <c r="G4738">
        <v>812.24699999999996</v>
      </c>
      <c r="H4738">
        <v>281.971</v>
      </c>
      <c r="I4738">
        <v>8.9208700000000007</v>
      </c>
      <c r="J4738">
        <v>0</v>
      </c>
      <c r="K4738">
        <v>7.4547100000000004</v>
      </c>
      <c r="L4738">
        <v>-5.3026999999999998E-2</v>
      </c>
      <c r="M4738">
        <v>193.73127700000001</v>
      </c>
      <c r="N4738">
        <v>-212.77537899999999</v>
      </c>
      <c r="O4738">
        <v>1.5731839999999999</v>
      </c>
      <c r="P4738">
        <v>193.690933</v>
      </c>
      <c r="Q4738">
        <v>-212.757462</v>
      </c>
      <c r="R4738">
        <v>1.57081</v>
      </c>
      <c r="S4738">
        <v>4.4143169999999996</v>
      </c>
      <c r="T4738">
        <v>2.3749999999999999E-3</v>
      </c>
    </row>
    <row r="4739" spans="1:20" x14ac:dyDescent="0.25">
      <c r="A4739">
        <v>4737</v>
      </c>
      <c r="B4739">
        <v>14</v>
      </c>
      <c r="C4739" t="s">
        <v>720</v>
      </c>
      <c r="D4739" t="s">
        <v>720</v>
      </c>
      <c r="E4739" t="s">
        <v>80</v>
      </c>
      <c r="F4739">
        <v>0.31142300000000001</v>
      </c>
      <c r="G4739">
        <v>1670.5550000000001</v>
      </c>
      <c r="H4739">
        <v>464.03399999999999</v>
      </c>
      <c r="I4739">
        <v>16.357384</v>
      </c>
      <c r="J4739">
        <v>0</v>
      </c>
      <c r="K4739">
        <v>7.3633249999999997</v>
      </c>
      <c r="L4739">
        <v>-5.3901999999999999E-2</v>
      </c>
      <c r="M4739">
        <v>193.69449700000001</v>
      </c>
      <c r="N4739">
        <v>-211.870349</v>
      </c>
      <c r="O4739">
        <v>1.5705359999999999</v>
      </c>
      <c r="P4739">
        <v>193.69065900000001</v>
      </c>
      <c r="Q4739">
        <v>-211.86883499999999</v>
      </c>
      <c r="R4739">
        <v>1.570851</v>
      </c>
      <c r="S4739">
        <v>0.41261100000000001</v>
      </c>
      <c r="T4739">
        <v>3.1500000000000001E-4</v>
      </c>
    </row>
    <row r="4740" spans="1:20" x14ac:dyDescent="0.25">
      <c r="A4740">
        <v>4738</v>
      </c>
      <c r="B4740">
        <v>14</v>
      </c>
      <c r="C4740" t="s">
        <v>720</v>
      </c>
      <c r="D4740" t="s">
        <v>720</v>
      </c>
      <c r="E4740" t="s">
        <v>80</v>
      </c>
      <c r="F4740">
        <v>0.16778799999999999</v>
      </c>
      <c r="G4740">
        <v>893.91600000000005</v>
      </c>
      <c r="H4740">
        <v>325.42099999999999</v>
      </c>
      <c r="I4740">
        <v>10.041416999999999</v>
      </c>
      <c r="J4740">
        <v>0</v>
      </c>
      <c r="K4740">
        <v>7.290127</v>
      </c>
      <c r="L4740">
        <v>5.3752000000000001E-2</v>
      </c>
      <c r="M4740">
        <v>193.69154599999999</v>
      </c>
      <c r="N4740">
        <v>-211.21130299999999</v>
      </c>
      <c r="O4740">
        <v>1.56972</v>
      </c>
      <c r="P4740">
        <v>193.69065900000001</v>
      </c>
      <c r="Q4740">
        <v>-211.20971700000001</v>
      </c>
      <c r="R4740">
        <v>1.571359</v>
      </c>
      <c r="S4740">
        <v>0.181784</v>
      </c>
      <c r="T4740">
        <v>1.6379999999999999E-3</v>
      </c>
    </row>
    <row r="4741" spans="1:20" x14ac:dyDescent="0.25">
      <c r="A4741">
        <v>4739</v>
      </c>
      <c r="B4741">
        <v>15</v>
      </c>
      <c r="C4741" t="s">
        <v>721</v>
      </c>
      <c r="D4741" t="s">
        <v>721</v>
      </c>
      <c r="E4741" t="s">
        <v>80</v>
      </c>
      <c r="F4741">
        <v>0.17718700000000001</v>
      </c>
      <c r="G4741">
        <v>1665.67</v>
      </c>
      <c r="H4741">
        <v>357.678</v>
      </c>
      <c r="I4741">
        <v>12.386901999999999</v>
      </c>
      <c r="J4741">
        <v>0</v>
      </c>
      <c r="K4741">
        <v>7.1773660000000001</v>
      </c>
      <c r="L4741">
        <v>5.5292000000000001E-2</v>
      </c>
      <c r="M4741">
        <v>193.626429</v>
      </c>
      <c r="N4741">
        <v>-210.31693300000001</v>
      </c>
      <c r="O4741">
        <v>1.5641430000000001</v>
      </c>
      <c r="P4741">
        <v>193.69039900000001</v>
      </c>
      <c r="Q4741">
        <v>-210.34204099999999</v>
      </c>
      <c r="R4741">
        <v>1.571367</v>
      </c>
      <c r="S4741">
        <v>6.8721420000000002</v>
      </c>
      <c r="T4741">
        <v>7.2240000000000004E-3</v>
      </c>
    </row>
    <row r="4742" spans="1:20" x14ac:dyDescent="0.25">
      <c r="A4742">
        <v>4740</v>
      </c>
      <c r="B4742">
        <v>14</v>
      </c>
      <c r="C4742" t="s">
        <v>237</v>
      </c>
      <c r="D4742" t="s">
        <v>237</v>
      </c>
      <c r="E4742" t="s">
        <v>80</v>
      </c>
      <c r="F4742">
        <v>7.5341000000000005E-2</v>
      </c>
      <c r="G4742">
        <v>872.75300000000004</v>
      </c>
      <c r="H4742">
        <v>288.24400000000003</v>
      </c>
      <c r="I4742">
        <v>12.343202</v>
      </c>
      <c r="J4742">
        <v>0</v>
      </c>
      <c r="K4742">
        <v>7.0555890000000003</v>
      </c>
      <c r="L4742">
        <v>5.5167000000000001E-2</v>
      </c>
      <c r="M4742">
        <v>193.675231</v>
      </c>
      <c r="N4742">
        <v>-209.487289</v>
      </c>
      <c r="O4742">
        <v>1.568638</v>
      </c>
      <c r="P4742">
        <v>193.69016999999999</v>
      </c>
      <c r="Q4742">
        <v>-209.488663</v>
      </c>
      <c r="R4742">
        <v>1.571364</v>
      </c>
      <c r="S4742">
        <v>1.500202</v>
      </c>
      <c r="T4742">
        <v>2.7260000000000001E-3</v>
      </c>
    </row>
    <row r="4743" spans="1:20" x14ac:dyDescent="0.25">
      <c r="A4743">
        <v>4741</v>
      </c>
      <c r="B4743">
        <v>14</v>
      </c>
      <c r="C4743" t="s">
        <v>237</v>
      </c>
      <c r="D4743" t="s">
        <v>237</v>
      </c>
      <c r="E4743" t="s">
        <v>80</v>
      </c>
      <c r="F4743">
        <v>0.159912</v>
      </c>
      <c r="G4743">
        <v>1821.921</v>
      </c>
      <c r="H4743">
        <v>423.46600000000001</v>
      </c>
      <c r="I4743">
        <v>9.7782280000000004</v>
      </c>
      <c r="J4743">
        <v>0</v>
      </c>
      <c r="K4743">
        <v>6.9670540000000001</v>
      </c>
      <c r="L4743">
        <v>-5.5789999999999999E-2</v>
      </c>
      <c r="M4743">
        <v>193.69478000000001</v>
      </c>
      <c r="N4743">
        <v>-208.86332200000001</v>
      </c>
      <c r="O4743">
        <v>1.5709580000000001</v>
      </c>
      <c r="P4743">
        <v>193.68980400000001</v>
      </c>
      <c r="Q4743">
        <v>-208.85813899999999</v>
      </c>
      <c r="R4743">
        <v>1.570802</v>
      </c>
      <c r="S4743">
        <v>0.71846299999999996</v>
      </c>
      <c r="T4743">
        <v>1.56E-4</v>
      </c>
    </row>
    <row r="4744" spans="1:20" x14ac:dyDescent="0.25">
      <c r="A4744">
        <v>4742</v>
      </c>
      <c r="B4744">
        <v>15</v>
      </c>
      <c r="C4744" t="s">
        <v>722</v>
      </c>
      <c r="D4744" t="s">
        <v>722</v>
      </c>
      <c r="E4744" t="s">
        <v>80</v>
      </c>
      <c r="F4744">
        <v>9.9942000000000003E-2</v>
      </c>
      <c r="G4744">
        <v>1054.6110000000001</v>
      </c>
      <c r="H4744">
        <v>362.79199999999997</v>
      </c>
      <c r="I4744">
        <v>11.937887999999999</v>
      </c>
      <c r="J4744">
        <v>0</v>
      </c>
      <c r="K4744">
        <v>6.8584230000000002</v>
      </c>
      <c r="L4744">
        <v>-5.6924000000000002E-2</v>
      </c>
      <c r="M4744">
        <v>193.699365</v>
      </c>
      <c r="N4744">
        <v>-208.043905</v>
      </c>
      <c r="O4744">
        <v>1.570146</v>
      </c>
      <c r="P4744">
        <v>193.68959000000001</v>
      </c>
      <c r="Q4744">
        <v>-208.02926600000001</v>
      </c>
      <c r="R4744">
        <v>1.5707850000000001</v>
      </c>
      <c r="S4744">
        <v>1.7602139999999999</v>
      </c>
      <c r="T4744">
        <v>6.3900000000000003E-4</v>
      </c>
    </row>
    <row r="4745" spans="1:20" x14ac:dyDescent="0.25">
      <c r="A4745">
        <v>4743</v>
      </c>
      <c r="B4745">
        <v>16</v>
      </c>
      <c r="C4745" t="s">
        <v>235</v>
      </c>
      <c r="D4745" t="s">
        <v>235</v>
      </c>
      <c r="E4745" t="s">
        <v>80</v>
      </c>
      <c r="F4745">
        <v>0.13226499999999999</v>
      </c>
      <c r="G4745">
        <v>1261.8499999999999</v>
      </c>
      <c r="H4745">
        <v>456.83800000000002</v>
      </c>
      <c r="I4745">
        <v>11.756568</v>
      </c>
      <c r="J4745">
        <v>0</v>
      </c>
      <c r="K4745">
        <v>6.7824929999999997</v>
      </c>
      <c r="L4745">
        <v>5.6397999999999997E-2</v>
      </c>
      <c r="M4745">
        <v>193.65190999999999</v>
      </c>
      <c r="N4745">
        <v>-207.378907</v>
      </c>
      <c r="O4745">
        <v>1.5680829999999999</v>
      </c>
      <c r="P4745">
        <v>193.689606</v>
      </c>
      <c r="Q4745">
        <v>-207.41583299999999</v>
      </c>
      <c r="R4745">
        <v>1.5713109999999999</v>
      </c>
      <c r="S4745">
        <v>5.2768090000000001</v>
      </c>
      <c r="T4745">
        <v>3.2269999999999998E-3</v>
      </c>
    </row>
    <row r="4746" spans="1:20" x14ac:dyDescent="0.25">
      <c r="A4746">
        <v>4744</v>
      </c>
      <c r="B4746">
        <v>16</v>
      </c>
      <c r="C4746" t="s">
        <v>235</v>
      </c>
      <c r="D4746" t="s">
        <v>235</v>
      </c>
      <c r="E4746" t="s">
        <v>80</v>
      </c>
      <c r="F4746">
        <v>8.9789999999999995E-2</v>
      </c>
      <c r="G4746">
        <v>1110.645</v>
      </c>
      <c r="H4746">
        <v>396.03800000000001</v>
      </c>
      <c r="I4746">
        <v>12.557888999999999</v>
      </c>
      <c r="J4746">
        <v>0</v>
      </c>
      <c r="K4746">
        <v>6.6828089999999998</v>
      </c>
      <c r="L4746">
        <v>5.6889000000000002E-2</v>
      </c>
      <c r="M4746">
        <v>193.67239000000001</v>
      </c>
      <c r="N4746">
        <v>-206.58452399999999</v>
      </c>
      <c r="O4746">
        <v>1.571995</v>
      </c>
      <c r="P4746">
        <v>193.68956</v>
      </c>
      <c r="Q4746">
        <v>-206.60841400000001</v>
      </c>
      <c r="R4746">
        <v>1.57125</v>
      </c>
      <c r="S4746">
        <v>2.9420060000000001</v>
      </c>
      <c r="T4746">
        <v>7.45E-4</v>
      </c>
    </row>
    <row r="4747" spans="1:20" x14ac:dyDescent="0.25">
      <c r="A4747">
        <v>4745</v>
      </c>
      <c r="B4747">
        <v>17</v>
      </c>
      <c r="C4747" t="s">
        <v>234</v>
      </c>
      <c r="D4747" t="s">
        <v>234</v>
      </c>
      <c r="E4747" t="s">
        <v>80</v>
      </c>
      <c r="F4747">
        <v>7.2544999999999998E-2</v>
      </c>
      <c r="G4747">
        <v>1007.3339999999999</v>
      </c>
      <c r="H4747">
        <v>290.62700000000001</v>
      </c>
      <c r="I4747">
        <v>14.469776</v>
      </c>
      <c r="J4747">
        <v>0</v>
      </c>
      <c r="K4747">
        <v>6.5805059999999997</v>
      </c>
      <c r="L4747">
        <v>5.8160000000000003E-2</v>
      </c>
      <c r="M4747">
        <v>193.68125499999999</v>
      </c>
      <c r="N4747">
        <v>-205.8048</v>
      </c>
      <c r="O4747">
        <v>1.5698209999999999</v>
      </c>
      <c r="P4747">
        <v>193.68942300000001</v>
      </c>
      <c r="Q4747">
        <v>-205.81308000000001</v>
      </c>
      <c r="R4747">
        <v>1.571248</v>
      </c>
      <c r="S4747">
        <v>1.1630419999999999</v>
      </c>
      <c r="T4747">
        <v>1.4270000000000001E-3</v>
      </c>
    </row>
    <row r="4748" spans="1:20" x14ac:dyDescent="0.25">
      <c r="A4748">
        <v>4746</v>
      </c>
      <c r="B4748">
        <v>17</v>
      </c>
      <c r="C4748" t="s">
        <v>234</v>
      </c>
      <c r="D4748" t="s">
        <v>234</v>
      </c>
      <c r="E4748" t="s">
        <v>80</v>
      </c>
      <c r="F4748">
        <v>7.8631999999999994E-2</v>
      </c>
      <c r="G4748">
        <v>1550.2349999999999</v>
      </c>
      <c r="H4748">
        <v>480.11799999999999</v>
      </c>
      <c r="I4748">
        <v>11.280919000000001</v>
      </c>
      <c r="J4748">
        <v>0</v>
      </c>
      <c r="K4748">
        <v>6.5023439999999999</v>
      </c>
      <c r="L4748">
        <v>-5.8699000000000001E-2</v>
      </c>
      <c r="M4748">
        <v>193.70796300000001</v>
      </c>
      <c r="N4748">
        <v>-205.24377799999999</v>
      </c>
      <c r="O4748">
        <v>1.570508</v>
      </c>
      <c r="P4748">
        <v>193.68911700000001</v>
      </c>
      <c r="Q4748">
        <v>-205.22474700000001</v>
      </c>
      <c r="R4748">
        <v>1.5706640000000001</v>
      </c>
      <c r="S4748">
        <v>2.6782729999999999</v>
      </c>
      <c r="T4748">
        <v>1.56E-4</v>
      </c>
    </row>
    <row r="4749" spans="1:20" x14ac:dyDescent="0.25">
      <c r="A4749">
        <v>4747</v>
      </c>
      <c r="B4749">
        <v>19</v>
      </c>
      <c r="C4749" t="s">
        <v>723</v>
      </c>
      <c r="D4749" t="s">
        <v>723</v>
      </c>
      <c r="E4749" t="s">
        <v>80</v>
      </c>
      <c r="F4749">
        <v>0.110087</v>
      </c>
      <c r="G4749">
        <v>2178.6849999999999</v>
      </c>
      <c r="H4749">
        <v>493.68799999999999</v>
      </c>
      <c r="I4749">
        <v>15.996841999999999</v>
      </c>
      <c r="J4749">
        <v>0</v>
      </c>
      <c r="K4749">
        <v>6.3990929999999997</v>
      </c>
      <c r="L4749">
        <v>-5.8630000000000002E-2</v>
      </c>
      <c r="M4749">
        <v>193.68775500000001</v>
      </c>
      <c r="N4749">
        <v>-204.450355</v>
      </c>
      <c r="O4749">
        <v>1.570705</v>
      </c>
      <c r="P4749">
        <v>193.68905599999999</v>
      </c>
      <c r="Q4749">
        <v>-204.45120199999999</v>
      </c>
      <c r="R4749">
        <v>1.5706469999999999</v>
      </c>
      <c r="S4749">
        <v>0.15528700000000001</v>
      </c>
      <c r="T4749">
        <v>5.8E-5</v>
      </c>
    </row>
    <row r="4750" spans="1:20" x14ac:dyDescent="0.25">
      <c r="A4750">
        <v>4748</v>
      </c>
      <c r="B4750">
        <v>19</v>
      </c>
      <c r="C4750" t="s">
        <v>723</v>
      </c>
      <c r="D4750" t="s">
        <v>723</v>
      </c>
      <c r="E4750" t="s">
        <v>80</v>
      </c>
      <c r="F4750">
        <v>9.2265E-2</v>
      </c>
      <c r="G4750">
        <v>1237.117</v>
      </c>
      <c r="H4750">
        <v>274.07900000000001</v>
      </c>
      <c r="I4750">
        <v>15.840615</v>
      </c>
      <c r="J4750">
        <v>0</v>
      </c>
      <c r="K4750">
        <v>6.2994389999999996</v>
      </c>
      <c r="L4750">
        <v>-5.9880999999999997E-2</v>
      </c>
      <c r="M4750">
        <v>193.681825</v>
      </c>
      <c r="N4750">
        <v>-203.69098099999999</v>
      </c>
      <c r="O4750">
        <v>1.570176</v>
      </c>
      <c r="P4750">
        <v>193.68888899999999</v>
      </c>
      <c r="Q4750">
        <v>-203.68983499999999</v>
      </c>
      <c r="R4750">
        <v>1.5706530000000001</v>
      </c>
      <c r="S4750">
        <v>0.71564799999999995</v>
      </c>
      <c r="T4750">
        <v>4.7699999999999999E-4</v>
      </c>
    </row>
    <row r="4751" spans="1:20" x14ac:dyDescent="0.25">
      <c r="A4751">
        <v>4749</v>
      </c>
      <c r="B4751">
        <v>19</v>
      </c>
      <c r="C4751" t="s">
        <v>723</v>
      </c>
      <c r="D4751" t="s">
        <v>723</v>
      </c>
      <c r="E4751" t="s">
        <v>80</v>
      </c>
      <c r="F4751">
        <v>0.13475100000000001</v>
      </c>
      <c r="G4751">
        <v>1474.249</v>
      </c>
      <c r="H4751">
        <v>387.65899999999999</v>
      </c>
      <c r="I4751">
        <v>13.159268000000001</v>
      </c>
      <c r="J4751">
        <v>0</v>
      </c>
      <c r="K4751">
        <v>6.2270789999999998</v>
      </c>
      <c r="L4751">
        <v>5.9345000000000002E-2</v>
      </c>
      <c r="M4751">
        <v>193.70998800000001</v>
      </c>
      <c r="N4751">
        <v>-203.153964</v>
      </c>
      <c r="O4751">
        <v>1.570322</v>
      </c>
      <c r="P4751">
        <v>193.68907200000001</v>
      </c>
      <c r="Q4751">
        <v>-203.12652600000001</v>
      </c>
      <c r="R4751">
        <v>1.5712280000000001</v>
      </c>
      <c r="S4751">
        <v>3.4500989999999998</v>
      </c>
      <c r="T4751">
        <v>9.0600000000000001E-4</v>
      </c>
    </row>
    <row r="4752" spans="1:20" x14ac:dyDescent="0.25">
      <c r="A4752">
        <v>4750</v>
      </c>
      <c r="B4752">
        <v>20</v>
      </c>
      <c r="C4752" t="s">
        <v>748</v>
      </c>
      <c r="D4752" t="s">
        <v>748</v>
      </c>
      <c r="E4752" t="s">
        <v>80</v>
      </c>
      <c r="F4752">
        <v>0.12768599999999999</v>
      </c>
      <c r="G4752">
        <v>2281.5520000000001</v>
      </c>
      <c r="H4752">
        <v>408.46699999999998</v>
      </c>
      <c r="I4752">
        <v>15.051233</v>
      </c>
      <c r="J4752">
        <v>0</v>
      </c>
      <c r="K4752">
        <v>6.1322970000000003</v>
      </c>
      <c r="L4752">
        <v>5.9858000000000001E-2</v>
      </c>
      <c r="M4752">
        <v>193.723615</v>
      </c>
      <c r="N4752">
        <v>-202.41779500000001</v>
      </c>
      <c r="O4752">
        <v>1.572749</v>
      </c>
      <c r="P4752">
        <v>193.68905599999999</v>
      </c>
      <c r="Q4752">
        <v>-202.38542200000001</v>
      </c>
      <c r="R4752">
        <v>1.571229</v>
      </c>
      <c r="S4752">
        <v>4.735347</v>
      </c>
      <c r="T4752">
        <v>1.5200000000000001E-3</v>
      </c>
    </row>
    <row r="4753" spans="1:20" x14ac:dyDescent="0.25">
      <c r="A4753">
        <v>4751</v>
      </c>
      <c r="B4753">
        <v>19</v>
      </c>
      <c r="C4753" t="s">
        <v>724</v>
      </c>
      <c r="D4753" t="s">
        <v>724</v>
      </c>
      <c r="E4753" t="s">
        <v>80</v>
      </c>
      <c r="F4753">
        <v>0.10025199999999999</v>
      </c>
      <c r="G4753">
        <v>1065.3209999999999</v>
      </c>
      <c r="H4753">
        <v>291.721</v>
      </c>
      <c r="I4753">
        <v>14.496051</v>
      </c>
      <c r="J4753">
        <v>0</v>
      </c>
      <c r="K4753">
        <v>6.0379339999999999</v>
      </c>
      <c r="L4753">
        <v>6.0414000000000002E-2</v>
      </c>
      <c r="M4753">
        <v>193.66977</v>
      </c>
      <c r="N4753">
        <v>-201.63596200000001</v>
      </c>
      <c r="O4753">
        <v>1.5696330000000001</v>
      </c>
      <c r="P4753">
        <v>193.68890400000001</v>
      </c>
      <c r="Q4753">
        <v>-201.65564000000001</v>
      </c>
      <c r="R4753">
        <v>1.5712569999999999</v>
      </c>
      <c r="S4753">
        <v>2.7446660000000001</v>
      </c>
      <c r="T4753">
        <v>1.624E-3</v>
      </c>
    </row>
    <row r="4754" spans="1:20" x14ac:dyDescent="0.25">
      <c r="A4754">
        <v>4752</v>
      </c>
      <c r="B4754">
        <v>19</v>
      </c>
      <c r="C4754" t="s">
        <v>724</v>
      </c>
      <c r="D4754" t="s">
        <v>724</v>
      </c>
      <c r="E4754" t="s">
        <v>80</v>
      </c>
      <c r="F4754">
        <v>0.17666899999999999</v>
      </c>
      <c r="G4754">
        <v>1209.6969999999999</v>
      </c>
      <c r="H4754">
        <v>290.46300000000002</v>
      </c>
      <c r="I4754">
        <v>12.377405</v>
      </c>
      <c r="J4754">
        <v>0</v>
      </c>
      <c r="K4754">
        <v>5.9673400000000001</v>
      </c>
      <c r="L4754">
        <v>-6.0588000000000003E-2</v>
      </c>
      <c r="M4754">
        <v>193.68768900000001</v>
      </c>
      <c r="N4754">
        <v>-201.115983</v>
      </c>
      <c r="O4754">
        <v>1.5684769999999999</v>
      </c>
      <c r="P4754">
        <v>193.68864400000001</v>
      </c>
      <c r="Q4754">
        <v>-201.115814</v>
      </c>
      <c r="R4754">
        <v>1.5706420000000001</v>
      </c>
      <c r="S4754">
        <v>9.7054000000000001E-2</v>
      </c>
      <c r="T4754">
        <v>2.1649999999999998E-3</v>
      </c>
    </row>
    <row r="4755" spans="1:20" x14ac:dyDescent="0.25">
      <c r="A4755">
        <v>4753</v>
      </c>
      <c r="B4755">
        <v>20</v>
      </c>
      <c r="C4755" t="s">
        <v>749</v>
      </c>
      <c r="D4755" t="s">
        <v>749</v>
      </c>
      <c r="E4755" t="s">
        <v>80</v>
      </c>
      <c r="F4755">
        <v>4.8557000000000003E-2</v>
      </c>
      <c r="G4755">
        <v>1502.2819999999999</v>
      </c>
      <c r="H4755">
        <v>362.875</v>
      </c>
      <c r="I4755">
        <v>15.088709</v>
      </c>
      <c r="J4755">
        <v>0</v>
      </c>
      <c r="K4755">
        <v>5.8742590000000003</v>
      </c>
      <c r="L4755">
        <v>-6.1733999999999997E-2</v>
      </c>
      <c r="M4755">
        <v>193.701379</v>
      </c>
      <c r="N4755">
        <v>-200.42209099999999</v>
      </c>
      <c r="O4755">
        <v>1.5714399999999999</v>
      </c>
      <c r="P4755">
        <v>193.68853799999999</v>
      </c>
      <c r="Q4755">
        <v>-200.40585300000001</v>
      </c>
      <c r="R4755">
        <v>1.570646</v>
      </c>
      <c r="S4755">
        <v>2.0701849999999999</v>
      </c>
      <c r="T4755">
        <v>7.94E-4</v>
      </c>
    </row>
    <row r="4756" spans="1:20" x14ac:dyDescent="0.25">
      <c r="A4756">
        <v>4754</v>
      </c>
      <c r="B4756">
        <v>21</v>
      </c>
      <c r="C4756" t="s">
        <v>725</v>
      </c>
      <c r="D4756" t="s">
        <v>725</v>
      </c>
      <c r="E4756" t="s">
        <v>80</v>
      </c>
      <c r="F4756">
        <v>7.7963000000000005E-2</v>
      </c>
      <c r="G4756">
        <v>1799.347</v>
      </c>
      <c r="H4756">
        <v>507.19099999999997</v>
      </c>
      <c r="I4756">
        <v>13.774181</v>
      </c>
      <c r="J4756">
        <v>0</v>
      </c>
      <c r="K4756">
        <v>5.8068309999999999</v>
      </c>
      <c r="L4756">
        <v>9.1399999999999995E-2</v>
      </c>
      <c r="M4756">
        <v>193.684223</v>
      </c>
      <c r="N4756">
        <v>-199.86953600000001</v>
      </c>
      <c r="O4756">
        <v>1.5712429999999999</v>
      </c>
      <c r="P4756">
        <v>193.68718000000001</v>
      </c>
      <c r="Q4756">
        <v>-199.880585</v>
      </c>
      <c r="R4756">
        <v>1.5725830000000001</v>
      </c>
      <c r="S4756">
        <v>1.143713</v>
      </c>
      <c r="T4756">
        <v>1.34E-3</v>
      </c>
    </row>
    <row r="4757" spans="1:20" x14ac:dyDescent="0.25">
      <c r="A4757">
        <v>4755</v>
      </c>
      <c r="B4757">
        <v>21</v>
      </c>
      <c r="C4757" t="s">
        <v>725</v>
      </c>
      <c r="D4757" t="s">
        <v>725</v>
      </c>
      <c r="E4757" t="s">
        <v>80</v>
      </c>
      <c r="F4757">
        <v>0.113122</v>
      </c>
      <c r="G4757">
        <v>1444.944</v>
      </c>
      <c r="H4757">
        <v>325.06</v>
      </c>
      <c r="I4757">
        <v>16.690956</v>
      </c>
      <c r="J4757">
        <v>0</v>
      </c>
      <c r="K4757">
        <v>5.7300490000000002</v>
      </c>
      <c r="L4757">
        <v>9.3692999999999999E-2</v>
      </c>
      <c r="M4757">
        <v>193.681555</v>
      </c>
      <c r="N4757">
        <v>-199.19297</v>
      </c>
      <c r="O4757">
        <v>1.5776349999999999</v>
      </c>
      <c r="P4757">
        <v>193.68112199999999</v>
      </c>
      <c r="Q4757">
        <v>-199.18884299999999</v>
      </c>
      <c r="R4757">
        <v>1.5764750000000001</v>
      </c>
      <c r="S4757">
        <v>0.41497200000000001</v>
      </c>
      <c r="T4757">
        <v>1.1609999999999999E-3</v>
      </c>
    </row>
    <row r="4758" spans="1:20" x14ac:dyDescent="0.25">
      <c r="A4758">
        <v>4756</v>
      </c>
      <c r="B4758">
        <v>22</v>
      </c>
      <c r="C4758" t="s">
        <v>726</v>
      </c>
      <c r="D4758" t="s">
        <v>726</v>
      </c>
      <c r="E4758" t="s">
        <v>80</v>
      </c>
      <c r="F4758">
        <v>7.5120000000000006E-2</v>
      </c>
      <c r="G4758">
        <v>1566.8230000000001</v>
      </c>
      <c r="H4758">
        <v>343.11500000000001</v>
      </c>
      <c r="I4758">
        <v>16.426262999999999</v>
      </c>
      <c r="J4758">
        <v>0</v>
      </c>
      <c r="K4758">
        <v>5.6424250000000002</v>
      </c>
      <c r="L4758">
        <v>0.19117100000000001</v>
      </c>
      <c r="M4758">
        <v>193.67721499999999</v>
      </c>
      <c r="N4758">
        <v>-198.519779</v>
      </c>
      <c r="O4758">
        <v>1.587745</v>
      </c>
      <c r="P4758">
        <v>193.66589400000001</v>
      </c>
      <c r="Q4758">
        <v>-198.506866</v>
      </c>
      <c r="R4758">
        <v>1.585995</v>
      </c>
      <c r="S4758">
        <v>1.7172460000000001</v>
      </c>
      <c r="T4758">
        <v>1.75E-3</v>
      </c>
    </row>
    <row r="4759" spans="1:20" x14ac:dyDescent="0.25">
      <c r="A4759">
        <v>4757</v>
      </c>
      <c r="B4759">
        <v>22</v>
      </c>
      <c r="C4759" t="s">
        <v>726</v>
      </c>
      <c r="D4759" t="s">
        <v>726</v>
      </c>
      <c r="E4759" t="s">
        <v>80</v>
      </c>
      <c r="F4759">
        <v>8.4109000000000003E-2</v>
      </c>
      <c r="G4759">
        <v>1946.6659999999999</v>
      </c>
      <c r="H4759">
        <v>566.12900000000002</v>
      </c>
      <c r="I4759">
        <v>12.575068</v>
      </c>
      <c r="J4759">
        <v>0</v>
      </c>
      <c r="K4759">
        <v>5.5813839999999999</v>
      </c>
      <c r="L4759">
        <v>6.9073999999999997E-2</v>
      </c>
      <c r="M4759">
        <v>193.64885699999999</v>
      </c>
      <c r="N4759">
        <v>-198.004119</v>
      </c>
      <c r="O4759">
        <v>1.597675</v>
      </c>
      <c r="P4759">
        <v>193.64369199999999</v>
      </c>
      <c r="Q4759">
        <v>-198.00250199999999</v>
      </c>
      <c r="R4759">
        <v>1.597396</v>
      </c>
      <c r="S4759">
        <v>0.54117000000000004</v>
      </c>
      <c r="T4759">
        <v>2.7900000000000001E-4</v>
      </c>
    </row>
    <row r="4760" spans="1:20" x14ac:dyDescent="0.25">
      <c r="A4760">
        <v>4758</v>
      </c>
      <c r="B4760">
        <v>22</v>
      </c>
      <c r="C4760" t="s">
        <v>726</v>
      </c>
      <c r="D4760" t="s">
        <v>726</v>
      </c>
      <c r="E4760" t="s">
        <v>80</v>
      </c>
      <c r="F4760">
        <v>0.144203</v>
      </c>
      <c r="G4760">
        <v>1470.0709999999999</v>
      </c>
      <c r="H4760">
        <v>338.142</v>
      </c>
      <c r="I4760">
        <v>18.856421999999998</v>
      </c>
      <c r="J4760">
        <v>0</v>
      </c>
      <c r="K4760">
        <v>5.4740789999999997</v>
      </c>
      <c r="L4760">
        <v>0.19162999999999999</v>
      </c>
      <c r="M4760">
        <v>193.601651</v>
      </c>
      <c r="N4760">
        <v>-197.352687</v>
      </c>
      <c r="O4760">
        <v>1.624001</v>
      </c>
      <c r="P4760">
        <v>193.593155</v>
      </c>
      <c r="Q4760">
        <v>-197.341812</v>
      </c>
      <c r="R4760">
        <v>1.6232949999999999</v>
      </c>
      <c r="S4760">
        <v>1.380066</v>
      </c>
      <c r="T4760">
        <v>7.0600000000000003E-4</v>
      </c>
    </row>
    <row r="4761" spans="1:20" x14ac:dyDescent="0.25">
      <c r="A4761">
        <v>4759</v>
      </c>
      <c r="B4761">
        <v>23</v>
      </c>
      <c r="C4761" t="s">
        <v>230</v>
      </c>
      <c r="D4761" t="s">
        <v>230</v>
      </c>
      <c r="E4761" t="s">
        <v>80</v>
      </c>
      <c r="F4761">
        <v>0.104959</v>
      </c>
      <c r="G4761">
        <v>1361.0650000000001</v>
      </c>
      <c r="H4761">
        <v>294.14299999999997</v>
      </c>
      <c r="I4761">
        <v>21.922113</v>
      </c>
      <c r="J4761">
        <v>0</v>
      </c>
      <c r="K4761">
        <v>5.3973420000000001</v>
      </c>
      <c r="L4761">
        <v>0.24371399999999999</v>
      </c>
      <c r="M4761">
        <v>193.53353000000001</v>
      </c>
      <c r="N4761">
        <v>-196.70842300000001</v>
      </c>
      <c r="O4761">
        <v>1.6554990000000001</v>
      </c>
      <c r="P4761">
        <v>193.51792900000001</v>
      </c>
      <c r="Q4761">
        <v>-196.69392400000001</v>
      </c>
      <c r="R4761">
        <v>1.6552230000000001</v>
      </c>
      <c r="S4761">
        <v>2.1297649999999999</v>
      </c>
      <c r="T4761">
        <v>2.7599999999999999E-4</v>
      </c>
    </row>
    <row r="4762" spans="1:20" x14ac:dyDescent="0.25">
      <c r="A4762">
        <v>4760</v>
      </c>
      <c r="B4762">
        <v>24</v>
      </c>
      <c r="C4762" t="s">
        <v>229</v>
      </c>
      <c r="D4762" t="s">
        <v>229</v>
      </c>
      <c r="E4762" t="s">
        <v>80</v>
      </c>
      <c r="F4762">
        <v>4.4979999999999999E-2</v>
      </c>
      <c r="G4762">
        <v>1568.7429999999999</v>
      </c>
      <c r="H4762">
        <v>366.24400000000003</v>
      </c>
      <c r="I4762">
        <v>19.493798000000002</v>
      </c>
      <c r="J4762">
        <v>0</v>
      </c>
      <c r="K4762">
        <v>5.482691</v>
      </c>
      <c r="L4762">
        <v>0.35449900000000001</v>
      </c>
      <c r="M4762">
        <v>193.44873899999999</v>
      </c>
      <c r="N4762">
        <v>-196.21439000000001</v>
      </c>
      <c r="O4762">
        <v>1.683495</v>
      </c>
      <c r="P4762">
        <v>193.44300799999999</v>
      </c>
      <c r="Q4762">
        <v>-196.210587</v>
      </c>
      <c r="R4762">
        <v>1.6832480000000001</v>
      </c>
      <c r="S4762">
        <v>0.68780200000000002</v>
      </c>
      <c r="T4762">
        <v>2.4800000000000001E-4</v>
      </c>
    </row>
    <row r="4763" spans="1:20" x14ac:dyDescent="0.25">
      <c r="A4763">
        <v>4761</v>
      </c>
      <c r="B4763">
        <v>24</v>
      </c>
      <c r="C4763" t="s">
        <v>229</v>
      </c>
      <c r="D4763" t="s">
        <v>229</v>
      </c>
      <c r="E4763" t="s">
        <v>80</v>
      </c>
      <c r="F4763">
        <v>9.8308999999999994E-2</v>
      </c>
      <c r="G4763">
        <v>3073.6179999999999</v>
      </c>
      <c r="H4763">
        <v>491.05</v>
      </c>
      <c r="I4763">
        <v>25.796060000000001</v>
      </c>
      <c r="J4763">
        <v>0</v>
      </c>
      <c r="K4763">
        <v>5.8433409999999997</v>
      </c>
      <c r="L4763">
        <v>0.46636100000000003</v>
      </c>
      <c r="M4763">
        <v>193.321214</v>
      </c>
      <c r="N4763">
        <v>-195.583155</v>
      </c>
      <c r="O4763">
        <v>1.724923</v>
      </c>
      <c r="P4763">
        <v>193.31632999999999</v>
      </c>
      <c r="Q4763">
        <v>-195.54098500000001</v>
      </c>
      <c r="R4763">
        <v>1.7210780000000001</v>
      </c>
      <c r="S4763">
        <v>4.2451439999999998</v>
      </c>
      <c r="T4763">
        <v>3.846E-3</v>
      </c>
    </row>
    <row r="4764" spans="1:20" x14ac:dyDescent="0.25">
      <c r="A4764">
        <v>4762</v>
      </c>
      <c r="B4764">
        <v>24</v>
      </c>
      <c r="C4764" t="s">
        <v>229</v>
      </c>
      <c r="D4764" t="s">
        <v>229</v>
      </c>
      <c r="E4764" t="s">
        <v>80</v>
      </c>
      <c r="F4764">
        <v>0.13047800000000001</v>
      </c>
      <c r="G4764">
        <v>2083.11</v>
      </c>
      <c r="H4764">
        <v>462.27300000000002</v>
      </c>
      <c r="I4764">
        <v>26.846188000000001</v>
      </c>
      <c r="J4764">
        <v>0</v>
      </c>
      <c r="K4764">
        <v>6.2327859999999999</v>
      </c>
      <c r="L4764">
        <v>0.44733299999999998</v>
      </c>
      <c r="M4764">
        <v>193.18382099999999</v>
      </c>
      <c r="N4764">
        <v>-195.01976199999999</v>
      </c>
      <c r="O4764">
        <v>1.7643219999999999</v>
      </c>
      <c r="P4764">
        <v>193.180588</v>
      </c>
      <c r="Q4764">
        <v>-195.012238</v>
      </c>
      <c r="R4764">
        <v>1.7633799999999999</v>
      </c>
      <c r="S4764">
        <v>0.81900600000000001</v>
      </c>
      <c r="T4764">
        <v>9.4200000000000002E-4</v>
      </c>
    </row>
    <row r="4765" spans="1:20" x14ac:dyDescent="0.25">
      <c r="A4765">
        <v>4763</v>
      </c>
      <c r="B4765">
        <v>24</v>
      </c>
      <c r="C4765" t="s">
        <v>727</v>
      </c>
      <c r="D4765" t="s">
        <v>728</v>
      </c>
      <c r="E4765" t="s">
        <v>568</v>
      </c>
      <c r="F4765">
        <v>7.8541E-2</v>
      </c>
      <c r="G4765">
        <v>1871.2809999999999</v>
      </c>
      <c r="H4765">
        <v>339.22399999999999</v>
      </c>
      <c r="I4765">
        <v>36.098044000000002</v>
      </c>
      <c r="J4765">
        <v>0</v>
      </c>
      <c r="K4765">
        <v>6.8622639999999997</v>
      </c>
      <c r="L4765">
        <v>0.52332000000000001</v>
      </c>
      <c r="M4765">
        <v>192.98984799999999</v>
      </c>
      <c r="N4765">
        <v>-194.70944</v>
      </c>
      <c r="O4765">
        <v>1.826646</v>
      </c>
      <c r="P4765">
        <v>192.947159</v>
      </c>
      <c r="Q4765">
        <v>-194.25657699999999</v>
      </c>
      <c r="R4765">
        <v>1.8241639999999999</v>
      </c>
      <c r="S4765">
        <v>45.487062999999999</v>
      </c>
      <c r="T4765">
        <v>2.4819999999999998E-3</v>
      </c>
    </row>
    <row r="4766" spans="1:20" x14ac:dyDescent="0.25">
      <c r="A4766">
        <v>4764</v>
      </c>
      <c r="B4766">
        <v>25</v>
      </c>
      <c r="C4766" t="s">
        <v>868</v>
      </c>
      <c r="D4766" t="s">
        <v>521</v>
      </c>
      <c r="E4766" t="s">
        <v>568</v>
      </c>
      <c r="F4766">
        <v>7.4596999999999997E-2</v>
      </c>
      <c r="G4766">
        <v>1888.768</v>
      </c>
      <c r="H4766">
        <v>3024.1669999999999</v>
      </c>
      <c r="I4766">
        <v>47.300733000000001</v>
      </c>
      <c r="J4766">
        <v>0</v>
      </c>
      <c r="K4766">
        <v>7.5307320000000004</v>
      </c>
      <c r="L4766">
        <v>0.49085800000000002</v>
      </c>
      <c r="M4766">
        <v>193.06600800000001</v>
      </c>
      <c r="N4766">
        <v>-188.860354</v>
      </c>
      <c r="O4766">
        <v>2.0621459999999998</v>
      </c>
      <c r="P4766">
        <v>192.63931299999999</v>
      </c>
      <c r="Q4766">
        <v>-193.44343599999999</v>
      </c>
      <c r="R4766">
        <v>1.8904840000000001</v>
      </c>
      <c r="S4766">
        <v>460.29022800000001</v>
      </c>
      <c r="T4766">
        <v>0.17166100000000001</v>
      </c>
    </row>
    <row r="4767" spans="1:20" x14ac:dyDescent="0.25">
      <c r="A4767">
        <v>4765</v>
      </c>
      <c r="B4767">
        <v>26</v>
      </c>
      <c r="C4767" t="s">
        <v>564</v>
      </c>
      <c r="D4767" t="s">
        <v>522</v>
      </c>
      <c r="E4767" t="s">
        <v>568</v>
      </c>
      <c r="F4767">
        <v>5.9996000000000001E-2</v>
      </c>
      <c r="G4767">
        <v>2493.6979999999999</v>
      </c>
      <c r="H4767">
        <v>2124.9899999999998</v>
      </c>
      <c r="I4767">
        <v>73.134145000000004</v>
      </c>
      <c r="J4767">
        <v>0</v>
      </c>
      <c r="K4767">
        <v>7.9704319999999997</v>
      </c>
      <c r="L4767">
        <v>0.66902799999999996</v>
      </c>
      <c r="M4767">
        <v>191.05522300000001</v>
      </c>
      <c r="N4767">
        <v>-202.824129</v>
      </c>
      <c r="O4767">
        <v>1.755101</v>
      </c>
      <c r="P4767">
        <v>192.35539199999999</v>
      </c>
      <c r="Q4767">
        <v>-192.802414</v>
      </c>
      <c r="R4767">
        <v>1.945039</v>
      </c>
      <c r="S4767">
        <v>1010.570249</v>
      </c>
      <c r="T4767">
        <v>0.189938</v>
      </c>
    </row>
    <row r="4768" spans="1:20" x14ac:dyDescent="0.25">
      <c r="A4768">
        <v>4766</v>
      </c>
      <c r="B4768">
        <v>26</v>
      </c>
      <c r="C4768" t="s">
        <v>869</v>
      </c>
      <c r="D4768" t="s">
        <v>522</v>
      </c>
      <c r="E4768" t="s">
        <v>568</v>
      </c>
      <c r="F4768">
        <v>0.20925099999999999</v>
      </c>
      <c r="G4768">
        <v>3881.1210000000001</v>
      </c>
      <c r="H4768">
        <v>846.95600000000002</v>
      </c>
      <c r="I4768">
        <v>238.510063</v>
      </c>
      <c r="J4768">
        <v>0</v>
      </c>
      <c r="K4768">
        <v>8.2829510000000006</v>
      </c>
      <c r="L4768">
        <v>0.77696399999999999</v>
      </c>
      <c r="M4768">
        <v>205.44691</v>
      </c>
      <c r="N4768">
        <v>-210.408986</v>
      </c>
      <c r="O4768">
        <v>-1.8405009999999999</v>
      </c>
      <c r="P4768">
        <v>191.897491</v>
      </c>
      <c r="Q4768">
        <v>-191.93125900000001</v>
      </c>
      <c r="R4768">
        <v>2.0270589999999999</v>
      </c>
      <c r="S4768">
        <v>2291.3165330000002</v>
      </c>
      <c r="T4768">
        <v>0.186559</v>
      </c>
    </row>
    <row r="4769" spans="1:20" x14ac:dyDescent="0.25">
      <c r="A4769">
        <v>4767</v>
      </c>
      <c r="B4769">
        <v>27</v>
      </c>
      <c r="C4769" t="s">
        <v>870</v>
      </c>
      <c r="D4769" t="s">
        <v>523</v>
      </c>
      <c r="E4769" t="s">
        <v>568</v>
      </c>
      <c r="F4769">
        <v>6.7985000000000004E-2</v>
      </c>
      <c r="G4769">
        <v>5615.93</v>
      </c>
      <c r="H4769">
        <v>773.41899999999998</v>
      </c>
      <c r="I4769">
        <v>415.04716500000001</v>
      </c>
      <c r="J4769">
        <v>0</v>
      </c>
      <c r="K4769">
        <v>8.206531</v>
      </c>
      <c r="L4769">
        <v>0.78748200000000002</v>
      </c>
      <c r="M4769">
        <v>187.732102</v>
      </c>
      <c r="N4769">
        <v>-200.81229300000001</v>
      </c>
      <c r="O4769">
        <v>2.8309039999999999</v>
      </c>
      <c r="P4769">
        <v>191.498627</v>
      </c>
      <c r="Q4769">
        <v>-191.30371099999999</v>
      </c>
      <c r="R4769">
        <v>2.0992030000000002</v>
      </c>
      <c r="S4769">
        <v>1022.74066</v>
      </c>
      <c r="T4769">
        <v>0.73170100000000005</v>
      </c>
    </row>
    <row r="4770" spans="1:20" x14ac:dyDescent="0.25">
      <c r="A4770">
        <v>4768</v>
      </c>
      <c r="B4770">
        <v>27</v>
      </c>
      <c r="C4770" t="s">
        <v>523</v>
      </c>
      <c r="D4770" t="s">
        <v>523</v>
      </c>
      <c r="E4770" t="s">
        <v>80</v>
      </c>
      <c r="F4770">
        <v>0.12497800000000001</v>
      </c>
      <c r="G4770">
        <v>26946.28</v>
      </c>
      <c r="H4770">
        <v>392.29700000000003</v>
      </c>
      <c r="I4770">
        <v>38</v>
      </c>
      <c r="J4770">
        <v>1</v>
      </c>
      <c r="K4770">
        <v>7.9472990000000001</v>
      </c>
      <c r="L4770">
        <v>0.89848600000000001</v>
      </c>
      <c r="M4770">
        <v>190.88566499999999</v>
      </c>
      <c r="N4770">
        <v>-190.53565699999999</v>
      </c>
      <c r="O4770">
        <v>2.2063470000000001</v>
      </c>
      <c r="P4770">
        <v>190.904053</v>
      </c>
      <c r="Q4770">
        <v>-190.53843699999999</v>
      </c>
      <c r="R4770">
        <v>2.2063470000000001</v>
      </c>
      <c r="S4770">
        <v>1.8596699999999999</v>
      </c>
      <c r="T4770">
        <v>0</v>
      </c>
    </row>
    <row r="4771" spans="1:20" x14ac:dyDescent="0.25">
      <c r="A4771">
        <v>4769</v>
      </c>
      <c r="B4771">
        <v>27</v>
      </c>
      <c r="C4771" t="s">
        <v>523</v>
      </c>
      <c r="D4771" t="s">
        <v>523</v>
      </c>
      <c r="E4771" t="s">
        <v>80</v>
      </c>
      <c r="F4771">
        <v>6.5339999999999995E-2</v>
      </c>
      <c r="G4771">
        <v>2178.7139999999999</v>
      </c>
      <c r="H4771">
        <v>319.59300000000002</v>
      </c>
      <c r="I4771">
        <v>52.690905999999998</v>
      </c>
      <c r="J4771">
        <v>0</v>
      </c>
      <c r="K4771">
        <v>7.8023230000000003</v>
      </c>
      <c r="L4771">
        <v>1.0459560000000001</v>
      </c>
      <c r="M4771">
        <v>190.418904</v>
      </c>
      <c r="N4771">
        <v>-190.032532</v>
      </c>
      <c r="O4771">
        <v>2.2947510000000002</v>
      </c>
      <c r="P4771">
        <v>190.411835</v>
      </c>
      <c r="Q4771">
        <v>-190.02761799999999</v>
      </c>
      <c r="R4771">
        <v>2.2940100000000001</v>
      </c>
      <c r="S4771">
        <v>0.86090999999999995</v>
      </c>
      <c r="T4771">
        <v>7.4100000000000001E-4</v>
      </c>
    </row>
    <row r="4772" spans="1:20" x14ac:dyDescent="0.25">
      <c r="A4772">
        <v>4770</v>
      </c>
      <c r="B4772">
        <v>27</v>
      </c>
      <c r="C4772" t="s">
        <v>732</v>
      </c>
      <c r="D4772" t="s">
        <v>523</v>
      </c>
      <c r="E4772" t="s">
        <v>568</v>
      </c>
      <c r="F4772">
        <v>0.11958299999999999</v>
      </c>
      <c r="G4772">
        <v>3541.8910000000001</v>
      </c>
      <c r="H4772">
        <v>501.95499999999998</v>
      </c>
      <c r="I4772">
        <v>66.90934</v>
      </c>
      <c r="J4772">
        <v>0</v>
      </c>
      <c r="K4772">
        <v>7.8115069999999998</v>
      </c>
      <c r="L4772">
        <v>1.107729</v>
      </c>
      <c r="M4772">
        <v>189.63950399999999</v>
      </c>
      <c r="N4772">
        <v>-189.557851</v>
      </c>
      <c r="O4772">
        <v>2.4149829999999999</v>
      </c>
      <c r="P4772">
        <v>189.686905</v>
      </c>
      <c r="Q4772">
        <v>-189.43159499999999</v>
      </c>
      <c r="R4772">
        <v>2.4183539999999999</v>
      </c>
      <c r="S4772">
        <v>13.486055</v>
      </c>
      <c r="T4772">
        <v>3.3709999999999999E-3</v>
      </c>
    </row>
    <row r="4773" spans="1:20" x14ac:dyDescent="0.25">
      <c r="A4773">
        <v>4771</v>
      </c>
      <c r="B4773">
        <v>27</v>
      </c>
      <c r="C4773" t="s">
        <v>523</v>
      </c>
      <c r="D4773" t="s">
        <v>523</v>
      </c>
      <c r="E4773" t="s">
        <v>80</v>
      </c>
      <c r="F4773">
        <v>0.10140200000000001</v>
      </c>
      <c r="G4773">
        <v>2095.96</v>
      </c>
      <c r="H4773">
        <v>352.642</v>
      </c>
      <c r="I4773">
        <v>55.255411000000002</v>
      </c>
      <c r="J4773">
        <v>0</v>
      </c>
      <c r="K4773">
        <v>7.9848689999999998</v>
      </c>
      <c r="L4773">
        <v>0.93711900000000004</v>
      </c>
      <c r="M4773">
        <v>189.09950599999999</v>
      </c>
      <c r="N4773">
        <v>-189.053605</v>
      </c>
      <c r="O4773">
        <v>2.5112709999999998</v>
      </c>
      <c r="P4773">
        <v>189.089279</v>
      </c>
      <c r="Q4773">
        <v>-189.041214</v>
      </c>
      <c r="R4773">
        <v>2.5102319999999998</v>
      </c>
      <c r="S4773">
        <v>1.6065700000000001</v>
      </c>
      <c r="T4773">
        <v>1.0380000000000001E-3</v>
      </c>
    </row>
    <row r="4774" spans="1:20" x14ac:dyDescent="0.25">
      <c r="A4774">
        <v>4772</v>
      </c>
      <c r="B4774">
        <v>28</v>
      </c>
      <c r="C4774" t="s">
        <v>871</v>
      </c>
      <c r="D4774" t="s">
        <v>505</v>
      </c>
      <c r="E4774" t="s">
        <v>568</v>
      </c>
      <c r="F4774">
        <v>0.11919</v>
      </c>
      <c r="G4774">
        <v>37772.347000000002</v>
      </c>
      <c r="H4774">
        <v>652.06500000000005</v>
      </c>
      <c r="I4774">
        <v>166</v>
      </c>
      <c r="J4774">
        <v>1</v>
      </c>
      <c r="K4774">
        <v>8.0943310000000004</v>
      </c>
      <c r="L4774">
        <v>0.87427900000000003</v>
      </c>
      <c r="M4774">
        <v>196.62922</v>
      </c>
      <c r="N4774">
        <v>-180.580929</v>
      </c>
      <c r="O4774">
        <v>1.6457850000000001</v>
      </c>
      <c r="P4774">
        <v>188.233994</v>
      </c>
      <c r="Q4774">
        <v>-188.58255</v>
      </c>
      <c r="R4774">
        <v>2.6198399999999999</v>
      </c>
      <c r="S4774">
        <v>1159.7662310000001</v>
      </c>
      <c r="T4774">
        <v>0.974055</v>
      </c>
    </row>
    <row r="4775" spans="1:20" x14ac:dyDescent="0.25">
      <c r="A4775">
        <v>4773</v>
      </c>
      <c r="B4775">
        <v>27</v>
      </c>
      <c r="C4775" t="s">
        <v>872</v>
      </c>
      <c r="D4775" t="s">
        <v>506</v>
      </c>
      <c r="E4775" t="s">
        <v>568</v>
      </c>
      <c r="F4775">
        <v>7.1825E-2</v>
      </c>
      <c r="G4775">
        <v>3835.424</v>
      </c>
      <c r="H4775">
        <v>512.4</v>
      </c>
      <c r="I4775">
        <v>182.48788200000001</v>
      </c>
      <c r="J4775">
        <v>0</v>
      </c>
      <c r="K4775">
        <v>8.05166</v>
      </c>
      <c r="L4775">
        <v>0.946214</v>
      </c>
      <c r="M4775">
        <v>203.33196599999999</v>
      </c>
      <c r="N4775">
        <v>-190.407162</v>
      </c>
      <c r="O4775">
        <v>-1.3606119999999999</v>
      </c>
      <c r="P4775">
        <v>187.56298799999999</v>
      </c>
      <c r="Q4775">
        <v>-188.297302</v>
      </c>
      <c r="R4775">
        <v>2.7005859999999999</v>
      </c>
      <c r="S4775">
        <v>1590.949928</v>
      </c>
      <c r="T4775">
        <v>1.3399730000000001</v>
      </c>
    </row>
    <row r="4776" spans="1:20" x14ac:dyDescent="0.25">
      <c r="A4776">
        <v>4774</v>
      </c>
      <c r="B4776">
        <v>27</v>
      </c>
      <c r="C4776" t="s">
        <v>873</v>
      </c>
      <c r="D4776" t="s">
        <v>506</v>
      </c>
      <c r="E4776" t="s">
        <v>568</v>
      </c>
      <c r="F4776">
        <v>0.125227</v>
      </c>
      <c r="G4776">
        <v>3375.136</v>
      </c>
      <c r="H4776">
        <v>387.08100000000002</v>
      </c>
      <c r="I4776">
        <v>217.73670100000001</v>
      </c>
      <c r="J4776">
        <v>0</v>
      </c>
      <c r="K4776">
        <v>8.0012179999999997</v>
      </c>
      <c r="L4776">
        <v>0.85441100000000003</v>
      </c>
      <c r="M4776">
        <v>186.68676400000001</v>
      </c>
      <c r="N4776">
        <v>-188.05942300000001</v>
      </c>
      <c r="O4776">
        <v>2.8150170000000001</v>
      </c>
      <c r="P4776">
        <v>186.64511100000001</v>
      </c>
      <c r="Q4776">
        <v>-188.001251</v>
      </c>
      <c r="R4776">
        <v>2.804573</v>
      </c>
      <c r="S4776">
        <v>7.1546289999999999</v>
      </c>
      <c r="T4776">
        <v>1.0444E-2</v>
      </c>
    </row>
    <row r="4777" spans="1:20" x14ac:dyDescent="0.25">
      <c r="A4777">
        <v>4775</v>
      </c>
      <c r="B4777">
        <v>27</v>
      </c>
      <c r="C4777" t="s">
        <v>874</v>
      </c>
      <c r="D4777" t="s">
        <v>506</v>
      </c>
      <c r="E4777" t="s">
        <v>568</v>
      </c>
      <c r="F4777">
        <v>0.13947000000000001</v>
      </c>
      <c r="G4777">
        <v>28496.774000000001</v>
      </c>
      <c r="H4777">
        <v>655.97699999999998</v>
      </c>
      <c r="I4777">
        <v>112</v>
      </c>
      <c r="J4777">
        <v>1</v>
      </c>
      <c r="K4777">
        <v>7.953716</v>
      </c>
      <c r="L4777">
        <v>0.79429799999999995</v>
      </c>
      <c r="M4777">
        <v>186.452236</v>
      </c>
      <c r="N4777">
        <v>-187.072778</v>
      </c>
      <c r="O4777">
        <v>2.888433</v>
      </c>
      <c r="P4777">
        <v>185.94485499999999</v>
      </c>
      <c r="Q4777">
        <v>-187.84123199999999</v>
      </c>
      <c r="R4777">
        <v>2.8796460000000002</v>
      </c>
      <c r="S4777">
        <v>92.084644999999995</v>
      </c>
      <c r="T4777">
        <v>8.7869999999999997E-3</v>
      </c>
    </row>
    <row r="4778" spans="1:20" x14ac:dyDescent="0.25">
      <c r="A4778">
        <v>4776</v>
      </c>
      <c r="B4778">
        <v>25</v>
      </c>
      <c r="C4778" t="s">
        <v>875</v>
      </c>
      <c r="D4778" t="s">
        <v>507</v>
      </c>
      <c r="E4778" t="s">
        <v>568</v>
      </c>
      <c r="F4778">
        <v>0.117463</v>
      </c>
      <c r="G4778">
        <v>1738.2750000000001</v>
      </c>
      <c r="H4778">
        <v>1801.9290000000001</v>
      </c>
      <c r="I4778">
        <v>45.115293000000001</v>
      </c>
      <c r="J4778">
        <v>0</v>
      </c>
      <c r="K4778">
        <v>8.0219670000000001</v>
      </c>
      <c r="L4778">
        <v>0.61845499999999998</v>
      </c>
      <c r="M4778">
        <v>219.69936000000001</v>
      </c>
      <c r="N4778">
        <v>-189.573331</v>
      </c>
      <c r="O4778">
        <v>-0.26329000000000002</v>
      </c>
      <c r="P4778">
        <v>184.996262</v>
      </c>
      <c r="Q4778">
        <v>-187.69911200000001</v>
      </c>
      <c r="R4778">
        <v>2.969633</v>
      </c>
      <c r="S4778">
        <v>3475.3671949999998</v>
      </c>
      <c r="T4778">
        <v>2.7063440000000001</v>
      </c>
    </row>
    <row r="4779" spans="1:20" x14ac:dyDescent="0.25">
      <c r="A4779">
        <v>4777</v>
      </c>
      <c r="B4779">
        <v>25</v>
      </c>
      <c r="C4779" t="s">
        <v>739</v>
      </c>
      <c r="D4779" t="s">
        <v>507</v>
      </c>
      <c r="E4779" t="s">
        <v>568</v>
      </c>
      <c r="F4779">
        <v>0.207403</v>
      </c>
      <c r="G4779">
        <v>2680.855</v>
      </c>
      <c r="H4779">
        <v>2562.4720000000002</v>
      </c>
      <c r="I4779">
        <v>86.539511000000005</v>
      </c>
      <c r="J4779">
        <v>0</v>
      </c>
      <c r="K4779">
        <v>8.0713799999999996</v>
      </c>
      <c r="L4779">
        <v>0.56978200000000001</v>
      </c>
      <c r="M4779">
        <v>187.57722699999999</v>
      </c>
      <c r="N4779">
        <v>-189.17259999999999</v>
      </c>
      <c r="O4779">
        <v>2.9457179999999998</v>
      </c>
      <c r="P4779">
        <v>184.274216</v>
      </c>
      <c r="Q4779">
        <v>-187.63031000000001</v>
      </c>
      <c r="R4779">
        <v>3.0225240000000002</v>
      </c>
      <c r="S4779">
        <v>364.534539</v>
      </c>
      <c r="T4779">
        <v>7.6805999999999999E-2</v>
      </c>
    </row>
    <row r="4780" spans="1:20" x14ac:dyDescent="0.25">
      <c r="A4780">
        <v>4778</v>
      </c>
      <c r="B4780">
        <v>24</v>
      </c>
      <c r="C4780" t="s">
        <v>876</v>
      </c>
      <c r="D4780" t="s">
        <v>508</v>
      </c>
      <c r="E4780" t="s">
        <v>568</v>
      </c>
      <c r="F4780">
        <v>9.5703999999999997E-2</v>
      </c>
      <c r="G4780">
        <v>2578.5949999999998</v>
      </c>
      <c r="H4780">
        <v>736.02700000000004</v>
      </c>
      <c r="I4780">
        <v>106.253276</v>
      </c>
      <c r="J4780">
        <v>0</v>
      </c>
      <c r="K4780">
        <v>8.0956449999999993</v>
      </c>
      <c r="L4780">
        <v>0.40203299999999997</v>
      </c>
      <c r="M4780">
        <v>188.033141</v>
      </c>
      <c r="N4780">
        <v>-196.03223800000001</v>
      </c>
      <c r="O4780">
        <v>-2.9262160000000002</v>
      </c>
      <c r="P4780">
        <v>183.30427599999999</v>
      </c>
      <c r="Q4780">
        <v>-187.57548499999999</v>
      </c>
      <c r="R4780">
        <v>3.0741149999999999</v>
      </c>
      <c r="S4780">
        <v>968.910933</v>
      </c>
      <c r="T4780">
        <v>0.147898</v>
      </c>
    </row>
    <row r="4781" spans="1:20" x14ac:dyDescent="0.25">
      <c r="A4781">
        <v>4779</v>
      </c>
      <c r="B4781">
        <v>23</v>
      </c>
      <c r="C4781" t="s">
        <v>877</v>
      </c>
      <c r="D4781" t="s">
        <v>509</v>
      </c>
      <c r="E4781" t="s">
        <v>568</v>
      </c>
      <c r="F4781">
        <v>0.19375300000000001</v>
      </c>
      <c r="G4781">
        <v>2282.1439999999998</v>
      </c>
      <c r="H4781">
        <v>365.589</v>
      </c>
      <c r="I4781">
        <v>121.378553</v>
      </c>
      <c r="J4781">
        <v>0</v>
      </c>
      <c r="K4781">
        <v>8.0841650000000005</v>
      </c>
      <c r="L4781">
        <v>0.202014</v>
      </c>
      <c r="M4781">
        <v>183.237641</v>
      </c>
      <c r="N4781">
        <v>-186.73386600000001</v>
      </c>
      <c r="O4781">
        <v>3.0526110000000002</v>
      </c>
      <c r="P4781">
        <v>182.57626300000001</v>
      </c>
      <c r="Q4781">
        <v>-187.553223</v>
      </c>
      <c r="R4781">
        <v>3.1000109999999999</v>
      </c>
      <c r="S4781">
        <v>105.297938</v>
      </c>
      <c r="T4781">
        <v>4.7399999999999998E-2</v>
      </c>
    </row>
    <row r="4782" spans="1:20" x14ac:dyDescent="0.25">
      <c r="A4782">
        <v>4780</v>
      </c>
      <c r="B4782">
        <v>21</v>
      </c>
      <c r="C4782" t="s">
        <v>510</v>
      </c>
      <c r="D4782" t="s">
        <v>510</v>
      </c>
      <c r="E4782" t="s">
        <v>80</v>
      </c>
      <c r="F4782">
        <v>0.131328</v>
      </c>
      <c r="G4782">
        <v>17084.503000000001</v>
      </c>
      <c r="H4782">
        <v>533.55999999999995</v>
      </c>
      <c r="I4782">
        <v>42</v>
      </c>
      <c r="J4782">
        <v>1</v>
      </c>
      <c r="K4782">
        <v>8.0541169999999997</v>
      </c>
      <c r="L4782">
        <v>0.10706</v>
      </c>
      <c r="M4782">
        <v>181.63945100000001</v>
      </c>
      <c r="N4782">
        <v>-187.52157299999999</v>
      </c>
      <c r="O4782">
        <v>3.1241409999999998</v>
      </c>
      <c r="P4782">
        <v>181.60841400000001</v>
      </c>
      <c r="Q4782">
        <v>-187.539963</v>
      </c>
      <c r="R4782">
        <v>3.123497</v>
      </c>
      <c r="S4782">
        <v>3.6076489999999999</v>
      </c>
      <c r="T4782">
        <v>6.4400000000000004E-4</v>
      </c>
    </row>
    <row r="4783" spans="1:20" x14ac:dyDescent="0.25">
      <c r="A4783">
        <v>4781</v>
      </c>
      <c r="B4783">
        <v>20</v>
      </c>
      <c r="C4783" t="s">
        <v>741</v>
      </c>
      <c r="D4783" t="s">
        <v>741</v>
      </c>
      <c r="E4783" t="s">
        <v>80</v>
      </c>
      <c r="F4783">
        <v>0.157412</v>
      </c>
      <c r="G4783">
        <v>1667.7149999999999</v>
      </c>
      <c r="H4783">
        <v>380.09500000000003</v>
      </c>
      <c r="I4783">
        <v>18.394120999999998</v>
      </c>
      <c r="J4783">
        <v>0</v>
      </c>
      <c r="K4783">
        <v>8.0435130000000008</v>
      </c>
      <c r="L4783">
        <v>0.159164</v>
      </c>
      <c r="M4783">
        <v>180.88399699999999</v>
      </c>
      <c r="N4783">
        <v>-187.53554800000001</v>
      </c>
      <c r="O4783">
        <v>3.1359970000000001</v>
      </c>
      <c r="P4783">
        <v>180.88417100000001</v>
      </c>
      <c r="Q4783">
        <v>-187.538376</v>
      </c>
      <c r="R4783">
        <v>3.1355740000000001</v>
      </c>
      <c r="S4783">
        <v>0.283304</v>
      </c>
      <c r="T4783">
        <v>4.2299999999999998E-4</v>
      </c>
    </row>
    <row r="4784" spans="1:20" x14ac:dyDescent="0.25">
      <c r="A4784">
        <v>4782</v>
      </c>
      <c r="B4784">
        <v>19</v>
      </c>
      <c r="C4784" t="s">
        <v>511</v>
      </c>
      <c r="D4784" t="s">
        <v>511</v>
      </c>
      <c r="E4784" t="s">
        <v>80</v>
      </c>
      <c r="F4784">
        <v>0.13286700000000001</v>
      </c>
      <c r="G4784">
        <v>1682.83</v>
      </c>
      <c r="H4784">
        <v>411.75400000000002</v>
      </c>
      <c r="I4784">
        <v>18.679953000000001</v>
      </c>
      <c r="J4784">
        <v>0</v>
      </c>
      <c r="K4784">
        <v>8.0528999999999993</v>
      </c>
      <c r="L4784">
        <v>0.11838799999999999</v>
      </c>
      <c r="M4784">
        <v>179.94245900000001</v>
      </c>
      <c r="N4784">
        <v>-187.50751399999999</v>
      </c>
      <c r="O4784">
        <v>-3.1378949999999999</v>
      </c>
      <c r="P4784">
        <v>179.918396</v>
      </c>
      <c r="Q4784">
        <v>-187.54402200000001</v>
      </c>
      <c r="R4784">
        <v>-3.1373259999999998</v>
      </c>
      <c r="S4784">
        <v>4.3724259999999999</v>
      </c>
      <c r="T4784">
        <v>5.6899999999999995E-4</v>
      </c>
    </row>
    <row r="4785" spans="1:20" x14ac:dyDescent="0.25">
      <c r="A4785">
        <v>4783</v>
      </c>
      <c r="B4785">
        <v>16</v>
      </c>
      <c r="C4785" t="s">
        <v>742</v>
      </c>
      <c r="D4785" t="s">
        <v>742</v>
      </c>
      <c r="E4785" t="s">
        <v>80</v>
      </c>
      <c r="F4785">
        <v>0.174405</v>
      </c>
      <c r="G4785">
        <v>905.94799999999998</v>
      </c>
      <c r="H4785">
        <v>335.43200000000002</v>
      </c>
      <c r="I4785">
        <v>14.855257</v>
      </c>
      <c r="J4785">
        <v>0</v>
      </c>
      <c r="K4785">
        <v>8.0655830000000002</v>
      </c>
      <c r="L4785">
        <v>-2.8830000000000001E-2</v>
      </c>
      <c r="M4785">
        <v>179.192476</v>
      </c>
      <c r="N4785">
        <v>-187.58027000000001</v>
      </c>
      <c r="O4785">
        <v>-3.1334270000000002</v>
      </c>
      <c r="P4785">
        <v>179.19297800000001</v>
      </c>
      <c r="Q4785">
        <v>-187.54989599999999</v>
      </c>
      <c r="R4785">
        <v>-3.134646</v>
      </c>
      <c r="S4785">
        <v>3.03775</v>
      </c>
      <c r="T4785">
        <v>1.219E-3</v>
      </c>
    </row>
    <row r="4786" spans="1:20" x14ac:dyDescent="0.25">
      <c r="A4786">
        <v>4784</v>
      </c>
      <c r="B4786">
        <v>13</v>
      </c>
      <c r="C4786" t="s">
        <v>512</v>
      </c>
      <c r="D4786" t="s">
        <v>512</v>
      </c>
      <c r="E4786" t="s">
        <v>80</v>
      </c>
      <c r="F4786">
        <v>0.21957399999999999</v>
      </c>
      <c r="G4786">
        <v>2405.288</v>
      </c>
      <c r="H4786">
        <v>692.41800000000001</v>
      </c>
      <c r="I4786">
        <v>14.215088</v>
      </c>
      <c r="J4786">
        <v>0</v>
      </c>
      <c r="K4786">
        <v>8.0737129999999997</v>
      </c>
      <c r="L4786">
        <v>-4.3969000000000001E-2</v>
      </c>
      <c r="M4786">
        <v>178.19789299999999</v>
      </c>
      <c r="N4786">
        <v>-187.58910299999999</v>
      </c>
      <c r="O4786">
        <v>-3.132069</v>
      </c>
      <c r="P4786">
        <v>178.22448700000001</v>
      </c>
      <c r="Q4786">
        <v>-187.55783099999999</v>
      </c>
      <c r="R4786">
        <v>-3.1333959999999998</v>
      </c>
      <c r="S4786">
        <v>4.1051789999999997</v>
      </c>
      <c r="T4786">
        <v>1.3270000000000001E-3</v>
      </c>
    </row>
    <row r="4787" spans="1:20" x14ac:dyDescent="0.25">
      <c r="A4787">
        <v>4785</v>
      </c>
      <c r="B4787">
        <v>10</v>
      </c>
      <c r="C4787" t="s">
        <v>743</v>
      </c>
      <c r="D4787" t="s">
        <v>743</v>
      </c>
      <c r="E4787" t="s">
        <v>80</v>
      </c>
      <c r="F4787">
        <v>9.1775999999999996E-2</v>
      </c>
      <c r="G4787">
        <v>715.12800000000004</v>
      </c>
      <c r="H4787">
        <v>336.70699999999999</v>
      </c>
      <c r="I4787">
        <v>6.5354549999999998</v>
      </c>
      <c r="J4787">
        <v>0</v>
      </c>
      <c r="K4787">
        <v>8.0718560000000004</v>
      </c>
      <c r="L4787">
        <v>5.169E-2</v>
      </c>
      <c r="M4787">
        <v>177.491759</v>
      </c>
      <c r="N4787">
        <v>-187.50357700000001</v>
      </c>
      <c r="O4787">
        <v>-3.1353230000000001</v>
      </c>
      <c r="P4787">
        <v>177.49790999999999</v>
      </c>
      <c r="Q4787">
        <v>-187.563919</v>
      </c>
      <c r="R4787">
        <v>-3.1326260000000001</v>
      </c>
      <c r="S4787">
        <v>6.0654630000000003</v>
      </c>
      <c r="T4787">
        <v>2.6970000000000002E-3</v>
      </c>
    </row>
    <row r="4788" spans="1:20" x14ac:dyDescent="0.25">
      <c r="A4788">
        <v>4786</v>
      </c>
      <c r="B4788">
        <v>5</v>
      </c>
      <c r="C4788" t="s">
        <v>217</v>
      </c>
      <c r="D4788" t="s">
        <v>217</v>
      </c>
      <c r="E4788" t="s">
        <v>80</v>
      </c>
      <c r="F4788">
        <v>1.2874E-2</v>
      </c>
      <c r="G4788">
        <v>377.601</v>
      </c>
      <c r="H4788">
        <v>517.63</v>
      </c>
      <c r="I4788">
        <v>5.1487660000000002</v>
      </c>
      <c r="J4788">
        <v>0</v>
      </c>
      <c r="K4788">
        <v>8.0648610000000005</v>
      </c>
      <c r="L4788">
        <v>4.9471000000000001E-2</v>
      </c>
      <c r="M4788">
        <v>176.532884</v>
      </c>
      <c r="N4788">
        <v>-187.572351</v>
      </c>
      <c r="O4788">
        <v>-3.1320779999999999</v>
      </c>
      <c r="P4788">
        <v>176.52975499999999</v>
      </c>
      <c r="Q4788">
        <v>-187.572495</v>
      </c>
      <c r="R4788">
        <v>-3.1324920000000001</v>
      </c>
      <c r="S4788">
        <v>0.31321900000000003</v>
      </c>
      <c r="T4788">
        <v>4.1399999999999998E-4</v>
      </c>
    </row>
    <row r="4789" spans="1:20" x14ac:dyDescent="0.25">
      <c r="A4789">
        <v>4787</v>
      </c>
      <c r="B4789">
        <v>5</v>
      </c>
      <c r="C4789" t="s">
        <v>217</v>
      </c>
      <c r="D4789" t="s">
        <v>217</v>
      </c>
      <c r="E4789" t="s">
        <v>80</v>
      </c>
      <c r="F4789">
        <v>0.201959</v>
      </c>
      <c r="G4789">
        <v>563.36400000000003</v>
      </c>
      <c r="H4789">
        <v>303.99900000000002</v>
      </c>
      <c r="I4789">
        <v>3.4474399999999998</v>
      </c>
      <c r="J4789">
        <v>0</v>
      </c>
      <c r="K4789">
        <v>8.061242</v>
      </c>
      <c r="L4789">
        <v>-4.9673000000000002E-2</v>
      </c>
      <c r="M4789">
        <v>175.78604999999999</v>
      </c>
      <c r="N4789">
        <v>-187.60697300000001</v>
      </c>
      <c r="O4789">
        <v>-3.1303230000000002</v>
      </c>
      <c r="P4789">
        <v>175.80415300000001</v>
      </c>
      <c r="Q4789">
        <v>-187.57910200000001</v>
      </c>
      <c r="R4789">
        <v>-3.1329790000000002</v>
      </c>
      <c r="S4789">
        <v>3.3234979999999998</v>
      </c>
      <c r="T4789">
        <v>2.6570000000000001E-3</v>
      </c>
    </row>
    <row r="4790" spans="1:20" x14ac:dyDescent="0.25">
      <c r="A4790">
        <v>4788</v>
      </c>
      <c r="B4790">
        <v>6</v>
      </c>
      <c r="C4790" t="s">
        <v>513</v>
      </c>
      <c r="D4790" t="s">
        <v>513</v>
      </c>
      <c r="E4790" t="s">
        <v>80</v>
      </c>
      <c r="F4790">
        <v>0.24617700000000001</v>
      </c>
      <c r="G4790">
        <v>414.66399999999999</v>
      </c>
      <c r="H4790">
        <v>306.834</v>
      </c>
      <c r="I4790">
        <v>5.7073910000000003</v>
      </c>
      <c r="J4790">
        <v>0</v>
      </c>
      <c r="K4790">
        <v>8.0612329999999996</v>
      </c>
      <c r="L4790">
        <v>-5.8896999999999998E-2</v>
      </c>
      <c r="M4790">
        <v>174.86224000000001</v>
      </c>
      <c r="N4790">
        <v>-187.56159500000001</v>
      </c>
      <c r="O4790">
        <v>-3.1304259999999999</v>
      </c>
      <c r="P4790">
        <v>174.836884</v>
      </c>
      <c r="Q4790">
        <v>-187.58741800000001</v>
      </c>
      <c r="R4790">
        <v>-3.1331820000000001</v>
      </c>
      <c r="S4790">
        <v>3.6190099999999998</v>
      </c>
      <c r="T4790">
        <v>2.7560000000000002E-3</v>
      </c>
    </row>
    <row r="4791" spans="1:20" x14ac:dyDescent="0.25">
      <c r="A4791">
        <v>4789</v>
      </c>
      <c r="B4791">
        <v>5</v>
      </c>
      <c r="C4791" t="s">
        <v>514</v>
      </c>
      <c r="D4791" t="s">
        <v>514</v>
      </c>
      <c r="E4791" t="s">
        <v>80</v>
      </c>
      <c r="F4791">
        <v>2.4969000000000002E-2</v>
      </c>
      <c r="G4791">
        <v>478.26100000000002</v>
      </c>
      <c r="H4791">
        <v>309.25599999999997</v>
      </c>
      <c r="I4791">
        <v>4.3597020000000004</v>
      </c>
      <c r="J4791">
        <v>0</v>
      </c>
      <c r="K4791">
        <v>8.0636460000000003</v>
      </c>
      <c r="L4791">
        <v>3.5727000000000002E-2</v>
      </c>
      <c r="M4791">
        <v>174.08509799999999</v>
      </c>
      <c r="N4791">
        <v>-187.61949300000001</v>
      </c>
      <c r="O4791">
        <v>-3.134579</v>
      </c>
      <c r="P4791">
        <v>174.11128199999999</v>
      </c>
      <c r="Q4791">
        <v>-187.592163</v>
      </c>
      <c r="R4791">
        <v>-3.1338309999999998</v>
      </c>
      <c r="S4791">
        <v>3.7848769999999998</v>
      </c>
      <c r="T4791">
        <v>7.4799999999999997E-4</v>
      </c>
    </row>
    <row r="4792" spans="1:20" x14ac:dyDescent="0.25">
      <c r="A4792">
        <v>4790</v>
      </c>
      <c r="B4792">
        <v>5</v>
      </c>
      <c r="C4792" t="s">
        <v>514</v>
      </c>
      <c r="D4792" t="s">
        <v>514</v>
      </c>
      <c r="E4792" t="s">
        <v>80</v>
      </c>
      <c r="F4792">
        <v>0.14824999999999999</v>
      </c>
      <c r="G4792">
        <v>604.90099999999995</v>
      </c>
      <c r="H4792">
        <v>462.005</v>
      </c>
      <c r="I4792">
        <v>4.2617799999999999</v>
      </c>
      <c r="J4792">
        <v>0</v>
      </c>
      <c r="K4792">
        <v>8.0663739999999997</v>
      </c>
      <c r="L4792">
        <v>3.8724000000000001E-2</v>
      </c>
      <c r="M4792">
        <v>173.192464</v>
      </c>
      <c r="N4792">
        <v>-187.53231700000001</v>
      </c>
      <c r="O4792">
        <v>-3.1337160000000002</v>
      </c>
      <c r="P4792">
        <v>173.14344800000001</v>
      </c>
      <c r="Q4792">
        <v>-187.59759500000001</v>
      </c>
      <c r="R4792">
        <v>-3.1353040000000001</v>
      </c>
      <c r="S4792">
        <v>8.1631719999999994</v>
      </c>
      <c r="T4792">
        <v>1.588E-3</v>
      </c>
    </row>
    <row r="4793" spans="1:20" x14ac:dyDescent="0.25">
      <c r="A4793">
        <v>4791</v>
      </c>
      <c r="B4793">
        <v>5</v>
      </c>
      <c r="C4793" t="s">
        <v>514</v>
      </c>
      <c r="D4793" t="s">
        <v>514</v>
      </c>
      <c r="E4793" t="s">
        <v>80</v>
      </c>
      <c r="F4793">
        <v>0.14261099999999999</v>
      </c>
      <c r="G4793">
        <v>518.529</v>
      </c>
      <c r="H4793">
        <v>303.45299999999997</v>
      </c>
      <c r="I4793">
        <v>4.5580069999999999</v>
      </c>
      <c r="J4793">
        <v>0</v>
      </c>
      <c r="K4793">
        <v>8.0666069999999994</v>
      </c>
      <c r="L4793">
        <v>-5.7140999999999997E-2</v>
      </c>
      <c r="M4793">
        <v>172.42174900000001</v>
      </c>
      <c r="N4793">
        <v>-187.59911299999999</v>
      </c>
      <c r="O4793">
        <v>-3.135945</v>
      </c>
      <c r="P4793">
        <v>172.41748000000001</v>
      </c>
      <c r="Q4793">
        <v>-187.60131799999999</v>
      </c>
      <c r="R4793">
        <v>-3.1366040000000002</v>
      </c>
      <c r="S4793">
        <v>0.48043599999999997</v>
      </c>
      <c r="T4793">
        <v>6.5899999999999997E-4</v>
      </c>
    </row>
    <row r="4794" spans="1:20" x14ac:dyDescent="0.25">
      <c r="A4794">
        <v>4792</v>
      </c>
      <c r="B4794">
        <v>5</v>
      </c>
      <c r="C4794" t="s">
        <v>514</v>
      </c>
      <c r="D4794" t="s">
        <v>514</v>
      </c>
      <c r="E4794" t="s">
        <v>80</v>
      </c>
      <c r="F4794">
        <v>1.3509999999999999E-2</v>
      </c>
      <c r="G4794">
        <v>625.46699999999998</v>
      </c>
      <c r="H4794">
        <v>393.57100000000003</v>
      </c>
      <c r="I4794">
        <v>5.0891609999999998</v>
      </c>
      <c r="J4794">
        <v>0</v>
      </c>
      <c r="K4794">
        <v>8.0653729999999992</v>
      </c>
      <c r="L4794">
        <v>-5.4346999999999999E-2</v>
      </c>
      <c r="M4794">
        <v>171.439063</v>
      </c>
      <c r="N4794">
        <v>-187.61733799999999</v>
      </c>
      <c r="O4794">
        <v>-3.136863</v>
      </c>
      <c r="P4794">
        <v>171.449524</v>
      </c>
      <c r="Q4794">
        <v>-187.60557600000001</v>
      </c>
      <c r="R4794">
        <v>-3.1373310000000001</v>
      </c>
      <c r="S4794">
        <v>1.574144</v>
      </c>
      <c r="T4794">
        <v>4.6799999999999999E-4</v>
      </c>
    </row>
    <row r="4795" spans="1:20" x14ac:dyDescent="0.25">
      <c r="A4795">
        <v>4793</v>
      </c>
      <c r="B4795">
        <v>5</v>
      </c>
      <c r="C4795" t="s">
        <v>140</v>
      </c>
      <c r="D4795" t="s">
        <v>140</v>
      </c>
      <c r="E4795" t="s">
        <v>80</v>
      </c>
      <c r="F4795">
        <v>8.0796000000000007E-2</v>
      </c>
      <c r="G4795">
        <v>327.29599999999999</v>
      </c>
      <c r="H4795">
        <v>256.666</v>
      </c>
      <c r="I4795">
        <v>5.1615849999999996</v>
      </c>
      <c r="J4795">
        <v>0</v>
      </c>
      <c r="K4795">
        <v>8.0640859999999996</v>
      </c>
      <c r="L4795">
        <v>-5.2192000000000002E-2</v>
      </c>
      <c r="M4795">
        <v>170.48061100000001</v>
      </c>
      <c r="N4795">
        <v>-187.61638600000001</v>
      </c>
      <c r="O4795">
        <v>-3.1372059999999999</v>
      </c>
      <c r="P4795">
        <v>170.481796</v>
      </c>
      <c r="Q4795">
        <v>-187.60943599999999</v>
      </c>
      <c r="R4795">
        <v>-3.1377670000000002</v>
      </c>
      <c r="S4795">
        <v>0.70499699999999998</v>
      </c>
      <c r="T4795">
        <v>5.6099999999999998E-4</v>
      </c>
    </row>
    <row r="4796" spans="1:20" x14ac:dyDescent="0.25">
      <c r="A4796">
        <v>4794</v>
      </c>
      <c r="B4796">
        <v>5</v>
      </c>
      <c r="C4796" t="s">
        <v>140</v>
      </c>
      <c r="D4796" t="s">
        <v>140</v>
      </c>
      <c r="E4796" t="s">
        <v>80</v>
      </c>
      <c r="F4796">
        <v>2.2950999999999999E-2</v>
      </c>
      <c r="G4796">
        <v>354.74299999999999</v>
      </c>
      <c r="H4796">
        <v>383.59899999999999</v>
      </c>
      <c r="I4796">
        <v>3.7229800000000002</v>
      </c>
      <c r="J4796">
        <v>0</v>
      </c>
      <c r="K4796">
        <v>8.0638889999999996</v>
      </c>
      <c r="L4796">
        <v>4.3144000000000002E-2</v>
      </c>
      <c r="M4796">
        <v>169.75463099999999</v>
      </c>
      <c r="N4796">
        <v>-187.611121</v>
      </c>
      <c r="O4796">
        <v>-3.1376529999999998</v>
      </c>
      <c r="P4796">
        <v>169.75599700000001</v>
      </c>
      <c r="Q4796">
        <v>-187.61192299999999</v>
      </c>
      <c r="R4796">
        <v>-3.137578</v>
      </c>
      <c r="S4796">
        <v>0.15839600000000001</v>
      </c>
      <c r="T4796">
        <v>7.4999999999999993E-5</v>
      </c>
    </row>
    <row r="4797" spans="1:20" x14ac:dyDescent="0.25">
      <c r="A4797">
        <v>4795</v>
      </c>
      <c r="B4797">
        <v>5</v>
      </c>
      <c r="C4797" t="s">
        <v>140</v>
      </c>
      <c r="D4797" t="s">
        <v>140</v>
      </c>
      <c r="E4797" t="s">
        <v>80</v>
      </c>
      <c r="F4797">
        <v>5.7422000000000001E-2</v>
      </c>
      <c r="G4797">
        <v>666.04100000000005</v>
      </c>
      <c r="H4797">
        <v>397.33199999999999</v>
      </c>
      <c r="I4797">
        <v>4.2400960000000003</v>
      </c>
      <c r="J4797">
        <v>0</v>
      </c>
      <c r="K4797">
        <v>8.0644589999999994</v>
      </c>
      <c r="L4797">
        <v>4.2486000000000003E-2</v>
      </c>
      <c r="M4797">
        <v>168.80219399999999</v>
      </c>
      <c r="N4797">
        <v>-187.580611</v>
      </c>
      <c r="O4797">
        <v>-3.1372260000000001</v>
      </c>
      <c r="P4797">
        <v>168.78825399999999</v>
      </c>
      <c r="Q4797">
        <v>-187.614532</v>
      </c>
      <c r="R4797">
        <v>-3.138436</v>
      </c>
      <c r="S4797">
        <v>3.6674090000000001</v>
      </c>
      <c r="T4797">
        <v>1.2099999999999999E-3</v>
      </c>
    </row>
    <row r="4798" spans="1:20" x14ac:dyDescent="0.25">
      <c r="A4798">
        <v>4796</v>
      </c>
      <c r="B4798">
        <v>5</v>
      </c>
      <c r="C4798" t="s">
        <v>140</v>
      </c>
      <c r="D4798" t="s">
        <v>140</v>
      </c>
      <c r="E4798" t="s">
        <v>80</v>
      </c>
      <c r="F4798">
        <v>0.12911700000000001</v>
      </c>
      <c r="G4798">
        <v>530.58900000000006</v>
      </c>
      <c r="H4798">
        <v>389.798</v>
      </c>
      <c r="I4798">
        <v>3.7290040000000002</v>
      </c>
      <c r="J4798">
        <v>0</v>
      </c>
      <c r="K4798">
        <v>8.0648970000000002</v>
      </c>
      <c r="L4798">
        <v>-5.4819E-2</v>
      </c>
      <c r="M4798">
        <v>168.083155</v>
      </c>
      <c r="N4798">
        <v>-187.62866</v>
      </c>
      <c r="O4798">
        <v>-3.1350739999999999</v>
      </c>
      <c r="P4798">
        <v>168.062454</v>
      </c>
      <c r="Q4798">
        <v>-187.61622600000001</v>
      </c>
      <c r="R4798">
        <v>-3.139478</v>
      </c>
      <c r="S4798">
        <v>2.4147829999999999</v>
      </c>
      <c r="T4798">
        <v>4.4050000000000001E-3</v>
      </c>
    </row>
    <row r="4799" spans="1:20" x14ac:dyDescent="0.25">
      <c r="A4799">
        <v>4797</v>
      </c>
      <c r="B4799">
        <v>5</v>
      </c>
      <c r="C4799" t="s">
        <v>140</v>
      </c>
      <c r="D4799" t="s">
        <v>140</v>
      </c>
      <c r="E4799" t="s">
        <v>80</v>
      </c>
      <c r="F4799">
        <v>0.116969</v>
      </c>
      <c r="G4799">
        <v>408.51299999999998</v>
      </c>
      <c r="H4799">
        <v>426.48599999999999</v>
      </c>
      <c r="I4799">
        <v>5.1599750000000002</v>
      </c>
      <c r="J4799">
        <v>0</v>
      </c>
      <c r="K4799">
        <v>8.0651620000000008</v>
      </c>
      <c r="L4799">
        <v>-5.2632999999999999E-2</v>
      </c>
      <c r="M4799">
        <v>167.12336999999999</v>
      </c>
      <c r="N4799">
        <v>-187.59192200000001</v>
      </c>
      <c r="O4799">
        <v>-3.1405180000000001</v>
      </c>
      <c r="P4799">
        <v>167.09472700000001</v>
      </c>
      <c r="Q4799">
        <v>-187.61788899999999</v>
      </c>
      <c r="R4799">
        <v>-3.1399870000000001</v>
      </c>
      <c r="S4799">
        <v>3.8662079999999999</v>
      </c>
      <c r="T4799">
        <v>5.31E-4</v>
      </c>
    </row>
    <row r="4800" spans="1:20" x14ac:dyDescent="0.25">
      <c r="A4800">
        <v>4798</v>
      </c>
      <c r="B4800">
        <v>5</v>
      </c>
      <c r="C4800" t="s">
        <v>140</v>
      </c>
      <c r="D4800" t="s">
        <v>140</v>
      </c>
      <c r="E4800" t="s">
        <v>80</v>
      </c>
      <c r="F4800">
        <v>0.13778399999999999</v>
      </c>
      <c r="G4800">
        <v>386.30200000000002</v>
      </c>
      <c r="H4800">
        <v>310.00900000000001</v>
      </c>
      <c r="I4800">
        <v>3.932941</v>
      </c>
      <c r="J4800">
        <v>0</v>
      </c>
      <c r="K4800">
        <v>8.065035</v>
      </c>
      <c r="L4800">
        <v>4.6844999999999998E-2</v>
      </c>
      <c r="M4800">
        <v>166.36777000000001</v>
      </c>
      <c r="N4800">
        <v>-187.62542300000001</v>
      </c>
      <c r="O4800">
        <v>-3.1391589999999998</v>
      </c>
      <c r="P4800">
        <v>166.36892700000001</v>
      </c>
      <c r="Q4800">
        <v>-187.61888099999999</v>
      </c>
      <c r="R4800">
        <v>-3.1397059999999999</v>
      </c>
      <c r="S4800">
        <v>0.66436499999999998</v>
      </c>
      <c r="T4800">
        <v>5.4699999999999996E-4</v>
      </c>
    </row>
    <row r="4801" spans="1:20" x14ac:dyDescent="0.25">
      <c r="A4801">
        <v>4799</v>
      </c>
      <c r="B4801">
        <v>5</v>
      </c>
      <c r="C4801" t="s">
        <v>140</v>
      </c>
      <c r="D4801" t="s">
        <v>140</v>
      </c>
      <c r="E4801" t="s">
        <v>80</v>
      </c>
      <c r="F4801">
        <v>6.8459999999999993E-2</v>
      </c>
      <c r="G4801">
        <v>336.79500000000002</v>
      </c>
      <c r="H4801">
        <v>291.15499999999997</v>
      </c>
      <c r="I4801">
        <v>5.8344319999999996</v>
      </c>
      <c r="J4801">
        <v>0</v>
      </c>
      <c r="K4801">
        <v>8.0647070000000003</v>
      </c>
      <c r="L4801">
        <v>4.8157999999999999E-2</v>
      </c>
      <c r="M4801">
        <v>165.39488600000001</v>
      </c>
      <c r="N4801">
        <v>-187.73174399999999</v>
      </c>
      <c r="O4801">
        <v>3.136361</v>
      </c>
      <c r="P4801">
        <v>165.401184</v>
      </c>
      <c r="Q4801">
        <v>-187.62022400000001</v>
      </c>
      <c r="R4801">
        <v>-3.1399180000000002</v>
      </c>
      <c r="S4801">
        <v>11.169739999999999</v>
      </c>
      <c r="T4801">
        <v>3.5569999999999998E-3</v>
      </c>
    </row>
    <row r="4802" spans="1:20" x14ac:dyDescent="0.25">
      <c r="A4802">
        <v>4800</v>
      </c>
      <c r="B4802">
        <v>4</v>
      </c>
      <c r="C4802" t="s">
        <v>141</v>
      </c>
      <c r="D4802" t="s">
        <v>141</v>
      </c>
      <c r="E4802" t="s">
        <v>80</v>
      </c>
      <c r="F4802">
        <v>3.4495999999999999E-2</v>
      </c>
      <c r="G4802">
        <v>469.82900000000001</v>
      </c>
      <c r="H4802">
        <v>354.33199999999999</v>
      </c>
      <c r="I4802">
        <v>3.870412</v>
      </c>
      <c r="J4802">
        <v>0</v>
      </c>
      <c r="K4802">
        <v>8.0645740000000004</v>
      </c>
      <c r="L4802">
        <v>4.6335000000000001E-2</v>
      </c>
      <c r="M4802">
        <v>164.43461300000001</v>
      </c>
      <c r="N4802">
        <v>-187.66800900000001</v>
      </c>
      <c r="O4802">
        <v>3.13626</v>
      </c>
      <c r="P4802">
        <v>164.43345600000001</v>
      </c>
      <c r="Q4802">
        <v>-187.62136799999999</v>
      </c>
      <c r="R4802">
        <v>-3.1401300000000001</v>
      </c>
      <c r="S4802">
        <v>4.6655119999999997</v>
      </c>
      <c r="T4802">
        <v>3.8700000000000002E-3</v>
      </c>
    </row>
    <row r="4803" spans="1:20" x14ac:dyDescent="0.25">
      <c r="A4803">
        <v>4801</v>
      </c>
      <c r="B4803">
        <v>4</v>
      </c>
      <c r="C4803" t="s">
        <v>141</v>
      </c>
      <c r="D4803" t="s">
        <v>141</v>
      </c>
      <c r="E4803" t="s">
        <v>80</v>
      </c>
      <c r="F4803">
        <v>4.5567999999999997E-2</v>
      </c>
      <c r="G4803">
        <v>303.57100000000003</v>
      </c>
      <c r="H4803">
        <v>356.40899999999999</v>
      </c>
      <c r="I4803">
        <v>3.2368109999999999</v>
      </c>
      <c r="J4803">
        <v>0</v>
      </c>
      <c r="K4803">
        <v>8.0646170000000001</v>
      </c>
      <c r="L4803">
        <v>-5.2335E-2</v>
      </c>
      <c r="M4803">
        <v>163.74089499999999</v>
      </c>
      <c r="N4803">
        <v>-187.58302499999999</v>
      </c>
      <c r="O4803">
        <v>-3.1404459999999998</v>
      </c>
      <c r="P4803">
        <v>163.70765700000001</v>
      </c>
      <c r="Q4803">
        <v>-187.62210099999999</v>
      </c>
      <c r="R4803">
        <v>-3.140908</v>
      </c>
      <c r="S4803">
        <v>5.130026</v>
      </c>
      <c r="T4803">
        <v>4.6200000000000001E-4</v>
      </c>
    </row>
    <row r="4804" spans="1:20" x14ac:dyDescent="0.25">
      <c r="A4804">
        <v>4802</v>
      </c>
      <c r="B4804">
        <v>4</v>
      </c>
      <c r="C4804" t="s">
        <v>141</v>
      </c>
      <c r="D4804" t="s">
        <v>141</v>
      </c>
      <c r="E4804" t="s">
        <v>80</v>
      </c>
      <c r="F4804">
        <v>4.6419000000000002E-2</v>
      </c>
      <c r="G4804">
        <v>284.209</v>
      </c>
      <c r="H4804">
        <v>251.65600000000001</v>
      </c>
      <c r="I4804">
        <v>3.8101150000000001</v>
      </c>
      <c r="J4804">
        <v>0</v>
      </c>
      <c r="K4804">
        <v>8.0647789999999997</v>
      </c>
      <c r="L4804">
        <v>-5.1624999999999997E-2</v>
      </c>
      <c r="M4804">
        <v>162.727959</v>
      </c>
      <c r="N4804">
        <v>-187.67828900000001</v>
      </c>
      <c r="O4804">
        <v>3.1389420000000001</v>
      </c>
      <c r="P4804">
        <v>162.73992899999999</v>
      </c>
      <c r="Q4804">
        <v>-187.622635</v>
      </c>
      <c r="R4804">
        <v>-3.1412179999999998</v>
      </c>
      <c r="S4804">
        <v>5.6926490000000003</v>
      </c>
      <c r="T4804">
        <v>2.2769999999999999E-3</v>
      </c>
    </row>
    <row r="4805" spans="1:20" x14ac:dyDescent="0.25">
      <c r="A4805">
        <v>4803</v>
      </c>
      <c r="B4805">
        <v>4</v>
      </c>
      <c r="C4805" t="s">
        <v>141</v>
      </c>
      <c r="D4805" t="s">
        <v>141</v>
      </c>
      <c r="E4805" t="s">
        <v>80</v>
      </c>
      <c r="F4805">
        <v>0.18409500000000001</v>
      </c>
      <c r="G4805">
        <v>326.73200000000003</v>
      </c>
      <c r="H4805">
        <v>348.83100000000002</v>
      </c>
      <c r="I4805">
        <v>3.8659680000000001</v>
      </c>
      <c r="J4805">
        <v>0</v>
      </c>
      <c r="K4805">
        <v>8.064864</v>
      </c>
      <c r="L4805">
        <v>4.8018999999999999E-2</v>
      </c>
      <c r="M4805">
        <v>161.95166900000001</v>
      </c>
      <c r="N4805">
        <v>-187.634522</v>
      </c>
      <c r="O4805">
        <v>-3.1376230000000001</v>
      </c>
      <c r="P4805">
        <v>162.01412999999999</v>
      </c>
      <c r="Q4805">
        <v>-187.62271100000001</v>
      </c>
      <c r="R4805">
        <v>-3.1408969999999998</v>
      </c>
      <c r="S4805">
        <v>6.3567410000000004</v>
      </c>
      <c r="T4805">
        <v>3.274E-3</v>
      </c>
    </row>
    <row r="4806" spans="1:20" x14ac:dyDescent="0.25">
      <c r="A4806">
        <v>4804</v>
      </c>
      <c r="B4806">
        <v>4</v>
      </c>
      <c r="C4806" t="s">
        <v>141</v>
      </c>
      <c r="D4806" t="s">
        <v>141</v>
      </c>
      <c r="E4806" t="s">
        <v>80</v>
      </c>
      <c r="F4806">
        <v>4.3538E-2</v>
      </c>
      <c r="G4806">
        <v>306.57900000000001</v>
      </c>
      <c r="H4806">
        <v>252.43100000000001</v>
      </c>
      <c r="I4806">
        <v>3.4004729999999999</v>
      </c>
      <c r="J4806">
        <v>0</v>
      </c>
      <c r="K4806">
        <v>8.0551790000000008</v>
      </c>
      <c r="L4806">
        <v>4.8698999999999999E-2</v>
      </c>
      <c r="M4806">
        <v>161.013328</v>
      </c>
      <c r="N4806">
        <v>-187.654529</v>
      </c>
      <c r="O4806">
        <v>-3.1408849999999999</v>
      </c>
      <c r="P4806">
        <v>161.04663099999999</v>
      </c>
      <c r="Q4806">
        <v>-187.622986</v>
      </c>
      <c r="R4806">
        <v>-3.141038</v>
      </c>
      <c r="S4806">
        <v>4.5869840000000002</v>
      </c>
      <c r="T4806">
        <v>1.54E-4</v>
      </c>
    </row>
    <row r="4807" spans="1:20" x14ac:dyDescent="0.25">
      <c r="A4807">
        <v>4805</v>
      </c>
      <c r="B4807">
        <v>4</v>
      </c>
      <c r="C4807" t="s">
        <v>141</v>
      </c>
      <c r="D4807" t="s">
        <v>141</v>
      </c>
      <c r="E4807" t="s">
        <v>80</v>
      </c>
      <c r="F4807">
        <v>0.11774999999999999</v>
      </c>
      <c r="G4807">
        <v>316.74599999999998</v>
      </c>
      <c r="H4807">
        <v>292.58</v>
      </c>
      <c r="I4807">
        <v>3.2864209999999998</v>
      </c>
      <c r="J4807">
        <v>0</v>
      </c>
      <c r="K4807">
        <v>8.0014059999999994</v>
      </c>
      <c r="L4807">
        <v>-5.1300999999999999E-2</v>
      </c>
      <c r="M4807">
        <v>160.37526700000001</v>
      </c>
      <c r="N4807">
        <v>-187.622434</v>
      </c>
      <c r="O4807">
        <v>3.1340659999999998</v>
      </c>
      <c r="P4807">
        <v>160.32399000000001</v>
      </c>
      <c r="Q4807">
        <v>-187.623322</v>
      </c>
      <c r="R4807">
        <v>-3.1415860000000002</v>
      </c>
      <c r="S4807">
        <v>5.1284419999999997</v>
      </c>
      <c r="T4807">
        <v>7.5199999999999998E-3</v>
      </c>
    </row>
    <row r="4808" spans="1:20" x14ac:dyDescent="0.25">
      <c r="A4808">
        <v>4806</v>
      </c>
      <c r="B4808">
        <v>4</v>
      </c>
      <c r="C4808" t="s">
        <v>141</v>
      </c>
      <c r="D4808" t="s">
        <v>141</v>
      </c>
      <c r="E4808" t="s">
        <v>80</v>
      </c>
      <c r="F4808">
        <v>3.0025E-2</v>
      </c>
      <c r="G4808">
        <v>508.94400000000002</v>
      </c>
      <c r="H4808">
        <v>349.61900000000003</v>
      </c>
      <c r="I4808">
        <v>3.6572279999999999</v>
      </c>
      <c r="J4808">
        <v>0</v>
      </c>
      <c r="K4808">
        <v>7.8569139999999997</v>
      </c>
      <c r="L4808">
        <v>-5.2367999999999998E-2</v>
      </c>
      <c r="M4808">
        <v>159.39043799999999</v>
      </c>
      <c r="N4808">
        <v>-187.55293399999999</v>
      </c>
      <c r="O4808">
        <v>-3.1328580000000001</v>
      </c>
      <c r="P4808">
        <v>159.37262000000001</v>
      </c>
      <c r="Q4808">
        <v>-187.623367</v>
      </c>
      <c r="R4808">
        <v>3.1414360000000001</v>
      </c>
      <c r="S4808">
        <v>7.2652099999999997</v>
      </c>
      <c r="T4808">
        <v>8.5780000000000006E-3</v>
      </c>
    </row>
    <row r="4809" spans="1:20" x14ac:dyDescent="0.25">
      <c r="A4809">
        <v>4807</v>
      </c>
      <c r="B4809">
        <v>5</v>
      </c>
      <c r="C4809" t="s">
        <v>142</v>
      </c>
      <c r="D4809" t="s">
        <v>142</v>
      </c>
      <c r="E4809" t="s">
        <v>80</v>
      </c>
      <c r="F4809">
        <v>0.14013200000000001</v>
      </c>
      <c r="G4809">
        <v>325.09500000000003</v>
      </c>
      <c r="H4809">
        <v>312.74099999999999</v>
      </c>
      <c r="I4809">
        <v>5.7291920000000003</v>
      </c>
      <c r="J4809">
        <v>0</v>
      </c>
      <c r="K4809">
        <v>7.6848619999999999</v>
      </c>
      <c r="L4809">
        <v>-5.3027999999999999E-2</v>
      </c>
      <c r="M4809">
        <v>158.420557</v>
      </c>
      <c r="N4809">
        <v>-187.56550799999999</v>
      </c>
      <c r="O4809">
        <v>-3.1361520000000001</v>
      </c>
      <c r="P4809">
        <v>158.44108600000001</v>
      </c>
      <c r="Q4809">
        <v>-187.623322</v>
      </c>
      <c r="R4809">
        <v>3.1412909999999998</v>
      </c>
      <c r="S4809">
        <v>6.1350009999999999</v>
      </c>
      <c r="T4809">
        <v>5.1380000000000002E-3</v>
      </c>
    </row>
    <row r="4810" spans="1:20" x14ac:dyDescent="0.25">
      <c r="A4810">
        <v>4808</v>
      </c>
      <c r="B4810">
        <v>5</v>
      </c>
      <c r="C4810" t="s">
        <v>142</v>
      </c>
      <c r="D4810" t="s">
        <v>142</v>
      </c>
      <c r="E4810" t="s">
        <v>80</v>
      </c>
      <c r="F4810">
        <v>0.156476</v>
      </c>
      <c r="G4810">
        <v>368.97300000000001</v>
      </c>
      <c r="H4810">
        <v>282.86799999999999</v>
      </c>
      <c r="I4810">
        <v>4.4477169999999999</v>
      </c>
      <c r="J4810">
        <v>0</v>
      </c>
      <c r="K4810">
        <v>7.5729189999999997</v>
      </c>
      <c r="L4810">
        <v>5.2184000000000001E-2</v>
      </c>
      <c r="M4810">
        <v>157.76005900000001</v>
      </c>
      <c r="N4810">
        <v>-187.62053299999999</v>
      </c>
      <c r="O4810">
        <v>-3.1390570000000002</v>
      </c>
      <c r="P4810">
        <v>157.755234</v>
      </c>
      <c r="Q4810">
        <v>-187.623062</v>
      </c>
      <c r="R4810">
        <v>-3.1414080000000002</v>
      </c>
      <c r="S4810">
        <v>0.54476999999999998</v>
      </c>
      <c r="T4810">
        <v>2.3509999999999998E-3</v>
      </c>
    </row>
    <row r="4811" spans="1:20" x14ac:dyDescent="0.25">
      <c r="A4811">
        <v>4809</v>
      </c>
      <c r="B4811">
        <v>5</v>
      </c>
      <c r="C4811" t="s">
        <v>142</v>
      </c>
      <c r="D4811" t="s">
        <v>142</v>
      </c>
      <c r="E4811" t="s">
        <v>80</v>
      </c>
      <c r="F4811">
        <v>0.13304299999999999</v>
      </c>
      <c r="G4811">
        <v>624.80399999999997</v>
      </c>
      <c r="H4811">
        <v>373.28699999999998</v>
      </c>
      <c r="I4811">
        <v>4.9825059999999999</v>
      </c>
      <c r="J4811">
        <v>0</v>
      </c>
      <c r="K4811">
        <v>7.4597040000000003</v>
      </c>
      <c r="L4811">
        <v>5.2544E-2</v>
      </c>
      <c r="M4811">
        <v>156.86743799999999</v>
      </c>
      <c r="N4811">
        <v>-187.604806</v>
      </c>
      <c r="O4811">
        <v>3.1395930000000001</v>
      </c>
      <c r="P4811">
        <v>156.85420199999999</v>
      </c>
      <c r="Q4811">
        <v>-187.62286399999999</v>
      </c>
      <c r="R4811">
        <v>-3.1414970000000002</v>
      </c>
      <c r="S4811">
        <v>2.2388889999999999</v>
      </c>
      <c r="T4811">
        <v>1.9040000000000001E-3</v>
      </c>
    </row>
    <row r="4812" spans="1:20" x14ac:dyDescent="0.25">
      <c r="A4812">
        <v>4810</v>
      </c>
      <c r="B4812">
        <v>5</v>
      </c>
      <c r="C4812" t="s">
        <v>142</v>
      </c>
      <c r="D4812" t="s">
        <v>142</v>
      </c>
      <c r="E4812" t="s">
        <v>80</v>
      </c>
      <c r="F4812">
        <v>0.18437999999999999</v>
      </c>
      <c r="G4812">
        <v>354.90300000000002</v>
      </c>
      <c r="H4812">
        <v>242.51400000000001</v>
      </c>
      <c r="I4812">
        <v>4.0745800000000001</v>
      </c>
      <c r="J4812">
        <v>0</v>
      </c>
      <c r="K4812">
        <v>7.3906739999999997</v>
      </c>
      <c r="L4812">
        <v>-5.4245000000000002E-2</v>
      </c>
      <c r="M4812">
        <v>156.161968</v>
      </c>
      <c r="N4812">
        <v>-187.634725</v>
      </c>
      <c r="O4812">
        <v>-3.1403829999999999</v>
      </c>
      <c r="P4812">
        <v>156.18630999999999</v>
      </c>
      <c r="Q4812">
        <v>-187.62290999999999</v>
      </c>
      <c r="R4812">
        <v>3.1411220000000002</v>
      </c>
      <c r="S4812">
        <v>2.7058279999999999</v>
      </c>
      <c r="T4812">
        <v>7.3899999999999997E-4</v>
      </c>
    </row>
    <row r="4813" spans="1:20" x14ac:dyDescent="0.25">
      <c r="A4813">
        <v>4811</v>
      </c>
      <c r="B4813">
        <v>5</v>
      </c>
      <c r="C4813" t="s">
        <v>142</v>
      </c>
      <c r="D4813" t="s">
        <v>142</v>
      </c>
      <c r="E4813" t="s">
        <v>80</v>
      </c>
      <c r="F4813">
        <v>0.12629499999999999</v>
      </c>
      <c r="G4813">
        <v>644.79399999999998</v>
      </c>
      <c r="H4813">
        <v>426.363</v>
      </c>
      <c r="I4813">
        <v>5.2464550000000001</v>
      </c>
      <c r="J4813">
        <v>0</v>
      </c>
      <c r="K4813">
        <v>7.2953520000000003</v>
      </c>
      <c r="L4813">
        <v>-5.3827E-2</v>
      </c>
      <c r="M4813">
        <v>155.20917700000001</v>
      </c>
      <c r="N4813">
        <v>-187.70425299999999</v>
      </c>
      <c r="O4813">
        <v>-3.1414219999999999</v>
      </c>
      <c r="P4813">
        <v>155.30548099999999</v>
      </c>
      <c r="Q4813">
        <v>-187.62271100000001</v>
      </c>
      <c r="R4813">
        <v>3.1411220000000002</v>
      </c>
      <c r="S4813">
        <v>12.61886</v>
      </c>
      <c r="T4813">
        <v>2.9999999999999997E-4</v>
      </c>
    </row>
    <row r="4814" spans="1:20" x14ac:dyDescent="0.25">
      <c r="A4814">
        <v>4812</v>
      </c>
      <c r="B4814">
        <v>5</v>
      </c>
      <c r="C4814" t="s">
        <v>143</v>
      </c>
      <c r="D4814" t="s">
        <v>143</v>
      </c>
      <c r="E4814" t="s">
        <v>80</v>
      </c>
      <c r="F4814">
        <v>5.3220999999999997E-2</v>
      </c>
      <c r="G4814">
        <v>424.24299999999999</v>
      </c>
      <c r="H4814">
        <v>306.12799999999999</v>
      </c>
      <c r="I4814">
        <v>3.6150639999999998</v>
      </c>
      <c r="J4814">
        <v>0</v>
      </c>
      <c r="K4814">
        <v>7.2128259999999997</v>
      </c>
      <c r="L4814">
        <v>5.4850000000000003E-2</v>
      </c>
      <c r="M4814">
        <v>154.60911300000001</v>
      </c>
      <c r="N4814">
        <v>-187.62738100000001</v>
      </c>
      <c r="O4814">
        <v>-3.1374919999999999</v>
      </c>
      <c r="P4814">
        <v>154.652939</v>
      </c>
      <c r="Q4814">
        <v>-187.62237500000001</v>
      </c>
      <c r="R4814">
        <v>-3.1415359999999999</v>
      </c>
      <c r="S4814">
        <v>4.4111050000000001</v>
      </c>
      <c r="T4814">
        <v>4.0439999999999999E-3</v>
      </c>
    </row>
    <row r="4815" spans="1:20" x14ac:dyDescent="0.25">
      <c r="A4815">
        <v>4813</v>
      </c>
      <c r="B4815">
        <v>5</v>
      </c>
      <c r="C4815" t="s">
        <v>143</v>
      </c>
      <c r="D4815" t="s">
        <v>143</v>
      </c>
      <c r="E4815" t="s">
        <v>80</v>
      </c>
      <c r="F4815">
        <v>0.205096</v>
      </c>
      <c r="G4815">
        <v>450.536</v>
      </c>
      <c r="H4815">
        <v>363.27300000000002</v>
      </c>
      <c r="I4815">
        <v>5.3731819999999999</v>
      </c>
      <c r="J4815">
        <v>0</v>
      </c>
      <c r="K4815">
        <v>7.0922229999999997</v>
      </c>
      <c r="L4815">
        <v>5.4871999999999997E-2</v>
      </c>
      <c r="M4815">
        <v>153.80550099999999</v>
      </c>
      <c r="N4815">
        <v>-187.58047999999999</v>
      </c>
      <c r="O4815">
        <v>-3.1359560000000002</v>
      </c>
      <c r="P4815">
        <v>153.79518100000001</v>
      </c>
      <c r="Q4815">
        <v>-187.62214700000001</v>
      </c>
      <c r="R4815">
        <v>-3.141581</v>
      </c>
      <c r="S4815">
        <v>4.2925550000000001</v>
      </c>
      <c r="T4815">
        <v>5.6249999999999998E-3</v>
      </c>
    </row>
    <row r="4816" spans="1:20" x14ac:dyDescent="0.25">
      <c r="A4816">
        <v>4814</v>
      </c>
      <c r="B4816">
        <v>5</v>
      </c>
      <c r="C4816" t="s">
        <v>143</v>
      </c>
      <c r="D4816" t="s">
        <v>143</v>
      </c>
      <c r="E4816" t="s">
        <v>80</v>
      </c>
      <c r="F4816">
        <v>9.8368999999999998E-2</v>
      </c>
      <c r="G4816">
        <v>350.54</v>
      </c>
      <c r="H4816">
        <v>254.59100000000001</v>
      </c>
      <c r="I4816">
        <v>3.392709</v>
      </c>
      <c r="J4816">
        <v>0</v>
      </c>
      <c r="K4816">
        <v>7.0019169999999997</v>
      </c>
      <c r="L4816">
        <v>-5.5805E-2</v>
      </c>
      <c r="M4816">
        <v>153.185799</v>
      </c>
      <c r="N4816">
        <v>-187.59477899999999</v>
      </c>
      <c r="O4816">
        <v>3.1412249999999999</v>
      </c>
      <c r="P4816">
        <v>153.16142300000001</v>
      </c>
      <c r="Q4816">
        <v>-187.62214700000001</v>
      </c>
      <c r="R4816">
        <v>3.141</v>
      </c>
      <c r="S4816">
        <v>3.6649099999999999</v>
      </c>
      <c r="T4816">
        <v>2.24E-4</v>
      </c>
    </row>
    <row r="4817" spans="1:20" x14ac:dyDescent="0.25">
      <c r="A4817">
        <v>4815</v>
      </c>
      <c r="B4817">
        <v>5</v>
      </c>
      <c r="C4817" t="s">
        <v>143</v>
      </c>
      <c r="D4817" t="s">
        <v>143</v>
      </c>
      <c r="E4817" t="s">
        <v>80</v>
      </c>
      <c r="F4817">
        <v>6.2911999999999996E-2</v>
      </c>
      <c r="G4817">
        <v>443.21300000000002</v>
      </c>
      <c r="H4817">
        <v>393.79899999999998</v>
      </c>
      <c r="I4817">
        <v>3.5265490000000002</v>
      </c>
      <c r="J4817">
        <v>0</v>
      </c>
      <c r="K4817">
        <v>6.8899990000000004</v>
      </c>
      <c r="L4817">
        <v>-5.6653000000000002E-2</v>
      </c>
      <c r="M4817">
        <v>152.39793399999999</v>
      </c>
      <c r="N4817">
        <v>-187.60809399999999</v>
      </c>
      <c r="O4817">
        <v>3.1338360000000001</v>
      </c>
      <c r="P4817">
        <v>152.32858300000001</v>
      </c>
      <c r="Q4817">
        <v>-187.62190200000001</v>
      </c>
      <c r="R4817">
        <v>3.1410010000000002</v>
      </c>
      <c r="S4817">
        <v>7.0712849999999996</v>
      </c>
      <c r="T4817">
        <v>7.1650000000000004E-3</v>
      </c>
    </row>
    <row r="4818" spans="1:20" x14ac:dyDescent="0.25">
      <c r="A4818">
        <v>4816</v>
      </c>
      <c r="B4818">
        <v>5</v>
      </c>
      <c r="C4818" t="s">
        <v>143</v>
      </c>
      <c r="D4818" t="s">
        <v>143</v>
      </c>
      <c r="E4818" t="s">
        <v>80</v>
      </c>
      <c r="F4818">
        <v>7.8225000000000003E-2</v>
      </c>
      <c r="G4818">
        <v>456.161</v>
      </c>
      <c r="H4818">
        <v>449.17500000000001</v>
      </c>
      <c r="I4818">
        <v>3.929789</v>
      </c>
      <c r="J4818">
        <v>0</v>
      </c>
      <c r="K4818">
        <v>6.8125989999999996</v>
      </c>
      <c r="L4818">
        <v>5.7077000000000003E-2</v>
      </c>
      <c r="M4818">
        <v>151.66269</v>
      </c>
      <c r="N4818">
        <v>-187.56162699999999</v>
      </c>
      <c r="O4818">
        <v>-3.1375489999999999</v>
      </c>
      <c r="P4818">
        <v>151.712402</v>
      </c>
      <c r="Q4818">
        <v>-187.62155200000001</v>
      </c>
      <c r="R4818">
        <v>3.1415820000000001</v>
      </c>
      <c r="S4818">
        <v>7.7860440000000004</v>
      </c>
      <c r="T4818">
        <v>4.0330000000000001E-3</v>
      </c>
    </row>
    <row r="4819" spans="1:20" x14ac:dyDescent="0.25">
      <c r="A4819">
        <v>4817</v>
      </c>
      <c r="B4819">
        <v>5</v>
      </c>
      <c r="C4819" t="s">
        <v>143</v>
      </c>
      <c r="D4819" t="s">
        <v>143</v>
      </c>
      <c r="E4819" t="s">
        <v>80</v>
      </c>
      <c r="F4819">
        <v>7.3459999999999998E-2</v>
      </c>
      <c r="G4819">
        <v>413.19299999999998</v>
      </c>
      <c r="H4819">
        <v>295.77199999999999</v>
      </c>
      <c r="I4819">
        <v>3.3049520000000001</v>
      </c>
      <c r="J4819">
        <v>0</v>
      </c>
      <c r="K4819">
        <v>6.7129430000000001</v>
      </c>
      <c r="L4819">
        <v>5.6787999999999998E-2</v>
      </c>
      <c r="M4819">
        <v>150.91690600000001</v>
      </c>
      <c r="N4819">
        <v>-187.53900899999999</v>
      </c>
      <c r="O4819">
        <v>-3.1355659999999999</v>
      </c>
      <c r="P4819">
        <v>150.901352</v>
      </c>
      <c r="Q4819">
        <v>-187.621307</v>
      </c>
      <c r="R4819">
        <v>3.1415470000000001</v>
      </c>
      <c r="S4819">
        <v>8.3755380000000006</v>
      </c>
      <c r="T4819">
        <v>5.9810000000000002E-3</v>
      </c>
    </row>
    <row r="4820" spans="1:20" x14ac:dyDescent="0.25">
      <c r="A4820">
        <v>4818</v>
      </c>
      <c r="B4820">
        <v>5</v>
      </c>
      <c r="C4820" t="s">
        <v>143</v>
      </c>
      <c r="D4820" t="s">
        <v>143</v>
      </c>
      <c r="E4820" t="s">
        <v>80</v>
      </c>
      <c r="F4820">
        <v>9.5862000000000003E-2</v>
      </c>
      <c r="G4820">
        <v>415.01600000000002</v>
      </c>
      <c r="H4820">
        <v>338.166</v>
      </c>
      <c r="I4820">
        <v>3.7343700000000002</v>
      </c>
      <c r="J4820">
        <v>0</v>
      </c>
      <c r="K4820">
        <v>6.6372660000000003</v>
      </c>
      <c r="L4820">
        <v>-5.7551999999999999E-2</v>
      </c>
      <c r="M4820">
        <v>150.301119</v>
      </c>
      <c r="N4820">
        <v>-187.660909</v>
      </c>
      <c r="O4820">
        <v>3.1369099999999999</v>
      </c>
      <c r="P4820">
        <v>150.300949</v>
      </c>
      <c r="Q4820">
        <v>-187.621307</v>
      </c>
      <c r="R4820">
        <v>3.1409400000000001</v>
      </c>
      <c r="S4820">
        <v>3.960248</v>
      </c>
      <c r="T4820">
        <v>4.0299999999999997E-3</v>
      </c>
    </row>
    <row r="4821" spans="1:20" x14ac:dyDescent="0.25">
      <c r="A4821">
        <v>4819</v>
      </c>
      <c r="B4821">
        <v>5</v>
      </c>
      <c r="C4821" t="s">
        <v>143</v>
      </c>
      <c r="D4821" t="s">
        <v>143</v>
      </c>
      <c r="E4821" t="s">
        <v>80</v>
      </c>
      <c r="F4821">
        <v>0.105617</v>
      </c>
      <c r="G4821">
        <v>419.46600000000001</v>
      </c>
      <c r="H4821">
        <v>376.99299999999999</v>
      </c>
      <c r="I4821">
        <v>4.6840260000000002</v>
      </c>
      <c r="J4821">
        <v>0</v>
      </c>
      <c r="K4821">
        <v>6.5337350000000001</v>
      </c>
      <c r="L4821">
        <v>-5.8511000000000001E-2</v>
      </c>
      <c r="M4821">
        <v>149.43994499999999</v>
      </c>
      <c r="N4821">
        <v>-187.64711500000001</v>
      </c>
      <c r="O4821">
        <v>-3.1327440000000002</v>
      </c>
      <c r="P4821">
        <v>149.51118500000001</v>
      </c>
      <c r="Q4821">
        <v>-187.62098700000001</v>
      </c>
      <c r="R4821">
        <v>3.1409129999999998</v>
      </c>
      <c r="S4821">
        <v>7.5879820000000002</v>
      </c>
      <c r="T4821">
        <v>8.1689999999999992E-3</v>
      </c>
    </row>
    <row r="4822" spans="1:20" x14ac:dyDescent="0.25">
      <c r="A4822">
        <v>4820</v>
      </c>
      <c r="B4822">
        <v>5</v>
      </c>
      <c r="C4822" t="s">
        <v>143</v>
      </c>
      <c r="D4822" t="s">
        <v>143</v>
      </c>
      <c r="E4822" t="s">
        <v>80</v>
      </c>
      <c r="F4822">
        <v>0.218033</v>
      </c>
      <c r="G4822">
        <v>362.62099999999998</v>
      </c>
      <c r="H4822">
        <v>389.89400000000001</v>
      </c>
      <c r="I4822">
        <v>3.120682</v>
      </c>
      <c r="J4822">
        <v>0</v>
      </c>
      <c r="K4822">
        <v>6.4556240000000003</v>
      </c>
      <c r="L4822">
        <v>5.8290000000000002E-2</v>
      </c>
      <c r="M4822">
        <v>149.03217900000001</v>
      </c>
      <c r="N4822">
        <v>-187.51322500000001</v>
      </c>
      <c r="O4822">
        <v>-3.1398359999999998</v>
      </c>
      <c r="P4822">
        <v>148.927063</v>
      </c>
      <c r="Q4822">
        <v>-187.620621</v>
      </c>
      <c r="R4822">
        <v>3.141483</v>
      </c>
      <c r="S4822">
        <v>15.027708000000001</v>
      </c>
      <c r="T4822">
        <v>1.647E-3</v>
      </c>
    </row>
    <row r="4823" spans="1:20" x14ac:dyDescent="0.25">
      <c r="A4823">
        <v>4821</v>
      </c>
      <c r="B4823">
        <v>6</v>
      </c>
      <c r="C4823" t="s">
        <v>144</v>
      </c>
      <c r="D4823" t="s">
        <v>144</v>
      </c>
      <c r="E4823" t="s">
        <v>80</v>
      </c>
      <c r="F4823">
        <v>7.7130000000000002E-3</v>
      </c>
      <c r="G4823">
        <v>421.59100000000001</v>
      </c>
      <c r="H4823">
        <v>307.48099999999999</v>
      </c>
      <c r="I4823">
        <v>5.0522039999999997</v>
      </c>
      <c r="J4823">
        <v>0</v>
      </c>
      <c r="K4823">
        <v>6.3538040000000002</v>
      </c>
      <c r="L4823">
        <v>5.8644000000000002E-2</v>
      </c>
      <c r="M4823">
        <v>148.175152</v>
      </c>
      <c r="N4823">
        <v>-187.60465600000001</v>
      </c>
      <c r="O4823">
        <v>3.140612</v>
      </c>
      <c r="P4823">
        <v>148.159042</v>
      </c>
      <c r="Q4823">
        <v>-187.620285</v>
      </c>
      <c r="R4823">
        <v>3.1414610000000001</v>
      </c>
      <c r="S4823">
        <v>2.2445599999999999</v>
      </c>
      <c r="T4823">
        <v>8.4900000000000004E-4</v>
      </c>
    </row>
    <row r="4824" spans="1:20" x14ac:dyDescent="0.25">
      <c r="A4824">
        <v>4822</v>
      </c>
      <c r="B4824">
        <v>6</v>
      </c>
      <c r="C4824" t="s">
        <v>144</v>
      </c>
      <c r="D4824" t="s">
        <v>144</v>
      </c>
      <c r="E4824" t="s">
        <v>80</v>
      </c>
      <c r="F4824">
        <v>4.9512E-2</v>
      </c>
      <c r="G4824">
        <v>411.32400000000001</v>
      </c>
      <c r="H4824">
        <v>442.52499999999998</v>
      </c>
      <c r="I4824">
        <v>3.3648250000000002</v>
      </c>
      <c r="J4824">
        <v>0</v>
      </c>
      <c r="K4824">
        <v>6.2800399999999996</v>
      </c>
      <c r="L4824">
        <v>-5.9331000000000002E-2</v>
      </c>
      <c r="M4824">
        <v>147.56200000000001</v>
      </c>
      <c r="N4824">
        <v>-187.648155</v>
      </c>
      <c r="O4824">
        <v>-3.1410819999999999</v>
      </c>
      <c r="P4824">
        <v>147.590912</v>
      </c>
      <c r="Q4824">
        <v>-187.620148</v>
      </c>
      <c r="R4824">
        <v>3.140828</v>
      </c>
      <c r="S4824">
        <v>4.0252879999999998</v>
      </c>
      <c r="T4824">
        <v>2.5300000000000002E-4</v>
      </c>
    </row>
    <row r="4825" spans="1:20" x14ac:dyDescent="0.25">
      <c r="A4825">
        <v>4823</v>
      </c>
      <c r="B4825">
        <v>5</v>
      </c>
      <c r="C4825" t="s">
        <v>145</v>
      </c>
      <c r="D4825" t="s">
        <v>145</v>
      </c>
      <c r="E4825" t="s">
        <v>80</v>
      </c>
      <c r="F4825">
        <v>9.3032000000000004E-2</v>
      </c>
      <c r="G4825">
        <v>433.50400000000002</v>
      </c>
      <c r="H4825">
        <v>352.07600000000002</v>
      </c>
      <c r="I4825">
        <v>3.9905119999999998</v>
      </c>
      <c r="J4825">
        <v>0</v>
      </c>
      <c r="K4825">
        <v>6.1843649999999997</v>
      </c>
      <c r="L4825">
        <v>-6.0274000000000001E-2</v>
      </c>
      <c r="M4825">
        <v>146.78159199999999</v>
      </c>
      <c r="N4825">
        <v>-187.68245899999999</v>
      </c>
      <c r="O4825">
        <v>3.1406800000000001</v>
      </c>
      <c r="P4825">
        <v>146.84355199999999</v>
      </c>
      <c r="Q4825">
        <v>-187.61978099999999</v>
      </c>
      <c r="R4825">
        <v>3.1408079999999998</v>
      </c>
      <c r="S4825">
        <v>8.8133160000000004</v>
      </c>
      <c r="T4825">
        <v>1.2799999999999999E-4</v>
      </c>
    </row>
    <row r="4826" spans="1:20" x14ac:dyDescent="0.25">
      <c r="A4826">
        <v>4824</v>
      </c>
      <c r="B4826">
        <v>5</v>
      </c>
      <c r="C4826" t="s">
        <v>145</v>
      </c>
      <c r="D4826" t="s">
        <v>145</v>
      </c>
      <c r="E4826" t="s">
        <v>80</v>
      </c>
      <c r="F4826">
        <v>7.6518000000000003E-2</v>
      </c>
      <c r="G4826">
        <v>607.53399999999999</v>
      </c>
      <c r="H4826">
        <v>361.29500000000002</v>
      </c>
      <c r="I4826">
        <v>2.8347319999999998</v>
      </c>
      <c r="J4826">
        <v>0</v>
      </c>
      <c r="K4826">
        <v>6.1134870000000001</v>
      </c>
      <c r="L4826">
        <v>5.9891E-2</v>
      </c>
      <c r="M4826">
        <v>146.29742300000001</v>
      </c>
      <c r="N4826">
        <v>-187.61268100000001</v>
      </c>
      <c r="O4826">
        <v>-3.1413630000000001</v>
      </c>
      <c r="P4826">
        <v>146.29051200000001</v>
      </c>
      <c r="Q4826">
        <v>-187.61923200000001</v>
      </c>
      <c r="R4826">
        <v>3.1413899999999999</v>
      </c>
      <c r="S4826">
        <v>0.95226</v>
      </c>
      <c r="T4826">
        <v>2.5999999999999998E-5</v>
      </c>
    </row>
    <row r="4827" spans="1:20" x14ac:dyDescent="0.25">
      <c r="A4827">
        <v>4825</v>
      </c>
      <c r="B4827">
        <v>5</v>
      </c>
      <c r="C4827" t="s">
        <v>145</v>
      </c>
      <c r="D4827" t="s">
        <v>145</v>
      </c>
      <c r="E4827" t="s">
        <v>80</v>
      </c>
      <c r="F4827">
        <v>7.1373000000000006E-2</v>
      </c>
      <c r="G4827">
        <v>556.17700000000002</v>
      </c>
      <c r="H4827">
        <v>388.43799999999999</v>
      </c>
      <c r="I4827">
        <v>3.144209</v>
      </c>
      <c r="J4827">
        <v>0</v>
      </c>
      <c r="K4827">
        <v>6.019164</v>
      </c>
      <c r="L4827">
        <v>6.0238E-2</v>
      </c>
      <c r="M4827">
        <v>145.56140600000001</v>
      </c>
      <c r="N4827">
        <v>-187.62001100000001</v>
      </c>
      <c r="O4827">
        <v>-3.1368290000000001</v>
      </c>
      <c r="P4827">
        <v>145.56300400000001</v>
      </c>
      <c r="Q4827">
        <v>-187.61882</v>
      </c>
      <c r="R4827">
        <v>3.1413690000000001</v>
      </c>
      <c r="S4827">
        <v>0.19925999999999999</v>
      </c>
      <c r="T4827">
        <v>4.5399999999999998E-3</v>
      </c>
    </row>
    <row r="4828" spans="1:20" x14ac:dyDescent="0.25">
      <c r="A4828">
        <v>4826</v>
      </c>
      <c r="B4828">
        <v>6</v>
      </c>
      <c r="C4828" t="s">
        <v>146</v>
      </c>
      <c r="D4828" t="s">
        <v>146</v>
      </c>
      <c r="E4828" t="s">
        <v>80</v>
      </c>
      <c r="F4828">
        <v>0.14532900000000001</v>
      </c>
      <c r="G4828">
        <v>733.68799999999999</v>
      </c>
      <c r="H4828">
        <v>377.589</v>
      </c>
      <c r="I4828">
        <v>4.2273769999999997</v>
      </c>
      <c r="J4828">
        <v>0</v>
      </c>
      <c r="K4828">
        <v>5.9224249999999996</v>
      </c>
      <c r="L4828">
        <v>0.115262</v>
      </c>
      <c r="M4828">
        <v>144.836882</v>
      </c>
      <c r="N4828">
        <v>-187.61857000000001</v>
      </c>
      <c r="O4828">
        <v>3.1395300000000002</v>
      </c>
      <c r="P4828">
        <v>144.84690900000001</v>
      </c>
      <c r="Q4828">
        <v>-187.61965900000001</v>
      </c>
      <c r="R4828">
        <v>-3.1406779999999999</v>
      </c>
      <c r="S4828">
        <v>1.0085919999999999</v>
      </c>
      <c r="T4828">
        <v>1.1479999999999999E-3</v>
      </c>
    </row>
    <row r="4829" spans="1:20" x14ac:dyDescent="0.25">
      <c r="A4829">
        <v>4827</v>
      </c>
      <c r="B4829">
        <v>6</v>
      </c>
      <c r="C4829" t="s">
        <v>146</v>
      </c>
      <c r="D4829" t="s">
        <v>146</v>
      </c>
      <c r="E4829" t="s">
        <v>80</v>
      </c>
      <c r="F4829">
        <v>0.132995</v>
      </c>
      <c r="G4829">
        <v>700.42499999999995</v>
      </c>
      <c r="H4829">
        <v>362.87400000000002</v>
      </c>
      <c r="I4829">
        <v>2.8104019999999998</v>
      </c>
      <c r="J4829">
        <v>0</v>
      </c>
      <c r="K4829">
        <v>5.8770030000000002</v>
      </c>
      <c r="L4829">
        <v>1.6128E-2</v>
      </c>
      <c r="M4829">
        <v>144.36243999999999</v>
      </c>
      <c r="N4829">
        <v>-187.57163</v>
      </c>
      <c r="O4829">
        <v>-3.13347</v>
      </c>
      <c r="P4829">
        <v>144.31646699999999</v>
      </c>
      <c r="Q4829">
        <v>-187.62796</v>
      </c>
      <c r="R4829">
        <v>-3.1348289999999999</v>
      </c>
      <c r="S4829">
        <v>7.2708979999999999</v>
      </c>
      <c r="T4829">
        <v>1.359E-3</v>
      </c>
    </row>
    <row r="4830" spans="1:20" x14ac:dyDescent="0.25">
      <c r="A4830">
        <v>4828</v>
      </c>
      <c r="B4830">
        <v>6</v>
      </c>
      <c r="C4830" t="s">
        <v>146</v>
      </c>
      <c r="D4830" t="s">
        <v>146</v>
      </c>
      <c r="E4830" t="s">
        <v>80</v>
      </c>
      <c r="F4830">
        <v>6.3030000000000003E-2</v>
      </c>
      <c r="G4830">
        <v>441.803</v>
      </c>
      <c r="H4830">
        <v>334.70699999999999</v>
      </c>
      <c r="I4830">
        <v>3.908919</v>
      </c>
      <c r="J4830">
        <v>0</v>
      </c>
      <c r="K4830">
        <v>5.8374050000000004</v>
      </c>
      <c r="L4830">
        <v>3.261E-3</v>
      </c>
      <c r="M4830">
        <v>143.612863</v>
      </c>
      <c r="N4830">
        <v>-187.64352700000001</v>
      </c>
      <c r="O4830">
        <v>-3.1265869999999998</v>
      </c>
      <c r="P4830">
        <v>143.613876</v>
      </c>
      <c r="Q4830">
        <v>-187.644058</v>
      </c>
      <c r="R4830">
        <v>-3.1262780000000001</v>
      </c>
      <c r="S4830">
        <v>0.11440400000000001</v>
      </c>
      <c r="T4830">
        <v>3.0800000000000001E-4</v>
      </c>
    </row>
    <row r="4831" spans="1:20" x14ac:dyDescent="0.25">
      <c r="A4831">
        <v>4829</v>
      </c>
      <c r="B4831">
        <v>6</v>
      </c>
      <c r="C4831" t="s">
        <v>146</v>
      </c>
      <c r="D4831" t="s">
        <v>146</v>
      </c>
      <c r="E4831" t="s">
        <v>80</v>
      </c>
      <c r="F4831">
        <v>5.0012000000000001E-2</v>
      </c>
      <c r="G4831">
        <v>776.59400000000005</v>
      </c>
      <c r="H4831">
        <v>376.76600000000002</v>
      </c>
      <c r="I4831">
        <v>2.8766400000000001</v>
      </c>
      <c r="J4831">
        <v>0</v>
      </c>
      <c r="K4831">
        <v>5.7863309999999997</v>
      </c>
      <c r="L4831">
        <v>0.11387899999999999</v>
      </c>
      <c r="M4831">
        <v>143.041732</v>
      </c>
      <c r="N4831">
        <v>-187.67274599999999</v>
      </c>
      <c r="O4831">
        <v>-3.1183939999999999</v>
      </c>
      <c r="P4831">
        <v>143.09103400000001</v>
      </c>
      <c r="Q4831">
        <v>-187.65827899999999</v>
      </c>
      <c r="R4831">
        <v>-3.120501</v>
      </c>
      <c r="S4831">
        <v>5.1380619999999997</v>
      </c>
      <c r="T4831">
        <v>2.1069999999999999E-3</v>
      </c>
    </row>
    <row r="4832" spans="1:20" x14ac:dyDescent="0.25">
      <c r="A4832">
        <v>4830</v>
      </c>
      <c r="B4832">
        <v>6</v>
      </c>
      <c r="C4832" t="s">
        <v>146</v>
      </c>
      <c r="D4832" t="s">
        <v>146</v>
      </c>
      <c r="E4832" t="s">
        <v>80</v>
      </c>
      <c r="F4832">
        <v>5.5574999999999999E-2</v>
      </c>
      <c r="G4832">
        <v>433.53</v>
      </c>
      <c r="H4832">
        <v>338.08</v>
      </c>
      <c r="I4832">
        <v>3.2049799999999999</v>
      </c>
      <c r="J4832">
        <v>0</v>
      </c>
      <c r="K4832">
        <v>5.682925</v>
      </c>
      <c r="L4832">
        <v>0.101091</v>
      </c>
      <c r="M4832">
        <v>142.410068</v>
      </c>
      <c r="N4832">
        <v>-187.71600100000001</v>
      </c>
      <c r="O4832">
        <v>-3.117137</v>
      </c>
      <c r="P4832">
        <v>142.40335099999999</v>
      </c>
      <c r="Q4832">
        <v>-187.67944299999999</v>
      </c>
      <c r="R4832">
        <v>-3.1151789999999999</v>
      </c>
      <c r="S4832">
        <v>3.7169819999999998</v>
      </c>
      <c r="T4832">
        <v>1.9580000000000001E-3</v>
      </c>
    </row>
    <row r="4833" spans="1:20" x14ac:dyDescent="0.25">
      <c r="A4833">
        <v>4831</v>
      </c>
      <c r="B4833">
        <v>6</v>
      </c>
      <c r="C4833" t="s">
        <v>146</v>
      </c>
      <c r="D4833" t="s">
        <v>146</v>
      </c>
      <c r="E4833" t="s">
        <v>80</v>
      </c>
      <c r="F4833">
        <v>8.2387000000000002E-2</v>
      </c>
      <c r="G4833">
        <v>446.53500000000003</v>
      </c>
      <c r="H4833">
        <v>317.16800000000001</v>
      </c>
      <c r="I4833">
        <v>3.1475089999999999</v>
      </c>
      <c r="J4833">
        <v>0</v>
      </c>
      <c r="K4833">
        <v>5.5830380000000002</v>
      </c>
      <c r="L4833">
        <v>9.2122999999999997E-2</v>
      </c>
      <c r="M4833">
        <v>141.942499</v>
      </c>
      <c r="N4833">
        <v>-187.63826599999999</v>
      </c>
      <c r="O4833">
        <v>-3.1035270000000001</v>
      </c>
      <c r="P4833">
        <v>141.897537</v>
      </c>
      <c r="Q4833">
        <v>-187.70469700000001</v>
      </c>
      <c r="R4833">
        <v>-3.1057160000000001</v>
      </c>
      <c r="S4833">
        <v>8.0216180000000001</v>
      </c>
      <c r="T4833">
        <v>2.1900000000000001E-3</v>
      </c>
    </row>
    <row r="4834" spans="1:20" x14ac:dyDescent="0.25">
      <c r="A4834">
        <v>4832</v>
      </c>
      <c r="B4834">
        <v>6</v>
      </c>
      <c r="C4834" t="s">
        <v>146</v>
      </c>
      <c r="D4834" t="s">
        <v>146</v>
      </c>
      <c r="E4834" t="s">
        <v>80</v>
      </c>
      <c r="F4834">
        <v>3.8654000000000001E-2</v>
      </c>
      <c r="G4834">
        <v>471.93200000000002</v>
      </c>
      <c r="H4834">
        <v>433.98399999999998</v>
      </c>
      <c r="I4834">
        <v>4.0265779999999998</v>
      </c>
      <c r="J4834">
        <v>0</v>
      </c>
      <c r="K4834">
        <v>5.4879689999999997</v>
      </c>
      <c r="L4834">
        <v>9.0762999999999996E-2</v>
      </c>
      <c r="M4834">
        <v>141.21880200000001</v>
      </c>
      <c r="N4834">
        <v>-187.76952600000001</v>
      </c>
      <c r="O4834">
        <v>-3.0873119999999998</v>
      </c>
      <c r="P4834">
        <v>141.23587000000001</v>
      </c>
      <c r="Q4834">
        <v>-187.753433</v>
      </c>
      <c r="R4834">
        <v>-3.0865119999999999</v>
      </c>
      <c r="S4834">
        <v>2.3458950000000001</v>
      </c>
      <c r="T4834">
        <v>8.0000000000000004E-4</v>
      </c>
    </row>
    <row r="4835" spans="1:20" x14ac:dyDescent="0.25">
      <c r="A4835">
        <v>4833</v>
      </c>
      <c r="B4835">
        <v>6</v>
      </c>
      <c r="C4835" t="s">
        <v>146</v>
      </c>
      <c r="D4835" t="s">
        <v>146</v>
      </c>
      <c r="E4835" t="s">
        <v>80</v>
      </c>
      <c r="F4835">
        <v>0.127778</v>
      </c>
      <c r="G4835">
        <v>387.84100000000001</v>
      </c>
      <c r="H4835">
        <v>321.94400000000002</v>
      </c>
      <c r="I4835">
        <v>3.4043920000000001</v>
      </c>
      <c r="J4835">
        <v>0</v>
      </c>
      <c r="K4835">
        <v>5.4197879999999996</v>
      </c>
      <c r="L4835">
        <v>0.115341</v>
      </c>
      <c r="M4835">
        <v>140.62388000000001</v>
      </c>
      <c r="N4835">
        <v>-187.82618199999999</v>
      </c>
      <c r="O4835">
        <v>-3.079215</v>
      </c>
      <c r="P4835">
        <v>140.58419799999999</v>
      </c>
      <c r="Q4835">
        <v>-187.81210300000001</v>
      </c>
      <c r="R4835">
        <v>-3.069105</v>
      </c>
      <c r="S4835">
        <v>4.2105480000000002</v>
      </c>
      <c r="T4835">
        <v>1.0109999999999999E-2</v>
      </c>
    </row>
    <row r="4836" spans="1:20" x14ac:dyDescent="0.25">
      <c r="A4836">
        <v>4834</v>
      </c>
      <c r="B4836">
        <v>6</v>
      </c>
      <c r="C4836" t="s">
        <v>146</v>
      </c>
      <c r="D4836" t="s">
        <v>146</v>
      </c>
      <c r="E4836" t="s">
        <v>80</v>
      </c>
      <c r="F4836">
        <v>9.0532000000000001E-2</v>
      </c>
      <c r="G4836">
        <v>433.202</v>
      </c>
      <c r="H4836">
        <v>271.86900000000003</v>
      </c>
      <c r="I4836">
        <v>3.7265999999999999</v>
      </c>
      <c r="J4836">
        <v>0</v>
      </c>
      <c r="K4836">
        <v>5.4300680000000003</v>
      </c>
      <c r="L4836">
        <v>0.34651500000000002</v>
      </c>
      <c r="M4836">
        <v>140.09294499999999</v>
      </c>
      <c r="N4836">
        <v>-187.88903999999999</v>
      </c>
      <c r="O4836">
        <v>-3.0448110000000002</v>
      </c>
      <c r="P4836">
        <v>140.10116600000001</v>
      </c>
      <c r="Q4836">
        <v>-187.87527499999999</v>
      </c>
      <c r="R4836">
        <v>-3.0453739999999998</v>
      </c>
      <c r="S4836">
        <v>1.6033059999999999</v>
      </c>
      <c r="T4836">
        <v>5.6300000000000002E-4</v>
      </c>
    </row>
    <row r="4837" spans="1:20" x14ac:dyDescent="0.25">
      <c r="A4837">
        <v>4835</v>
      </c>
      <c r="B4837">
        <v>6</v>
      </c>
      <c r="C4837" t="s">
        <v>146</v>
      </c>
      <c r="D4837" t="s">
        <v>146</v>
      </c>
      <c r="E4837" t="s">
        <v>80</v>
      </c>
      <c r="F4837">
        <v>0.107835</v>
      </c>
      <c r="G4837">
        <v>670.21100000000001</v>
      </c>
      <c r="H4837">
        <v>352.43299999999999</v>
      </c>
      <c r="I4837">
        <v>4.7361550000000001</v>
      </c>
      <c r="J4837">
        <v>0</v>
      </c>
      <c r="K4837">
        <v>5.7253040000000004</v>
      </c>
      <c r="L4837">
        <v>0.482076</v>
      </c>
      <c r="M4837">
        <v>139.46724800000001</v>
      </c>
      <c r="N4837">
        <v>-187.97358399999999</v>
      </c>
      <c r="O4837">
        <v>-3.0104229999999998</v>
      </c>
      <c r="P4837">
        <v>139.44056699999999</v>
      </c>
      <c r="Q4837">
        <v>-187.99058500000001</v>
      </c>
      <c r="R4837">
        <v>-3.0066220000000001</v>
      </c>
      <c r="S4837">
        <v>3.1637550000000001</v>
      </c>
      <c r="T4837">
        <v>3.8E-3</v>
      </c>
    </row>
    <row r="4838" spans="1:20" x14ac:dyDescent="0.25">
      <c r="A4838">
        <v>4836</v>
      </c>
      <c r="B4838">
        <v>6</v>
      </c>
      <c r="C4838" t="s">
        <v>146</v>
      </c>
      <c r="D4838" t="s">
        <v>146</v>
      </c>
      <c r="E4838" t="s">
        <v>80</v>
      </c>
      <c r="F4838">
        <v>2.1784000000000001E-2</v>
      </c>
      <c r="G4838">
        <v>425.09800000000001</v>
      </c>
      <c r="H4838">
        <v>302.15899999999999</v>
      </c>
      <c r="I4838">
        <v>4.0500699999999998</v>
      </c>
      <c r="J4838">
        <v>0</v>
      </c>
      <c r="K4838">
        <v>6.0838239999999999</v>
      </c>
      <c r="L4838">
        <v>0.480653</v>
      </c>
      <c r="M4838">
        <v>138.91776100000001</v>
      </c>
      <c r="N4838">
        <v>-188.126903</v>
      </c>
      <c r="O4838">
        <v>-2.9618039999999999</v>
      </c>
      <c r="P4838">
        <v>138.922607</v>
      </c>
      <c r="Q4838">
        <v>-188.119461</v>
      </c>
      <c r="R4838">
        <v>-2.9617870000000002</v>
      </c>
      <c r="S4838">
        <v>0.88806300000000005</v>
      </c>
      <c r="T4838">
        <v>1.7E-5</v>
      </c>
    </row>
    <row r="4839" spans="1:20" x14ac:dyDescent="0.25">
      <c r="A4839">
        <v>4837</v>
      </c>
      <c r="B4839">
        <v>6</v>
      </c>
      <c r="C4839" t="s">
        <v>146</v>
      </c>
      <c r="D4839" t="s">
        <v>146</v>
      </c>
      <c r="E4839" t="s">
        <v>80</v>
      </c>
      <c r="F4839">
        <v>2.9433999999999998E-2</v>
      </c>
      <c r="G4839">
        <v>387.40800000000002</v>
      </c>
      <c r="H4839">
        <v>362.67200000000003</v>
      </c>
      <c r="I4839">
        <v>5.8925049999999999</v>
      </c>
      <c r="J4839">
        <v>0</v>
      </c>
      <c r="K4839">
        <v>6.6859169999999999</v>
      </c>
      <c r="L4839">
        <v>0.58659499999999998</v>
      </c>
      <c r="M4839">
        <v>138.212917</v>
      </c>
      <c r="N4839">
        <v>-188.296662</v>
      </c>
      <c r="O4839">
        <v>-2.8913660000000001</v>
      </c>
      <c r="P4839">
        <v>138.187073</v>
      </c>
      <c r="Q4839">
        <v>-188.35038800000001</v>
      </c>
      <c r="R4839">
        <v>-2.892579</v>
      </c>
      <c r="S4839">
        <v>5.9618419999999999</v>
      </c>
      <c r="T4839">
        <v>1.2130000000000001E-3</v>
      </c>
    </row>
    <row r="4840" spans="1:20" x14ac:dyDescent="0.25">
      <c r="A4840">
        <v>4838</v>
      </c>
      <c r="B4840">
        <v>6</v>
      </c>
      <c r="C4840" t="s">
        <v>146</v>
      </c>
      <c r="D4840" t="s">
        <v>146</v>
      </c>
      <c r="E4840" t="s">
        <v>80</v>
      </c>
      <c r="F4840">
        <v>6.5887000000000001E-2</v>
      </c>
      <c r="G4840">
        <v>401.78899999999999</v>
      </c>
      <c r="H4840">
        <v>292.34300000000002</v>
      </c>
      <c r="I4840">
        <v>4.3481829999999997</v>
      </c>
      <c r="J4840">
        <v>0</v>
      </c>
      <c r="K4840">
        <v>7.2001549999999996</v>
      </c>
      <c r="L4840">
        <v>0.62642200000000003</v>
      </c>
      <c r="M4840">
        <v>137.58842000000001</v>
      </c>
      <c r="N4840">
        <v>-188.586444</v>
      </c>
      <c r="O4840">
        <v>-2.8375219999999999</v>
      </c>
      <c r="P4840">
        <v>137.598206</v>
      </c>
      <c r="Q4840">
        <v>-188.57408100000001</v>
      </c>
      <c r="R4840">
        <v>-2.8378000000000001</v>
      </c>
      <c r="S4840">
        <v>1.576738</v>
      </c>
      <c r="T4840">
        <v>2.7799999999999998E-4</v>
      </c>
    </row>
    <row r="4841" spans="1:20" x14ac:dyDescent="0.25">
      <c r="A4841">
        <v>4839</v>
      </c>
      <c r="B4841">
        <v>6</v>
      </c>
      <c r="C4841" t="s">
        <v>146</v>
      </c>
      <c r="D4841" t="s">
        <v>146</v>
      </c>
      <c r="E4841" t="s">
        <v>80</v>
      </c>
      <c r="F4841">
        <v>0.101365</v>
      </c>
      <c r="G4841">
        <v>473.45100000000002</v>
      </c>
      <c r="H4841">
        <v>324.10399999999998</v>
      </c>
      <c r="I4841">
        <v>7.0716599999999996</v>
      </c>
      <c r="J4841">
        <v>0</v>
      </c>
      <c r="K4841">
        <v>7.7314160000000003</v>
      </c>
      <c r="L4841">
        <v>0.87618300000000005</v>
      </c>
      <c r="M4841">
        <v>136.74520200000001</v>
      </c>
      <c r="N4841">
        <v>-189.00045399999999</v>
      </c>
      <c r="O4841">
        <v>-2.757692</v>
      </c>
      <c r="P4841">
        <v>136.781982</v>
      </c>
      <c r="Q4841">
        <v>-188.95628400000001</v>
      </c>
      <c r="R4841">
        <v>-2.749018</v>
      </c>
      <c r="S4841">
        <v>5.7478680000000004</v>
      </c>
      <c r="T4841">
        <v>8.6730000000000002E-3</v>
      </c>
    </row>
    <row r="4842" spans="1:20" x14ac:dyDescent="0.25">
      <c r="A4842">
        <v>4840</v>
      </c>
      <c r="B4842">
        <v>6</v>
      </c>
      <c r="C4842" t="s">
        <v>146</v>
      </c>
      <c r="D4842" t="s">
        <v>146</v>
      </c>
      <c r="E4842" t="s">
        <v>80</v>
      </c>
      <c r="F4842">
        <v>5.5482999999999998E-2</v>
      </c>
      <c r="G4842">
        <v>973.07</v>
      </c>
      <c r="H4842">
        <v>267.483</v>
      </c>
      <c r="I4842">
        <v>7.6248620000000003</v>
      </c>
      <c r="J4842">
        <v>0</v>
      </c>
      <c r="K4842">
        <v>8.1021190000000001</v>
      </c>
      <c r="L4842">
        <v>0.90929400000000005</v>
      </c>
      <c r="M4842">
        <v>136.172258</v>
      </c>
      <c r="N4842">
        <v>-189.311654</v>
      </c>
      <c r="O4842">
        <v>-2.6667049999999999</v>
      </c>
      <c r="P4842">
        <v>136.164963</v>
      </c>
      <c r="Q4842">
        <v>-189.32240300000001</v>
      </c>
      <c r="R4842">
        <v>-2.6662129999999999</v>
      </c>
      <c r="S4842">
        <v>1.2990539999999999</v>
      </c>
      <c r="T4842">
        <v>4.9100000000000001E-4</v>
      </c>
    </row>
    <row r="4843" spans="1:20" x14ac:dyDescent="0.25">
      <c r="A4843">
        <v>4841</v>
      </c>
      <c r="B4843">
        <v>6</v>
      </c>
      <c r="C4843" t="s">
        <v>146</v>
      </c>
      <c r="D4843" t="s">
        <v>146</v>
      </c>
      <c r="E4843" t="s">
        <v>80</v>
      </c>
      <c r="F4843">
        <v>8.4662000000000001E-2</v>
      </c>
      <c r="G4843">
        <v>472.07499999999999</v>
      </c>
      <c r="H4843">
        <v>297.666</v>
      </c>
      <c r="I4843">
        <v>9.9620850000000001</v>
      </c>
      <c r="J4843">
        <v>0</v>
      </c>
      <c r="K4843">
        <v>8.2136549999999993</v>
      </c>
      <c r="L4843">
        <v>0.99224500000000004</v>
      </c>
      <c r="M4843">
        <v>135.36277899999999</v>
      </c>
      <c r="N4843">
        <v>-189.91018600000001</v>
      </c>
      <c r="O4843">
        <v>-2.5519259999999999</v>
      </c>
      <c r="P4843">
        <v>135.36888099999999</v>
      </c>
      <c r="Q4843">
        <v>-189.90536499999999</v>
      </c>
      <c r="R4843">
        <v>-2.5463900000000002</v>
      </c>
      <c r="S4843">
        <v>0.77762699999999996</v>
      </c>
      <c r="T4843">
        <v>5.535E-3</v>
      </c>
    </row>
    <row r="4844" spans="1:20" x14ac:dyDescent="0.25">
      <c r="A4844">
        <v>4842</v>
      </c>
      <c r="B4844">
        <v>6</v>
      </c>
      <c r="C4844" t="s">
        <v>146</v>
      </c>
      <c r="D4844" t="s">
        <v>146</v>
      </c>
      <c r="E4844" t="s">
        <v>80</v>
      </c>
      <c r="F4844">
        <v>7.0397000000000001E-2</v>
      </c>
      <c r="G4844">
        <v>766.37199999999996</v>
      </c>
      <c r="H4844">
        <v>450.447</v>
      </c>
      <c r="I4844">
        <v>8.4482230000000005</v>
      </c>
      <c r="J4844">
        <v>0</v>
      </c>
      <c r="K4844">
        <v>8.0897839999999999</v>
      </c>
      <c r="L4844">
        <v>1.0620080000000001</v>
      </c>
      <c r="M4844">
        <v>134.785053</v>
      </c>
      <c r="N4844">
        <v>-190.53820099999999</v>
      </c>
      <c r="O4844">
        <v>-2.444483</v>
      </c>
      <c r="P4844">
        <v>134.820358</v>
      </c>
      <c r="Q4844">
        <v>-190.39669799999999</v>
      </c>
      <c r="R4844">
        <v>-2.4547569999999999</v>
      </c>
      <c r="S4844">
        <v>14.584125999999999</v>
      </c>
      <c r="T4844">
        <v>1.0274E-2</v>
      </c>
    </row>
    <row r="4845" spans="1:20" x14ac:dyDescent="0.25">
      <c r="A4845">
        <v>4843</v>
      </c>
      <c r="B4845">
        <v>6</v>
      </c>
      <c r="C4845" t="s">
        <v>146</v>
      </c>
      <c r="D4845" t="s">
        <v>146</v>
      </c>
      <c r="E4845" t="s">
        <v>80</v>
      </c>
      <c r="F4845">
        <v>2.5118000000000001E-2</v>
      </c>
      <c r="G4845">
        <v>432.95299999999997</v>
      </c>
      <c r="H4845">
        <v>329.75099999999998</v>
      </c>
      <c r="I4845">
        <v>8.6427549999999993</v>
      </c>
      <c r="J4845">
        <v>0</v>
      </c>
      <c r="K4845">
        <v>7.8694579999999998</v>
      </c>
      <c r="L4845">
        <v>1.0832059999999999</v>
      </c>
      <c r="M4845">
        <v>134.18662</v>
      </c>
      <c r="N4845">
        <v>-191.05090100000001</v>
      </c>
      <c r="O4845">
        <v>-2.3380740000000002</v>
      </c>
      <c r="P4845">
        <v>134.17510999999999</v>
      </c>
      <c r="Q4845">
        <v>-191.108047</v>
      </c>
      <c r="R4845">
        <v>-2.3340860000000001</v>
      </c>
      <c r="S4845">
        <v>5.8293980000000003</v>
      </c>
      <c r="T4845">
        <v>3.9880000000000002E-3</v>
      </c>
    </row>
    <row r="4846" spans="1:20" x14ac:dyDescent="0.25">
      <c r="A4846">
        <v>4844</v>
      </c>
      <c r="B4846">
        <v>6</v>
      </c>
      <c r="C4846" t="s">
        <v>146</v>
      </c>
      <c r="D4846" t="s">
        <v>146</v>
      </c>
      <c r="E4846" t="s">
        <v>80</v>
      </c>
      <c r="F4846">
        <v>4.6736E-2</v>
      </c>
      <c r="G4846">
        <v>533.22500000000002</v>
      </c>
      <c r="H4846">
        <v>424.11900000000003</v>
      </c>
      <c r="I4846">
        <v>7.0481720000000001</v>
      </c>
      <c r="J4846">
        <v>0</v>
      </c>
      <c r="K4846">
        <v>7.842282</v>
      </c>
      <c r="L4846">
        <v>0.94513000000000003</v>
      </c>
      <c r="M4846">
        <v>133.75884500000001</v>
      </c>
      <c r="N4846">
        <v>-191.585613</v>
      </c>
      <c r="O4846">
        <v>-2.2451840000000001</v>
      </c>
      <c r="P4846">
        <v>133.76158100000001</v>
      </c>
      <c r="Q4846">
        <v>-191.68214399999999</v>
      </c>
      <c r="R4846">
        <v>-2.2422689999999998</v>
      </c>
      <c r="S4846">
        <v>9.6570129999999992</v>
      </c>
      <c r="T4846">
        <v>2.9150000000000001E-3</v>
      </c>
    </row>
    <row r="4847" spans="1:20" x14ac:dyDescent="0.25">
      <c r="A4847">
        <v>4845</v>
      </c>
      <c r="B4847">
        <v>6</v>
      </c>
      <c r="C4847" t="s">
        <v>146</v>
      </c>
      <c r="D4847" t="s">
        <v>146</v>
      </c>
      <c r="E4847" t="s">
        <v>80</v>
      </c>
      <c r="F4847">
        <v>7.2428999999999993E-2</v>
      </c>
      <c r="G4847">
        <v>458.22699999999998</v>
      </c>
      <c r="H4847">
        <v>291.46600000000001</v>
      </c>
      <c r="I4847">
        <v>9.2984329999999993</v>
      </c>
      <c r="J4847">
        <v>0</v>
      </c>
      <c r="K4847">
        <v>7.9012500000000001</v>
      </c>
      <c r="L4847">
        <v>0.95901599999999998</v>
      </c>
      <c r="M4847">
        <v>133.28475</v>
      </c>
      <c r="N4847">
        <v>-192.48845900000001</v>
      </c>
      <c r="O4847">
        <v>-2.1227649999999998</v>
      </c>
      <c r="P4847">
        <v>133.28886399999999</v>
      </c>
      <c r="Q4847">
        <v>-192.50251800000001</v>
      </c>
      <c r="R4847">
        <v>-2.1250770000000001</v>
      </c>
      <c r="S4847">
        <v>1.4648589999999999</v>
      </c>
      <c r="T4847">
        <v>2.3119999999999998E-3</v>
      </c>
    </row>
    <row r="4848" spans="1:20" x14ac:dyDescent="0.25">
      <c r="A4848">
        <v>4846</v>
      </c>
      <c r="B4848">
        <v>6</v>
      </c>
      <c r="C4848" t="s">
        <v>146</v>
      </c>
      <c r="D4848" t="s">
        <v>146</v>
      </c>
      <c r="E4848" t="s">
        <v>80</v>
      </c>
      <c r="F4848">
        <v>2.9412000000000001E-2</v>
      </c>
      <c r="G4848">
        <v>467.87200000000001</v>
      </c>
      <c r="H4848">
        <v>479.16800000000001</v>
      </c>
      <c r="I4848">
        <v>7.2370150000000004</v>
      </c>
      <c r="J4848">
        <v>0</v>
      </c>
      <c r="K4848">
        <v>8.0238200000000006</v>
      </c>
      <c r="L4848">
        <v>0.94056499999999998</v>
      </c>
      <c r="M4848">
        <v>132.99070499999999</v>
      </c>
      <c r="N4848">
        <v>-193.23282900000001</v>
      </c>
      <c r="O4848">
        <v>-2.0351849999999998</v>
      </c>
      <c r="P4848">
        <v>132.99382</v>
      </c>
      <c r="Q4848">
        <v>-193.15849299999999</v>
      </c>
      <c r="R4848">
        <v>-2.039282</v>
      </c>
      <c r="S4848">
        <v>7.4401529999999996</v>
      </c>
      <c r="T4848">
        <v>4.0980000000000001E-3</v>
      </c>
    </row>
    <row r="4849" spans="1:20" x14ac:dyDescent="0.25">
      <c r="A4849">
        <v>4847</v>
      </c>
      <c r="B4849">
        <v>6</v>
      </c>
      <c r="C4849" t="s">
        <v>146</v>
      </c>
      <c r="D4849" t="s">
        <v>146</v>
      </c>
      <c r="E4849" t="s">
        <v>80</v>
      </c>
      <c r="F4849">
        <v>7.8135999999999997E-2</v>
      </c>
      <c r="G4849">
        <v>417.72500000000002</v>
      </c>
      <c r="H4849">
        <v>256.56700000000001</v>
      </c>
      <c r="I4849">
        <v>8.8112349999999999</v>
      </c>
      <c r="J4849">
        <v>0</v>
      </c>
      <c r="K4849">
        <v>8.0584769999999999</v>
      </c>
      <c r="L4849">
        <v>0.91723299999999997</v>
      </c>
      <c r="M4849">
        <v>132.69059899999999</v>
      </c>
      <c r="N4849">
        <v>-194.120124</v>
      </c>
      <c r="O4849">
        <v>-1.9378089999999999</v>
      </c>
      <c r="P4849">
        <v>132.66751099999999</v>
      </c>
      <c r="Q4849">
        <v>-194.073059</v>
      </c>
      <c r="R4849">
        <v>-1.938366</v>
      </c>
      <c r="S4849">
        <v>5.2423260000000003</v>
      </c>
      <c r="T4849">
        <v>5.5699999999999999E-4</v>
      </c>
    </row>
    <row r="4850" spans="1:20" x14ac:dyDescent="0.25">
      <c r="A4850">
        <v>4848</v>
      </c>
      <c r="B4850">
        <v>7</v>
      </c>
      <c r="C4850" t="s">
        <v>209</v>
      </c>
      <c r="D4850" t="s">
        <v>209</v>
      </c>
      <c r="E4850" t="s">
        <v>80</v>
      </c>
      <c r="F4850">
        <v>0.399536</v>
      </c>
      <c r="G4850">
        <v>726.39400000000001</v>
      </c>
      <c r="H4850">
        <v>423.97</v>
      </c>
      <c r="I4850">
        <v>7.675351</v>
      </c>
      <c r="J4850">
        <v>0</v>
      </c>
      <c r="K4850">
        <v>8.0418780000000005</v>
      </c>
      <c r="L4850">
        <v>0.78573400000000004</v>
      </c>
      <c r="M4850">
        <v>132.478432</v>
      </c>
      <c r="N4850">
        <v>-194.77693500000001</v>
      </c>
      <c r="O4850">
        <v>-1.8600049999999999</v>
      </c>
      <c r="P4850">
        <v>132.48722799999999</v>
      </c>
      <c r="Q4850">
        <v>-194.775879</v>
      </c>
      <c r="R4850">
        <v>-1.8610739999999999</v>
      </c>
      <c r="S4850">
        <v>0.88598500000000002</v>
      </c>
      <c r="T4850">
        <v>1.0690000000000001E-3</v>
      </c>
    </row>
    <row r="4851" spans="1:20" x14ac:dyDescent="0.25">
      <c r="A4851">
        <v>4849</v>
      </c>
      <c r="B4851">
        <v>7</v>
      </c>
      <c r="C4851" t="s">
        <v>209</v>
      </c>
      <c r="D4851" t="s">
        <v>209</v>
      </c>
      <c r="E4851" t="s">
        <v>80</v>
      </c>
      <c r="F4851">
        <v>3.0528E-2</v>
      </c>
      <c r="G4851">
        <v>440.17200000000003</v>
      </c>
      <c r="H4851">
        <v>273.30500000000001</v>
      </c>
      <c r="I4851">
        <v>9.7230329999999991</v>
      </c>
      <c r="J4851">
        <v>0</v>
      </c>
      <c r="K4851">
        <v>8.0361639999999994</v>
      </c>
      <c r="L4851">
        <v>0.62653599999999998</v>
      </c>
      <c r="M4851">
        <v>132.30338399999999</v>
      </c>
      <c r="N4851">
        <v>-195.73674</v>
      </c>
      <c r="O4851">
        <v>-1.7760739999999999</v>
      </c>
      <c r="P4851">
        <v>132.314133</v>
      </c>
      <c r="Q4851">
        <v>-195.72575399999999</v>
      </c>
      <c r="R4851">
        <v>-1.7721610000000001</v>
      </c>
      <c r="S4851">
        <v>1.536986</v>
      </c>
      <c r="T4851">
        <v>3.9129999999999998E-3</v>
      </c>
    </row>
    <row r="4852" spans="1:20" x14ac:dyDescent="0.25">
      <c r="A4852">
        <v>4850</v>
      </c>
      <c r="B4852">
        <v>7</v>
      </c>
      <c r="C4852" t="s">
        <v>209</v>
      </c>
      <c r="D4852" t="s">
        <v>209</v>
      </c>
      <c r="E4852" t="s">
        <v>80</v>
      </c>
      <c r="F4852">
        <v>6.4117999999999994E-2</v>
      </c>
      <c r="G4852">
        <v>838.85599999999999</v>
      </c>
      <c r="H4852">
        <v>441.75599999999997</v>
      </c>
      <c r="I4852">
        <v>6.7675929999999997</v>
      </c>
      <c r="J4852">
        <v>0</v>
      </c>
      <c r="K4852">
        <v>8.0363860000000003</v>
      </c>
      <c r="L4852">
        <v>0.58851600000000004</v>
      </c>
      <c r="M4852">
        <v>132.22585000000001</v>
      </c>
      <c r="N4852">
        <v>-196.435609</v>
      </c>
      <c r="O4852">
        <v>-1.7173069999999999</v>
      </c>
      <c r="P4852">
        <v>132.22520399999999</v>
      </c>
      <c r="Q4852">
        <v>-196.44413800000001</v>
      </c>
      <c r="R4852">
        <v>-1.7179089999999999</v>
      </c>
      <c r="S4852">
        <v>0.85528599999999999</v>
      </c>
      <c r="T4852">
        <v>6.02E-4</v>
      </c>
    </row>
    <row r="4853" spans="1:20" x14ac:dyDescent="0.25">
      <c r="A4853">
        <v>4851</v>
      </c>
      <c r="B4853">
        <v>7</v>
      </c>
      <c r="C4853" t="s">
        <v>209</v>
      </c>
      <c r="D4853" t="s">
        <v>209</v>
      </c>
      <c r="E4853" t="s">
        <v>80</v>
      </c>
      <c r="F4853">
        <v>5.4747999999999998E-2</v>
      </c>
      <c r="G4853">
        <v>787.97299999999996</v>
      </c>
      <c r="H4853">
        <v>490.77600000000001</v>
      </c>
      <c r="I4853">
        <v>7.6779310000000001</v>
      </c>
      <c r="J4853">
        <v>0</v>
      </c>
      <c r="K4853">
        <v>8.0487400000000004</v>
      </c>
      <c r="L4853">
        <v>0.45370300000000002</v>
      </c>
      <c r="M4853">
        <v>132.17092600000001</v>
      </c>
      <c r="N4853">
        <v>-197.40086700000001</v>
      </c>
      <c r="O4853">
        <v>-1.6601269999999999</v>
      </c>
      <c r="P4853">
        <v>132.148788</v>
      </c>
      <c r="Q4853">
        <v>-197.40701300000001</v>
      </c>
      <c r="R4853">
        <v>-1.661923</v>
      </c>
      <c r="S4853">
        <v>2.29745</v>
      </c>
      <c r="T4853">
        <v>1.7949999999999999E-3</v>
      </c>
    </row>
    <row r="4854" spans="1:20" x14ac:dyDescent="0.25">
      <c r="A4854">
        <v>4852</v>
      </c>
      <c r="B4854">
        <v>7</v>
      </c>
      <c r="C4854" t="s">
        <v>209</v>
      </c>
      <c r="D4854" t="s">
        <v>209</v>
      </c>
      <c r="E4854" t="s">
        <v>80</v>
      </c>
      <c r="F4854">
        <v>2.9082E-2</v>
      </c>
      <c r="G4854">
        <v>441.73399999999998</v>
      </c>
      <c r="H4854">
        <v>364.15499999999997</v>
      </c>
      <c r="I4854">
        <v>5.3049330000000001</v>
      </c>
      <c r="J4854">
        <v>0</v>
      </c>
      <c r="K4854">
        <v>8.0647339999999996</v>
      </c>
      <c r="L4854">
        <v>0.25197799999999998</v>
      </c>
      <c r="M4854">
        <v>132.126092</v>
      </c>
      <c r="N4854">
        <v>-198.16341399999999</v>
      </c>
      <c r="O4854">
        <v>-1.626644</v>
      </c>
      <c r="P4854">
        <v>132.114868</v>
      </c>
      <c r="Q4854">
        <v>-198.13171399999999</v>
      </c>
      <c r="R4854">
        <v>-1.6313880000000001</v>
      </c>
      <c r="S4854">
        <v>3.3628300000000002</v>
      </c>
      <c r="T4854">
        <v>4.7450000000000001E-3</v>
      </c>
    </row>
    <row r="4855" spans="1:20" x14ac:dyDescent="0.25">
      <c r="A4855">
        <v>4853</v>
      </c>
      <c r="B4855">
        <v>7</v>
      </c>
      <c r="C4855" t="s">
        <v>209</v>
      </c>
      <c r="D4855" t="s">
        <v>209</v>
      </c>
      <c r="E4855" t="s">
        <v>80</v>
      </c>
      <c r="F4855">
        <v>7.9422999999999994E-2</v>
      </c>
      <c r="G4855">
        <v>413.97199999999998</v>
      </c>
      <c r="H4855">
        <v>230.054</v>
      </c>
      <c r="I4855">
        <v>5.9654920000000002</v>
      </c>
      <c r="J4855">
        <v>0</v>
      </c>
      <c r="K4855">
        <v>8.0696870000000001</v>
      </c>
      <c r="L4855">
        <v>0.14510799999999999</v>
      </c>
      <c r="M4855">
        <v>132.08096599999999</v>
      </c>
      <c r="N4855">
        <v>-199.093075</v>
      </c>
      <c r="O4855">
        <v>-1.600082</v>
      </c>
      <c r="P4855">
        <v>132.08970600000001</v>
      </c>
      <c r="Q4855">
        <v>-199.09953300000001</v>
      </c>
      <c r="R4855">
        <v>-1.6027130000000001</v>
      </c>
      <c r="S4855">
        <v>1.086721</v>
      </c>
      <c r="T4855">
        <v>2.6319999999999998E-3</v>
      </c>
    </row>
    <row r="4856" spans="1:20" x14ac:dyDescent="0.25">
      <c r="A4856">
        <v>4854</v>
      </c>
      <c r="B4856">
        <v>7</v>
      </c>
      <c r="C4856" t="s">
        <v>209</v>
      </c>
      <c r="D4856" t="s">
        <v>209</v>
      </c>
      <c r="E4856" t="s">
        <v>80</v>
      </c>
      <c r="F4856">
        <v>5.9475E-2</v>
      </c>
      <c r="G4856">
        <v>565.899</v>
      </c>
      <c r="H4856">
        <v>461.49799999999999</v>
      </c>
      <c r="I4856">
        <v>4.6164339999999999</v>
      </c>
      <c r="J4856">
        <v>0</v>
      </c>
      <c r="K4856">
        <v>8.0656870000000005</v>
      </c>
      <c r="L4856">
        <v>0.18804899999999999</v>
      </c>
      <c r="M4856">
        <v>132.039818</v>
      </c>
      <c r="N4856">
        <v>-199.787104</v>
      </c>
      <c r="O4856">
        <v>-1.590803</v>
      </c>
      <c r="P4856">
        <v>132.08123800000001</v>
      </c>
      <c r="Q4856">
        <v>-199.82560699999999</v>
      </c>
      <c r="R4856">
        <v>-1.5876980000000001</v>
      </c>
      <c r="S4856">
        <v>5.6551989999999996</v>
      </c>
      <c r="T4856">
        <v>3.1050000000000001E-3</v>
      </c>
    </row>
    <row r="4857" spans="1:20" x14ac:dyDescent="0.25">
      <c r="A4857">
        <v>4855</v>
      </c>
      <c r="B4857">
        <v>7</v>
      </c>
      <c r="C4857" t="s">
        <v>209</v>
      </c>
      <c r="D4857" t="s">
        <v>209</v>
      </c>
      <c r="E4857" t="s">
        <v>80</v>
      </c>
      <c r="F4857">
        <v>0.19133500000000001</v>
      </c>
      <c r="G4857">
        <v>545.26800000000003</v>
      </c>
      <c r="H4857">
        <v>263.86700000000002</v>
      </c>
      <c r="I4857">
        <v>7.8416110000000003</v>
      </c>
      <c r="J4857">
        <v>0</v>
      </c>
      <c r="K4857">
        <v>8.0624800000000008</v>
      </c>
      <c r="L4857">
        <v>0.118481</v>
      </c>
      <c r="M4857">
        <v>132.08165199999999</v>
      </c>
      <c r="N4857">
        <v>-200.79489699999999</v>
      </c>
      <c r="O4857">
        <v>-1.572711</v>
      </c>
      <c r="P4857">
        <v>132.07870500000001</v>
      </c>
      <c r="Q4857">
        <v>-200.79335</v>
      </c>
      <c r="R4857">
        <v>-1.575426</v>
      </c>
      <c r="S4857">
        <v>0.33282299999999998</v>
      </c>
      <c r="T4857">
        <v>2.715E-3</v>
      </c>
    </row>
    <row r="4858" spans="1:20" x14ac:dyDescent="0.25">
      <c r="A4858">
        <v>4856</v>
      </c>
      <c r="B4858">
        <v>9</v>
      </c>
      <c r="C4858" t="s">
        <v>207</v>
      </c>
      <c r="D4858" t="s">
        <v>207</v>
      </c>
      <c r="E4858" t="s">
        <v>80</v>
      </c>
      <c r="F4858">
        <v>0.14322099999999999</v>
      </c>
      <c r="G4858">
        <v>531.64599999999996</v>
      </c>
      <c r="H4858">
        <v>306.95400000000001</v>
      </c>
      <c r="I4858">
        <v>10.105145</v>
      </c>
      <c r="J4858">
        <v>0</v>
      </c>
      <c r="K4858">
        <v>8.0615860000000001</v>
      </c>
      <c r="L4858">
        <v>8.3557999999999993E-2</v>
      </c>
      <c r="M4858">
        <v>132.10049799999999</v>
      </c>
      <c r="N4858">
        <v>-201.81091499999999</v>
      </c>
      <c r="O4858">
        <v>-1.565877</v>
      </c>
      <c r="P4858">
        <v>132.080139</v>
      </c>
      <c r="Q4858">
        <v>-201.76083399999999</v>
      </c>
      <c r="R4858">
        <v>-1.5697369999999999</v>
      </c>
      <c r="S4858">
        <v>5.4061339999999998</v>
      </c>
      <c r="T4858">
        <v>3.8600000000000001E-3</v>
      </c>
    </row>
    <row r="4859" spans="1:20" x14ac:dyDescent="0.25">
      <c r="A4859">
        <v>4857</v>
      </c>
      <c r="B4859">
        <v>9</v>
      </c>
      <c r="C4859" t="s">
        <v>207</v>
      </c>
      <c r="D4859" t="s">
        <v>207</v>
      </c>
      <c r="E4859" t="s">
        <v>80</v>
      </c>
      <c r="F4859">
        <v>5.7870999999999999E-2</v>
      </c>
      <c r="G4859">
        <v>655.49699999999996</v>
      </c>
      <c r="H4859">
        <v>396.06200000000001</v>
      </c>
      <c r="I4859">
        <v>6.1171189999999998</v>
      </c>
      <c r="J4859">
        <v>0</v>
      </c>
      <c r="K4859">
        <v>8.063205</v>
      </c>
      <c r="L4859">
        <v>-2.7747000000000001E-2</v>
      </c>
      <c r="M4859">
        <v>132.06836699999999</v>
      </c>
      <c r="N4859">
        <v>-202.47595999999999</v>
      </c>
      <c r="O4859">
        <v>-1.5684389999999999</v>
      </c>
      <c r="P4859">
        <v>132.083145</v>
      </c>
      <c r="Q4859">
        <v>-202.48646500000001</v>
      </c>
      <c r="R4859">
        <v>-1.567844</v>
      </c>
      <c r="S4859">
        <v>1.8131980000000001</v>
      </c>
      <c r="T4859">
        <v>5.9400000000000002E-4</v>
      </c>
    </row>
    <row r="4860" spans="1:20" x14ac:dyDescent="0.25">
      <c r="A4860">
        <v>4858</v>
      </c>
      <c r="B4860">
        <v>9</v>
      </c>
      <c r="C4860" t="s">
        <v>207</v>
      </c>
      <c r="D4860" t="s">
        <v>207</v>
      </c>
      <c r="E4860" t="s">
        <v>80</v>
      </c>
      <c r="F4860">
        <v>0.17294599999999999</v>
      </c>
      <c r="G4860">
        <v>599.79</v>
      </c>
      <c r="H4860">
        <v>353.62700000000001</v>
      </c>
      <c r="I4860">
        <v>8.9985529999999994</v>
      </c>
      <c r="J4860">
        <v>0</v>
      </c>
      <c r="K4860">
        <v>8.0653729999999992</v>
      </c>
      <c r="L4860">
        <v>-3.7045000000000002E-2</v>
      </c>
      <c r="M4860">
        <v>132.15887699999999</v>
      </c>
      <c r="N4860">
        <v>-203.515534</v>
      </c>
      <c r="O4860">
        <v>-1.5620620000000001</v>
      </c>
      <c r="P4860">
        <v>132.08836400000001</v>
      </c>
      <c r="Q4860">
        <v>-203.45416299999999</v>
      </c>
      <c r="R4860">
        <v>-1.565917</v>
      </c>
      <c r="S4860">
        <v>9.3480679999999996</v>
      </c>
      <c r="T4860">
        <v>3.8549999999999999E-3</v>
      </c>
    </row>
    <row r="4861" spans="1:20" x14ac:dyDescent="0.25">
      <c r="A4861">
        <v>4859</v>
      </c>
      <c r="B4861">
        <v>9</v>
      </c>
      <c r="C4861" t="s">
        <v>207</v>
      </c>
      <c r="D4861" t="s">
        <v>207</v>
      </c>
      <c r="E4861" t="s">
        <v>80</v>
      </c>
      <c r="F4861">
        <v>0.157334</v>
      </c>
      <c r="G4861">
        <v>558.24699999999996</v>
      </c>
      <c r="H4861">
        <v>302.363</v>
      </c>
      <c r="I4861">
        <v>6.5472299999999999</v>
      </c>
      <c r="J4861">
        <v>0</v>
      </c>
      <c r="K4861">
        <v>8.066001</v>
      </c>
      <c r="L4861">
        <v>5.7770000000000002E-2</v>
      </c>
      <c r="M4861">
        <v>132.09235200000001</v>
      </c>
      <c r="N4861">
        <v>-204.186376</v>
      </c>
      <c r="O4861">
        <v>-1.566128</v>
      </c>
      <c r="P4861">
        <v>132.092804</v>
      </c>
      <c r="Q4861">
        <v>-204.18009900000001</v>
      </c>
      <c r="R4861">
        <v>-1.5645290000000001</v>
      </c>
      <c r="S4861">
        <v>0.62928499999999998</v>
      </c>
      <c r="T4861">
        <v>1.598E-3</v>
      </c>
    </row>
    <row r="4862" spans="1:20" x14ac:dyDescent="0.25">
      <c r="A4862">
        <v>4860</v>
      </c>
      <c r="B4862">
        <v>9</v>
      </c>
      <c r="C4862" t="s">
        <v>207</v>
      </c>
      <c r="D4862" t="s">
        <v>207</v>
      </c>
      <c r="E4862" t="s">
        <v>80</v>
      </c>
      <c r="F4862">
        <v>0.25024400000000002</v>
      </c>
      <c r="G4862">
        <v>561.90200000000004</v>
      </c>
      <c r="H4862">
        <v>321.053</v>
      </c>
      <c r="I4862">
        <v>9.3552750000000007</v>
      </c>
      <c r="J4862">
        <v>0</v>
      </c>
      <c r="K4862">
        <v>8.0655649999999994</v>
      </c>
      <c r="L4862">
        <v>5.4593999999999997E-2</v>
      </c>
      <c r="M4862">
        <v>132.10105799999999</v>
      </c>
      <c r="N4862">
        <v>-205.147311</v>
      </c>
      <c r="O4862">
        <v>-1.563353</v>
      </c>
      <c r="P4862">
        <v>132.099503</v>
      </c>
      <c r="Q4862">
        <v>-205.14804100000001</v>
      </c>
      <c r="R4862">
        <v>-1.5637509999999999</v>
      </c>
      <c r="S4862">
        <v>0.17181399999999999</v>
      </c>
      <c r="T4862">
        <v>3.9800000000000002E-4</v>
      </c>
    </row>
    <row r="4863" spans="1:20" x14ac:dyDescent="0.25">
      <c r="A4863">
        <v>4861</v>
      </c>
      <c r="B4863">
        <v>8</v>
      </c>
      <c r="C4863" t="s">
        <v>206</v>
      </c>
      <c r="D4863" t="s">
        <v>206</v>
      </c>
      <c r="E4863" t="s">
        <v>80</v>
      </c>
      <c r="F4863">
        <v>0.34778500000000001</v>
      </c>
      <c r="G4863">
        <v>469.34699999999998</v>
      </c>
      <c r="H4863">
        <v>287.69200000000001</v>
      </c>
      <c r="I4863">
        <v>9.7127099999999995</v>
      </c>
      <c r="J4863">
        <v>0</v>
      </c>
      <c r="K4863">
        <v>8.0645520000000008</v>
      </c>
      <c r="L4863">
        <v>3.9258000000000001E-2</v>
      </c>
      <c r="M4863">
        <v>132.177527</v>
      </c>
      <c r="N4863">
        <v>-206.17039700000001</v>
      </c>
      <c r="O4863">
        <v>-1.561744</v>
      </c>
      <c r="P4863">
        <v>132.105515</v>
      </c>
      <c r="Q4863">
        <v>-206.11578399999999</v>
      </c>
      <c r="R4863">
        <v>-1.564198</v>
      </c>
      <c r="S4863">
        <v>9.0378980000000002</v>
      </c>
      <c r="T4863">
        <v>2.454E-3</v>
      </c>
    </row>
    <row r="4864" spans="1:20" x14ac:dyDescent="0.25">
      <c r="A4864">
        <v>4862</v>
      </c>
      <c r="B4864">
        <v>8</v>
      </c>
      <c r="C4864" t="s">
        <v>206</v>
      </c>
      <c r="D4864" t="s">
        <v>206</v>
      </c>
      <c r="E4864" t="s">
        <v>80</v>
      </c>
      <c r="F4864">
        <v>0.18047299999999999</v>
      </c>
      <c r="G4864">
        <v>618.71400000000006</v>
      </c>
      <c r="H4864">
        <v>428.45299999999997</v>
      </c>
      <c r="I4864">
        <v>5.8042189999999998</v>
      </c>
      <c r="J4864">
        <v>0</v>
      </c>
      <c r="K4864">
        <v>8.0640800000000006</v>
      </c>
      <c r="L4864">
        <v>-5.9666999999999998E-2</v>
      </c>
      <c r="M4864">
        <v>132.072621</v>
      </c>
      <c r="N4864">
        <v>-206.849785</v>
      </c>
      <c r="O4864">
        <v>-1.57162</v>
      </c>
      <c r="P4864">
        <v>132.109161</v>
      </c>
      <c r="Q4864">
        <v>-206.84158300000001</v>
      </c>
      <c r="R4864">
        <v>-1.565642</v>
      </c>
      <c r="S4864">
        <v>3.7449919999999999</v>
      </c>
      <c r="T4864">
        <v>5.9789999999999999E-3</v>
      </c>
    </row>
    <row r="4865" spans="1:20" x14ac:dyDescent="0.25">
      <c r="A4865">
        <v>4863</v>
      </c>
      <c r="B4865">
        <v>8</v>
      </c>
      <c r="C4865" t="s">
        <v>206</v>
      </c>
      <c r="D4865" t="s">
        <v>206</v>
      </c>
      <c r="E4865" t="s">
        <v>80</v>
      </c>
      <c r="F4865">
        <v>0.160186</v>
      </c>
      <c r="G4865">
        <v>505.33</v>
      </c>
      <c r="H4865">
        <v>298.988</v>
      </c>
      <c r="I4865">
        <v>8.5439720000000001</v>
      </c>
      <c r="J4865">
        <v>0</v>
      </c>
      <c r="K4865">
        <v>8.0643209999999996</v>
      </c>
      <c r="L4865">
        <v>-5.6507000000000002E-2</v>
      </c>
      <c r="M4865">
        <v>132.169285</v>
      </c>
      <c r="N4865">
        <v>-207.82491099999999</v>
      </c>
      <c r="O4865">
        <v>-1.561795</v>
      </c>
      <c r="P4865">
        <v>132.11309800000001</v>
      </c>
      <c r="Q4865">
        <v>-207.80931100000001</v>
      </c>
      <c r="R4865">
        <v>-1.5666709999999999</v>
      </c>
      <c r="S4865">
        <v>5.831207</v>
      </c>
      <c r="T4865">
        <v>4.8760000000000001E-3</v>
      </c>
    </row>
    <row r="4866" spans="1:20" x14ac:dyDescent="0.25">
      <c r="A4866">
        <v>4864</v>
      </c>
      <c r="B4866">
        <v>8</v>
      </c>
      <c r="C4866" t="s">
        <v>206</v>
      </c>
      <c r="D4866" t="s">
        <v>206</v>
      </c>
      <c r="E4866" t="s">
        <v>80</v>
      </c>
      <c r="F4866">
        <v>0.14887700000000001</v>
      </c>
      <c r="G4866">
        <v>873.01300000000003</v>
      </c>
      <c r="H4866">
        <v>497.09399999999999</v>
      </c>
      <c r="I4866">
        <v>5.6071039999999996</v>
      </c>
      <c r="J4866">
        <v>0</v>
      </c>
      <c r="K4866">
        <v>8.0647749999999991</v>
      </c>
      <c r="L4866">
        <v>4.4213000000000002E-2</v>
      </c>
      <c r="M4866">
        <v>132.034503</v>
      </c>
      <c r="N4866">
        <v>-208.457875</v>
      </c>
      <c r="O4866">
        <v>-1.566295</v>
      </c>
      <c r="P4866">
        <v>132.11556999999999</v>
      </c>
      <c r="Q4866">
        <v>-208.53511</v>
      </c>
      <c r="R4866">
        <v>-1.566711</v>
      </c>
      <c r="S4866">
        <v>11.196949999999999</v>
      </c>
      <c r="T4866">
        <v>4.1599999999999997E-4</v>
      </c>
    </row>
    <row r="4867" spans="1:20" x14ac:dyDescent="0.25">
      <c r="A4867">
        <v>4865</v>
      </c>
      <c r="B4867">
        <v>7</v>
      </c>
      <c r="C4867" t="s">
        <v>205</v>
      </c>
      <c r="D4867" t="s">
        <v>205</v>
      </c>
      <c r="E4867" t="s">
        <v>80</v>
      </c>
      <c r="F4867">
        <v>0.23466200000000001</v>
      </c>
      <c r="G4867">
        <v>645.096</v>
      </c>
      <c r="H4867">
        <v>353.29199999999997</v>
      </c>
      <c r="I4867">
        <v>8.8107760000000006</v>
      </c>
      <c r="J4867">
        <v>0</v>
      </c>
      <c r="K4867">
        <v>8.0650630000000003</v>
      </c>
      <c r="L4867">
        <v>4.5844000000000003E-2</v>
      </c>
      <c r="M4867">
        <v>132.14030399999999</v>
      </c>
      <c r="N4867">
        <v>-209.52035000000001</v>
      </c>
      <c r="O4867">
        <v>-1.5676680000000001</v>
      </c>
      <c r="P4867">
        <v>132.11874399999999</v>
      </c>
      <c r="Q4867">
        <v>-209.50285299999999</v>
      </c>
      <c r="R4867">
        <v>-1.567191</v>
      </c>
      <c r="S4867">
        <v>2.7766709999999999</v>
      </c>
      <c r="T4867">
        <v>4.7699999999999999E-4</v>
      </c>
    </row>
    <row r="4868" spans="1:20" x14ac:dyDescent="0.25">
      <c r="A4868">
        <v>4866</v>
      </c>
      <c r="B4868">
        <v>6</v>
      </c>
      <c r="C4868" t="s">
        <v>515</v>
      </c>
      <c r="D4868" t="s">
        <v>515</v>
      </c>
      <c r="E4868" t="s">
        <v>80</v>
      </c>
      <c r="F4868">
        <v>5.0118999999999997E-2</v>
      </c>
      <c r="G4868">
        <v>687.78300000000002</v>
      </c>
      <c r="H4868">
        <v>274.66699999999997</v>
      </c>
      <c r="I4868">
        <v>5.7991099999999998</v>
      </c>
      <c r="J4868">
        <v>0</v>
      </c>
      <c r="K4868">
        <v>8.0649719999999991</v>
      </c>
      <c r="L4868">
        <v>4.3548000000000003E-2</v>
      </c>
      <c r="M4868">
        <v>132.09926200000001</v>
      </c>
      <c r="N4868">
        <v>-210.447484</v>
      </c>
      <c r="O4868">
        <v>-1.5679620000000001</v>
      </c>
      <c r="P4868">
        <v>132.121521</v>
      </c>
      <c r="Q4868">
        <v>-210.47058100000001</v>
      </c>
      <c r="R4868">
        <v>-1.567591</v>
      </c>
      <c r="S4868">
        <v>3.207735</v>
      </c>
      <c r="T4868">
        <v>3.6999999999999999E-4</v>
      </c>
    </row>
    <row r="4869" spans="1:20" x14ac:dyDescent="0.25">
      <c r="A4869">
        <v>4867</v>
      </c>
      <c r="B4869">
        <v>6</v>
      </c>
      <c r="C4869" t="s">
        <v>515</v>
      </c>
      <c r="D4869" t="s">
        <v>515</v>
      </c>
      <c r="E4869" t="s">
        <v>80</v>
      </c>
      <c r="F4869">
        <v>4.0911999999999997E-2</v>
      </c>
      <c r="G4869">
        <v>402.548</v>
      </c>
      <c r="H4869">
        <v>289.58600000000001</v>
      </c>
      <c r="I4869">
        <v>5.0092739999999996</v>
      </c>
      <c r="J4869">
        <v>0</v>
      </c>
      <c r="K4869">
        <v>8.0643550000000008</v>
      </c>
      <c r="L4869">
        <v>-5.6279999999999997E-2</v>
      </c>
      <c r="M4869">
        <v>132.16936100000001</v>
      </c>
      <c r="N4869">
        <v>-211.21814000000001</v>
      </c>
      <c r="O4869">
        <v>-1.5609930000000001</v>
      </c>
      <c r="P4869">
        <v>132.12313800000001</v>
      </c>
      <c r="Q4869">
        <v>-211.196381</v>
      </c>
      <c r="R4869">
        <v>-1.568692</v>
      </c>
      <c r="S4869">
        <v>5.1088370000000003</v>
      </c>
      <c r="T4869">
        <v>7.6990000000000001E-3</v>
      </c>
    </row>
    <row r="4870" spans="1:20" x14ac:dyDescent="0.25">
      <c r="A4870">
        <v>4868</v>
      </c>
      <c r="B4870">
        <v>6</v>
      </c>
      <c r="C4870" t="s">
        <v>515</v>
      </c>
      <c r="D4870" t="s">
        <v>515</v>
      </c>
      <c r="E4870" t="s">
        <v>80</v>
      </c>
      <c r="F4870">
        <v>8.0362000000000003E-2</v>
      </c>
      <c r="G4870">
        <v>446.18400000000003</v>
      </c>
      <c r="H4870">
        <v>375.68900000000002</v>
      </c>
      <c r="I4870">
        <v>6.1634080000000004</v>
      </c>
      <c r="J4870">
        <v>0</v>
      </c>
      <c r="K4870">
        <v>8.027056</v>
      </c>
      <c r="L4870">
        <v>-5.5122999999999998E-2</v>
      </c>
      <c r="M4870">
        <v>132.147278</v>
      </c>
      <c r="N4870">
        <v>-212.18677400000001</v>
      </c>
      <c r="O4870">
        <v>-1.5717399999999999</v>
      </c>
      <c r="P4870">
        <v>132.12454199999999</v>
      </c>
      <c r="Q4870">
        <v>-212.162476</v>
      </c>
      <c r="R4870">
        <v>-1.569404</v>
      </c>
      <c r="S4870">
        <v>3.3276300000000001</v>
      </c>
      <c r="T4870">
        <v>2.3370000000000001E-3</v>
      </c>
    </row>
    <row r="4871" spans="1:20" x14ac:dyDescent="0.25">
      <c r="A4871">
        <v>4869</v>
      </c>
      <c r="B4871">
        <v>6</v>
      </c>
      <c r="C4871" t="s">
        <v>515</v>
      </c>
      <c r="D4871" t="s">
        <v>515</v>
      </c>
      <c r="E4871" t="s">
        <v>80</v>
      </c>
      <c r="F4871">
        <v>3.9933000000000003E-2</v>
      </c>
      <c r="G4871">
        <v>414.02300000000002</v>
      </c>
      <c r="H4871">
        <v>293.34699999999998</v>
      </c>
      <c r="I4871">
        <v>4.4774279999999997</v>
      </c>
      <c r="J4871">
        <v>0</v>
      </c>
      <c r="K4871">
        <v>7.940353</v>
      </c>
      <c r="L4871">
        <v>4.7692999999999999E-2</v>
      </c>
      <c r="M4871">
        <v>132.06950699999999</v>
      </c>
      <c r="N4871">
        <v>-212.817048</v>
      </c>
      <c r="O4871">
        <v>-1.5671900000000001</v>
      </c>
      <c r="P4871">
        <v>132.12519800000001</v>
      </c>
      <c r="Q4871">
        <v>-212.88088999999999</v>
      </c>
      <c r="R4871">
        <v>-1.5692649999999999</v>
      </c>
      <c r="S4871">
        <v>8.4719110000000004</v>
      </c>
      <c r="T4871">
        <v>2.0739999999999999E-3</v>
      </c>
    </row>
    <row r="4872" spans="1:20" x14ac:dyDescent="0.25">
      <c r="A4872">
        <v>4870</v>
      </c>
      <c r="B4872">
        <v>6</v>
      </c>
      <c r="C4872" t="s">
        <v>515</v>
      </c>
      <c r="D4872" t="s">
        <v>515</v>
      </c>
      <c r="E4872" t="s">
        <v>80</v>
      </c>
      <c r="F4872">
        <v>1.6951000000000001E-2</v>
      </c>
      <c r="G4872">
        <v>426.47300000000001</v>
      </c>
      <c r="H4872">
        <v>293.24700000000001</v>
      </c>
      <c r="I4872">
        <v>6.005484</v>
      </c>
      <c r="J4872">
        <v>0</v>
      </c>
      <c r="K4872">
        <v>7.7740489999999998</v>
      </c>
      <c r="L4872">
        <v>5.0213000000000001E-2</v>
      </c>
      <c r="M4872">
        <v>132.14179100000001</v>
      </c>
      <c r="N4872">
        <v>-213.83939599999999</v>
      </c>
      <c r="O4872">
        <v>-1.567294</v>
      </c>
      <c r="P4872">
        <v>132.12605300000001</v>
      </c>
      <c r="Q4872">
        <v>-213.82318100000001</v>
      </c>
      <c r="R4872">
        <v>-1.569556</v>
      </c>
      <c r="S4872">
        <v>2.2597019999999999</v>
      </c>
      <c r="T4872">
        <v>2.2629999999999998E-3</v>
      </c>
    </row>
    <row r="4873" spans="1:20" x14ac:dyDescent="0.25">
      <c r="A4873">
        <v>4871</v>
      </c>
      <c r="B4873">
        <v>7</v>
      </c>
      <c r="C4873" t="s">
        <v>516</v>
      </c>
      <c r="D4873" t="s">
        <v>516</v>
      </c>
      <c r="E4873" t="s">
        <v>80</v>
      </c>
      <c r="F4873">
        <v>4.9947999999999999E-2</v>
      </c>
      <c r="G4873">
        <v>620.79300000000001</v>
      </c>
      <c r="H4873">
        <v>353.43799999999999</v>
      </c>
      <c r="I4873">
        <v>6.276993</v>
      </c>
      <c r="J4873">
        <v>0</v>
      </c>
      <c r="K4873">
        <v>7.611002</v>
      </c>
      <c r="L4873">
        <v>5.1528999999999998E-2</v>
      </c>
      <c r="M4873">
        <v>132.12932599999999</v>
      </c>
      <c r="N4873">
        <v>-214.74001000000001</v>
      </c>
      <c r="O4873">
        <v>-1.5690280000000001</v>
      </c>
      <c r="P4873">
        <v>132.126755</v>
      </c>
      <c r="Q4873">
        <v>-214.745148</v>
      </c>
      <c r="R4873">
        <v>-1.569739</v>
      </c>
      <c r="S4873">
        <v>0.57455199999999995</v>
      </c>
      <c r="T4873">
        <v>7.1100000000000004E-4</v>
      </c>
    </row>
    <row r="4874" spans="1:20" x14ac:dyDescent="0.25">
      <c r="A4874">
        <v>4872</v>
      </c>
      <c r="B4874">
        <v>6</v>
      </c>
      <c r="C4874" t="s">
        <v>202</v>
      </c>
      <c r="D4874" t="s">
        <v>202</v>
      </c>
      <c r="E4874" t="s">
        <v>80</v>
      </c>
      <c r="F4874">
        <v>1.9175000000000001E-2</v>
      </c>
      <c r="G4874">
        <v>548.20000000000005</v>
      </c>
      <c r="H4874">
        <v>341.11500000000001</v>
      </c>
      <c r="I4874">
        <v>3.744523</v>
      </c>
      <c r="J4874">
        <v>0</v>
      </c>
      <c r="K4874">
        <v>7.5143779999999998</v>
      </c>
      <c r="L4874">
        <v>-5.5555E-2</v>
      </c>
      <c r="M4874">
        <v>132.10968399999999</v>
      </c>
      <c r="N4874">
        <v>-215.40393599999999</v>
      </c>
      <c r="O4874">
        <v>-1.571056</v>
      </c>
      <c r="P4874">
        <v>132.12733499999999</v>
      </c>
      <c r="Q4874">
        <v>-215.42510999999999</v>
      </c>
      <c r="R4874">
        <v>-1.5704009999999999</v>
      </c>
      <c r="S4874">
        <v>2.7566199999999998</v>
      </c>
      <c r="T4874">
        <v>6.5499999999999998E-4</v>
      </c>
    </row>
    <row r="4875" spans="1:20" x14ac:dyDescent="0.25">
      <c r="A4875">
        <v>4873</v>
      </c>
      <c r="B4875">
        <v>6</v>
      </c>
      <c r="C4875" t="s">
        <v>202</v>
      </c>
      <c r="D4875" t="s">
        <v>202</v>
      </c>
      <c r="E4875" t="s">
        <v>80</v>
      </c>
      <c r="F4875">
        <v>3.3909000000000002E-2</v>
      </c>
      <c r="G4875">
        <v>643.16</v>
      </c>
      <c r="H4875">
        <v>505.66500000000002</v>
      </c>
      <c r="I4875">
        <v>5.8571289999999996</v>
      </c>
      <c r="J4875">
        <v>0</v>
      </c>
      <c r="K4875">
        <v>7.4152490000000002</v>
      </c>
      <c r="L4875">
        <v>-5.6356999999999997E-2</v>
      </c>
      <c r="M4875">
        <v>132.11173299999999</v>
      </c>
      <c r="N4875">
        <v>-216.29761400000001</v>
      </c>
      <c r="O4875">
        <v>-1.567753</v>
      </c>
      <c r="P4875">
        <v>132.12750199999999</v>
      </c>
      <c r="Q4875">
        <v>-216.32019</v>
      </c>
      <c r="R4875">
        <v>-1.5707359999999999</v>
      </c>
      <c r="S4875">
        <v>2.753844</v>
      </c>
      <c r="T4875">
        <v>2.983E-3</v>
      </c>
    </row>
    <row r="4876" spans="1:20" x14ac:dyDescent="0.25">
      <c r="A4876">
        <v>4874</v>
      </c>
      <c r="B4876">
        <v>6</v>
      </c>
      <c r="C4876" t="s">
        <v>202</v>
      </c>
      <c r="D4876" t="s">
        <v>202</v>
      </c>
      <c r="E4876" t="s">
        <v>80</v>
      </c>
      <c r="F4876">
        <v>8.1502000000000005E-2</v>
      </c>
      <c r="G4876">
        <v>381.34</v>
      </c>
      <c r="H4876">
        <v>363.02100000000002</v>
      </c>
      <c r="I4876">
        <v>5.4890650000000001</v>
      </c>
      <c r="J4876">
        <v>0</v>
      </c>
      <c r="K4876">
        <v>7.3227989999999998</v>
      </c>
      <c r="L4876">
        <v>-5.6008000000000002E-2</v>
      </c>
      <c r="M4876">
        <v>132.12431000000001</v>
      </c>
      <c r="N4876">
        <v>-217.20899399999999</v>
      </c>
      <c r="O4876">
        <v>-1.5680689999999999</v>
      </c>
      <c r="P4876">
        <v>132.127441</v>
      </c>
      <c r="Q4876">
        <v>-217.20410200000001</v>
      </c>
      <c r="R4876">
        <v>-1.5710219999999999</v>
      </c>
      <c r="S4876">
        <v>0.58090799999999998</v>
      </c>
      <c r="T4876">
        <v>2.9520000000000002E-3</v>
      </c>
    </row>
    <row r="4877" spans="1:20" x14ac:dyDescent="0.25">
      <c r="A4877">
        <v>4875</v>
      </c>
      <c r="B4877">
        <v>6</v>
      </c>
      <c r="C4877" t="s">
        <v>202</v>
      </c>
      <c r="D4877" t="s">
        <v>202</v>
      </c>
      <c r="E4877" t="s">
        <v>80</v>
      </c>
      <c r="F4877">
        <v>0.108302</v>
      </c>
      <c r="G4877">
        <v>681.03099999999995</v>
      </c>
      <c r="H4877">
        <v>376.91699999999997</v>
      </c>
      <c r="I4877">
        <v>4.4845540000000002</v>
      </c>
      <c r="J4877">
        <v>0</v>
      </c>
      <c r="K4877">
        <v>7.2439660000000003</v>
      </c>
      <c r="L4877">
        <v>5.2798999999999999E-2</v>
      </c>
      <c r="M4877">
        <v>132.10484199999999</v>
      </c>
      <c r="N4877">
        <v>-217.81920600000001</v>
      </c>
      <c r="O4877">
        <v>-1.56829</v>
      </c>
      <c r="P4877">
        <v>132.127151</v>
      </c>
      <c r="Q4877">
        <v>-217.85929899999999</v>
      </c>
      <c r="R4877">
        <v>-1.570622</v>
      </c>
      <c r="S4877">
        <v>4.5882009999999998</v>
      </c>
      <c r="T4877">
        <v>2.3319999999999999E-3</v>
      </c>
    </row>
    <row r="4878" spans="1:20" x14ac:dyDescent="0.25">
      <c r="A4878">
        <v>4876</v>
      </c>
      <c r="B4878">
        <v>7</v>
      </c>
      <c r="C4878" t="s">
        <v>201</v>
      </c>
      <c r="D4878" t="s">
        <v>201</v>
      </c>
      <c r="E4878" t="s">
        <v>80</v>
      </c>
      <c r="F4878">
        <v>7.3902999999999996E-2</v>
      </c>
      <c r="G4878">
        <v>649.47500000000002</v>
      </c>
      <c r="H4878">
        <v>382.005</v>
      </c>
      <c r="I4878">
        <v>6.9792759999999996</v>
      </c>
      <c r="J4878">
        <v>0</v>
      </c>
      <c r="K4878">
        <v>7.1256300000000001</v>
      </c>
      <c r="L4878">
        <v>5.4977999999999999E-2</v>
      </c>
      <c r="M4878">
        <v>132.15325000000001</v>
      </c>
      <c r="N4878">
        <v>-218.73953299999999</v>
      </c>
      <c r="O4878">
        <v>-1.5728359999999999</v>
      </c>
      <c r="P4878">
        <v>132.12687700000001</v>
      </c>
      <c r="Q4878">
        <v>-218.720947</v>
      </c>
      <c r="R4878">
        <v>-1.5707629999999999</v>
      </c>
      <c r="S4878">
        <v>3.2264200000000001</v>
      </c>
      <c r="T4878">
        <v>2.0730000000000002E-3</v>
      </c>
    </row>
    <row r="4879" spans="1:20" x14ac:dyDescent="0.25">
      <c r="A4879">
        <v>4877</v>
      </c>
      <c r="B4879">
        <v>7</v>
      </c>
      <c r="C4879" t="s">
        <v>201</v>
      </c>
      <c r="D4879" t="s">
        <v>201</v>
      </c>
      <c r="E4879" t="s">
        <v>80</v>
      </c>
      <c r="F4879">
        <v>6.7114999999999994E-2</v>
      </c>
      <c r="G4879">
        <v>491.536</v>
      </c>
      <c r="H4879">
        <v>439.38900000000001</v>
      </c>
      <c r="I4879">
        <v>5.1060780000000001</v>
      </c>
      <c r="J4879">
        <v>0</v>
      </c>
      <c r="K4879">
        <v>7.0343429999999998</v>
      </c>
      <c r="L4879">
        <v>-5.6259999999999998E-2</v>
      </c>
      <c r="M4879">
        <v>132.15102200000001</v>
      </c>
      <c r="N4879">
        <v>-219.411562</v>
      </c>
      <c r="O4879">
        <v>-1.5676220000000001</v>
      </c>
      <c r="P4879">
        <v>132.12686199999999</v>
      </c>
      <c r="Q4879">
        <v>-219.357697</v>
      </c>
      <c r="R4879">
        <v>-1.571367</v>
      </c>
      <c r="S4879">
        <v>5.9035909999999996</v>
      </c>
      <c r="T4879">
        <v>3.7450000000000001E-3</v>
      </c>
    </row>
    <row r="4880" spans="1:20" x14ac:dyDescent="0.25">
      <c r="A4880">
        <v>4878</v>
      </c>
      <c r="B4880">
        <v>8</v>
      </c>
      <c r="C4880" t="s">
        <v>517</v>
      </c>
      <c r="D4880" t="s">
        <v>517</v>
      </c>
      <c r="E4880" t="s">
        <v>80</v>
      </c>
      <c r="F4880">
        <v>0.127272</v>
      </c>
      <c r="G4880">
        <v>904.72900000000004</v>
      </c>
      <c r="H4880">
        <v>374.77199999999999</v>
      </c>
      <c r="I4880">
        <v>6.4413900000000002</v>
      </c>
      <c r="J4880">
        <v>0</v>
      </c>
      <c r="K4880">
        <v>6.9194570000000004</v>
      </c>
      <c r="L4880">
        <v>-5.7079999999999999E-2</v>
      </c>
      <c r="M4880">
        <v>132.11626000000001</v>
      </c>
      <c r="N4880">
        <v>-220.191836</v>
      </c>
      <c r="O4880">
        <v>-1.5710150000000001</v>
      </c>
      <c r="P4880">
        <v>132.12652600000001</v>
      </c>
      <c r="Q4880">
        <v>-220.194199</v>
      </c>
      <c r="R4880">
        <v>-1.5714429999999999</v>
      </c>
      <c r="S4880">
        <v>1.053442</v>
      </c>
      <c r="T4880">
        <v>4.28E-4</v>
      </c>
    </row>
    <row r="4881" spans="1:20" x14ac:dyDescent="0.25">
      <c r="A4881">
        <v>4879</v>
      </c>
      <c r="B4881">
        <v>8</v>
      </c>
      <c r="C4881" t="s">
        <v>517</v>
      </c>
      <c r="D4881" t="s">
        <v>517</v>
      </c>
      <c r="E4881" t="s">
        <v>80</v>
      </c>
      <c r="F4881">
        <v>0.18348900000000001</v>
      </c>
      <c r="G4881">
        <v>503.12599999999998</v>
      </c>
      <c r="H4881">
        <v>305.029</v>
      </c>
      <c r="I4881">
        <v>5.7000339999999996</v>
      </c>
      <c r="J4881">
        <v>0</v>
      </c>
      <c r="K4881">
        <v>6.8403200000000002</v>
      </c>
      <c r="L4881">
        <v>5.586E-2</v>
      </c>
      <c r="M4881">
        <v>132.162454</v>
      </c>
      <c r="N4881">
        <v>-220.86133799999999</v>
      </c>
      <c r="O4881">
        <v>-1.56768</v>
      </c>
      <c r="P4881">
        <v>132.12603799999999</v>
      </c>
      <c r="Q4881">
        <v>-220.81294299999999</v>
      </c>
      <c r="R4881">
        <v>-1.5709569999999999</v>
      </c>
      <c r="S4881">
        <v>6.0566279999999999</v>
      </c>
      <c r="T4881">
        <v>3.2780000000000001E-3</v>
      </c>
    </row>
    <row r="4882" spans="1:20" x14ac:dyDescent="0.25">
      <c r="A4882">
        <v>4880</v>
      </c>
      <c r="B4882">
        <v>8</v>
      </c>
      <c r="C4882" t="s">
        <v>517</v>
      </c>
      <c r="D4882" t="s">
        <v>517</v>
      </c>
      <c r="E4882" t="s">
        <v>80</v>
      </c>
      <c r="F4882">
        <v>5.1270999999999997E-2</v>
      </c>
      <c r="G4882">
        <v>466.63799999999998</v>
      </c>
      <c r="H4882">
        <v>366.93700000000001</v>
      </c>
      <c r="I4882">
        <v>5.6008339999999999</v>
      </c>
      <c r="J4882">
        <v>0</v>
      </c>
      <c r="K4882">
        <v>6.7401309999999999</v>
      </c>
      <c r="L4882">
        <v>5.6431000000000002E-2</v>
      </c>
      <c r="M4882">
        <v>132.09155100000001</v>
      </c>
      <c r="N4882">
        <v>-221.59487999999999</v>
      </c>
      <c r="O4882">
        <v>-1.571739</v>
      </c>
      <c r="P4882">
        <v>132.125519</v>
      </c>
      <c r="Q4882">
        <v>-221.62724299999999</v>
      </c>
      <c r="R4882">
        <v>-1.571062</v>
      </c>
      <c r="S4882">
        <v>4.6916869999999999</v>
      </c>
      <c r="T4882">
        <v>6.7699999999999998E-4</v>
      </c>
    </row>
    <row r="4883" spans="1:20" x14ac:dyDescent="0.25">
      <c r="A4883">
        <v>4881</v>
      </c>
      <c r="B4883">
        <v>8</v>
      </c>
      <c r="C4883" t="s">
        <v>517</v>
      </c>
      <c r="D4883" t="s">
        <v>517</v>
      </c>
      <c r="E4883" t="s">
        <v>80</v>
      </c>
      <c r="F4883">
        <v>4.4115000000000001E-2</v>
      </c>
      <c r="G4883">
        <v>493.80099999999999</v>
      </c>
      <c r="H4883">
        <v>270.15600000000001</v>
      </c>
      <c r="I4883">
        <v>7.1497130000000002</v>
      </c>
      <c r="J4883">
        <v>0</v>
      </c>
      <c r="K4883">
        <v>6.6395949999999999</v>
      </c>
      <c r="L4883">
        <v>5.6918999999999997E-2</v>
      </c>
      <c r="M4883">
        <v>132.11820299999999</v>
      </c>
      <c r="N4883">
        <v>-222.42343399999999</v>
      </c>
      <c r="O4883">
        <v>-1.569682</v>
      </c>
      <c r="P4883">
        <v>132.12492399999999</v>
      </c>
      <c r="Q4883">
        <v>-222.42955000000001</v>
      </c>
      <c r="R4883">
        <v>-1.571169</v>
      </c>
      <c r="S4883">
        <v>0.90871800000000003</v>
      </c>
      <c r="T4883">
        <v>1.487E-3</v>
      </c>
    </row>
    <row r="4884" spans="1:20" x14ac:dyDescent="0.25">
      <c r="A4884">
        <v>4882</v>
      </c>
      <c r="B4884">
        <v>8</v>
      </c>
      <c r="C4884" t="s">
        <v>517</v>
      </c>
      <c r="D4884" t="s">
        <v>517</v>
      </c>
      <c r="E4884" t="s">
        <v>80</v>
      </c>
      <c r="F4884">
        <v>0.219776</v>
      </c>
      <c r="G4884">
        <v>864.89800000000002</v>
      </c>
      <c r="H4884">
        <v>373.99099999999999</v>
      </c>
      <c r="I4884">
        <v>4.4737840000000002</v>
      </c>
      <c r="J4884">
        <v>0</v>
      </c>
      <c r="K4884">
        <v>6.5621840000000002</v>
      </c>
      <c r="L4884">
        <v>-5.8703999999999999E-2</v>
      </c>
      <c r="M4884">
        <v>132.12965700000001</v>
      </c>
      <c r="N4884">
        <v>-223.02869000000001</v>
      </c>
      <c r="O4884">
        <v>-1.575108</v>
      </c>
      <c r="P4884">
        <v>132.12468000000001</v>
      </c>
      <c r="Q4884">
        <v>-223.02325400000001</v>
      </c>
      <c r="R4884">
        <v>-1.571787</v>
      </c>
      <c r="S4884">
        <v>0.73701000000000005</v>
      </c>
      <c r="T4884">
        <v>3.3210000000000002E-3</v>
      </c>
    </row>
    <row r="4885" spans="1:20" x14ac:dyDescent="0.25">
      <c r="A4885">
        <v>4883</v>
      </c>
      <c r="B4885">
        <v>8</v>
      </c>
      <c r="C4885" t="s">
        <v>517</v>
      </c>
      <c r="D4885" t="s">
        <v>517</v>
      </c>
      <c r="E4885" t="s">
        <v>80</v>
      </c>
      <c r="F4885">
        <v>0.123284</v>
      </c>
      <c r="G4885">
        <v>928.15099999999995</v>
      </c>
      <c r="H4885">
        <v>400.04399999999998</v>
      </c>
      <c r="I4885">
        <v>7.2675489999999998</v>
      </c>
      <c r="J4885">
        <v>0</v>
      </c>
      <c r="K4885">
        <v>6.4580289999999998</v>
      </c>
      <c r="L4885">
        <v>-5.8367000000000002E-2</v>
      </c>
      <c r="M4885">
        <v>132.14624800000001</v>
      </c>
      <c r="N4885">
        <v>-223.82122799999999</v>
      </c>
      <c r="O4885">
        <v>-1.5721609999999999</v>
      </c>
      <c r="P4885">
        <v>132.12411499999999</v>
      </c>
      <c r="Q4885">
        <v>-223.80394000000001</v>
      </c>
      <c r="R4885">
        <v>-1.5718129999999999</v>
      </c>
      <c r="S4885">
        <v>2.8084560000000001</v>
      </c>
      <c r="T4885">
        <v>3.48E-4</v>
      </c>
    </row>
    <row r="4886" spans="1:20" x14ac:dyDescent="0.25">
      <c r="A4886">
        <v>4884</v>
      </c>
      <c r="B4886">
        <v>9</v>
      </c>
      <c r="C4886" t="s">
        <v>518</v>
      </c>
      <c r="D4886" t="s">
        <v>518</v>
      </c>
      <c r="E4886" t="s">
        <v>80</v>
      </c>
      <c r="F4886">
        <v>4.5585000000000001E-2</v>
      </c>
      <c r="G4886">
        <v>715.76599999999996</v>
      </c>
      <c r="H4886">
        <v>308.48599999999999</v>
      </c>
      <c r="I4886">
        <v>6.4476750000000003</v>
      </c>
      <c r="J4886">
        <v>0</v>
      </c>
      <c r="K4886">
        <v>6.3561430000000003</v>
      </c>
      <c r="L4886">
        <v>-5.8804000000000002E-2</v>
      </c>
      <c r="M4886">
        <v>132.094087</v>
      </c>
      <c r="N4886">
        <v>-224.54566700000001</v>
      </c>
      <c r="O4886">
        <v>-1.5721210000000001</v>
      </c>
      <c r="P4886">
        <v>132.123535</v>
      </c>
      <c r="Q4886">
        <v>-224.57226600000001</v>
      </c>
      <c r="R4886">
        <v>-1.571817</v>
      </c>
      <c r="S4886">
        <v>3.9682539999999999</v>
      </c>
      <c r="T4886">
        <v>3.0400000000000002E-4</v>
      </c>
    </row>
    <row r="4887" spans="1:20" x14ac:dyDescent="0.25">
      <c r="A4887">
        <v>4885</v>
      </c>
      <c r="B4887">
        <v>9</v>
      </c>
      <c r="C4887" t="s">
        <v>518</v>
      </c>
      <c r="D4887" t="s">
        <v>518</v>
      </c>
      <c r="E4887" t="s">
        <v>80</v>
      </c>
      <c r="F4887">
        <v>8.9320999999999998E-2</v>
      </c>
      <c r="G4887">
        <v>968.46199999999999</v>
      </c>
      <c r="H4887">
        <v>391.85199999999998</v>
      </c>
      <c r="I4887">
        <v>6.9012729999999998</v>
      </c>
      <c r="J4887">
        <v>0</v>
      </c>
      <c r="K4887">
        <v>6.2822930000000001</v>
      </c>
      <c r="L4887">
        <v>5.9770999999999998E-2</v>
      </c>
      <c r="M4887">
        <v>132.13237699999999</v>
      </c>
      <c r="N4887">
        <v>-225.14541700000001</v>
      </c>
      <c r="O4887">
        <v>-1.5683549999999999</v>
      </c>
      <c r="P4887">
        <v>132.12290999999999</v>
      </c>
      <c r="Q4887">
        <v>-225.140625</v>
      </c>
      <c r="R4887">
        <v>-1.5712140000000001</v>
      </c>
      <c r="S4887">
        <v>1.061123</v>
      </c>
      <c r="T4887">
        <v>2.8600000000000001E-3</v>
      </c>
    </row>
    <row r="4888" spans="1:20" x14ac:dyDescent="0.25">
      <c r="A4888">
        <v>4886</v>
      </c>
      <c r="B4888">
        <v>8</v>
      </c>
      <c r="C4888" t="s">
        <v>519</v>
      </c>
      <c r="D4888" t="s">
        <v>519</v>
      </c>
      <c r="E4888" t="s">
        <v>80</v>
      </c>
      <c r="F4888">
        <v>1.9134999999999999E-2</v>
      </c>
      <c r="G4888">
        <v>884.524</v>
      </c>
      <c r="H4888">
        <v>407.46</v>
      </c>
      <c r="I4888">
        <v>5.9692309999999997</v>
      </c>
      <c r="J4888">
        <v>0</v>
      </c>
      <c r="K4888">
        <v>6.1864879999999998</v>
      </c>
      <c r="L4888">
        <v>6.3957E-2</v>
      </c>
      <c r="M4888">
        <v>132.10883200000001</v>
      </c>
      <c r="N4888">
        <v>-225.87742800000001</v>
      </c>
      <c r="O4888">
        <v>-1.570508</v>
      </c>
      <c r="P4888">
        <v>132.12269599999999</v>
      </c>
      <c r="Q4888">
        <v>-225.88826</v>
      </c>
      <c r="R4888">
        <v>-1.5709390000000001</v>
      </c>
      <c r="S4888">
        <v>1.759393</v>
      </c>
      <c r="T4888">
        <v>4.3100000000000001E-4</v>
      </c>
    </row>
    <row r="4889" spans="1:20" x14ac:dyDescent="0.25">
      <c r="A4889">
        <v>4887</v>
      </c>
      <c r="B4889">
        <v>8</v>
      </c>
      <c r="C4889" t="s">
        <v>519</v>
      </c>
      <c r="D4889" t="s">
        <v>519</v>
      </c>
      <c r="E4889" t="s">
        <v>80</v>
      </c>
      <c r="F4889">
        <v>0.130387</v>
      </c>
      <c r="G4889">
        <v>913.45</v>
      </c>
      <c r="H4889">
        <v>398.18700000000001</v>
      </c>
      <c r="I4889">
        <v>6.7036189999999998</v>
      </c>
      <c r="J4889">
        <v>0</v>
      </c>
      <c r="K4889">
        <v>6.0920069999999997</v>
      </c>
      <c r="L4889">
        <v>6.3838000000000006E-2</v>
      </c>
      <c r="M4889">
        <v>132.117861</v>
      </c>
      <c r="N4889">
        <v>-226.61584300000001</v>
      </c>
      <c r="O4889">
        <v>-1.569323</v>
      </c>
      <c r="P4889">
        <v>132.12294</v>
      </c>
      <c r="Q4889">
        <v>-226.62443500000001</v>
      </c>
      <c r="R4889">
        <v>-1.5704880000000001</v>
      </c>
      <c r="S4889">
        <v>0.99815299999999996</v>
      </c>
      <c r="T4889">
        <v>1.165E-3</v>
      </c>
    </row>
    <row r="4890" spans="1:20" x14ac:dyDescent="0.25">
      <c r="A4890">
        <v>4888</v>
      </c>
      <c r="B4890">
        <v>8</v>
      </c>
      <c r="C4890" t="s">
        <v>519</v>
      </c>
      <c r="D4890" t="s">
        <v>519</v>
      </c>
      <c r="E4890" t="s">
        <v>80</v>
      </c>
      <c r="F4890">
        <v>9.9621000000000001E-2</v>
      </c>
      <c r="G4890">
        <v>622.08600000000001</v>
      </c>
      <c r="H4890">
        <v>458.76799999999997</v>
      </c>
      <c r="I4890">
        <v>5.4191750000000001</v>
      </c>
      <c r="J4890">
        <v>0</v>
      </c>
      <c r="K4890">
        <v>6.0213489999999998</v>
      </c>
      <c r="L4890">
        <v>-5.8062999999999997E-2</v>
      </c>
      <c r="M4890">
        <v>132.10648800000001</v>
      </c>
      <c r="N4890">
        <v>-227.16104000000001</v>
      </c>
      <c r="O4890">
        <v>-1.5702229999999999</v>
      </c>
      <c r="P4890">
        <v>132.123459</v>
      </c>
      <c r="Q4890">
        <v>-227.169174</v>
      </c>
      <c r="R4890">
        <v>-1.5708230000000001</v>
      </c>
      <c r="S4890">
        <v>1.8819950000000001</v>
      </c>
      <c r="T4890">
        <v>5.9900000000000003E-4</v>
      </c>
    </row>
    <row r="4891" spans="1:20" x14ac:dyDescent="0.25">
      <c r="A4891">
        <v>4889</v>
      </c>
      <c r="B4891">
        <v>7</v>
      </c>
      <c r="C4891" t="s">
        <v>195</v>
      </c>
      <c r="D4891" t="s">
        <v>195</v>
      </c>
      <c r="E4891" t="s">
        <v>80</v>
      </c>
      <c r="F4891">
        <v>3.7451999999999999E-2</v>
      </c>
      <c r="G4891">
        <v>546.75</v>
      </c>
      <c r="H4891">
        <v>331.56599999999997</v>
      </c>
      <c r="I4891">
        <v>4.7380810000000002</v>
      </c>
      <c r="J4891">
        <v>0</v>
      </c>
      <c r="K4891">
        <v>5.9275089999999997</v>
      </c>
      <c r="L4891">
        <v>-5.9156E-2</v>
      </c>
      <c r="M4891">
        <v>132.11164299999999</v>
      </c>
      <c r="N4891">
        <v>-227.86308500000001</v>
      </c>
      <c r="O4891">
        <v>-1.571288</v>
      </c>
      <c r="P4891">
        <v>132.12397799999999</v>
      </c>
      <c r="Q4891">
        <v>-227.88566599999999</v>
      </c>
      <c r="R4891">
        <v>-1.5705750000000001</v>
      </c>
      <c r="S4891">
        <v>2.5729709999999999</v>
      </c>
      <c r="T4891">
        <v>7.1400000000000001E-4</v>
      </c>
    </row>
    <row r="4892" spans="1:20" x14ac:dyDescent="0.25">
      <c r="A4892">
        <v>4890</v>
      </c>
      <c r="B4892">
        <v>7</v>
      </c>
      <c r="C4892" t="s">
        <v>195</v>
      </c>
      <c r="D4892" t="s">
        <v>195</v>
      </c>
      <c r="E4892" t="s">
        <v>80</v>
      </c>
      <c r="F4892">
        <v>5.2672999999999998E-2</v>
      </c>
      <c r="G4892">
        <v>411.36900000000003</v>
      </c>
      <c r="H4892">
        <v>265.959</v>
      </c>
      <c r="I4892">
        <v>4.7781940000000001</v>
      </c>
      <c r="J4892">
        <v>0</v>
      </c>
      <c r="K4892">
        <v>5.8352029999999999</v>
      </c>
      <c r="L4892">
        <v>-6.0583999999999999E-2</v>
      </c>
      <c r="M4892">
        <v>132.04629399999999</v>
      </c>
      <c r="N4892">
        <v>-228.551412</v>
      </c>
      <c r="O4892">
        <v>-1.566325</v>
      </c>
      <c r="P4892">
        <v>132.124619</v>
      </c>
      <c r="Q4892">
        <v>-228.59092699999999</v>
      </c>
      <c r="R4892">
        <v>-1.570397</v>
      </c>
      <c r="S4892">
        <v>8.7727609999999991</v>
      </c>
      <c r="T4892">
        <v>4.0720000000000001E-3</v>
      </c>
    </row>
    <row r="4893" spans="1:20" x14ac:dyDescent="0.25">
      <c r="A4893">
        <v>4891</v>
      </c>
      <c r="B4893">
        <v>7</v>
      </c>
      <c r="C4893" t="s">
        <v>195</v>
      </c>
      <c r="D4893" t="s">
        <v>195</v>
      </c>
      <c r="E4893" t="s">
        <v>80</v>
      </c>
      <c r="F4893">
        <v>3.4099999999999998E-2</v>
      </c>
      <c r="G4893">
        <v>412.81099999999998</v>
      </c>
      <c r="H4893">
        <v>312.428</v>
      </c>
      <c r="I4893">
        <v>3.8344269999999998</v>
      </c>
      <c r="J4893">
        <v>0</v>
      </c>
      <c r="K4893">
        <v>5.7673719999999999</v>
      </c>
      <c r="L4893">
        <v>6.3200999999999993E-2</v>
      </c>
      <c r="M4893">
        <v>132.13967500000001</v>
      </c>
      <c r="N4893">
        <v>-229.108474</v>
      </c>
      <c r="O4893">
        <v>-1.5665370000000001</v>
      </c>
      <c r="P4893">
        <v>132.12492399999999</v>
      </c>
      <c r="Q4893">
        <v>-229.112717</v>
      </c>
      <c r="R4893">
        <v>-1.5696559999999999</v>
      </c>
      <c r="S4893">
        <v>1.53491</v>
      </c>
      <c r="T4893">
        <v>3.1199999999999999E-3</v>
      </c>
    </row>
    <row r="4894" spans="1:20" x14ac:dyDescent="0.25">
      <c r="A4894">
        <v>4892</v>
      </c>
      <c r="B4894">
        <v>7</v>
      </c>
      <c r="C4894" t="s">
        <v>195</v>
      </c>
      <c r="D4894" t="s">
        <v>195</v>
      </c>
      <c r="E4894" t="s">
        <v>80</v>
      </c>
      <c r="F4894">
        <v>0.13881599999999999</v>
      </c>
      <c r="G4894">
        <v>501.58300000000003</v>
      </c>
      <c r="H4894">
        <v>396.721</v>
      </c>
      <c r="I4894">
        <v>6.1534519999999997</v>
      </c>
      <c r="J4894">
        <v>0</v>
      </c>
      <c r="K4894">
        <v>5.6787660000000004</v>
      </c>
      <c r="L4894">
        <v>6.318E-2</v>
      </c>
      <c r="M4894">
        <v>132.10804400000001</v>
      </c>
      <c r="N4894">
        <v>-229.81154900000001</v>
      </c>
      <c r="O4894">
        <v>-1.5678559999999999</v>
      </c>
      <c r="P4894">
        <v>132.12562600000001</v>
      </c>
      <c r="Q4894">
        <v>-229.79901100000001</v>
      </c>
      <c r="R4894">
        <v>-1.5695490000000001</v>
      </c>
      <c r="S4894">
        <v>2.1594319999999998</v>
      </c>
      <c r="T4894">
        <v>1.6930000000000001E-3</v>
      </c>
    </row>
    <row r="4895" spans="1:20" x14ac:dyDescent="0.25">
      <c r="A4895">
        <v>4893</v>
      </c>
      <c r="B4895">
        <v>7</v>
      </c>
      <c r="C4895" t="s">
        <v>195</v>
      </c>
      <c r="D4895" t="s">
        <v>195</v>
      </c>
      <c r="E4895" t="s">
        <v>80</v>
      </c>
      <c r="F4895">
        <v>9.0229000000000004E-2</v>
      </c>
      <c r="G4895">
        <v>436.32799999999997</v>
      </c>
      <c r="H4895">
        <v>257.99700000000001</v>
      </c>
      <c r="I4895">
        <v>4.2091310000000002</v>
      </c>
      <c r="J4895">
        <v>0</v>
      </c>
      <c r="K4895">
        <v>5.5873540000000004</v>
      </c>
      <c r="L4895">
        <v>0.12607599999999999</v>
      </c>
      <c r="M4895">
        <v>132.08339599999999</v>
      </c>
      <c r="N4895">
        <v>-230.44171299999999</v>
      </c>
      <c r="O4895">
        <v>-1.570935</v>
      </c>
      <c r="P4895">
        <v>132.12776199999999</v>
      </c>
      <c r="Q4895">
        <v>-230.47470100000001</v>
      </c>
      <c r="R4895">
        <v>-1.568187</v>
      </c>
      <c r="S4895">
        <v>5.5286080000000002</v>
      </c>
      <c r="T4895">
        <v>2.7490000000000001E-3</v>
      </c>
    </row>
    <row r="4896" spans="1:20" x14ac:dyDescent="0.25">
      <c r="A4896">
        <v>4894</v>
      </c>
      <c r="B4896">
        <v>8</v>
      </c>
      <c r="C4896" t="s">
        <v>196</v>
      </c>
      <c r="D4896" t="s">
        <v>196</v>
      </c>
      <c r="E4896" t="s">
        <v>80</v>
      </c>
      <c r="F4896">
        <v>4.0315999999999998E-2</v>
      </c>
      <c r="G4896">
        <v>458.67899999999997</v>
      </c>
      <c r="H4896">
        <v>267.85399999999998</v>
      </c>
      <c r="I4896">
        <v>4.9799280000000001</v>
      </c>
      <c r="J4896">
        <v>0</v>
      </c>
      <c r="K4896">
        <v>5.5375769999999997</v>
      </c>
      <c r="L4896">
        <v>3.4773999999999999E-2</v>
      </c>
      <c r="M4896">
        <v>132.12856099999999</v>
      </c>
      <c r="N4896">
        <v>-230.97500099999999</v>
      </c>
      <c r="O4896">
        <v>-1.561353</v>
      </c>
      <c r="P4896">
        <v>132.13876300000001</v>
      </c>
      <c r="Q4896">
        <v>-230.97474700000001</v>
      </c>
      <c r="R4896">
        <v>-1.560819</v>
      </c>
      <c r="S4896">
        <v>1.0205090000000001</v>
      </c>
      <c r="T4896">
        <v>5.3399999999999997E-4</v>
      </c>
    </row>
    <row r="4897" spans="1:20" x14ac:dyDescent="0.25">
      <c r="A4897">
        <v>4895</v>
      </c>
      <c r="B4897">
        <v>8</v>
      </c>
      <c r="C4897" t="s">
        <v>196</v>
      </c>
      <c r="D4897" t="s">
        <v>196</v>
      </c>
      <c r="E4897" t="s">
        <v>80</v>
      </c>
      <c r="F4897">
        <v>0.124627</v>
      </c>
      <c r="G4897">
        <v>1055.18</v>
      </c>
      <c r="H4897">
        <v>617.53399999999999</v>
      </c>
      <c r="I4897">
        <v>6.8735739999999996</v>
      </c>
      <c r="J4897">
        <v>0</v>
      </c>
      <c r="K4897">
        <v>5.4823729999999999</v>
      </c>
      <c r="L4897">
        <v>0.134773</v>
      </c>
      <c r="M4897">
        <v>132.190404</v>
      </c>
      <c r="N4897">
        <v>-231.65572700000001</v>
      </c>
      <c r="O4897">
        <v>-1.5450349999999999</v>
      </c>
      <c r="P4897">
        <v>132.16412399999999</v>
      </c>
      <c r="Q4897">
        <v>-231.63540599999999</v>
      </c>
      <c r="R4897">
        <v>-1.5460320000000001</v>
      </c>
      <c r="S4897">
        <v>3.3220420000000002</v>
      </c>
      <c r="T4897">
        <v>9.9700000000000006E-4</v>
      </c>
    </row>
    <row r="4898" spans="1:20" x14ac:dyDescent="0.25">
      <c r="A4898">
        <v>4896</v>
      </c>
      <c r="B4898">
        <v>8</v>
      </c>
      <c r="C4898" t="s">
        <v>196</v>
      </c>
      <c r="D4898" t="s">
        <v>196</v>
      </c>
      <c r="E4898" t="s">
        <v>80</v>
      </c>
      <c r="F4898">
        <v>0.13317100000000001</v>
      </c>
      <c r="G4898">
        <v>521.15</v>
      </c>
      <c r="H4898">
        <v>304.911</v>
      </c>
      <c r="I4898">
        <v>7.2196619999999996</v>
      </c>
      <c r="J4898">
        <v>0</v>
      </c>
      <c r="K4898">
        <v>5.6481349999999999</v>
      </c>
      <c r="L4898">
        <v>0.17414399999999999</v>
      </c>
      <c r="M4898">
        <v>132.18960899999999</v>
      </c>
      <c r="N4898">
        <v>-232.30435399999999</v>
      </c>
      <c r="O4898">
        <v>-1.5154529999999999</v>
      </c>
      <c r="P4898">
        <v>132.21675099999999</v>
      </c>
      <c r="Q4898">
        <v>-232.29866000000001</v>
      </c>
      <c r="R4898">
        <v>-1.5187299999999999</v>
      </c>
      <c r="S4898">
        <v>2.7732730000000001</v>
      </c>
      <c r="T4898">
        <v>3.277E-3</v>
      </c>
    </row>
    <row r="4899" spans="1:20" x14ac:dyDescent="0.25">
      <c r="A4899">
        <v>4897</v>
      </c>
      <c r="B4899">
        <v>8</v>
      </c>
      <c r="C4899" t="s">
        <v>196</v>
      </c>
      <c r="D4899" t="s">
        <v>196</v>
      </c>
      <c r="E4899" t="s">
        <v>80</v>
      </c>
      <c r="F4899">
        <v>0.14468600000000001</v>
      </c>
      <c r="G4899">
        <v>517.78099999999995</v>
      </c>
      <c r="H4899">
        <v>298.45400000000001</v>
      </c>
      <c r="I4899">
        <v>7.5696729999999999</v>
      </c>
      <c r="J4899">
        <v>0</v>
      </c>
      <c r="K4899">
        <v>6.0876000000000001</v>
      </c>
      <c r="L4899">
        <v>0.25512600000000002</v>
      </c>
      <c r="M4899">
        <v>132.30062000000001</v>
      </c>
      <c r="N4899">
        <v>-232.98725099999999</v>
      </c>
      <c r="O4899">
        <v>-1.4817990000000001</v>
      </c>
      <c r="P4899">
        <v>132.30102500000001</v>
      </c>
      <c r="Q4899">
        <v>-232.99823000000001</v>
      </c>
      <c r="R4899">
        <v>-1.483814</v>
      </c>
      <c r="S4899">
        <v>1.098598</v>
      </c>
      <c r="T4899">
        <v>2.0149999999999999E-3</v>
      </c>
    </row>
    <row r="4900" spans="1:20" x14ac:dyDescent="0.25">
      <c r="A4900">
        <v>4898</v>
      </c>
      <c r="B4900">
        <v>8</v>
      </c>
      <c r="C4900" t="s">
        <v>196</v>
      </c>
      <c r="D4900" t="s">
        <v>196</v>
      </c>
      <c r="E4900" t="s">
        <v>80</v>
      </c>
      <c r="F4900">
        <v>4.7121000000000003E-2</v>
      </c>
      <c r="G4900">
        <v>890.49699999999996</v>
      </c>
      <c r="H4900">
        <v>376.60700000000003</v>
      </c>
      <c r="I4900">
        <v>5.9141339999999998</v>
      </c>
      <c r="J4900">
        <v>0</v>
      </c>
      <c r="K4900">
        <v>6.5287220000000001</v>
      </c>
      <c r="L4900">
        <v>0.39368900000000001</v>
      </c>
      <c r="M4900">
        <v>132.4059</v>
      </c>
      <c r="N4900">
        <v>-233.58076299999999</v>
      </c>
      <c r="O4900">
        <v>-1.4538439999999999</v>
      </c>
      <c r="P4900">
        <v>132.385986</v>
      </c>
      <c r="Q4900">
        <v>-233.56257600000001</v>
      </c>
      <c r="R4900">
        <v>-1.4558739999999999</v>
      </c>
      <c r="S4900">
        <v>2.6969340000000002</v>
      </c>
      <c r="T4900">
        <v>2.0300000000000001E-3</v>
      </c>
    </row>
    <row r="4901" spans="1:20" x14ac:dyDescent="0.25">
      <c r="A4901">
        <v>4899</v>
      </c>
      <c r="B4901">
        <v>8</v>
      </c>
      <c r="C4901" t="s">
        <v>196</v>
      </c>
      <c r="D4901" t="s">
        <v>196</v>
      </c>
      <c r="E4901" t="s">
        <v>80</v>
      </c>
      <c r="F4901">
        <v>4.9604000000000002E-2</v>
      </c>
      <c r="G4901">
        <v>653.35900000000004</v>
      </c>
      <c r="H4901">
        <v>333.02600000000001</v>
      </c>
      <c r="I4901">
        <v>8.8971459999999993</v>
      </c>
      <c r="J4901">
        <v>0</v>
      </c>
      <c r="K4901">
        <v>7.1605699999999999</v>
      </c>
      <c r="L4901">
        <v>0.54374900000000004</v>
      </c>
      <c r="M4901">
        <v>132.55362700000001</v>
      </c>
      <c r="N4901">
        <v>-234.36806999999999</v>
      </c>
      <c r="O4901">
        <v>-1.399376</v>
      </c>
      <c r="P4901">
        <v>132.557739</v>
      </c>
      <c r="Q4901">
        <v>-234.36901900000001</v>
      </c>
      <c r="R4901">
        <v>-1.3988719999999999</v>
      </c>
      <c r="S4901">
        <v>0.42199700000000001</v>
      </c>
      <c r="T4901">
        <v>5.04E-4</v>
      </c>
    </row>
    <row r="4902" spans="1:20" x14ac:dyDescent="0.25">
      <c r="A4902">
        <v>4900</v>
      </c>
      <c r="B4902">
        <v>8</v>
      </c>
      <c r="C4902" t="s">
        <v>196</v>
      </c>
      <c r="D4902" t="s">
        <v>196</v>
      </c>
      <c r="E4902" t="s">
        <v>80</v>
      </c>
      <c r="F4902">
        <v>3.6679999999999997E-2</v>
      </c>
      <c r="G4902">
        <v>1000.753</v>
      </c>
      <c r="H4902">
        <v>514.97299999999996</v>
      </c>
      <c r="I4902">
        <v>11.407142</v>
      </c>
      <c r="J4902">
        <v>0</v>
      </c>
      <c r="K4902">
        <v>7.7147959999999998</v>
      </c>
      <c r="L4902">
        <v>0.74443400000000004</v>
      </c>
      <c r="M4902">
        <v>132.802806</v>
      </c>
      <c r="N4902">
        <v>-235.22615500000001</v>
      </c>
      <c r="O4902">
        <v>-1.3279939999999999</v>
      </c>
      <c r="P4902">
        <v>132.80502300000001</v>
      </c>
      <c r="Q4902">
        <v>-235.23242200000001</v>
      </c>
      <c r="R4902">
        <v>-1.3281959999999999</v>
      </c>
      <c r="S4902">
        <v>0.66477200000000003</v>
      </c>
      <c r="T4902">
        <v>2.0100000000000001E-4</v>
      </c>
    </row>
    <row r="4903" spans="1:20" x14ac:dyDescent="0.25">
      <c r="A4903">
        <v>4901</v>
      </c>
      <c r="B4903">
        <v>8</v>
      </c>
      <c r="C4903" t="s">
        <v>196</v>
      </c>
      <c r="D4903" t="s">
        <v>196</v>
      </c>
      <c r="E4903" t="s">
        <v>80</v>
      </c>
      <c r="F4903">
        <v>3.2046999999999999E-2</v>
      </c>
      <c r="G4903">
        <v>645.55799999999999</v>
      </c>
      <c r="H4903">
        <v>279.399</v>
      </c>
      <c r="I4903">
        <v>10.232904</v>
      </c>
      <c r="J4903">
        <v>0</v>
      </c>
      <c r="K4903">
        <v>8.0930879999999998</v>
      </c>
      <c r="L4903">
        <v>0.66842400000000002</v>
      </c>
      <c r="M4903">
        <v>133.032746</v>
      </c>
      <c r="N4903">
        <v>-235.89406500000001</v>
      </c>
      <c r="O4903">
        <v>-1.2631870000000001</v>
      </c>
      <c r="P4903">
        <v>133.053528</v>
      </c>
      <c r="Q4903">
        <v>-235.90364099999999</v>
      </c>
      <c r="R4903">
        <v>-1.2637799999999999</v>
      </c>
      <c r="S4903">
        <v>2.288214</v>
      </c>
      <c r="T4903">
        <v>5.9299999999999999E-4</v>
      </c>
    </row>
    <row r="4904" spans="1:20" x14ac:dyDescent="0.25">
      <c r="A4904">
        <v>4902</v>
      </c>
      <c r="B4904">
        <v>8</v>
      </c>
      <c r="C4904" t="s">
        <v>196</v>
      </c>
      <c r="D4904" t="s">
        <v>196</v>
      </c>
      <c r="E4904" t="s">
        <v>80</v>
      </c>
      <c r="F4904">
        <v>0.10592</v>
      </c>
      <c r="G4904">
        <v>540.98500000000001</v>
      </c>
      <c r="H4904">
        <v>283.089</v>
      </c>
      <c r="I4904">
        <v>13.348345999999999</v>
      </c>
      <c r="J4904">
        <v>0</v>
      </c>
      <c r="K4904">
        <v>8.2212370000000004</v>
      </c>
      <c r="L4904">
        <v>0.79369000000000001</v>
      </c>
      <c r="M4904">
        <v>133.475615</v>
      </c>
      <c r="N4904">
        <v>-236.80163200000001</v>
      </c>
      <c r="O4904">
        <v>-1.170177</v>
      </c>
      <c r="P4904">
        <v>133.463303</v>
      </c>
      <c r="Q4904">
        <v>-236.79994199999999</v>
      </c>
      <c r="R4904">
        <v>-1.1706639999999999</v>
      </c>
      <c r="S4904">
        <v>1.242807</v>
      </c>
      <c r="T4904">
        <v>4.8700000000000002E-4</v>
      </c>
    </row>
    <row r="4905" spans="1:20" x14ac:dyDescent="0.25">
      <c r="A4905">
        <v>4903</v>
      </c>
      <c r="B4905">
        <v>7</v>
      </c>
      <c r="C4905" t="s">
        <v>197</v>
      </c>
      <c r="D4905" t="s">
        <v>197</v>
      </c>
      <c r="E4905" t="s">
        <v>80</v>
      </c>
      <c r="F4905">
        <v>0.14141599999999999</v>
      </c>
      <c r="G4905">
        <v>479.18</v>
      </c>
      <c r="H4905">
        <v>287.11399999999998</v>
      </c>
      <c r="I4905">
        <v>12.004206</v>
      </c>
      <c r="J4905">
        <v>0</v>
      </c>
      <c r="K4905">
        <v>8.041112</v>
      </c>
      <c r="L4905">
        <v>0.89702599999999999</v>
      </c>
      <c r="M4905">
        <v>133.992727</v>
      </c>
      <c r="N4905">
        <v>-237.64774399999999</v>
      </c>
      <c r="O4905">
        <v>-1.063712</v>
      </c>
      <c r="P4905">
        <v>133.96167</v>
      </c>
      <c r="Q4905">
        <v>-237.64013700000001</v>
      </c>
      <c r="R4905">
        <v>-1.061958</v>
      </c>
      <c r="S4905">
        <v>3.1975039999999999</v>
      </c>
      <c r="T4905">
        <v>1.7539999999999999E-3</v>
      </c>
    </row>
    <row r="4906" spans="1:20" x14ac:dyDescent="0.25">
      <c r="A4906">
        <v>4904</v>
      </c>
      <c r="B4906">
        <v>7</v>
      </c>
      <c r="C4906" t="s">
        <v>197</v>
      </c>
      <c r="D4906" t="s">
        <v>197</v>
      </c>
      <c r="E4906" t="s">
        <v>80</v>
      </c>
      <c r="F4906">
        <v>9.8461000000000007E-2</v>
      </c>
      <c r="G4906">
        <v>419.904</v>
      </c>
      <c r="H4906">
        <v>264.33499999999998</v>
      </c>
      <c r="I4906">
        <v>13.896815</v>
      </c>
      <c r="J4906">
        <v>0</v>
      </c>
      <c r="K4906">
        <v>7.8529289999999996</v>
      </c>
      <c r="L4906">
        <v>0.97916800000000004</v>
      </c>
      <c r="M4906">
        <v>134.449524</v>
      </c>
      <c r="N4906">
        <v>-238.36783800000001</v>
      </c>
      <c r="O4906">
        <v>-0.94004100000000002</v>
      </c>
      <c r="P4906">
        <v>134.54319799999999</v>
      </c>
      <c r="Q4906">
        <v>-238.395386</v>
      </c>
      <c r="R4906">
        <v>-0.94380699999999995</v>
      </c>
      <c r="S4906">
        <v>9.764049</v>
      </c>
      <c r="T4906">
        <v>3.7659999999999998E-3</v>
      </c>
    </row>
    <row r="4907" spans="1:20" x14ac:dyDescent="0.25">
      <c r="A4907">
        <v>4905</v>
      </c>
      <c r="B4907">
        <v>7</v>
      </c>
      <c r="C4907" t="s">
        <v>197</v>
      </c>
      <c r="D4907" t="s">
        <v>197</v>
      </c>
      <c r="E4907" t="s">
        <v>80</v>
      </c>
      <c r="F4907">
        <v>2.7866999999999999E-2</v>
      </c>
      <c r="G4907">
        <v>590.75699999999995</v>
      </c>
      <c r="H4907">
        <v>358.24599999999998</v>
      </c>
      <c r="I4907">
        <v>10.336321</v>
      </c>
      <c r="J4907">
        <v>0</v>
      </c>
      <c r="K4907">
        <v>7.772348</v>
      </c>
      <c r="L4907">
        <v>1.159586</v>
      </c>
      <c r="M4907">
        <v>135.030396</v>
      </c>
      <c r="N4907">
        <v>-238.90419399999999</v>
      </c>
      <c r="O4907">
        <v>-0.84791899999999998</v>
      </c>
      <c r="P4907">
        <v>135.035538</v>
      </c>
      <c r="Q4907">
        <v>-238.90046699999999</v>
      </c>
      <c r="R4907">
        <v>-0.84812399999999999</v>
      </c>
      <c r="S4907">
        <v>0.63505</v>
      </c>
      <c r="T4907">
        <v>2.05E-4</v>
      </c>
    </row>
    <row r="4908" spans="1:20" x14ac:dyDescent="0.25">
      <c r="A4908">
        <v>4906</v>
      </c>
      <c r="B4908">
        <v>7</v>
      </c>
      <c r="C4908" t="s">
        <v>197</v>
      </c>
      <c r="D4908" t="s">
        <v>197</v>
      </c>
      <c r="E4908" t="s">
        <v>80</v>
      </c>
      <c r="F4908">
        <v>0.10004399999999999</v>
      </c>
      <c r="G4908">
        <v>462.82600000000002</v>
      </c>
      <c r="H4908">
        <v>312.209</v>
      </c>
      <c r="I4908">
        <v>13.943732000000001</v>
      </c>
      <c r="J4908">
        <v>0</v>
      </c>
      <c r="K4908">
        <v>7.9262730000000001</v>
      </c>
      <c r="L4908">
        <v>1.1013900000000001</v>
      </c>
      <c r="M4908">
        <v>135.810912</v>
      </c>
      <c r="N4908">
        <v>-239.48207300000001</v>
      </c>
      <c r="O4908">
        <v>-0.71544399999999997</v>
      </c>
      <c r="P4908">
        <v>135.77310199999999</v>
      </c>
      <c r="Q4908">
        <v>-239.48997499999999</v>
      </c>
      <c r="R4908">
        <v>-0.71480200000000005</v>
      </c>
      <c r="S4908">
        <v>3.8627310000000001</v>
      </c>
      <c r="T4908">
        <v>6.4199999999999999E-4</v>
      </c>
    </row>
    <row r="4909" spans="1:20" x14ac:dyDescent="0.25">
      <c r="A4909">
        <v>4907</v>
      </c>
      <c r="B4909">
        <v>7</v>
      </c>
      <c r="C4909" t="s">
        <v>197</v>
      </c>
      <c r="D4909" t="s">
        <v>197</v>
      </c>
      <c r="E4909" t="s">
        <v>80</v>
      </c>
      <c r="F4909">
        <v>0.14027800000000001</v>
      </c>
      <c r="G4909">
        <v>705.22199999999998</v>
      </c>
      <c r="H4909">
        <v>446.54399999999998</v>
      </c>
      <c r="I4909">
        <v>14.816107000000001</v>
      </c>
      <c r="J4909">
        <v>0</v>
      </c>
      <c r="K4909">
        <v>8.0000300000000006</v>
      </c>
      <c r="L4909">
        <v>1.152663</v>
      </c>
      <c r="M4909">
        <v>136.609399</v>
      </c>
      <c r="N4909">
        <v>-239.98512299999999</v>
      </c>
      <c r="O4909">
        <v>-0.58106999999999998</v>
      </c>
      <c r="P4909">
        <v>136.59429900000001</v>
      </c>
      <c r="Q4909">
        <v>-239.98634300000001</v>
      </c>
      <c r="R4909">
        <v>-0.58142099999999997</v>
      </c>
      <c r="S4909">
        <v>1.514902</v>
      </c>
      <c r="T4909">
        <v>3.5100000000000002E-4</v>
      </c>
    </row>
    <row r="4910" spans="1:20" x14ac:dyDescent="0.25">
      <c r="A4910">
        <v>4908</v>
      </c>
      <c r="B4910">
        <v>6</v>
      </c>
      <c r="C4910" t="s">
        <v>263</v>
      </c>
      <c r="D4910" t="s">
        <v>263</v>
      </c>
      <c r="E4910" t="s">
        <v>80</v>
      </c>
      <c r="F4910">
        <v>2.8819000000000001E-2</v>
      </c>
      <c r="G4910">
        <v>487.16199999999998</v>
      </c>
      <c r="H4910">
        <v>491.86799999999999</v>
      </c>
      <c r="I4910">
        <v>8.4349760000000007</v>
      </c>
      <c r="J4910">
        <v>0</v>
      </c>
      <c r="K4910">
        <v>8.0154949999999996</v>
      </c>
      <c r="L4910">
        <v>1.0635190000000001</v>
      </c>
      <c r="M4910">
        <v>137.26429300000001</v>
      </c>
      <c r="N4910">
        <v>-240.284729</v>
      </c>
      <c r="O4910">
        <v>-0.48300399999999999</v>
      </c>
      <c r="P4910">
        <v>137.252151</v>
      </c>
      <c r="Q4910">
        <v>-240.28971899999999</v>
      </c>
      <c r="R4910">
        <v>-0.48327100000000001</v>
      </c>
      <c r="S4910">
        <v>1.312702</v>
      </c>
      <c r="T4910">
        <v>2.6699999999999998E-4</v>
      </c>
    </row>
    <row r="4911" spans="1:20" x14ac:dyDescent="0.25">
      <c r="A4911">
        <v>4909</v>
      </c>
      <c r="B4911">
        <v>6</v>
      </c>
      <c r="C4911" t="s">
        <v>263</v>
      </c>
      <c r="D4911" t="s">
        <v>263</v>
      </c>
      <c r="E4911" t="s">
        <v>80</v>
      </c>
      <c r="F4911">
        <v>0.18904000000000001</v>
      </c>
      <c r="G4911">
        <v>702.21699999999998</v>
      </c>
      <c r="H4911">
        <v>419.85599999999999</v>
      </c>
      <c r="I4911">
        <v>11.578706</v>
      </c>
      <c r="J4911">
        <v>0</v>
      </c>
      <c r="K4911">
        <v>7.9988149999999996</v>
      </c>
      <c r="L4911">
        <v>0.97937300000000005</v>
      </c>
      <c r="M4911">
        <v>138.141176</v>
      </c>
      <c r="N4911">
        <v>-240.61236500000001</v>
      </c>
      <c r="O4911">
        <v>-0.35572199999999998</v>
      </c>
      <c r="P4911">
        <v>138.165131</v>
      </c>
      <c r="Q4911">
        <v>-240.594528</v>
      </c>
      <c r="R4911">
        <v>-0.35471799999999998</v>
      </c>
      <c r="S4911">
        <v>2.986605</v>
      </c>
      <c r="T4911">
        <v>1.003E-3</v>
      </c>
    </row>
    <row r="4912" spans="1:20" x14ac:dyDescent="0.25">
      <c r="A4912">
        <v>4910</v>
      </c>
      <c r="B4912">
        <v>6</v>
      </c>
      <c r="C4912" t="s">
        <v>263</v>
      </c>
      <c r="D4912" t="s">
        <v>263</v>
      </c>
      <c r="E4912" t="s">
        <v>80</v>
      </c>
      <c r="F4912">
        <v>0.13080800000000001</v>
      </c>
      <c r="G4912">
        <v>708.56500000000005</v>
      </c>
      <c r="H4912">
        <v>414.77600000000001</v>
      </c>
      <c r="I4912">
        <v>9.8479890000000001</v>
      </c>
      <c r="J4912">
        <v>0</v>
      </c>
      <c r="K4912">
        <v>8.02393</v>
      </c>
      <c r="L4912">
        <v>0.79749099999999995</v>
      </c>
      <c r="M4912">
        <v>139.10651300000001</v>
      </c>
      <c r="N4912">
        <v>-240.80506600000001</v>
      </c>
      <c r="O4912">
        <v>-0.24605399999999999</v>
      </c>
      <c r="P4912">
        <v>139.10552999999999</v>
      </c>
      <c r="Q4912">
        <v>-240.802841</v>
      </c>
      <c r="R4912">
        <v>-0.24452499999999999</v>
      </c>
      <c r="S4912">
        <v>0.24321999999999999</v>
      </c>
      <c r="T4912">
        <v>1.529E-3</v>
      </c>
    </row>
    <row r="4913" spans="1:20" x14ac:dyDescent="0.25">
      <c r="A4913">
        <v>4911</v>
      </c>
      <c r="B4913">
        <v>6</v>
      </c>
      <c r="C4913" t="s">
        <v>263</v>
      </c>
      <c r="D4913" t="s">
        <v>263</v>
      </c>
      <c r="E4913" t="s">
        <v>80</v>
      </c>
      <c r="F4913">
        <v>6.4308000000000004E-2</v>
      </c>
      <c r="G4913">
        <v>674.26900000000001</v>
      </c>
      <c r="H4913">
        <v>565.56200000000001</v>
      </c>
      <c r="I4913">
        <v>6.5980249999999998</v>
      </c>
      <c r="J4913">
        <v>0</v>
      </c>
      <c r="K4913">
        <v>8.0382269999999991</v>
      </c>
      <c r="L4913">
        <v>0.74040799999999996</v>
      </c>
      <c r="M4913">
        <v>139.802887</v>
      </c>
      <c r="N4913">
        <v>-240.92132100000001</v>
      </c>
      <c r="O4913">
        <v>-0.17597499999999999</v>
      </c>
      <c r="P4913">
        <v>139.821899</v>
      </c>
      <c r="Q4913">
        <v>-240.90737899999999</v>
      </c>
      <c r="R4913">
        <v>-0.17588400000000001</v>
      </c>
      <c r="S4913">
        <v>2.357631</v>
      </c>
      <c r="T4913">
        <v>9.0000000000000006E-5</v>
      </c>
    </row>
    <row r="4914" spans="1:20" x14ac:dyDescent="0.25">
      <c r="A4914">
        <v>4912</v>
      </c>
      <c r="B4914">
        <v>6</v>
      </c>
      <c r="C4914" t="s">
        <v>263</v>
      </c>
      <c r="D4914" t="s">
        <v>263</v>
      </c>
      <c r="E4914" t="s">
        <v>80</v>
      </c>
      <c r="F4914">
        <v>0.19923299999999999</v>
      </c>
      <c r="G4914">
        <v>457.86200000000002</v>
      </c>
      <c r="H4914">
        <v>378.62400000000002</v>
      </c>
      <c r="I4914">
        <v>6.7342630000000003</v>
      </c>
      <c r="J4914">
        <v>0</v>
      </c>
      <c r="K4914">
        <v>8.0581029999999991</v>
      </c>
      <c r="L4914">
        <v>0.55579100000000004</v>
      </c>
      <c r="M4914">
        <v>140.76765499999999</v>
      </c>
      <c r="N4914">
        <v>-241.007848</v>
      </c>
      <c r="O4914">
        <v>-0.10471999999999999</v>
      </c>
      <c r="P4914">
        <v>140.78529399999999</v>
      </c>
      <c r="Q4914">
        <v>-240.99357599999999</v>
      </c>
      <c r="R4914">
        <v>-0.104695</v>
      </c>
      <c r="S4914">
        <v>2.2689840000000001</v>
      </c>
      <c r="T4914">
        <v>2.5000000000000001E-5</v>
      </c>
    </row>
    <row r="4915" spans="1:20" x14ac:dyDescent="0.25">
      <c r="A4915">
        <v>4913</v>
      </c>
      <c r="B4915">
        <v>6</v>
      </c>
      <c r="C4915" t="s">
        <v>263</v>
      </c>
      <c r="D4915" t="s">
        <v>263</v>
      </c>
      <c r="E4915" t="s">
        <v>80</v>
      </c>
      <c r="F4915">
        <v>1.7406000000000001E-2</v>
      </c>
      <c r="G4915">
        <v>568.87800000000004</v>
      </c>
      <c r="H4915">
        <v>407.46499999999997</v>
      </c>
      <c r="I4915">
        <v>5.1493700000000002</v>
      </c>
      <c r="J4915">
        <v>0</v>
      </c>
      <c r="K4915">
        <v>8.0629410000000004</v>
      </c>
      <c r="L4915">
        <v>0.38972600000000002</v>
      </c>
      <c r="M4915">
        <v>141.74649299999999</v>
      </c>
      <c r="N4915">
        <v>-241.042678</v>
      </c>
      <c r="O4915">
        <v>-5.5460000000000002E-2</v>
      </c>
      <c r="P4915">
        <v>141.752487</v>
      </c>
      <c r="Q4915">
        <v>-241.037476</v>
      </c>
      <c r="R4915">
        <v>-5.5237000000000001E-2</v>
      </c>
      <c r="S4915">
        <v>0.79373300000000002</v>
      </c>
      <c r="T4915">
        <v>2.23E-4</v>
      </c>
    </row>
    <row r="4916" spans="1:20" x14ac:dyDescent="0.25">
      <c r="A4916">
        <v>4914</v>
      </c>
      <c r="B4916">
        <v>6</v>
      </c>
      <c r="C4916" t="s">
        <v>263</v>
      </c>
      <c r="D4916" t="s">
        <v>263</v>
      </c>
      <c r="E4916" t="s">
        <v>80</v>
      </c>
      <c r="F4916">
        <v>3.9240999999999998E-2</v>
      </c>
      <c r="G4916">
        <v>361.755</v>
      </c>
      <c r="H4916">
        <v>257.66199999999998</v>
      </c>
      <c r="I4916">
        <v>3.627739</v>
      </c>
      <c r="J4916">
        <v>0</v>
      </c>
      <c r="K4916">
        <v>8.0627949999999995</v>
      </c>
      <c r="L4916">
        <v>0.199604</v>
      </c>
      <c r="M4916">
        <v>142.491657</v>
      </c>
      <c r="N4916">
        <v>-241.04965100000001</v>
      </c>
      <c r="O4916">
        <v>-2.7734999999999999E-2</v>
      </c>
      <c r="P4916">
        <v>142.478195</v>
      </c>
      <c r="Q4916">
        <v>-241.05131499999999</v>
      </c>
      <c r="R4916">
        <v>-2.9942E-2</v>
      </c>
      <c r="S4916">
        <v>1.356422</v>
      </c>
      <c r="T4916">
        <v>2.2070000000000002E-3</v>
      </c>
    </row>
    <row r="4917" spans="1:20" x14ac:dyDescent="0.25">
      <c r="A4917">
        <v>4915</v>
      </c>
      <c r="B4917">
        <v>6</v>
      </c>
      <c r="C4917" t="s">
        <v>263</v>
      </c>
      <c r="D4917" t="s">
        <v>263</v>
      </c>
      <c r="E4917" t="s">
        <v>80</v>
      </c>
      <c r="F4917">
        <v>4.3492000000000003E-2</v>
      </c>
      <c r="G4917">
        <v>397.93299999999999</v>
      </c>
      <c r="H4917">
        <v>353.02199999999999</v>
      </c>
      <c r="I4917">
        <v>5.6023680000000002</v>
      </c>
      <c r="J4917">
        <v>0</v>
      </c>
      <c r="K4917">
        <v>8.059488</v>
      </c>
      <c r="L4917">
        <v>8.3052000000000001E-2</v>
      </c>
      <c r="M4917">
        <v>143.45720299999999</v>
      </c>
      <c r="N4917">
        <v>-241.04359600000001</v>
      </c>
      <c r="O4917">
        <v>-6.5950000000000002E-3</v>
      </c>
      <c r="P4917">
        <v>143.445312</v>
      </c>
      <c r="Q4917">
        <v>-241.053268</v>
      </c>
      <c r="R4917">
        <v>-6.7320000000000001E-3</v>
      </c>
      <c r="S4917">
        <v>1.5327459999999999</v>
      </c>
      <c r="T4917">
        <v>1.37E-4</v>
      </c>
    </row>
    <row r="4918" spans="1:20" x14ac:dyDescent="0.25">
      <c r="A4918">
        <v>4916</v>
      </c>
      <c r="B4918">
        <v>6</v>
      </c>
      <c r="C4918" t="s">
        <v>263</v>
      </c>
      <c r="D4918" t="s">
        <v>263</v>
      </c>
      <c r="E4918" t="s">
        <v>80</v>
      </c>
      <c r="F4918">
        <v>0.17324899999999999</v>
      </c>
      <c r="G4918">
        <v>425.404</v>
      </c>
      <c r="H4918">
        <v>386.22699999999998</v>
      </c>
      <c r="I4918">
        <v>5.2373960000000004</v>
      </c>
      <c r="J4918">
        <v>0</v>
      </c>
      <c r="K4918">
        <v>8.0611390000000007</v>
      </c>
      <c r="L4918">
        <v>9.3449999999999991E-3</v>
      </c>
      <c r="M4918">
        <v>144.48822200000001</v>
      </c>
      <c r="N4918">
        <v>-241.045118</v>
      </c>
      <c r="O4918">
        <v>1.1920999999999999E-2</v>
      </c>
      <c r="P4918">
        <v>144.41241500000001</v>
      </c>
      <c r="Q4918">
        <v>-241.04847699999999</v>
      </c>
      <c r="R4918">
        <v>3.565E-3</v>
      </c>
      <c r="S4918">
        <v>7.5882319999999996</v>
      </c>
      <c r="T4918">
        <v>8.3560000000000006E-3</v>
      </c>
    </row>
    <row r="4919" spans="1:20" x14ac:dyDescent="0.25">
      <c r="A4919">
        <v>4917</v>
      </c>
      <c r="B4919">
        <v>6</v>
      </c>
      <c r="C4919" t="s">
        <v>263</v>
      </c>
      <c r="D4919" t="s">
        <v>263</v>
      </c>
      <c r="E4919" t="s">
        <v>80</v>
      </c>
      <c r="F4919">
        <v>5.7255E-2</v>
      </c>
      <c r="G4919">
        <v>397.447</v>
      </c>
      <c r="H4919">
        <v>329.858</v>
      </c>
      <c r="I4919">
        <v>4.064012</v>
      </c>
      <c r="J4919">
        <v>0</v>
      </c>
      <c r="K4919">
        <v>8.0637589999999992</v>
      </c>
      <c r="L4919">
        <v>8.4943000000000005E-2</v>
      </c>
      <c r="M4919">
        <v>145.10236</v>
      </c>
      <c r="N4919">
        <v>-241.07019299999999</v>
      </c>
      <c r="O4919">
        <v>6.0600000000000003E-3</v>
      </c>
      <c r="P4919">
        <v>145.13803100000001</v>
      </c>
      <c r="Q4919">
        <v>-241.04222100000001</v>
      </c>
      <c r="R4919">
        <v>8.0610000000000005E-3</v>
      </c>
      <c r="S4919">
        <v>4.5330620000000001</v>
      </c>
      <c r="T4919">
        <v>2.0010000000000002E-3</v>
      </c>
    </row>
    <row r="4920" spans="1:20" x14ac:dyDescent="0.25">
      <c r="A4920">
        <v>4918</v>
      </c>
      <c r="B4920">
        <v>6</v>
      </c>
      <c r="C4920" t="s">
        <v>263</v>
      </c>
      <c r="D4920" t="s">
        <v>263</v>
      </c>
      <c r="E4920" t="s">
        <v>80</v>
      </c>
      <c r="F4920">
        <v>5.7563999999999997E-2</v>
      </c>
      <c r="G4920">
        <v>390.74400000000003</v>
      </c>
      <c r="H4920">
        <v>281.399</v>
      </c>
      <c r="I4920">
        <v>6.569985</v>
      </c>
      <c r="J4920">
        <v>0</v>
      </c>
      <c r="K4920">
        <v>8.0668279999999992</v>
      </c>
      <c r="L4920">
        <v>6.9356000000000001E-2</v>
      </c>
      <c r="M4920">
        <v>146.04779300000001</v>
      </c>
      <c r="N4920">
        <v>-240.99021999999999</v>
      </c>
      <c r="O4920">
        <v>5.5729999999999998E-3</v>
      </c>
      <c r="P4920">
        <v>146.10588100000001</v>
      </c>
      <c r="Q4920">
        <v>-241.03128100000001</v>
      </c>
      <c r="R4920">
        <v>1.1195999999999999E-2</v>
      </c>
      <c r="S4920">
        <v>7.1134659999999998</v>
      </c>
      <c r="T4920">
        <v>5.6230000000000004E-3</v>
      </c>
    </row>
    <row r="4921" spans="1:20" x14ac:dyDescent="0.25">
      <c r="A4921">
        <v>4919</v>
      </c>
      <c r="B4921">
        <v>6</v>
      </c>
      <c r="C4921" t="s">
        <v>263</v>
      </c>
      <c r="D4921" t="s">
        <v>263</v>
      </c>
      <c r="E4921" t="s">
        <v>80</v>
      </c>
      <c r="F4921">
        <v>5.8451999999999997E-2</v>
      </c>
      <c r="G4921">
        <v>701.85299999999995</v>
      </c>
      <c r="H4921">
        <v>739.81299999999999</v>
      </c>
      <c r="I4921">
        <v>4.8475630000000001</v>
      </c>
      <c r="J4921">
        <v>0</v>
      </c>
      <c r="K4921">
        <v>8.0670610000000007</v>
      </c>
      <c r="L4921">
        <v>-3.5887000000000002E-2</v>
      </c>
      <c r="M4921">
        <v>146.89792</v>
      </c>
      <c r="N4921">
        <v>-240.942824</v>
      </c>
      <c r="O4921">
        <v>1.6632000000000001E-2</v>
      </c>
      <c r="P4921">
        <v>146.831863</v>
      </c>
      <c r="Q4921">
        <v>-241.02177399999999</v>
      </c>
      <c r="R4921">
        <v>1.2145E-2</v>
      </c>
      <c r="S4921">
        <v>10.293958999999999</v>
      </c>
      <c r="T4921">
        <v>4.4869999999999997E-3</v>
      </c>
    </row>
    <row r="4922" spans="1:20" x14ac:dyDescent="0.25">
      <c r="A4922">
        <v>4920</v>
      </c>
      <c r="B4922">
        <v>5</v>
      </c>
      <c r="C4922" t="s">
        <v>262</v>
      </c>
      <c r="D4922" t="s">
        <v>262</v>
      </c>
      <c r="E4922" t="s">
        <v>80</v>
      </c>
      <c r="F4922">
        <v>4.9364999999999999E-2</v>
      </c>
      <c r="G4922">
        <v>410.14699999999999</v>
      </c>
      <c r="H4922">
        <v>294.19400000000002</v>
      </c>
      <c r="I4922">
        <v>4.2388269999999997</v>
      </c>
      <c r="J4922">
        <v>0</v>
      </c>
      <c r="K4922">
        <v>8.0649979999999992</v>
      </c>
      <c r="L4922">
        <v>-5.7683999999999999E-2</v>
      </c>
      <c r="M4922">
        <v>147.77452099999999</v>
      </c>
      <c r="N4922">
        <v>-241.003761</v>
      </c>
      <c r="O4922">
        <v>1.1194000000000001E-2</v>
      </c>
      <c r="P4922">
        <v>147.79969800000001</v>
      </c>
      <c r="Q4922">
        <v>-241.008713</v>
      </c>
      <c r="R4922">
        <v>1.3043000000000001E-2</v>
      </c>
      <c r="S4922">
        <v>2.5658850000000002</v>
      </c>
      <c r="T4922">
        <v>1.848E-3</v>
      </c>
    </row>
    <row r="4923" spans="1:20" x14ac:dyDescent="0.25">
      <c r="A4923">
        <v>4921</v>
      </c>
      <c r="B4923">
        <v>5</v>
      </c>
      <c r="C4923" t="s">
        <v>262</v>
      </c>
      <c r="D4923" t="s">
        <v>262</v>
      </c>
      <c r="E4923" t="s">
        <v>80</v>
      </c>
      <c r="F4923">
        <v>9.8917000000000005E-2</v>
      </c>
      <c r="G4923">
        <v>405.87299999999999</v>
      </c>
      <c r="H4923">
        <v>333.80399999999997</v>
      </c>
      <c r="I4923">
        <v>4.9236969999999998</v>
      </c>
      <c r="J4923">
        <v>0</v>
      </c>
      <c r="K4923">
        <v>8.0634370000000004</v>
      </c>
      <c r="L4923">
        <v>-6.7470000000000002E-2</v>
      </c>
      <c r="M4923">
        <v>148.72117700000001</v>
      </c>
      <c r="N4923">
        <v>-241.02185</v>
      </c>
      <c r="O4923">
        <v>8.2500000000000004E-3</v>
      </c>
      <c r="P4923">
        <v>148.76731899999999</v>
      </c>
      <c r="Q4923">
        <v>-240.99847399999999</v>
      </c>
      <c r="R4923">
        <v>1.1115999999999999E-2</v>
      </c>
      <c r="S4923">
        <v>5.1724969999999999</v>
      </c>
      <c r="T4923">
        <v>2.8660000000000001E-3</v>
      </c>
    </row>
    <row r="4924" spans="1:20" x14ac:dyDescent="0.25">
      <c r="A4924">
        <v>4922</v>
      </c>
      <c r="B4924">
        <v>4</v>
      </c>
      <c r="C4924" t="s">
        <v>261</v>
      </c>
      <c r="D4924" t="s">
        <v>261</v>
      </c>
      <c r="E4924" t="s">
        <v>80</v>
      </c>
      <c r="F4924">
        <v>0.33501900000000001</v>
      </c>
      <c r="G4924">
        <v>311.80799999999999</v>
      </c>
      <c r="H4924">
        <v>337.904</v>
      </c>
      <c r="I4924">
        <v>3.3687429999999998</v>
      </c>
      <c r="J4924">
        <v>0</v>
      </c>
      <c r="K4924">
        <v>8.0637919999999994</v>
      </c>
      <c r="L4924">
        <v>3.4324E-2</v>
      </c>
      <c r="M4924">
        <v>149.56299100000001</v>
      </c>
      <c r="N4924">
        <v>-240.921187</v>
      </c>
      <c r="O4924">
        <v>6.4419999999999998E-3</v>
      </c>
      <c r="P4924">
        <v>149.49302700000001</v>
      </c>
      <c r="Q4924">
        <v>-240.992065</v>
      </c>
      <c r="R4924">
        <v>1.0123999999999999E-2</v>
      </c>
      <c r="S4924">
        <v>9.9592939999999999</v>
      </c>
      <c r="T4924">
        <v>3.6819999999999999E-3</v>
      </c>
    </row>
    <row r="4925" spans="1:20" x14ac:dyDescent="0.25">
      <c r="A4925">
        <v>4923</v>
      </c>
      <c r="B4925">
        <v>3</v>
      </c>
      <c r="C4925" t="s">
        <v>691</v>
      </c>
      <c r="D4925" t="s">
        <v>691</v>
      </c>
      <c r="E4925" t="s">
        <v>80</v>
      </c>
      <c r="F4925">
        <v>1.2954E-2</v>
      </c>
      <c r="G4925">
        <v>227.88</v>
      </c>
      <c r="H4925">
        <v>399.322</v>
      </c>
      <c r="I4925">
        <v>2.909691</v>
      </c>
      <c r="J4925">
        <v>0</v>
      </c>
      <c r="K4925">
        <v>8.0647300000000008</v>
      </c>
      <c r="L4925">
        <v>3.9406999999999998E-2</v>
      </c>
      <c r="M4925">
        <v>150.46098900000001</v>
      </c>
      <c r="N4925">
        <v>-240.93787900000001</v>
      </c>
      <c r="O4925">
        <v>1.0919E-2</v>
      </c>
      <c r="P4925">
        <v>150.46069299999999</v>
      </c>
      <c r="Q4925">
        <v>-240.98426799999999</v>
      </c>
      <c r="R4925">
        <v>8.6650000000000008E-3</v>
      </c>
      <c r="S4925">
        <v>4.6389860000000001</v>
      </c>
      <c r="T4925">
        <v>2.2539999999999999E-3</v>
      </c>
    </row>
    <row r="4926" spans="1:20" x14ac:dyDescent="0.25">
      <c r="A4926">
        <v>4924</v>
      </c>
      <c r="B4926">
        <v>4</v>
      </c>
      <c r="C4926" t="s">
        <v>692</v>
      </c>
      <c r="D4926" t="s">
        <v>692</v>
      </c>
      <c r="E4926" t="s">
        <v>80</v>
      </c>
      <c r="F4926">
        <v>6.3388E-2</v>
      </c>
      <c r="G4926">
        <v>322.01600000000002</v>
      </c>
      <c r="H4926">
        <v>311.58600000000001</v>
      </c>
      <c r="I4926">
        <v>4.0681250000000002</v>
      </c>
      <c r="J4926">
        <v>0</v>
      </c>
      <c r="K4926">
        <v>8.0653469999999992</v>
      </c>
      <c r="L4926">
        <v>4.3173999999999997E-2</v>
      </c>
      <c r="M4926">
        <v>151.431703</v>
      </c>
      <c r="N4926">
        <v>-240.988315</v>
      </c>
      <c r="O4926">
        <v>9.4660000000000005E-3</v>
      </c>
      <c r="P4926">
        <v>151.428482</v>
      </c>
      <c r="Q4926">
        <v>-240.97723400000001</v>
      </c>
      <c r="R4926">
        <v>7.7340000000000004E-3</v>
      </c>
      <c r="S4926">
        <v>1.1539239999999999</v>
      </c>
      <c r="T4926">
        <v>1.732E-3</v>
      </c>
    </row>
    <row r="4927" spans="1:20" x14ac:dyDescent="0.25">
      <c r="A4927">
        <v>4925</v>
      </c>
      <c r="B4927">
        <v>4</v>
      </c>
      <c r="C4927" t="s">
        <v>692</v>
      </c>
      <c r="D4927" t="s">
        <v>692</v>
      </c>
      <c r="E4927" t="s">
        <v>80</v>
      </c>
      <c r="F4927">
        <v>6.6656000000000007E-2</v>
      </c>
      <c r="G4927">
        <v>341.11099999999999</v>
      </c>
      <c r="H4927">
        <v>334.22199999999998</v>
      </c>
      <c r="I4927">
        <v>3.4933689999999999</v>
      </c>
      <c r="J4927">
        <v>0</v>
      </c>
      <c r="K4927">
        <v>8.0652039999999996</v>
      </c>
      <c r="L4927">
        <v>4.5717000000000001E-2</v>
      </c>
      <c r="M4927">
        <v>152.38375600000001</v>
      </c>
      <c r="N4927">
        <v>-240.98026300000001</v>
      </c>
      <c r="O4927">
        <v>4.3E-3</v>
      </c>
      <c r="P4927">
        <v>152.396332</v>
      </c>
      <c r="Q4927">
        <v>-240.97062700000001</v>
      </c>
      <c r="R4927">
        <v>7.1720000000000004E-3</v>
      </c>
      <c r="S4927">
        <v>1.584362</v>
      </c>
      <c r="T4927">
        <v>2.8730000000000001E-3</v>
      </c>
    </row>
    <row r="4928" spans="1:20" x14ac:dyDescent="0.25">
      <c r="A4928">
        <v>4926</v>
      </c>
      <c r="B4928">
        <v>4</v>
      </c>
      <c r="C4928" t="s">
        <v>692</v>
      </c>
      <c r="D4928" t="s">
        <v>692</v>
      </c>
      <c r="E4928" t="s">
        <v>80</v>
      </c>
      <c r="F4928">
        <v>3.6574000000000002E-2</v>
      </c>
      <c r="G4928">
        <v>284.06</v>
      </c>
      <c r="H4928">
        <v>320.72199999999998</v>
      </c>
      <c r="I4928">
        <v>2.7450320000000001</v>
      </c>
      <c r="J4928">
        <v>0</v>
      </c>
      <c r="K4928">
        <v>8.0647479999999998</v>
      </c>
      <c r="L4928">
        <v>-6.1283999999999998E-2</v>
      </c>
      <c r="M4928">
        <v>153.13045199999999</v>
      </c>
      <c r="N4928">
        <v>-240.91931</v>
      </c>
      <c r="O4928">
        <v>1.1490000000000001E-3</v>
      </c>
      <c r="P4928">
        <v>153.122162</v>
      </c>
      <c r="Q4928">
        <v>-240.96614099999999</v>
      </c>
      <c r="R4928">
        <v>5.9930000000000001E-3</v>
      </c>
      <c r="S4928">
        <v>4.7558930000000004</v>
      </c>
      <c r="T4928">
        <v>4.8440000000000002E-3</v>
      </c>
    </row>
    <row r="4929" spans="1:20" x14ac:dyDescent="0.25">
      <c r="A4929">
        <v>4927</v>
      </c>
      <c r="B4929">
        <v>5</v>
      </c>
      <c r="C4929" t="s">
        <v>375</v>
      </c>
      <c r="D4929" t="s">
        <v>375</v>
      </c>
      <c r="E4929" t="s">
        <v>80</v>
      </c>
      <c r="F4929">
        <v>0.12636500000000001</v>
      </c>
      <c r="G4929">
        <v>536.21900000000005</v>
      </c>
      <c r="H4929">
        <v>408.84399999999999</v>
      </c>
      <c r="I4929">
        <v>5.25305</v>
      </c>
      <c r="J4929">
        <v>0</v>
      </c>
      <c r="K4929">
        <v>8.0644290000000005</v>
      </c>
      <c r="L4929">
        <v>-6.0331000000000003E-2</v>
      </c>
      <c r="M4929">
        <v>154.09877399999999</v>
      </c>
      <c r="N4929">
        <v>-240.99253400000001</v>
      </c>
      <c r="O4929">
        <v>8.2579999999999997E-3</v>
      </c>
      <c r="P4929">
        <v>154.08987400000001</v>
      </c>
      <c r="Q4929">
        <v>-240.961884</v>
      </c>
      <c r="R4929">
        <v>4.568E-3</v>
      </c>
      <c r="S4929">
        <v>3.1915870000000002</v>
      </c>
      <c r="T4929">
        <v>3.6900000000000001E-3</v>
      </c>
    </row>
    <row r="4930" spans="1:20" x14ac:dyDescent="0.25">
      <c r="A4930">
        <v>4928</v>
      </c>
      <c r="B4930">
        <v>5</v>
      </c>
      <c r="C4930" t="s">
        <v>375</v>
      </c>
      <c r="D4930" t="s">
        <v>375</v>
      </c>
      <c r="E4930" t="s">
        <v>80</v>
      </c>
      <c r="F4930">
        <v>0.10668999999999999</v>
      </c>
      <c r="G4930">
        <v>368.66500000000002</v>
      </c>
      <c r="H4930">
        <v>281.55599999999998</v>
      </c>
      <c r="I4930">
        <v>3.7411720000000002</v>
      </c>
      <c r="J4930">
        <v>0</v>
      </c>
      <c r="K4930">
        <v>8.0645819999999997</v>
      </c>
      <c r="L4930">
        <v>4.1069000000000001E-2</v>
      </c>
      <c r="M4930">
        <v>154.748132</v>
      </c>
      <c r="N4930">
        <v>-241.024169</v>
      </c>
      <c r="O4930">
        <v>-8.0219999999999996E-3</v>
      </c>
      <c r="P4930">
        <v>154.815674</v>
      </c>
      <c r="Q4930">
        <v>-240.959442</v>
      </c>
      <c r="R4930">
        <v>4.2160000000000001E-3</v>
      </c>
      <c r="S4930">
        <v>9.3549410000000002</v>
      </c>
      <c r="T4930">
        <v>3.8059999999999999E-3</v>
      </c>
    </row>
    <row r="4931" spans="1:20" x14ac:dyDescent="0.25">
      <c r="A4931">
        <v>4929</v>
      </c>
      <c r="B4931">
        <v>5</v>
      </c>
      <c r="C4931" t="s">
        <v>375</v>
      </c>
      <c r="D4931" t="s">
        <v>375</v>
      </c>
      <c r="E4931" t="s">
        <v>80</v>
      </c>
      <c r="F4931">
        <v>5.4286000000000001E-2</v>
      </c>
      <c r="G4931">
        <v>414.73700000000002</v>
      </c>
      <c r="H4931">
        <v>300.56</v>
      </c>
      <c r="I4931">
        <v>6.0332739999999996</v>
      </c>
      <c r="J4931">
        <v>0</v>
      </c>
      <c r="K4931">
        <v>8.0647739999999999</v>
      </c>
      <c r="L4931">
        <v>4.4044E-2</v>
      </c>
      <c r="M4931">
        <v>155.776703</v>
      </c>
      <c r="N4931">
        <v>-240.96373299999999</v>
      </c>
      <c r="O4931">
        <v>3.6970000000000002E-3</v>
      </c>
      <c r="P4931">
        <v>155.78341699999999</v>
      </c>
      <c r="Q4931">
        <v>-240.95648199999999</v>
      </c>
      <c r="R4931">
        <v>3.437E-3</v>
      </c>
      <c r="S4931">
        <v>0.98821000000000003</v>
      </c>
      <c r="T4931">
        <v>2.61E-4</v>
      </c>
    </row>
    <row r="4932" spans="1:20" x14ac:dyDescent="0.25">
      <c r="A4932">
        <v>4930</v>
      </c>
      <c r="B4932">
        <v>5</v>
      </c>
      <c r="C4932" t="s">
        <v>375</v>
      </c>
      <c r="D4932" t="s">
        <v>375</v>
      </c>
      <c r="E4932" t="s">
        <v>80</v>
      </c>
      <c r="F4932">
        <v>7.8730999999999995E-2</v>
      </c>
      <c r="G4932">
        <v>626.21199999999999</v>
      </c>
      <c r="H4932">
        <v>441.73399999999998</v>
      </c>
      <c r="I4932">
        <v>4.4092820000000001</v>
      </c>
      <c r="J4932">
        <v>0</v>
      </c>
      <c r="K4932">
        <v>8.0648999999999997</v>
      </c>
      <c r="L4932">
        <v>4.5987E-2</v>
      </c>
      <c r="M4932">
        <v>156.78631899999999</v>
      </c>
      <c r="N4932">
        <v>-240.92222100000001</v>
      </c>
      <c r="O4932">
        <v>4.274E-3</v>
      </c>
      <c r="P4932">
        <v>156.75114400000001</v>
      </c>
      <c r="Q4932">
        <v>-240.95396400000001</v>
      </c>
      <c r="R4932">
        <v>2.9510000000000001E-3</v>
      </c>
      <c r="S4932">
        <v>4.7380180000000003</v>
      </c>
      <c r="T4932">
        <v>1.323E-3</v>
      </c>
    </row>
    <row r="4933" spans="1:20" x14ac:dyDescent="0.25">
      <c r="A4933">
        <v>4931</v>
      </c>
      <c r="B4933">
        <v>4</v>
      </c>
      <c r="C4933" t="s">
        <v>693</v>
      </c>
      <c r="D4933" t="s">
        <v>693</v>
      </c>
      <c r="E4933" t="s">
        <v>80</v>
      </c>
      <c r="F4933">
        <v>5.5055E-2</v>
      </c>
      <c r="G4933">
        <v>473.27699999999999</v>
      </c>
      <c r="H4933">
        <v>344.983</v>
      </c>
      <c r="I4933">
        <v>2.2903009999999999</v>
      </c>
      <c r="J4933">
        <v>0</v>
      </c>
      <c r="K4933">
        <v>8.0648619999999998</v>
      </c>
      <c r="L4933">
        <v>-5.1367999999999997E-2</v>
      </c>
      <c r="M4933">
        <v>157.32770400000001</v>
      </c>
      <c r="N4933">
        <v>-241.06308799999999</v>
      </c>
      <c r="O4933">
        <v>-2.506E-3</v>
      </c>
      <c r="P4933">
        <v>157.476944</v>
      </c>
      <c r="Q4933">
        <v>-240.95210299999999</v>
      </c>
      <c r="R4933">
        <v>2.2169999999999998E-3</v>
      </c>
      <c r="S4933">
        <v>18.598475000000001</v>
      </c>
      <c r="T4933">
        <v>2.8899999999999998E-4</v>
      </c>
    </row>
    <row r="4934" spans="1:20" x14ac:dyDescent="0.25">
      <c r="A4934">
        <v>4932</v>
      </c>
      <c r="B4934">
        <v>4</v>
      </c>
      <c r="C4934" t="s">
        <v>693</v>
      </c>
      <c r="D4934" t="s">
        <v>693</v>
      </c>
      <c r="E4934" t="s">
        <v>80</v>
      </c>
      <c r="F4934">
        <v>4.0097000000000001E-2</v>
      </c>
      <c r="G4934">
        <v>846.28399999999999</v>
      </c>
      <c r="H4934">
        <v>745.82</v>
      </c>
      <c r="I4934">
        <v>4.7996639999999999</v>
      </c>
      <c r="J4934">
        <v>0</v>
      </c>
      <c r="K4934">
        <v>8.0647350000000007</v>
      </c>
      <c r="L4934">
        <v>-5.4808000000000003E-2</v>
      </c>
      <c r="M4934">
        <v>158.482178</v>
      </c>
      <c r="N4934">
        <v>-240.88340099999999</v>
      </c>
      <c r="O4934">
        <v>8.3820000000000006E-3</v>
      </c>
      <c r="P4934">
        <v>158.44468699999999</v>
      </c>
      <c r="Q4934">
        <v>-240.95022599999999</v>
      </c>
      <c r="R4934">
        <v>1.761E-3</v>
      </c>
      <c r="S4934">
        <v>7.6623640000000002</v>
      </c>
      <c r="T4934">
        <v>6.6210000000000001E-3</v>
      </c>
    </row>
    <row r="4935" spans="1:20" x14ac:dyDescent="0.25">
      <c r="A4935">
        <v>4933</v>
      </c>
      <c r="B4935">
        <v>4</v>
      </c>
      <c r="C4935" t="s">
        <v>693</v>
      </c>
      <c r="D4935" t="s">
        <v>693</v>
      </c>
      <c r="E4935" t="s">
        <v>80</v>
      </c>
      <c r="F4935">
        <v>7.3951000000000003E-2</v>
      </c>
      <c r="G4935">
        <v>290.53800000000001</v>
      </c>
      <c r="H4935">
        <v>226.261</v>
      </c>
      <c r="I4935">
        <v>3.4900630000000001</v>
      </c>
      <c r="J4935">
        <v>0</v>
      </c>
      <c r="K4935">
        <v>8.0646819999999995</v>
      </c>
      <c r="L4935">
        <v>-5.3613000000000001E-2</v>
      </c>
      <c r="M4935">
        <v>159.35109800000001</v>
      </c>
      <c r="N4935">
        <v>-240.992468</v>
      </c>
      <c r="O4935">
        <v>-1.6980000000000001E-3</v>
      </c>
      <c r="P4935">
        <v>159.41241500000001</v>
      </c>
      <c r="Q4935">
        <v>-240.94903600000001</v>
      </c>
      <c r="R4935">
        <v>1.186E-3</v>
      </c>
      <c r="S4935">
        <v>7.5140729999999998</v>
      </c>
      <c r="T4935">
        <v>5.13E-4</v>
      </c>
    </row>
    <row r="4936" spans="1:20" x14ac:dyDescent="0.25">
      <c r="A4936">
        <v>4934</v>
      </c>
      <c r="B4936">
        <v>4</v>
      </c>
      <c r="C4936" t="s">
        <v>693</v>
      </c>
      <c r="D4936" t="s">
        <v>693</v>
      </c>
      <c r="E4936" t="s">
        <v>80</v>
      </c>
      <c r="F4936">
        <v>3.6216999999999999E-2</v>
      </c>
      <c r="G4936">
        <v>295.35599999999999</v>
      </c>
      <c r="H4936">
        <v>300.27999999999997</v>
      </c>
      <c r="I4936">
        <v>3.7219289999999998</v>
      </c>
      <c r="J4936">
        <v>0</v>
      </c>
      <c r="K4936">
        <v>8.0647380000000002</v>
      </c>
      <c r="L4936">
        <v>4.6586000000000002E-2</v>
      </c>
      <c r="M4936">
        <v>160.19590299999999</v>
      </c>
      <c r="N4936">
        <v>-240.878567</v>
      </c>
      <c r="O4936">
        <v>5.4050000000000001E-3</v>
      </c>
      <c r="P4936">
        <v>160.138214</v>
      </c>
      <c r="Q4936">
        <v>-240.94851700000001</v>
      </c>
      <c r="R4936">
        <v>1.3600000000000001E-3</v>
      </c>
      <c r="S4936">
        <v>9.0669529999999998</v>
      </c>
      <c r="T4936">
        <v>4.045E-3</v>
      </c>
    </row>
    <row r="4937" spans="1:20" x14ac:dyDescent="0.25">
      <c r="A4937">
        <v>4935</v>
      </c>
      <c r="B4937">
        <v>4</v>
      </c>
      <c r="C4937" t="s">
        <v>693</v>
      </c>
      <c r="D4937" t="s">
        <v>693</v>
      </c>
      <c r="E4937" t="s">
        <v>80</v>
      </c>
      <c r="F4937">
        <v>9.2855999999999994E-2</v>
      </c>
      <c r="G4937">
        <v>284.74799999999999</v>
      </c>
      <c r="H4937">
        <v>256.733</v>
      </c>
      <c r="I4937">
        <v>3.3415279999999998</v>
      </c>
      <c r="J4937">
        <v>0</v>
      </c>
      <c r="K4937">
        <v>8.0647719999999996</v>
      </c>
      <c r="L4937">
        <v>4.7832E-2</v>
      </c>
      <c r="M4937">
        <v>161.10640000000001</v>
      </c>
      <c r="N4937">
        <v>-240.98907399999999</v>
      </c>
      <c r="O4937">
        <v>7.1710000000000003E-3</v>
      </c>
      <c r="P4937">
        <v>161.10595699999999</v>
      </c>
      <c r="Q4937">
        <v>-240.94776899999999</v>
      </c>
      <c r="R4937">
        <v>1.073E-3</v>
      </c>
      <c r="S4937">
        <v>4.130757</v>
      </c>
      <c r="T4937">
        <v>6.0980000000000001E-3</v>
      </c>
    </row>
    <row r="4938" spans="1:20" x14ac:dyDescent="0.25">
      <c r="A4938">
        <v>4936</v>
      </c>
      <c r="B4938">
        <v>4</v>
      </c>
      <c r="C4938" t="s">
        <v>693</v>
      </c>
      <c r="D4938" t="s">
        <v>693</v>
      </c>
      <c r="E4938" t="s">
        <v>80</v>
      </c>
      <c r="F4938">
        <v>0.13624</v>
      </c>
      <c r="G4938">
        <v>298.19600000000003</v>
      </c>
      <c r="H4938">
        <v>298.12700000000001</v>
      </c>
      <c r="I4938">
        <v>4.1798029999999997</v>
      </c>
      <c r="J4938">
        <v>0</v>
      </c>
      <c r="K4938">
        <v>8.0647909999999996</v>
      </c>
      <c r="L4938">
        <v>4.8321999999999997E-2</v>
      </c>
      <c r="M4938">
        <v>162.07326499999999</v>
      </c>
      <c r="N4938">
        <v>-240.881652</v>
      </c>
      <c r="O4938">
        <v>-3.542E-3</v>
      </c>
      <c r="P4938">
        <v>162.07368500000001</v>
      </c>
      <c r="Q4938">
        <v>-240.94718900000001</v>
      </c>
      <c r="R4938">
        <v>9.1200000000000005E-4</v>
      </c>
      <c r="S4938">
        <v>6.553871</v>
      </c>
      <c r="T4938">
        <v>2.63E-3</v>
      </c>
    </row>
    <row r="4939" spans="1:20" x14ac:dyDescent="0.25">
      <c r="A4939">
        <v>4937</v>
      </c>
      <c r="B4939">
        <v>4</v>
      </c>
      <c r="C4939" t="s">
        <v>693</v>
      </c>
      <c r="D4939" t="s">
        <v>693</v>
      </c>
      <c r="E4939" t="s">
        <v>80</v>
      </c>
      <c r="F4939">
        <v>0.182925</v>
      </c>
      <c r="G4939">
        <v>314.20299999999997</v>
      </c>
      <c r="H4939">
        <v>238.42</v>
      </c>
      <c r="I4939">
        <v>2.9725060000000001</v>
      </c>
      <c r="J4939">
        <v>0</v>
      </c>
      <c r="K4939">
        <v>8.0647760000000002</v>
      </c>
      <c r="L4939">
        <v>-5.1464999999999997E-2</v>
      </c>
      <c r="M4939">
        <v>162.734838</v>
      </c>
      <c r="N4939">
        <v>-241.04467500000001</v>
      </c>
      <c r="O4939">
        <v>5.3489999999999996E-3</v>
      </c>
      <c r="P4939">
        <v>162.79948400000001</v>
      </c>
      <c r="Q4939">
        <v>-240.94665499999999</v>
      </c>
      <c r="R4939">
        <v>2.8800000000000001E-4</v>
      </c>
      <c r="S4939">
        <v>11.741803000000001</v>
      </c>
      <c r="T4939">
        <v>5.0610000000000004E-3</v>
      </c>
    </row>
    <row r="4940" spans="1:20" x14ac:dyDescent="0.25">
      <c r="A4940">
        <v>4938</v>
      </c>
      <c r="B4940">
        <v>4</v>
      </c>
      <c r="C4940" t="s">
        <v>693</v>
      </c>
      <c r="D4940" t="s">
        <v>693</v>
      </c>
      <c r="E4940" t="s">
        <v>80</v>
      </c>
      <c r="F4940">
        <v>0.13630700000000001</v>
      </c>
      <c r="G4940">
        <v>471.34500000000003</v>
      </c>
      <c r="H4940">
        <v>341.85500000000002</v>
      </c>
      <c r="I4940">
        <v>4.0133159999999997</v>
      </c>
      <c r="J4940">
        <v>0</v>
      </c>
      <c r="K4940">
        <v>8.0395430000000001</v>
      </c>
      <c r="L4940">
        <v>-5.1973999999999999E-2</v>
      </c>
      <c r="M4940">
        <v>163.79922999999999</v>
      </c>
      <c r="N4940">
        <v>-240.921573</v>
      </c>
      <c r="O4940">
        <v>1.9980000000000002E-3</v>
      </c>
      <c r="P4940">
        <v>163.76628099999999</v>
      </c>
      <c r="Q4940">
        <v>-240.94645700000001</v>
      </c>
      <c r="R4940">
        <v>3.6000000000000001E-5</v>
      </c>
      <c r="S4940">
        <v>4.1290050000000003</v>
      </c>
      <c r="T4940">
        <v>1.9620000000000002E-3</v>
      </c>
    </row>
    <row r="4941" spans="1:20" x14ac:dyDescent="0.25">
      <c r="A4941">
        <v>4939</v>
      </c>
      <c r="B4941">
        <v>4</v>
      </c>
      <c r="C4941" t="s">
        <v>693</v>
      </c>
      <c r="D4941" t="s">
        <v>693</v>
      </c>
      <c r="E4941" t="s">
        <v>80</v>
      </c>
      <c r="F4941">
        <v>1.6296000000000001E-2</v>
      </c>
      <c r="G4941">
        <v>295.846</v>
      </c>
      <c r="H4941">
        <v>251.93</v>
      </c>
      <c r="I4941">
        <v>3.742327</v>
      </c>
      <c r="J4941">
        <v>0</v>
      </c>
      <c r="K4941">
        <v>7.9277110000000004</v>
      </c>
      <c r="L4941">
        <v>-5.1976000000000001E-2</v>
      </c>
      <c r="M4941">
        <v>164.725763</v>
      </c>
      <c r="N4941">
        <v>-240.94379699999999</v>
      </c>
      <c r="O4941">
        <v>-8.3600000000000005E-4</v>
      </c>
      <c r="P4941">
        <v>164.72456399999999</v>
      </c>
      <c r="Q4941">
        <v>-240.946381</v>
      </c>
      <c r="R4941">
        <v>-1.37E-4</v>
      </c>
      <c r="S4941">
        <v>0.28486099999999998</v>
      </c>
      <c r="T4941">
        <v>6.9800000000000005E-4</v>
      </c>
    </row>
    <row r="4942" spans="1:20" x14ac:dyDescent="0.25">
      <c r="A4942">
        <v>4940</v>
      </c>
      <c r="B4942">
        <v>4</v>
      </c>
      <c r="C4942" t="s">
        <v>693</v>
      </c>
      <c r="D4942" t="s">
        <v>693</v>
      </c>
      <c r="E4942" t="s">
        <v>80</v>
      </c>
      <c r="F4942">
        <v>9.9780000000000008E-3</v>
      </c>
      <c r="G4942">
        <v>261.88799999999998</v>
      </c>
      <c r="H4942">
        <v>300.76299999999998</v>
      </c>
      <c r="I4942">
        <v>2.9511660000000002</v>
      </c>
      <c r="J4942">
        <v>0</v>
      </c>
      <c r="K4942">
        <v>7.8025830000000003</v>
      </c>
      <c r="L4942">
        <v>5.0581000000000001E-2</v>
      </c>
      <c r="M4942">
        <v>165.430342</v>
      </c>
      <c r="N4942">
        <v>-240.927605</v>
      </c>
      <c r="O4942">
        <v>-2.3029999999999999E-3</v>
      </c>
      <c r="P4942">
        <v>165.43188499999999</v>
      </c>
      <c r="Q4942">
        <v>-240.946594</v>
      </c>
      <c r="R4942">
        <v>2.5700000000000001E-4</v>
      </c>
      <c r="S4942">
        <v>1.9051689999999999</v>
      </c>
      <c r="T4942">
        <v>2.0460000000000001E-3</v>
      </c>
    </row>
    <row r="4943" spans="1:20" x14ac:dyDescent="0.25">
      <c r="A4943">
        <v>4941</v>
      </c>
      <c r="B4943">
        <v>5</v>
      </c>
      <c r="C4943" t="s">
        <v>694</v>
      </c>
      <c r="D4943" t="s">
        <v>694</v>
      </c>
      <c r="E4943" t="s">
        <v>80</v>
      </c>
      <c r="F4943">
        <v>4.1078999999999997E-2</v>
      </c>
      <c r="G4943">
        <v>396.137</v>
      </c>
      <c r="H4943">
        <v>364.21499999999997</v>
      </c>
      <c r="I4943">
        <v>5.3043120000000004</v>
      </c>
      <c r="J4943">
        <v>0</v>
      </c>
      <c r="K4943">
        <v>7.6350429999999996</v>
      </c>
      <c r="L4943">
        <v>5.169E-2</v>
      </c>
      <c r="M4943">
        <v>166.351032</v>
      </c>
      <c r="N4943">
        <v>-240.95995300000001</v>
      </c>
      <c r="O4943">
        <v>8.5899999999999995E-4</v>
      </c>
      <c r="P4943">
        <v>166.35701</v>
      </c>
      <c r="Q4943">
        <v>-240.94679300000001</v>
      </c>
      <c r="R4943">
        <v>1.37E-4</v>
      </c>
      <c r="S4943">
        <v>1.4454309999999999</v>
      </c>
      <c r="T4943">
        <v>7.2099999999999996E-4</v>
      </c>
    </row>
    <row r="4944" spans="1:20" x14ac:dyDescent="0.25">
      <c r="A4944">
        <v>4942</v>
      </c>
      <c r="B4944">
        <v>6</v>
      </c>
      <c r="C4944" t="s">
        <v>695</v>
      </c>
      <c r="D4944" t="s">
        <v>695</v>
      </c>
      <c r="E4944" t="s">
        <v>80</v>
      </c>
      <c r="F4944">
        <v>0.239978</v>
      </c>
      <c r="G4944">
        <v>386.06599999999997</v>
      </c>
      <c r="H4944">
        <v>266.92599999999999</v>
      </c>
      <c r="I4944">
        <v>5.75298</v>
      </c>
      <c r="J4944">
        <v>0</v>
      </c>
      <c r="K4944">
        <v>7.5045250000000001</v>
      </c>
      <c r="L4944">
        <v>5.2481E-2</v>
      </c>
      <c r="M4944">
        <v>167.26187300000001</v>
      </c>
      <c r="N4944">
        <v>-240.96867700000001</v>
      </c>
      <c r="O4944">
        <v>-2.98E-3</v>
      </c>
      <c r="P4944">
        <v>167.26426699999999</v>
      </c>
      <c r="Q4944">
        <v>-240.946991</v>
      </c>
      <c r="R4944">
        <v>5.8999999999999998E-5</v>
      </c>
      <c r="S4944">
        <v>2.1817549999999999</v>
      </c>
      <c r="T4944">
        <v>2.921E-3</v>
      </c>
    </row>
    <row r="4945" spans="1:20" x14ac:dyDescent="0.25">
      <c r="A4945">
        <v>4943</v>
      </c>
      <c r="B4945">
        <v>6</v>
      </c>
      <c r="C4945" t="s">
        <v>695</v>
      </c>
      <c r="D4945" t="s">
        <v>695</v>
      </c>
      <c r="E4945" t="s">
        <v>80</v>
      </c>
      <c r="F4945">
        <v>0.107221</v>
      </c>
      <c r="G4945">
        <v>712.86300000000006</v>
      </c>
      <c r="H4945">
        <v>571.08500000000004</v>
      </c>
      <c r="I4945">
        <v>3.143316</v>
      </c>
      <c r="J4945">
        <v>0</v>
      </c>
      <c r="K4945">
        <v>7.4300980000000001</v>
      </c>
      <c r="L4945">
        <v>-5.4188E-2</v>
      </c>
      <c r="M4945">
        <v>167.838143</v>
      </c>
      <c r="N4945">
        <v>-241.06132700000001</v>
      </c>
      <c r="O4945">
        <v>2.6099999999999999E-3</v>
      </c>
      <c r="P4945">
        <v>167.93588299999999</v>
      </c>
      <c r="Q4945">
        <v>-240.94700599999999</v>
      </c>
      <c r="R4945">
        <v>-5.0699999999999996E-4</v>
      </c>
      <c r="S4945">
        <v>15.040641000000001</v>
      </c>
      <c r="T4945">
        <v>2.104E-3</v>
      </c>
    </row>
    <row r="4946" spans="1:20" x14ac:dyDescent="0.25">
      <c r="A4946">
        <v>4944</v>
      </c>
      <c r="B4946">
        <v>6</v>
      </c>
      <c r="C4946" t="s">
        <v>695</v>
      </c>
      <c r="D4946" t="s">
        <v>695</v>
      </c>
      <c r="E4946" t="s">
        <v>80</v>
      </c>
      <c r="F4946">
        <v>3.5092999999999999E-2</v>
      </c>
      <c r="G4946">
        <v>560.20100000000002</v>
      </c>
      <c r="H4946">
        <v>377.76600000000002</v>
      </c>
      <c r="I4946">
        <v>6.3083629999999999</v>
      </c>
      <c r="J4946">
        <v>0</v>
      </c>
      <c r="K4946">
        <v>7.3386909999999999</v>
      </c>
      <c r="L4946">
        <v>-5.4857000000000003E-2</v>
      </c>
      <c r="M4946">
        <v>168.82792499999999</v>
      </c>
      <c r="N4946">
        <v>-240.892124</v>
      </c>
      <c r="O4946">
        <v>-3.519E-3</v>
      </c>
      <c r="P4946">
        <v>168.82153299999999</v>
      </c>
      <c r="Q4946">
        <v>-240.94731100000001</v>
      </c>
      <c r="R4946">
        <v>-6.0099999999999997E-4</v>
      </c>
      <c r="S4946">
        <v>5.5555919999999999</v>
      </c>
      <c r="T4946">
        <v>2.918E-3</v>
      </c>
    </row>
    <row r="4947" spans="1:20" x14ac:dyDescent="0.25">
      <c r="A4947">
        <v>4945</v>
      </c>
      <c r="B4947">
        <v>6</v>
      </c>
      <c r="C4947" t="s">
        <v>695</v>
      </c>
      <c r="D4947" t="s">
        <v>695</v>
      </c>
      <c r="E4947" t="s">
        <v>80</v>
      </c>
      <c r="F4947">
        <v>4.1881000000000002E-2</v>
      </c>
      <c r="G4947">
        <v>489.92700000000002</v>
      </c>
      <c r="H4947">
        <v>252.41300000000001</v>
      </c>
      <c r="I4947">
        <v>4.6971189999999998</v>
      </c>
      <c r="J4947">
        <v>0</v>
      </c>
      <c r="K4947">
        <v>7.2342420000000001</v>
      </c>
      <c r="L4947">
        <v>-5.5190000000000003E-2</v>
      </c>
      <c r="M4947">
        <v>169.68095500000001</v>
      </c>
      <c r="N4947">
        <v>-240.991072</v>
      </c>
      <c r="O4947">
        <v>5.9979999999999999E-3</v>
      </c>
      <c r="P4947">
        <v>169.69555700000001</v>
      </c>
      <c r="Q4947">
        <v>-240.94776899999999</v>
      </c>
      <c r="R4947">
        <v>-6.8400000000000004E-4</v>
      </c>
      <c r="S4947">
        <v>4.569833</v>
      </c>
      <c r="T4947">
        <v>5.3140000000000001E-3</v>
      </c>
    </row>
    <row r="4948" spans="1:20" x14ac:dyDescent="0.25">
      <c r="A4948">
        <v>4946</v>
      </c>
      <c r="B4948">
        <v>6</v>
      </c>
      <c r="C4948" t="s">
        <v>695</v>
      </c>
      <c r="D4948" t="s">
        <v>695</v>
      </c>
      <c r="E4948" t="s">
        <v>80</v>
      </c>
      <c r="F4948">
        <v>0.26663999999999999</v>
      </c>
      <c r="G4948">
        <v>367.91500000000002</v>
      </c>
      <c r="H4948">
        <v>276.74</v>
      </c>
      <c r="I4948">
        <v>7.0813360000000003</v>
      </c>
      <c r="J4948">
        <v>0</v>
      </c>
      <c r="K4948">
        <v>7.1150029999999997</v>
      </c>
      <c r="L4948">
        <v>-5.5746999999999998E-2</v>
      </c>
      <c r="M4948">
        <v>170.56550100000001</v>
      </c>
      <c r="N4948">
        <v>-240.94001299999999</v>
      </c>
      <c r="O4948">
        <v>-3.6600000000000001E-4</v>
      </c>
      <c r="P4948">
        <v>170.556015</v>
      </c>
      <c r="Q4948">
        <v>-240.94816599999999</v>
      </c>
      <c r="R4948">
        <v>-7.1400000000000001E-4</v>
      </c>
      <c r="S4948">
        <v>1.250861</v>
      </c>
      <c r="T4948">
        <v>3.4900000000000003E-4</v>
      </c>
    </row>
    <row r="4949" spans="1:20" x14ac:dyDescent="0.25">
      <c r="A4949">
        <v>4947</v>
      </c>
      <c r="B4949">
        <v>5</v>
      </c>
      <c r="C4949" t="s">
        <v>696</v>
      </c>
      <c r="D4949" t="s">
        <v>696</v>
      </c>
      <c r="E4949" t="s">
        <v>80</v>
      </c>
      <c r="F4949">
        <v>6.8613999999999994E-2</v>
      </c>
      <c r="G4949">
        <v>372.10899999999998</v>
      </c>
      <c r="H4949">
        <v>319.39400000000001</v>
      </c>
      <c r="I4949">
        <v>3.5397050000000001</v>
      </c>
      <c r="J4949">
        <v>0</v>
      </c>
      <c r="K4949">
        <v>7.023911</v>
      </c>
      <c r="L4949">
        <v>5.6169999999999998E-2</v>
      </c>
      <c r="M4949">
        <v>171.241208</v>
      </c>
      <c r="N4949">
        <v>-240.885437</v>
      </c>
      <c r="O4949">
        <v>2.6090000000000002E-3</v>
      </c>
      <c r="P4949">
        <v>171.19177199999999</v>
      </c>
      <c r="Q4949">
        <v>-240.94859299999999</v>
      </c>
      <c r="R4949">
        <v>-1.3999999999999999E-4</v>
      </c>
      <c r="S4949">
        <v>8.0203229999999994</v>
      </c>
      <c r="T4949">
        <v>2.4689999999999998E-3</v>
      </c>
    </row>
    <row r="4950" spans="1:20" x14ac:dyDescent="0.25">
      <c r="A4950">
        <v>4948</v>
      </c>
      <c r="B4950">
        <v>6</v>
      </c>
      <c r="C4950" t="s">
        <v>697</v>
      </c>
      <c r="D4950" t="s">
        <v>697</v>
      </c>
      <c r="E4950" t="s">
        <v>80</v>
      </c>
      <c r="F4950">
        <v>0.20898800000000001</v>
      </c>
      <c r="G4950">
        <v>458.18799999999999</v>
      </c>
      <c r="H4950">
        <v>333.35199999999998</v>
      </c>
      <c r="I4950">
        <v>5.2149939999999999</v>
      </c>
      <c r="J4950">
        <v>0</v>
      </c>
      <c r="K4950">
        <v>6.909942</v>
      </c>
      <c r="L4950">
        <v>5.6925000000000003E-2</v>
      </c>
      <c r="M4950">
        <v>172.023044</v>
      </c>
      <c r="N4950">
        <v>-240.95052100000001</v>
      </c>
      <c r="O4950">
        <v>-6.7100000000000005E-4</v>
      </c>
      <c r="P4950">
        <v>172.02713</v>
      </c>
      <c r="Q4950">
        <v>-240.948868</v>
      </c>
      <c r="R4950">
        <v>-9.2999999999999997E-5</v>
      </c>
      <c r="S4950">
        <v>0.440772</v>
      </c>
      <c r="T4950">
        <v>5.7799999999999995E-4</v>
      </c>
    </row>
    <row r="4951" spans="1:20" x14ac:dyDescent="0.25">
      <c r="A4951">
        <v>4949</v>
      </c>
      <c r="B4951">
        <v>6</v>
      </c>
      <c r="C4951" t="s">
        <v>697</v>
      </c>
      <c r="D4951" t="s">
        <v>697</v>
      </c>
      <c r="E4951" t="s">
        <v>80</v>
      </c>
      <c r="F4951">
        <v>0.19345599999999999</v>
      </c>
      <c r="G4951">
        <v>413.96300000000002</v>
      </c>
      <c r="H4951">
        <v>396.66</v>
      </c>
      <c r="I4951">
        <v>4.9508419999999997</v>
      </c>
      <c r="J4951">
        <v>0</v>
      </c>
      <c r="K4951">
        <v>6.8314349999999999</v>
      </c>
      <c r="L4951">
        <v>-5.7071999999999998E-2</v>
      </c>
      <c r="M4951">
        <v>172.65657400000001</v>
      </c>
      <c r="N4951">
        <v>-240.93739199999999</v>
      </c>
      <c r="O4951">
        <v>-6.78E-4</v>
      </c>
      <c r="P4951">
        <v>172.64505</v>
      </c>
      <c r="Q4951">
        <v>-240.948914</v>
      </c>
      <c r="R4951">
        <v>-6.7500000000000004E-4</v>
      </c>
      <c r="S4951">
        <v>1.6295729999999999</v>
      </c>
      <c r="T4951">
        <v>3.0000000000000001E-6</v>
      </c>
    </row>
    <row r="4952" spans="1:20" x14ac:dyDescent="0.25">
      <c r="A4952">
        <v>4950</v>
      </c>
      <c r="B4952">
        <v>7</v>
      </c>
      <c r="C4952" t="s">
        <v>698</v>
      </c>
      <c r="D4952" t="s">
        <v>698</v>
      </c>
      <c r="E4952" t="s">
        <v>80</v>
      </c>
      <c r="F4952">
        <v>0.21174499999999999</v>
      </c>
      <c r="G4952">
        <v>537.21299999999997</v>
      </c>
      <c r="H4952">
        <v>500.78399999999999</v>
      </c>
      <c r="I4952">
        <v>6.7180210000000002</v>
      </c>
      <c r="J4952">
        <v>0</v>
      </c>
      <c r="K4952">
        <v>6.7314930000000004</v>
      </c>
      <c r="L4952">
        <v>-5.7460999999999998E-2</v>
      </c>
      <c r="M4952">
        <v>173.441237</v>
      </c>
      <c r="N4952">
        <v>-240.975345</v>
      </c>
      <c r="O4952">
        <v>-6.1900000000000002E-3</v>
      </c>
      <c r="P4952">
        <v>173.45829800000001</v>
      </c>
      <c r="Q4952">
        <v>-240.949219</v>
      </c>
      <c r="R4952">
        <v>-6.8199999999999999E-4</v>
      </c>
      <c r="S4952">
        <v>3.1203750000000001</v>
      </c>
      <c r="T4952">
        <v>5.5069999999999997E-3</v>
      </c>
    </row>
    <row r="4953" spans="1:20" x14ac:dyDescent="0.25">
      <c r="A4953">
        <v>4951</v>
      </c>
      <c r="B4953">
        <v>7</v>
      </c>
      <c r="C4953" t="s">
        <v>698</v>
      </c>
      <c r="D4953" t="s">
        <v>698</v>
      </c>
      <c r="E4953" t="s">
        <v>80</v>
      </c>
      <c r="F4953">
        <v>5.0206000000000001E-2</v>
      </c>
      <c r="G4953">
        <v>441.21199999999999</v>
      </c>
      <c r="H4953">
        <v>264.91000000000003</v>
      </c>
      <c r="I4953">
        <v>6.1060999999999996</v>
      </c>
      <c r="J4953">
        <v>0</v>
      </c>
      <c r="K4953">
        <v>6.6307299999999998</v>
      </c>
      <c r="L4953">
        <v>-5.8139999999999997E-2</v>
      </c>
      <c r="M4953">
        <v>174.24764999999999</v>
      </c>
      <c r="N4953">
        <v>-240.96601899999999</v>
      </c>
      <c r="O4953">
        <v>2.496E-3</v>
      </c>
      <c r="P4953">
        <v>174.259567</v>
      </c>
      <c r="Q4953">
        <v>-240.94953899999999</v>
      </c>
      <c r="R4953">
        <v>-7.0899999999999999E-4</v>
      </c>
      <c r="S4953">
        <v>2.0337239999999999</v>
      </c>
      <c r="T4953">
        <v>1.7880000000000001E-3</v>
      </c>
    </row>
    <row r="4954" spans="1:20" x14ac:dyDescent="0.25">
      <c r="A4954">
        <v>4952</v>
      </c>
      <c r="B4954">
        <v>7</v>
      </c>
      <c r="C4954" t="s">
        <v>698</v>
      </c>
      <c r="D4954" t="s">
        <v>698</v>
      </c>
      <c r="E4954" t="s">
        <v>80</v>
      </c>
      <c r="F4954">
        <v>0.22575200000000001</v>
      </c>
      <c r="G4954">
        <v>651.13499999999999</v>
      </c>
      <c r="H4954">
        <v>442.88099999999997</v>
      </c>
      <c r="I4954">
        <v>3.9776340000000001</v>
      </c>
      <c r="J4954">
        <v>0</v>
      </c>
      <c r="K4954">
        <v>6.5531439999999996</v>
      </c>
      <c r="L4954">
        <v>5.7460999999999998E-2</v>
      </c>
      <c r="M4954">
        <v>174.84426300000001</v>
      </c>
      <c r="N4954">
        <v>-240.949915</v>
      </c>
      <c r="O4954">
        <v>1.8240000000000001E-3</v>
      </c>
      <c r="P4954">
        <v>174.85247799999999</v>
      </c>
      <c r="Q4954">
        <v>-240.950073</v>
      </c>
      <c r="R4954">
        <v>-1.8900000000000001E-4</v>
      </c>
      <c r="S4954">
        <v>0.82163699999999995</v>
      </c>
      <c r="T4954">
        <v>1.635E-3</v>
      </c>
    </row>
    <row r="4955" spans="1:20" x14ac:dyDescent="0.25">
      <c r="A4955">
        <v>4953</v>
      </c>
      <c r="B4955">
        <v>8</v>
      </c>
      <c r="C4955" t="s">
        <v>252</v>
      </c>
      <c r="D4955" t="s">
        <v>252</v>
      </c>
      <c r="E4955" t="s">
        <v>80</v>
      </c>
      <c r="F4955">
        <v>0.112618</v>
      </c>
      <c r="G4955">
        <v>480.28100000000001</v>
      </c>
      <c r="H4955">
        <v>294.911</v>
      </c>
      <c r="I4955">
        <v>7.0288409999999999</v>
      </c>
      <c r="J4955">
        <v>0</v>
      </c>
      <c r="K4955">
        <v>6.4490069999999999</v>
      </c>
      <c r="L4955">
        <v>5.8818000000000002E-2</v>
      </c>
      <c r="M4955">
        <v>175.635366</v>
      </c>
      <c r="N4955">
        <v>-240.95213699999999</v>
      </c>
      <c r="O4955">
        <v>-3.2980000000000002E-3</v>
      </c>
      <c r="P4955">
        <v>175.63206500000001</v>
      </c>
      <c r="Q4955">
        <v>-240.95050000000001</v>
      </c>
      <c r="R4955">
        <v>-2.1499999999999999E-4</v>
      </c>
      <c r="S4955">
        <v>0.368479</v>
      </c>
      <c r="T4955">
        <v>3.0829999999999998E-3</v>
      </c>
    </row>
    <row r="4956" spans="1:20" x14ac:dyDescent="0.25">
      <c r="A4956">
        <v>4954</v>
      </c>
      <c r="B4956">
        <v>8</v>
      </c>
      <c r="C4956" t="s">
        <v>252</v>
      </c>
      <c r="D4956" t="s">
        <v>252</v>
      </c>
      <c r="E4956" t="s">
        <v>80</v>
      </c>
      <c r="F4956">
        <v>8.5627999999999996E-2</v>
      </c>
      <c r="G4956">
        <v>643.33799999999997</v>
      </c>
      <c r="H4956">
        <v>300.82499999999999</v>
      </c>
      <c r="I4956">
        <v>5.9227959999999999</v>
      </c>
      <c r="J4956">
        <v>0</v>
      </c>
      <c r="K4956">
        <v>6.3474170000000001</v>
      </c>
      <c r="L4956">
        <v>5.8724999999999999E-2</v>
      </c>
      <c r="M4956">
        <v>176.40326999999999</v>
      </c>
      <c r="N4956">
        <v>-240.94630000000001</v>
      </c>
      <c r="O4956">
        <v>1.0399999999999999E-4</v>
      </c>
      <c r="P4956">
        <v>176.399292</v>
      </c>
      <c r="Q4956">
        <v>-240.950897</v>
      </c>
      <c r="R4956">
        <v>-2.0900000000000001E-4</v>
      </c>
      <c r="S4956">
        <v>0.60791499999999998</v>
      </c>
      <c r="T4956">
        <v>1.05E-4</v>
      </c>
    </row>
    <row r="4957" spans="1:20" x14ac:dyDescent="0.25">
      <c r="A4957">
        <v>4955</v>
      </c>
      <c r="B4957">
        <v>8</v>
      </c>
      <c r="C4957" t="s">
        <v>252</v>
      </c>
      <c r="D4957" t="s">
        <v>252</v>
      </c>
      <c r="E4957" t="s">
        <v>80</v>
      </c>
      <c r="F4957">
        <v>9.8494999999999999E-2</v>
      </c>
      <c r="G4957">
        <v>553.94100000000003</v>
      </c>
      <c r="H4957">
        <v>323.221</v>
      </c>
      <c r="I4957">
        <v>7.0288890000000004</v>
      </c>
      <c r="J4957">
        <v>0</v>
      </c>
      <c r="K4957">
        <v>6.2497590000000001</v>
      </c>
      <c r="L4957">
        <v>5.9851000000000001E-2</v>
      </c>
      <c r="M4957">
        <v>177.15113400000001</v>
      </c>
      <c r="N4957">
        <v>-240.95444599999999</v>
      </c>
      <c r="O4957">
        <v>-6.1200000000000002E-4</v>
      </c>
      <c r="P4957">
        <v>177.15458699999999</v>
      </c>
      <c r="Q4957">
        <v>-240.951324</v>
      </c>
      <c r="R4957">
        <v>-2.2599999999999999E-4</v>
      </c>
      <c r="S4957">
        <v>0.46542699999999998</v>
      </c>
      <c r="T4957">
        <v>3.8499999999999998E-4</v>
      </c>
    </row>
    <row r="4958" spans="1:20" x14ac:dyDescent="0.25">
      <c r="A4958">
        <v>4956</v>
      </c>
      <c r="B4958">
        <v>8</v>
      </c>
      <c r="C4958" t="s">
        <v>252</v>
      </c>
      <c r="D4958" t="s">
        <v>252</v>
      </c>
      <c r="E4958" t="s">
        <v>80</v>
      </c>
      <c r="F4958">
        <v>1.4515E-2</v>
      </c>
      <c r="G4958">
        <v>611.101</v>
      </c>
      <c r="H4958">
        <v>333.05399999999997</v>
      </c>
      <c r="I4958">
        <v>4.9349780000000001</v>
      </c>
      <c r="J4958">
        <v>0</v>
      </c>
      <c r="K4958">
        <v>6.1746359999999996</v>
      </c>
      <c r="L4958">
        <v>-4.365E-3</v>
      </c>
      <c r="M4958">
        <v>177.71501900000001</v>
      </c>
      <c r="N4958">
        <v>-240.94909799999999</v>
      </c>
      <c r="O4958">
        <v>3.3500000000000001E-4</v>
      </c>
      <c r="P4958">
        <v>177.71340900000001</v>
      </c>
      <c r="Q4958">
        <v>-240.95043899999999</v>
      </c>
      <c r="R4958">
        <v>1.2999999999999999E-4</v>
      </c>
      <c r="S4958">
        <v>0.20955499999999999</v>
      </c>
      <c r="T4958">
        <v>2.05E-4</v>
      </c>
    </row>
    <row r="4959" spans="1:20" x14ac:dyDescent="0.25">
      <c r="A4959">
        <v>4957</v>
      </c>
      <c r="B4959">
        <v>9</v>
      </c>
      <c r="C4959" t="s">
        <v>699</v>
      </c>
      <c r="D4959" t="s">
        <v>699</v>
      </c>
      <c r="E4959" t="s">
        <v>80</v>
      </c>
      <c r="F4959">
        <v>4.5360999999999999E-2</v>
      </c>
      <c r="G4959">
        <v>567.32100000000003</v>
      </c>
      <c r="H4959">
        <v>270.86599999999999</v>
      </c>
      <c r="I4959">
        <v>6.4987529999999998</v>
      </c>
      <c r="J4959">
        <v>0</v>
      </c>
      <c r="K4959">
        <v>6.0760959999999997</v>
      </c>
      <c r="L4959">
        <v>7.0244000000000001E-2</v>
      </c>
      <c r="M4959">
        <v>178.43523999999999</v>
      </c>
      <c r="N4959">
        <v>-240.94492299999999</v>
      </c>
      <c r="O4959">
        <v>1.1651999999999999E-2</v>
      </c>
      <c r="P4959">
        <v>178.44754</v>
      </c>
      <c r="Q4959">
        <v>-240.932571</v>
      </c>
      <c r="R4959">
        <v>1.3884000000000001E-2</v>
      </c>
      <c r="S4959">
        <v>1.7431589999999999</v>
      </c>
      <c r="T4959">
        <v>2.2309999999999999E-3</v>
      </c>
    </row>
    <row r="4960" spans="1:20" x14ac:dyDescent="0.25">
      <c r="A4960">
        <v>4958</v>
      </c>
      <c r="B4960">
        <v>9</v>
      </c>
      <c r="C4960" t="s">
        <v>699</v>
      </c>
      <c r="D4960" t="s">
        <v>699</v>
      </c>
      <c r="E4960" t="s">
        <v>80</v>
      </c>
      <c r="F4960">
        <v>0.26241300000000001</v>
      </c>
      <c r="G4960">
        <v>870.70899999999995</v>
      </c>
      <c r="H4960">
        <v>515.524</v>
      </c>
      <c r="I4960">
        <v>8.6158839999999994</v>
      </c>
      <c r="J4960">
        <v>0</v>
      </c>
      <c r="K4960">
        <v>5.9905980000000003</v>
      </c>
      <c r="L4960">
        <v>4.3635E-2</v>
      </c>
      <c r="M4960">
        <v>179.17541</v>
      </c>
      <c r="N4960">
        <v>-240.89537899999999</v>
      </c>
      <c r="O4960">
        <v>2.9529E-2</v>
      </c>
      <c r="P4960">
        <v>179.170547</v>
      </c>
      <c r="Q4960">
        <v>-240.90411399999999</v>
      </c>
      <c r="R4960">
        <v>2.8022999999999999E-2</v>
      </c>
      <c r="S4960">
        <v>0.99975599999999998</v>
      </c>
      <c r="T4960">
        <v>1.506E-3</v>
      </c>
    </row>
    <row r="4961" spans="1:20" x14ac:dyDescent="0.25">
      <c r="A4961">
        <v>4959</v>
      </c>
      <c r="B4961">
        <v>9</v>
      </c>
      <c r="C4961" t="s">
        <v>699</v>
      </c>
      <c r="D4961" t="s">
        <v>699</v>
      </c>
      <c r="E4961" t="s">
        <v>80</v>
      </c>
      <c r="F4961">
        <v>0.101328</v>
      </c>
      <c r="G4961">
        <v>990.53499999999997</v>
      </c>
      <c r="H4961">
        <v>503.613</v>
      </c>
      <c r="I4961">
        <v>8.0201560000000001</v>
      </c>
      <c r="J4961">
        <v>0</v>
      </c>
      <c r="K4961">
        <v>5.9018600000000001</v>
      </c>
      <c r="L4961">
        <v>1.3150999999999999E-2</v>
      </c>
      <c r="M4961">
        <v>179.87582</v>
      </c>
      <c r="N4961">
        <v>-240.86648</v>
      </c>
      <c r="O4961">
        <v>3.8109999999999998E-2</v>
      </c>
      <c r="P4961">
        <v>179.88291899999999</v>
      </c>
      <c r="Q4961">
        <v>-240.870407</v>
      </c>
      <c r="R4961">
        <v>3.8507E-2</v>
      </c>
      <c r="S4961">
        <v>0.81129799999999996</v>
      </c>
      <c r="T4961">
        <v>3.97E-4</v>
      </c>
    </row>
    <row r="4962" spans="1:20" x14ac:dyDescent="0.25">
      <c r="A4962">
        <v>4960</v>
      </c>
      <c r="B4962">
        <v>10</v>
      </c>
      <c r="C4962" t="s">
        <v>700</v>
      </c>
      <c r="D4962" t="s">
        <v>700</v>
      </c>
      <c r="E4962" t="s">
        <v>80</v>
      </c>
      <c r="F4962">
        <v>0.18557699999999999</v>
      </c>
      <c r="G4962">
        <v>688.14</v>
      </c>
      <c r="H4962">
        <v>412.92899999999997</v>
      </c>
      <c r="I4962">
        <v>7.6042579999999997</v>
      </c>
      <c r="J4962">
        <v>0</v>
      </c>
      <c r="K4962">
        <v>5.8307840000000004</v>
      </c>
      <c r="L4962">
        <v>0.118682</v>
      </c>
      <c r="M4962">
        <v>180.351101</v>
      </c>
      <c r="N4962">
        <v>-240.90204700000001</v>
      </c>
      <c r="O4962">
        <v>4.9755000000000001E-2</v>
      </c>
      <c r="P4962">
        <v>180.40988200000001</v>
      </c>
      <c r="Q4962">
        <v>-240.84329199999999</v>
      </c>
      <c r="R4962">
        <v>4.4900000000000002E-2</v>
      </c>
      <c r="S4962">
        <v>8.3110079999999993</v>
      </c>
      <c r="T4962">
        <v>4.8549999999999999E-3</v>
      </c>
    </row>
    <row r="4963" spans="1:20" x14ac:dyDescent="0.25">
      <c r="A4963">
        <v>4961</v>
      </c>
      <c r="B4963">
        <v>9</v>
      </c>
      <c r="C4963" t="s">
        <v>295</v>
      </c>
      <c r="D4963" t="s">
        <v>295</v>
      </c>
      <c r="E4963" t="s">
        <v>80</v>
      </c>
      <c r="F4963">
        <v>0.112328</v>
      </c>
      <c r="G4963">
        <v>558.42499999999995</v>
      </c>
      <c r="H4963">
        <v>301.35700000000003</v>
      </c>
      <c r="I4963">
        <v>5.5435090000000002</v>
      </c>
      <c r="J4963">
        <v>0</v>
      </c>
      <c r="K4963">
        <v>5.7367850000000002</v>
      </c>
      <c r="L4963">
        <v>0.10206999999999999</v>
      </c>
      <c r="M4963">
        <v>181.09849700000001</v>
      </c>
      <c r="N4963">
        <v>-240.83246600000001</v>
      </c>
      <c r="O4963">
        <v>4.4770999999999998E-2</v>
      </c>
      <c r="P4963">
        <v>181.10247799999999</v>
      </c>
      <c r="Q4963">
        <v>-240.80509900000001</v>
      </c>
      <c r="R4963">
        <v>5.0555000000000003E-2</v>
      </c>
      <c r="S4963">
        <v>2.7654329999999998</v>
      </c>
      <c r="T4963">
        <v>5.7840000000000001E-3</v>
      </c>
    </row>
    <row r="4964" spans="1:20" x14ac:dyDescent="0.25">
      <c r="A4964">
        <v>4962</v>
      </c>
      <c r="B4964">
        <v>9</v>
      </c>
      <c r="C4964" t="s">
        <v>295</v>
      </c>
      <c r="D4964" t="s">
        <v>295</v>
      </c>
      <c r="E4964" t="s">
        <v>80</v>
      </c>
      <c r="F4964">
        <v>0.16550000000000001</v>
      </c>
      <c r="G4964">
        <v>494.90899999999999</v>
      </c>
      <c r="H4964">
        <v>277.661</v>
      </c>
      <c r="I4964">
        <v>8.2461789999999997</v>
      </c>
      <c r="J4964">
        <v>0</v>
      </c>
      <c r="K4964">
        <v>5.6470419999999999</v>
      </c>
      <c r="L4964">
        <v>9.0727000000000002E-2</v>
      </c>
      <c r="M4964">
        <v>181.78200200000001</v>
      </c>
      <c r="N4964">
        <v>-240.76636999999999</v>
      </c>
      <c r="O4964">
        <v>5.4976999999999998E-2</v>
      </c>
      <c r="P4964">
        <v>181.78393600000001</v>
      </c>
      <c r="Q4964">
        <v>-240.76565600000001</v>
      </c>
      <c r="R4964">
        <v>5.4533999999999999E-2</v>
      </c>
      <c r="S4964">
        <v>0.20610800000000001</v>
      </c>
      <c r="T4964">
        <v>4.44E-4</v>
      </c>
    </row>
    <row r="4965" spans="1:20" x14ac:dyDescent="0.25">
      <c r="A4965">
        <v>4963</v>
      </c>
      <c r="B4965">
        <v>9</v>
      </c>
      <c r="C4965" t="s">
        <v>295</v>
      </c>
      <c r="D4965" t="s">
        <v>295</v>
      </c>
      <c r="E4965" t="s">
        <v>80</v>
      </c>
      <c r="F4965">
        <v>4.2124000000000002E-2</v>
      </c>
      <c r="G4965">
        <v>964.03899999999999</v>
      </c>
      <c r="H4965">
        <v>452.94600000000003</v>
      </c>
      <c r="I4965">
        <v>4.4744060000000001</v>
      </c>
      <c r="J4965">
        <v>0</v>
      </c>
      <c r="K4965">
        <v>5.5839629999999998</v>
      </c>
      <c r="L4965">
        <v>-4.0835000000000003E-2</v>
      </c>
      <c r="M4965">
        <v>182.30053000000001</v>
      </c>
      <c r="N4965">
        <v>-240.719875</v>
      </c>
      <c r="O4965">
        <v>5.6640999999999997E-2</v>
      </c>
      <c r="P4965">
        <v>182.28810100000001</v>
      </c>
      <c r="Q4965">
        <v>-240.73542800000001</v>
      </c>
      <c r="R4965">
        <v>5.6111000000000001E-2</v>
      </c>
      <c r="S4965">
        <v>1.9908760000000001</v>
      </c>
      <c r="T4965">
        <v>5.2999999999999998E-4</v>
      </c>
    </row>
    <row r="4966" spans="1:20" x14ac:dyDescent="0.25">
      <c r="A4966">
        <v>4964</v>
      </c>
      <c r="B4966">
        <v>9</v>
      </c>
      <c r="C4966" t="s">
        <v>295</v>
      </c>
      <c r="D4966" t="s">
        <v>295</v>
      </c>
      <c r="E4966" t="s">
        <v>80</v>
      </c>
      <c r="F4966">
        <v>4.8056000000000001E-2</v>
      </c>
      <c r="G4966">
        <v>717.25199999999995</v>
      </c>
      <c r="H4966">
        <v>419.072</v>
      </c>
      <c r="I4966">
        <v>6.4281990000000002</v>
      </c>
      <c r="J4966">
        <v>0</v>
      </c>
      <c r="K4966">
        <v>5.4913270000000001</v>
      </c>
      <c r="L4966">
        <v>9.9252999999999994E-2</v>
      </c>
      <c r="M4966">
        <v>183.00106400000001</v>
      </c>
      <c r="N4966">
        <v>-240.649518</v>
      </c>
      <c r="O4966">
        <v>6.0447000000000001E-2</v>
      </c>
      <c r="P4966">
        <v>182.95109600000001</v>
      </c>
      <c r="Q4966">
        <v>-240.690506</v>
      </c>
      <c r="R4966">
        <v>6.2521999999999994E-2</v>
      </c>
      <c r="S4966">
        <v>6.4628540000000001</v>
      </c>
      <c r="T4966">
        <v>2.075E-3</v>
      </c>
    </row>
    <row r="4967" spans="1:20" x14ac:dyDescent="0.25">
      <c r="A4967">
        <v>4965</v>
      </c>
      <c r="B4967">
        <v>9</v>
      </c>
      <c r="C4967" t="s">
        <v>295</v>
      </c>
      <c r="D4967" t="s">
        <v>295</v>
      </c>
      <c r="E4967" t="s">
        <v>80</v>
      </c>
      <c r="F4967">
        <v>9.9588999999999997E-2</v>
      </c>
      <c r="G4967">
        <v>516.06200000000001</v>
      </c>
      <c r="H4967">
        <v>296.40600000000001</v>
      </c>
      <c r="I4967">
        <v>9.1858120000000003</v>
      </c>
      <c r="J4967">
        <v>0</v>
      </c>
      <c r="K4967">
        <v>5.5470769999999998</v>
      </c>
      <c r="L4967">
        <v>0.36529299999999998</v>
      </c>
      <c r="M4967">
        <v>183.627017</v>
      </c>
      <c r="N4967">
        <v>-240.57093800000001</v>
      </c>
      <c r="O4967">
        <v>0.10226200000000001</v>
      </c>
      <c r="P4967">
        <v>183.60313400000001</v>
      </c>
      <c r="Q4967">
        <v>-240.59669500000001</v>
      </c>
      <c r="R4967">
        <v>0.103796</v>
      </c>
      <c r="S4967">
        <v>3.512518</v>
      </c>
      <c r="T4967">
        <v>1.5330000000000001E-3</v>
      </c>
    </row>
    <row r="4968" spans="1:20" x14ac:dyDescent="0.25">
      <c r="A4968">
        <v>4966</v>
      </c>
      <c r="B4968">
        <v>9</v>
      </c>
      <c r="C4968" t="s">
        <v>295</v>
      </c>
      <c r="D4968" t="s">
        <v>295</v>
      </c>
      <c r="E4968" t="s">
        <v>80</v>
      </c>
      <c r="F4968">
        <v>4.1451000000000002E-2</v>
      </c>
      <c r="G4968">
        <v>498.54599999999999</v>
      </c>
      <c r="H4968">
        <v>263.43700000000001</v>
      </c>
      <c r="I4968">
        <v>6.7456189999999996</v>
      </c>
      <c r="J4968">
        <v>0</v>
      </c>
      <c r="K4968">
        <v>5.8557779999999999</v>
      </c>
      <c r="L4968">
        <v>0.44578099999999998</v>
      </c>
      <c r="M4968">
        <v>184.10775799999999</v>
      </c>
      <c r="N4968">
        <v>-240.501733</v>
      </c>
      <c r="O4968">
        <v>0.14064099999999999</v>
      </c>
      <c r="P4968">
        <v>184.108215</v>
      </c>
      <c r="Q4968">
        <v>-240.496613</v>
      </c>
      <c r="R4968">
        <v>0.14119000000000001</v>
      </c>
      <c r="S4968">
        <v>0.51408100000000001</v>
      </c>
      <c r="T4968">
        <v>5.4900000000000001E-4</v>
      </c>
    </row>
    <row r="4969" spans="1:20" x14ac:dyDescent="0.25">
      <c r="A4969">
        <v>4967</v>
      </c>
      <c r="B4969">
        <v>9</v>
      </c>
      <c r="C4969" t="s">
        <v>295</v>
      </c>
      <c r="D4969" t="s">
        <v>295</v>
      </c>
      <c r="E4969" t="s">
        <v>80</v>
      </c>
      <c r="F4969">
        <v>0.133714</v>
      </c>
      <c r="G4969">
        <v>803.58500000000004</v>
      </c>
      <c r="H4969">
        <v>316.59800000000001</v>
      </c>
      <c r="I4969">
        <v>8.6343130000000006</v>
      </c>
      <c r="J4969">
        <v>0</v>
      </c>
      <c r="K4969">
        <v>6.4318340000000003</v>
      </c>
      <c r="L4969">
        <v>0.37147000000000002</v>
      </c>
      <c r="M4969">
        <v>184.84584100000001</v>
      </c>
      <c r="N4969">
        <v>-240.337042</v>
      </c>
      <c r="O4969">
        <v>0.17765300000000001</v>
      </c>
      <c r="P4969">
        <v>184.830185</v>
      </c>
      <c r="Q4969">
        <v>-240.33284</v>
      </c>
      <c r="R4969">
        <v>0.18398700000000001</v>
      </c>
      <c r="S4969">
        <v>1.621035</v>
      </c>
      <c r="T4969">
        <v>6.3340000000000002E-3</v>
      </c>
    </row>
    <row r="4970" spans="1:20" x14ac:dyDescent="0.25">
      <c r="A4970">
        <v>4968</v>
      </c>
      <c r="B4970">
        <v>9</v>
      </c>
      <c r="C4970" t="s">
        <v>295</v>
      </c>
      <c r="D4970" t="s">
        <v>295</v>
      </c>
      <c r="E4970" t="s">
        <v>80</v>
      </c>
      <c r="F4970">
        <v>0.12631000000000001</v>
      </c>
      <c r="G4970">
        <v>583.81100000000004</v>
      </c>
      <c r="H4970">
        <v>259.91500000000002</v>
      </c>
      <c r="I4970">
        <v>9.1536960000000001</v>
      </c>
      <c r="J4970">
        <v>0</v>
      </c>
      <c r="K4970">
        <v>7.1143429999999999</v>
      </c>
      <c r="L4970">
        <v>0.29738900000000001</v>
      </c>
      <c r="M4970">
        <v>185.631664</v>
      </c>
      <c r="N4970">
        <v>-240.157118</v>
      </c>
      <c r="O4970">
        <v>0.215896</v>
      </c>
      <c r="P4970">
        <v>185.622086</v>
      </c>
      <c r="Q4970">
        <v>-240.134995</v>
      </c>
      <c r="R4970">
        <v>0.21854000000000001</v>
      </c>
      <c r="S4970">
        <v>2.4108209999999999</v>
      </c>
      <c r="T4970">
        <v>2.6440000000000001E-3</v>
      </c>
    </row>
    <row r="4971" spans="1:20" x14ac:dyDescent="0.25">
      <c r="A4971">
        <v>4969</v>
      </c>
      <c r="B4971">
        <v>9</v>
      </c>
      <c r="C4971" t="s">
        <v>295</v>
      </c>
      <c r="D4971" t="s">
        <v>295</v>
      </c>
      <c r="E4971" t="s">
        <v>80</v>
      </c>
      <c r="F4971">
        <v>8.1145999999999996E-2</v>
      </c>
      <c r="G4971">
        <v>505.75</v>
      </c>
      <c r="H4971">
        <v>287.06799999999998</v>
      </c>
      <c r="I4971">
        <v>9.8194800000000004</v>
      </c>
      <c r="J4971">
        <v>0</v>
      </c>
      <c r="K4971">
        <v>7.7629039999999998</v>
      </c>
      <c r="L4971">
        <v>0.241701</v>
      </c>
      <c r="M4971">
        <v>186.469537</v>
      </c>
      <c r="N4971">
        <v>-239.935226</v>
      </c>
      <c r="O4971">
        <v>0.24448800000000001</v>
      </c>
      <c r="P4971">
        <v>186.48782299999999</v>
      </c>
      <c r="Q4971">
        <v>-239.90321399999999</v>
      </c>
      <c r="R4971">
        <v>0.24543400000000001</v>
      </c>
      <c r="S4971">
        <v>3.6867230000000002</v>
      </c>
      <c r="T4971">
        <v>9.4499999999999998E-4</v>
      </c>
    </row>
    <row r="4972" spans="1:20" x14ac:dyDescent="0.25">
      <c r="A4972">
        <v>4970</v>
      </c>
      <c r="B4972">
        <v>9</v>
      </c>
      <c r="C4972" t="s">
        <v>295</v>
      </c>
      <c r="D4972" t="s">
        <v>295</v>
      </c>
      <c r="E4972" t="s">
        <v>80</v>
      </c>
      <c r="F4972">
        <v>0.12449200000000001</v>
      </c>
      <c r="G4972">
        <v>549.12</v>
      </c>
      <c r="H4972">
        <v>352.65</v>
      </c>
      <c r="I4972">
        <v>8.4645779999999995</v>
      </c>
      <c r="J4972">
        <v>0</v>
      </c>
      <c r="K4972">
        <v>8.1707029999999996</v>
      </c>
      <c r="L4972">
        <v>0.118267</v>
      </c>
      <c r="M4972">
        <v>187.17874499999999</v>
      </c>
      <c r="N4972">
        <v>-239.653166</v>
      </c>
      <c r="O4972">
        <v>0.26604100000000003</v>
      </c>
      <c r="P4972">
        <v>187.18173200000001</v>
      </c>
      <c r="Q4972">
        <v>-239.70863299999999</v>
      </c>
      <c r="R4972">
        <v>0.26101099999999999</v>
      </c>
      <c r="S4972">
        <v>5.5547389999999996</v>
      </c>
      <c r="T4972">
        <v>5.0299999999999997E-3</v>
      </c>
    </row>
    <row r="4973" spans="1:20" x14ac:dyDescent="0.25">
      <c r="A4973">
        <v>4971</v>
      </c>
      <c r="B4973">
        <v>9</v>
      </c>
      <c r="C4973" t="s">
        <v>295</v>
      </c>
      <c r="D4973" t="s">
        <v>295</v>
      </c>
      <c r="E4973" t="s">
        <v>80</v>
      </c>
      <c r="F4973">
        <v>0.11779299999999999</v>
      </c>
      <c r="G4973">
        <v>816.53599999999994</v>
      </c>
      <c r="H4973">
        <v>433.28899999999999</v>
      </c>
      <c r="I4973">
        <v>9.6255579999999998</v>
      </c>
      <c r="J4973">
        <v>0</v>
      </c>
      <c r="K4973">
        <v>8.3255160000000004</v>
      </c>
      <c r="L4973">
        <v>0.139432</v>
      </c>
      <c r="M4973">
        <v>188.133082</v>
      </c>
      <c r="N4973">
        <v>-239.42302100000001</v>
      </c>
      <c r="O4973">
        <v>0.27936299999999997</v>
      </c>
      <c r="P4973">
        <v>188.13706999999999</v>
      </c>
      <c r="Q4973">
        <v>-239.42984000000001</v>
      </c>
      <c r="R4973">
        <v>0.27857300000000002</v>
      </c>
      <c r="S4973">
        <v>0.78995700000000002</v>
      </c>
      <c r="T4973">
        <v>7.9000000000000001E-4</v>
      </c>
    </row>
    <row r="4974" spans="1:20" x14ac:dyDescent="0.25">
      <c r="A4974">
        <v>4972</v>
      </c>
      <c r="B4974">
        <v>9</v>
      </c>
      <c r="C4974" t="s">
        <v>295</v>
      </c>
      <c r="D4974" t="s">
        <v>295</v>
      </c>
      <c r="E4974" t="s">
        <v>80</v>
      </c>
      <c r="F4974">
        <v>9.6339999999999995E-2</v>
      </c>
      <c r="G4974">
        <v>514.57899999999995</v>
      </c>
      <c r="H4974">
        <v>337.69299999999998</v>
      </c>
      <c r="I4974">
        <v>12.253515</v>
      </c>
      <c r="J4974">
        <v>0</v>
      </c>
      <c r="K4974">
        <v>8.0926290000000005</v>
      </c>
      <c r="L4974">
        <v>0.47184300000000001</v>
      </c>
      <c r="M4974">
        <v>189.12194700000001</v>
      </c>
      <c r="N4974">
        <v>-239.00296299999999</v>
      </c>
      <c r="O4974">
        <v>0.32240000000000002</v>
      </c>
      <c r="P4974">
        <v>189.06942699999999</v>
      </c>
      <c r="Q4974">
        <v>-239.108215</v>
      </c>
      <c r="R4974">
        <v>0.32156699999999999</v>
      </c>
      <c r="S4974">
        <v>11.762803999999999</v>
      </c>
      <c r="T4974">
        <v>8.3299999999999997E-4</v>
      </c>
    </row>
    <row r="4975" spans="1:20" x14ac:dyDescent="0.25">
      <c r="A4975">
        <v>4973</v>
      </c>
      <c r="B4975">
        <v>9</v>
      </c>
      <c r="C4975" t="s">
        <v>295</v>
      </c>
      <c r="D4975" t="s">
        <v>295</v>
      </c>
      <c r="E4975" t="s">
        <v>80</v>
      </c>
      <c r="F4975">
        <v>4.5484999999999998E-2</v>
      </c>
      <c r="G4975">
        <v>570.04300000000001</v>
      </c>
      <c r="H4975">
        <v>336.56700000000001</v>
      </c>
      <c r="I4975">
        <v>10.118614000000001</v>
      </c>
      <c r="J4975">
        <v>0</v>
      </c>
      <c r="K4975">
        <v>7.8702560000000004</v>
      </c>
      <c r="L4975">
        <v>0.77830200000000005</v>
      </c>
      <c r="M4975">
        <v>189.74631099999999</v>
      </c>
      <c r="N4975">
        <v>-238.798134</v>
      </c>
      <c r="O4975">
        <v>0.37749899999999997</v>
      </c>
      <c r="P4975">
        <v>189.72822600000001</v>
      </c>
      <c r="Q4975">
        <v>-238.82244900000001</v>
      </c>
      <c r="R4975">
        <v>0.378687</v>
      </c>
      <c r="S4975">
        <v>3.0302630000000002</v>
      </c>
      <c r="T4975">
        <v>1.189E-3</v>
      </c>
    </row>
    <row r="4976" spans="1:20" x14ac:dyDescent="0.25">
      <c r="A4976">
        <v>4974</v>
      </c>
      <c r="B4976">
        <v>9</v>
      </c>
      <c r="C4976" t="s">
        <v>295</v>
      </c>
      <c r="D4976" t="s">
        <v>295</v>
      </c>
      <c r="E4976" t="s">
        <v>80</v>
      </c>
      <c r="F4976">
        <v>3.9758000000000002E-2</v>
      </c>
      <c r="G4976">
        <v>607.59500000000003</v>
      </c>
      <c r="H4976">
        <v>346.56799999999998</v>
      </c>
      <c r="I4976">
        <v>17.073429000000001</v>
      </c>
      <c r="J4976">
        <v>0</v>
      </c>
      <c r="K4976">
        <v>7.7619040000000004</v>
      </c>
      <c r="L4976">
        <v>0.96973699999999996</v>
      </c>
      <c r="M4976">
        <v>190.488945</v>
      </c>
      <c r="N4976">
        <v>-238.36504300000001</v>
      </c>
      <c r="O4976">
        <v>0.48385099999999998</v>
      </c>
      <c r="P4976">
        <v>190.546066</v>
      </c>
      <c r="Q4976">
        <v>-238.36497499999999</v>
      </c>
      <c r="R4976">
        <v>0.48024299999999998</v>
      </c>
      <c r="S4976">
        <v>5.7121069999999996</v>
      </c>
      <c r="T4976">
        <v>3.607E-3</v>
      </c>
    </row>
    <row r="4977" spans="1:20" x14ac:dyDescent="0.25">
      <c r="A4977">
        <v>4975</v>
      </c>
      <c r="B4977">
        <v>9</v>
      </c>
      <c r="C4977" t="s">
        <v>295</v>
      </c>
      <c r="D4977" t="s">
        <v>295</v>
      </c>
      <c r="E4977" t="s">
        <v>80</v>
      </c>
      <c r="F4977">
        <v>6.4134999999999998E-2</v>
      </c>
      <c r="G4977">
        <v>801.43100000000004</v>
      </c>
      <c r="H4977">
        <v>395.64699999999999</v>
      </c>
      <c r="I4977">
        <v>19.502345999999999</v>
      </c>
      <c r="J4977">
        <v>0</v>
      </c>
      <c r="K4977">
        <v>7.8471109999999999</v>
      </c>
      <c r="L4977">
        <v>1.1455360000000001</v>
      </c>
      <c r="M4977">
        <v>191.322813</v>
      </c>
      <c r="N4977">
        <v>-237.82401899999999</v>
      </c>
      <c r="O4977">
        <v>0.60457099999999997</v>
      </c>
      <c r="P4977">
        <v>191.29402200000001</v>
      </c>
      <c r="Q4977">
        <v>-237.79960600000001</v>
      </c>
      <c r="R4977">
        <v>0.606626</v>
      </c>
      <c r="S4977">
        <v>3.7748330000000001</v>
      </c>
      <c r="T4977">
        <v>2.0539999999999998E-3</v>
      </c>
    </row>
    <row r="4978" spans="1:20" x14ac:dyDescent="0.25">
      <c r="A4978">
        <v>4976</v>
      </c>
      <c r="B4978">
        <v>9</v>
      </c>
      <c r="C4978" t="s">
        <v>295</v>
      </c>
      <c r="D4978" t="s">
        <v>295</v>
      </c>
      <c r="E4978" t="s">
        <v>80</v>
      </c>
      <c r="F4978">
        <v>0.12604399999999999</v>
      </c>
      <c r="G4978">
        <v>623.87800000000004</v>
      </c>
      <c r="H4978">
        <v>395.94200000000001</v>
      </c>
      <c r="I4978">
        <v>20.966304999999998</v>
      </c>
      <c r="J4978">
        <v>0</v>
      </c>
      <c r="K4978">
        <v>7.9772460000000001</v>
      </c>
      <c r="L4978">
        <v>1.229757</v>
      </c>
      <c r="M4978">
        <v>191.99016800000001</v>
      </c>
      <c r="N4978">
        <v>-237.05856499999999</v>
      </c>
      <c r="O4978">
        <v>0.74124299999999999</v>
      </c>
      <c r="P4978">
        <v>191.970596</v>
      </c>
      <c r="Q4978">
        <v>-237.12287900000001</v>
      </c>
      <c r="R4978">
        <v>0.74365899999999996</v>
      </c>
      <c r="S4978">
        <v>6.7225679999999999</v>
      </c>
      <c r="T4978">
        <v>2.4160000000000002E-3</v>
      </c>
    </row>
    <row r="4979" spans="1:20" x14ac:dyDescent="0.25">
      <c r="A4979">
        <v>4977</v>
      </c>
      <c r="B4979">
        <v>9</v>
      </c>
      <c r="C4979" t="s">
        <v>295</v>
      </c>
      <c r="D4979" t="s">
        <v>295</v>
      </c>
      <c r="E4979" t="s">
        <v>80</v>
      </c>
      <c r="F4979">
        <v>0.106533</v>
      </c>
      <c r="G4979">
        <v>645.68899999999996</v>
      </c>
      <c r="H4979">
        <v>297.85599999999999</v>
      </c>
      <c r="I4979">
        <v>17.298383999999999</v>
      </c>
      <c r="J4979">
        <v>0</v>
      </c>
      <c r="K4979">
        <v>7.9490800000000004</v>
      </c>
      <c r="L4979">
        <v>1.2479499999999999</v>
      </c>
      <c r="M4979">
        <v>192.40851699999999</v>
      </c>
      <c r="N4979">
        <v>-236.56292199999999</v>
      </c>
      <c r="O4979">
        <v>0.85727200000000003</v>
      </c>
      <c r="P4979">
        <v>192.40696700000001</v>
      </c>
      <c r="Q4979">
        <v>-236.55050700000001</v>
      </c>
      <c r="R4979">
        <v>0.85674600000000001</v>
      </c>
      <c r="S4979">
        <v>1.251158</v>
      </c>
      <c r="T4979">
        <v>5.2599999999999999E-4</v>
      </c>
    </row>
    <row r="4980" spans="1:20" x14ac:dyDescent="0.25">
      <c r="A4980">
        <v>4978</v>
      </c>
      <c r="B4980">
        <v>9</v>
      </c>
      <c r="C4980" t="s">
        <v>295</v>
      </c>
      <c r="D4980" t="s">
        <v>295</v>
      </c>
      <c r="E4980" t="s">
        <v>80</v>
      </c>
      <c r="F4980">
        <v>7.3308999999999999E-2</v>
      </c>
      <c r="G4980">
        <v>914.12</v>
      </c>
      <c r="H4980">
        <v>416.41</v>
      </c>
      <c r="I4980">
        <v>22.703690000000002</v>
      </c>
      <c r="J4980">
        <v>0</v>
      </c>
      <c r="K4980">
        <v>7.9742490000000004</v>
      </c>
      <c r="L4980">
        <v>1.151745</v>
      </c>
      <c r="M4980">
        <v>192.893914</v>
      </c>
      <c r="N4980">
        <v>-235.70528400000001</v>
      </c>
      <c r="O4980">
        <v>1.0023169999999999</v>
      </c>
      <c r="P4980">
        <v>192.89184599999999</v>
      </c>
      <c r="Q4980">
        <v>-235.721146</v>
      </c>
      <c r="R4980">
        <v>1.0026189999999999</v>
      </c>
      <c r="S4980">
        <v>1.5996010000000001</v>
      </c>
      <c r="T4980">
        <v>3.0299999999999999E-4</v>
      </c>
    </row>
    <row r="4981" spans="1:20" x14ac:dyDescent="0.25">
      <c r="A4981">
        <v>4979</v>
      </c>
      <c r="B4981">
        <v>8</v>
      </c>
      <c r="C4981" t="s">
        <v>251</v>
      </c>
      <c r="D4981" t="s">
        <v>251</v>
      </c>
      <c r="E4981" t="s">
        <v>80</v>
      </c>
      <c r="F4981">
        <v>0.21545500000000001</v>
      </c>
      <c r="G4981">
        <v>604.404</v>
      </c>
      <c r="H4981">
        <v>283.197</v>
      </c>
      <c r="I4981">
        <v>18.419540000000001</v>
      </c>
      <c r="J4981">
        <v>0</v>
      </c>
      <c r="K4981">
        <v>7.9863929999999996</v>
      </c>
      <c r="L4981">
        <v>1.019271</v>
      </c>
      <c r="M4981">
        <v>193.27492000000001</v>
      </c>
      <c r="N4981">
        <v>-234.81619000000001</v>
      </c>
      <c r="O4981">
        <v>1.1404080000000001</v>
      </c>
      <c r="P4981">
        <v>193.26319899999999</v>
      </c>
      <c r="Q4981">
        <v>-234.83663899999999</v>
      </c>
      <c r="R4981">
        <v>1.1386480000000001</v>
      </c>
      <c r="S4981">
        <v>2.3570389999999999</v>
      </c>
      <c r="T4981">
        <v>1.7600000000000001E-3</v>
      </c>
    </row>
    <row r="4982" spans="1:20" x14ac:dyDescent="0.25">
      <c r="A4982">
        <v>4980</v>
      </c>
      <c r="B4982">
        <v>8</v>
      </c>
      <c r="C4982" t="s">
        <v>251</v>
      </c>
      <c r="D4982" t="s">
        <v>251</v>
      </c>
      <c r="E4982" t="s">
        <v>80</v>
      </c>
      <c r="F4982">
        <v>0.19880500000000001</v>
      </c>
      <c r="G4982">
        <v>847.01900000000001</v>
      </c>
      <c r="H4982">
        <v>665.26099999999997</v>
      </c>
      <c r="I4982">
        <v>12.263457000000001</v>
      </c>
      <c r="J4982">
        <v>0</v>
      </c>
      <c r="K4982">
        <v>7.9541979999999999</v>
      </c>
      <c r="L4982">
        <v>1.074279</v>
      </c>
      <c r="M4982">
        <v>193.428436</v>
      </c>
      <c r="N4982">
        <v>-234.06943999999999</v>
      </c>
      <c r="O4982">
        <v>1.23668</v>
      </c>
      <c r="P4982">
        <v>193.46847500000001</v>
      </c>
      <c r="Q4982">
        <v>-234.148056</v>
      </c>
      <c r="R4982">
        <v>1.23448</v>
      </c>
      <c r="S4982">
        <v>8.8224970000000003</v>
      </c>
      <c r="T4982">
        <v>2.199E-3</v>
      </c>
    </row>
    <row r="4983" spans="1:20" x14ac:dyDescent="0.25">
      <c r="A4983">
        <v>4981</v>
      </c>
      <c r="B4983">
        <v>8</v>
      </c>
      <c r="C4983" t="s">
        <v>701</v>
      </c>
      <c r="D4983" t="s">
        <v>251</v>
      </c>
      <c r="E4983" t="s">
        <v>568</v>
      </c>
      <c r="F4983">
        <v>0.14990400000000001</v>
      </c>
      <c r="G4983">
        <v>581.27800000000002</v>
      </c>
      <c r="H4983">
        <v>519.18299999999999</v>
      </c>
      <c r="I4983">
        <v>14.484678000000001</v>
      </c>
      <c r="J4983">
        <v>0</v>
      </c>
      <c r="K4983">
        <v>8.0026770000000003</v>
      </c>
      <c r="L4983">
        <v>0.92679199999999995</v>
      </c>
      <c r="M4983">
        <v>184.01194699999999</v>
      </c>
      <c r="N4983">
        <v>-219.00169500000001</v>
      </c>
      <c r="O4983">
        <v>1.993017</v>
      </c>
      <c r="P4983">
        <v>193.65216100000001</v>
      </c>
      <c r="Q4983">
        <v>-233.20588699999999</v>
      </c>
      <c r="R4983">
        <v>1.349764</v>
      </c>
      <c r="S4983">
        <v>1716.6617960000001</v>
      </c>
      <c r="T4983">
        <v>0.64325299999999996</v>
      </c>
    </row>
    <row r="4984" spans="1:20" x14ac:dyDescent="0.25">
      <c r="A4984">
        <v>4982</v>
      </c>
      <c r="B4984">
        <v>7</v>
      </c>
      <c r="C4984" t="s">
        <v>878</v>
      </c>
      <c r="D4984" t="s">
        <v>250</v>
      </c>
      <c r="E4984" t="s">
        <v>568</v>
      </c>
      <c r="F4984">
        <v>2.8112999999999999E-2</v>
      </c>
      <c r="G4984">
        <v>638.01300000000003</v>
      </c>
      <c r="H4984">
        <v>652.62400000000002</v>
      </c>
      <c r="I4984">
        <v>50.495440000000002</v>
      </c>
      <c r="J4984">
        <v>0</v>
      </c>
      <c r="K4984">
        <v>8.0763890000000007</v>
      </c>
      <c r="L4984">
        <v>0.67708400000000002</v>
      </c>
      <c r="M4984">
        <v>194.58120099999999</v>
      </c>
      <c r="N4984">
        <v>-231.600221</v>
      </c>
      <c r="O4984">
        <v>1.357688</v>
      </c>
      <c r="P4984">
        <v>193.759491</v>
      </c>
      <c r="Q4984">
        <v>-232.24427800000001</v>
      </c>
      <c r="R4984">
        <v>1.438896</v>
      </c>
      <c r="S4984">
        <v>104.403876</v>
      </c>
      <c r="T4984">
        <v>8.1208000000000002E-2</v>
      </c>
    </row>
    <row r="4985" spans="1:20" x14ac:dyDescent="0.25">
      <c r="A4985">
        <v>4983</v>
      </c>
      <c r="B4985">
        <v>7</v>
      </c>
      <c r="C4985" t="s">
        <v>250</v>
      </c>
      <c r="D4985" t="s">
        <v>250</v>
      </c>
      <c r="E4985" t="s">
        <v>80</v>
      </c>
      <c r="F4985">
        <v>0.150954</v>
      </c>
      <c r="G4985">
        <v>479.74400000000003</v>
      </c>
      <c r="H4985">
        <v>315.14999999999998</v>
      </c>
      <c r="I4985">
        <v>12.682515</v>
      </c>
      <c r="J4985">
        <v>0</v>
      </c>
      <c r="K4985">
        <v>8.0944249999999993</v>
      </c>
      <c r="L4985">
        <v>0.42037000000000002</v>
      </c>
      <c r="M4985">
        <v>193.77484899999999</v>
      </c>
      <c r="N4985">
        <v>-231.48096000000001</v>
      </c>
      <c r="O4985">
        <v>1.4866779999999999</v>
      </c>
      <c r="P4985">
        <v>193.80552700000001</v>
      </c>
      <c r="Q4985">
        <v>-231.51712000000001</v>
      </c>
      <c r="R4985">
        <v>1.4866360000000001</v>
      </c>
      <c r="S4985">
        <v>4.7420099999999996</v>
      </c>
      <c r="T4985">
        <v>4.1999999999999998E-5</v>
      </c>
    </row>
    <row r="4986" spans="1:20" x14ac:dyDescent="0.25">
      <c r="A4986">
        <v>4984</v>
      </c>
      <c r="B4986">
        <v>7</v>
      </c>
      <c r="C4986" t="s">
        <v>250</v>
      </c>
      <c r="D4986" t="s">
        <v>250</v>
      </c>
      <c r="E4986" t="s">
        <v>80</v>
      </c>
      <c r="F4986">
        <v>0.124792</v>
      </c>
      <c r="G4986">
        <v>479.39499999999998</v>
      </c>
      <c r="H4986">
        <v>250.66800000000001</v>
      </c>
      <c r="I4986">
        <v>6.8414099999999998</v>
      </c>
      <c r="J4986">
        <v>0</v>
      </c>
      <c r="K4986">
        <v>8.0692819999999994</v>
      </c>
      <c r="L4986">
        <v>0.25910499999999997</v>
      </c>
      <c r="M4986">
        <v>193.83481699999999</v>
      </c>
      <c r="N4986">
        <v>-230.54793799999999</v>
      </c>
      <c r="O4986">
        <v>1.5315319999999999</v>
      </c>
      <c r="P4986">
        <v>193.83493000000001</v>
      </c>
      <c r="Q4986">
        <v>-230.54774499999999</v>
      </c>
      <c r="R4986">
        <v>1.531677</v>
      </c>
      <c r="S4986">
        <v>2.2429000000000001E-2</v>
      </c>
      <c r="T4986">
        <v>1.44E-4</v>
      </c>
    </row>
    <row r="4987" spans="1:20" x14ac:dyDescent="0.25">
      <c r="A4987">
        <v>4985</v>
      </c>
      <c r="B4987">
        <v>6</v>
      </c>
      <c r="C4987" t="s">
        <v>249</v>
      </c>
      <c r="D4987" t="s">
        <v>249</v>
      </c>
      <c r="E4987" t="s">
        <v>80</v>
      </c>
      <c r="F4987">
        <v>6.5195000000000003E-2</v>
      </c>
      <c r="G4987">
        <v>729.47900000000004</v>
      </c>
      <c r="H4987">
        <v>470.57299999999998</v>
      </c>
      <c r="I4987">
        <v>3.999898</v>
      </c>
      <c r="J4987">
        <v>0</v>
      </c>
      <c r="K4987">
        <v>8.0488320000000009</v>
      </c>
      <c r="L4987">
        <v>0.23458200000000001</v>
      </c>
      <c r="M4987">
        <v>193.82897399999999</v>
      </c>
      <c r="N4987">
        <v>-229.846611</v>
      </c>
      <c r="O4987">
        <v>1.5502940000000001</v>
      </c>
      <c r="P4987">
        <v>193.841736</v>
      </c>
      <c r="Q4987">
        <v>-229.822586</v>
      </c>
      <c r="R4987">
        <v>1.5537399999999999</v>
      </c>
      <c r="S4987">
        <v>2.7204579999999998</v>
      </c>
      <c r="T4987">
        <v>3.4459999999999998E-3</v>
      </c>
    </row>
    <row r="4988" spans="1:20" x14ac:dyDescent="0.25">
      <c r="A4988">
        <v>4986</v>
      </c>
      <c r="B4988">
        <v>6</v>
      </c>
      <c r="C4988" t="s">
        <v>249</v>
      </c>
      <c r="D4988" t="s">
        <v>249</v>
      </c>
      <c r="E4988" t="s">
        <v>80</v>
      </c>
      <c r="F4988">
        <v>0.19186300000000001</v>
      </c>
      <c r="G4988">
        <v>718.327</v>
      </c>
      <c r="H4988">
        <v>473.28899999999999</v>
      </c>
      <c r="I4988">
        <v>5.8052840000000003</v>
      </c>
      <c r="J4988">
        <v>0</v>
      </c>
      <c r="K4988">
        <v>8.0445919999999997</v>
      </c>
      <c r="L4988">
        <v>0.148342</v>
      </c>
      <c r="M4988">
        <v>193.84591599999999</v>
      </c>
      <c r="N4988">
        <v>-228.860567</v>
      </c>
      <c r="O4988">
        <v>1.567564</v>
      </c>
      <c r="P4988">
        <v>193.84103400000001</v>
      </c>
      <c r="Q4988">
        <v>-228.85716199999999</v>
      </c>
      <c r="R4988">
        <v>1.569634</v>
      </c>
      <c r="S4988">
        <v>0.59517600000000004</v>
      </c>
      <c r="T4988">
        <v>2.0699999999999998E-3</v>
      </c>
    </row>
    <row r="4989" spans="1:20" x14ac:dyDescent="0.25">
      <c r="A4989">
        <v>4987</v>
      </c>
      <c r="B4989">
        <v>6</v>
      </c>
      <c r="C4989" t="s">
        <v>249</v>
      </c>
      <c r="D4989" t="s">
        <v>249</v>
      </c>
      <c r="E4989" t="s">
        <v>80</v>
      </c>
      <c r="F4989">
        <v>3.7358000000000002E-2</v>
      </c>
      <c r="G4989">
        <v>376.08499999999998</v>
      </c>
      <c r="H4989">
        <v>389.63</v>
      </c>
      <c r="I4989">
        <v>5.4884760000000004</v>
      </c>
      <c r="J4989">
        <v>0</v>
      </c>
      <c r="K4989">
        <v>8.0585710000000006</v>
      </c>
      <c r="L4989">
        <v>0.10592699999999999</v>
      </c>
      <c r="M4989">
        <v>193.83622600000001</v>
      </c>
      <c r="N4989">
        <v>-227.89069699999999</v>
      </c>
      <c r="O4989">
        <v>1.5786899999999999</v>
      </c>
      <c r="P4989">
        <v>193.83268699999999</v>
      </c>
      <c r="Q4989">
        <v>-227.89089999999999</v>
      </c>
      <c r="R4989">
        <v>1.5784530000000001</v>
      </c>
      <c r="S4989">
        <v>0.35444199999999998</v>
      </c>
      <c r="T4989">
        <v>2.3699999999999999E-4</v>
      </c>
    </row>
    <row r="4990" spans="1:20" x14ac:dyDescent="0.25">
      <c r="A4990">
        <v>4988</v>
      </c>
      <c r="B4990">
        <v>6</v>
      </c>
      <c r="C4990" t="s">
        <v>249</v>
      </c>
      <c r="D4990" t="s">
        <v>249</v>
      </c>
      <c r="E4990" t="s">
        <v>80</v>
      </c>
      <c r="F4990">
        <v>4.5058000000000001E-2</v>
      </c>
      <c r="G4990">
        <v>419.17599999999999</v>
      </c>
      <c r="H4990">
        <v>319.14999999999998</v>
      </c>
      <c r="I4990">
        <v>4.5685799999999999</v>
      </c>
      <c r="J4990">
        <v>0</v>
      </c>
      <c r="K4990">
        <v>8.0698860000000003</v>
      </c>
      <c r="L4990">
        <v>-1.1065999999999999E-2</v>
      </c>
      <c r="M4990">
        <v>193.85449499999999</v>
      </c>
      <c r="N4990">
        <v>-227.19724099999999</v>
      </c>
      <c r="O4990">
        <v>1.580333</v>
      </c>
      <c r="P4990">
        <v>193.82311999999999</v>
      </c>
      <c r="Q4990">
        <v>-227.16506999999999</v>
      </c>
      <c r="R4990">
        <v>1.5820620000000001</v>
      </c>
      <c r="S4990">
        <v>4.4937509999999996</v>
      </c>
      <c r="T4990">
        <v>1.7279999999999999E-3</v>
      </c>
    </row>
    <row r="4991" spans="1:20" x14ac:dyDescent="0.25">
      <c r="A4991">
        <v>4989</v>
      </c>
      <c r="B4991">
        <v>7</v>
      </c>
      <c r="C4991" t="s">
        <v>711</v>
      </c>
      <c r="D4991" t="s">
        <v>711</v>
      </c>
      <c r="E4991" t="s">
        <v>80</v>
      </c>
      <c r="F4991">
        <v>3.5642E-2</v>
      </c>
      <c r="G4991">
        <v>431.16699999999997</v>
      </c>
      <c r="H4991">
        <v>267.86399999999998</v>
      </c>
      <c r="I4991">
        <v>6.8799580000000002</v>
      </c>
      <c r="J4991">
        <v>0</v>
      </c>
      <c r="K4991">
        <v>8.0737039999999993</v>
      </c>
      <c r="L4991">
        <v>-2.6214999999999999E-2</v>
      </c>
      <c r="M4991">
        <v>193.80261400000001</v>
      </c>
      <c r="N4991">
        <v>-226.217702</v>
      </c>
      <c r="O4991">
        <v>1.5826420000000001</v>
      </c>
      <c r="P4991">
        <v>193.808029</v>
      </c>
      <c r="Q4991">
        <v>-226.196472</v>
      </c>
      <c r="R4991">
        <v>1.585574</v>
      </c>
      <c r="S4991">
        <v>2.191011</v>
      </c>
      <c r="T4991">
        <v>2.9320000000000001E-3</v>
      </c>
    </row>
    <row r="4992" spans="1:20" x14ac:dyDescent="0.25">
      <c r="A4992">
        <v>4990</v>
      </c>
      <c r="B4992">
        <v>7</v>
      </c>
      <c r="C4992" t="s">
        <v>711</v>
      </c>
      <c r="D4992" t="s">
        <v>711</v>
      </c>
      <c r="E4992" t="s">
        <v>80</v>
      </c>
      <c r="F4992">
        <v>2.9111000000000001E-2</v>
      </c>
      <c r="G4992">
        <v>476.53</v>
      </c>
      <c r="H4992">
        <v>328.02699999999999</v>
      </c>
      <c r="I4992">
        <v>5.7579099999999999</v>
      </c>
      <c r="J4992">
        <v>0</v>
      </c>
      <c r="K4992">
        <v>8.0694890000000008</v>
      </c>
      <c r="L4992">
        <v>6.5483E-2</v>
      </c>
      <c r="M4992">
        <v>193.81005200000001</v>
      </c>
      <c r="N4992">
        <v>-225.484127</v>
      </c>
      <c r="O4992">
        <v>1.5877840000000001</v>
      </c>
      <c r="P4992">
        <v>193.79557800000001</v>
      </c>
      <c r="Q4992">
        <v>-225.47015400000001</v>
      </c>
      <c r="R4992">
        <v>1.587771</v>
      </c>
      <c r="S4992">
        <v>2.0118100000000001</v>
      </c>
      <c r="T4992">
        <v>1.2999999999999999E-5</v>
      </c>
    </row>
    <row r="4993" spans="1:20" x14ac:dyDescent="0.25">
      <c r="A4993">
        <v>4991</v>
      </c>
      <c r="B4993">
        <v>7</v>
      </c>
      <c r="C4993" t="s">
        <v>244</v>
      </c>
      <c r="D4993" t="s">
        <v>244</v>
      </c>
      <c r="E4993" t="s">
        <v>80</v>
      </c>
      <c r="F4993">
        <v>7.1788000000000005E-2</v>
      </c>
      <c r="G4993">
        <v>539.57799999999997</v>
      </c>
      <c r="H4993">
        <v>273.98399999999998</v>
      </c>
      <c r="I4993">
        <v>8.2436769999999999</v>
      </c>
      <c r="J4993">
        <v>0</v>
      </c>
      <c r="K4993">
        <v>8.0625129999999992</v>
      </c>
      <c r="L4993">
        <v>2.9884999999999998E-2</v>
      </c>
      <c r="M4993">
        <v>193.715913</v>
      </c>
      <c r="N4993">
        <v>-224.42206899999999</v>
      </c>
      <c r="O4993">
        <v>1.593321</v>
      </c>
      <c r="P4993">
        <v>193.78016700000001</v>
      </c>
      <c r="Q4993">
        <v>-224.502396</v>
      </c>
      <c r="R4993">
        <v>1.5872170000000001</v>
      </c>
      <c r="S4993">
        <v>10.286345000000001</v>
      </c>
      <c r="T4993">
        <v>6.1040000000000001E-3</v>
      </c>
    </row>
    <row r="4994" spans="1:20" x14ac:dyDescent="0.25">
      <c r="A4994">
        <v>4992</v>
      </c>
      <c r="B4994">
        <v>7</v>
      </c>
      <c r="C4994" t="s">
        <v>244</v>
      </c>
      <c r="D4994" t="s">
        <v>244</v>
      </c>
      <c r="E4994" t="s">
        <v>80</v>
      </c>
      <c r="F4994">
        <v>0.142874</v>
      </c>
      <c r="G4994">
        <v>436.62599999999998</v>
      </c>
      <c r="H4994">
        <v>273.96899999999999</v>
      </c>
      <c r="I4994">
        <v>7.9717330000000004</v>
      </c>
      <c r="J4994">
        <v>0</v>
      </c>
      <c r="K4994">
        <v>8.0606530000000003</v>
      </c>
      <c r="L4994">
        <v>2.9989999999999999E-2</v>
      </c>
      <c r="M4994">
        <v>193.73676900000001</v>
      </c>
      <c r="N4994">
        <v>-223.54041699999999</v>
      </c>
      <c r="O4994">
        <v>1.581393</v>
      </c>
      <c r="P4994">
        <v>193.76779199999999</v>
      </c>
      <c r="Q4994">
        <v>-223.535156</v>
      </c>
      <c r="R4994">
        <v>1.5847370000000001</v>
      </c>
      <c r="S4994">
        <v>3.1465890000000001</v>
      </c>
      <c r="T4994">
        <v>3.3440000000000002E-3</v>
      </c>
    </row>
    <row r="4995" spans="1:20" x14ac:dyDescent="0.25">
      <c r="A4995">
        <v>4993</v>
      </c>
      <c r="B4995">
        <v>6</v>
      </c>
      <c r="C4995" t="s">
        <v>879</v>
      </c>
      <c r="D4995" t="s">
        <v>879</v>
      </c>
      <c r="E4995" t="s">
        <v>80</v>
      </c>
      <c r="F4995">
        <v>0.19094700000000001</v>
      </c>
      <c r="G4995">
        <v>455.19600000000003</v>
      </c>
      <c r="H4995">
        <v>344.21199999999999</v>
      </c>
      <c r="I4995">
        <v>5.0437399999999997</v>
      </c>
      <c r="J4995">
        <v>0</v>
      </c>
      <c r="K4995">
        <v>8.0623149999999999</v>
      </c>
      <c r="L4995">
        <v>-6.4201999999999995E-2</v>
      </c>
      <c r="M4995">
        <v>193.754661</v>
      </c>
      <c r="N4995">
        <v>-222.759975</v>
      </c>
      <c r="O4995">
        <v>1.5895459999999999</v>
      </c>
      <c r="P4995">
        <v>193.759354</v>
      </c>
      <c r="Q4995">
        <v>-222.809662</v>
      </c>
      <c r="R4995">
        <v>1.5827260000000001</v>
      </c>
      <c r="S4995">
        <v>4.990767</v>
      </c>
      <c r="T4995">
        <v>6.8199999999999997E-3</v>
      </c>
    </row>
    <row r="4996" spans="1:20" x14ac:dyDescent="0.25">
      <c r="A4996">
        <v>4994</v>
      </c>
      <c r="B4996">
        <v>7</v>
      </c>
      <c r="C4996" t="s">
        <v>243</v>
      </c>
      <c r="D4996" t="s">
        <v>243</v>
      </c>
      <c r="E4996" t="s">
        <v>80</v>
      </c>
      <c r="F4996">
        <v>2.4246E-2</v>
      </c>
      <c r="G4996">
        <v>465.93599999999998</v>
      </c>
      <c r="H4996">
        <v>262.14600000000002</v>
      </c>
      <c r="I4996">
        <v>5.9087059999999996</v>
      </c>
      <c r="J4996">
        <v>0</v>
      </c>
      <c r="K4996">
        <v>8.0656289999999995</v>
      </c>
      <c r="L4996">
        <v>-5.8866000000000002E-2</v>
      </c>
      <c r="M4996">
        <v>193.83979199999999</v>
      </c>
      <c r="N4996">
        <v>-221.87624299999999</v>
      </c>
      <c r="O4996">
        <v>1.586371</v>
      </c>
      <c r="P4996">
        <v>193.74923699999999</v>
      </c>
      <c r="Q4996">
        <v>-221.84200999999999</v>
      </c>
      <c r="R4996">
        <v>1.581315</v>
      </c>
      <c r="S4996">
        <v>9.6809600000000007</v>
      </c>
      <c r="T4996">
        <v>5.0559999999999997E-3</v>
      </c>
    </row>
    <row r="4997" spans="1:20" x14ac:dyDescent="0.25">
      <c r="A4997">
        <v>4995</v>
      </c>
      <c r="B4997">
        <v>7</v>
      </c>
      <c r="C4997" t="s">
        <v>243</v>
      </c>
      <c r="D4997" t="s">
        <v>243</v>
      </c>
      <c r="E4997" t="s">
        <v>80</v>
      </c>
      <c r="F4997">
        <v>8.8858999999999994E-2</v>
      </c>
      <c r="G4997">
        <v>402.27</v>
      </c>
      <c r="H4997">
        <v>278.18900000000002</v>
      </c>
      <c r="I4997">
        <v>6.1015449999999998</v>
      </c>
      <c r="J4997">
        <v>0</v>
      </c>
      <c r="K4997">
        <v>8.0666860000000007</v>
      </c>
      <c r="L4997">
        <v>-5.5169999999999997E-2</v>
      </c>
      <c r="M4997">
        <v>193.78491600000001</v>
      </c>
      <c r="N4997">
        <v>-220.97414499999999</v>
      </c>
      <c r="O4997">
        <v>1.5730759999999999</v>
      </c>
      <c r="P4997">
        <v>193.73980700000001</v>
      </c>
      <c r="Q4997">
        <v>-220.874054</v>
      </c>
      <c r="R4997">
        <v>1.58043</v>
      </c>
      <c r="S4997">
        <v>10.978669</v>
      </c>
      <c r="T4997">
        <v>7.3530000000000002E-3</v>
      </c>
    </row>
    <row r="4998" spans="1:20" x14ac:dyDescent="0.25">
      <c r="A4998">
        <v>4996</v>
      </c>
      <c r="B4998">
        <v>8</v>
      </c>
      <c r="C4998" t="s">
        <v>242</v>
      </c>
      <c r="D4998" t="s">
        <v>242</v>
      </c>
      <c r="E4998" t="s">
        <v>80</v>
      </c>
      <c r="F4998">
        <v>0.200631</v>
      </c>
      <c r="G4998">
        <v>580.45899999999995</v>
      </c>
      <c r="H4998">
        <v>308.23899999999998</v>
      </c>
      <c r="I4998">
        <v>5.6622680000000001</v>
      </c>
      <c r="J4998">
        <v>0</v>
      </c>
      <c r="K4998">
        <v>8.0659600000000005</v>
      </c>
      <c r="L4998">
        <v>4.5158999999999998E-2</v>
      </c>
      <c r="M4998">
        <v>193.78486599999999</v>
      </c>
      <c r="N4998">
        <v>-220.196673</v>
      </c>
      <c r="O4998">
        <v>1.57555</v>
      </c>
      <c r="P4998">
        <v>193.73323099999999</v>
      </c>
      <c r="Q4998">
        <v>-220.148087</v>
      </c>
      <c r="R4998">
        <v>1.5804849999999999</v>
      </c>
      <c r="S4998">
        <v>7.0900080000000001</v>
      </c>
      <c r="T4998">
        <v>4.934E-3</v>
      </c>
    </row>
    <row r="4999" spans="1:20" x14ac:dyDescent="0.25">
      <c r="A4999">
        <v>4997</v>
      </c>
      <c r="B4999">
        <v>8</v>
      </c>
      <c r="C4999" t="s">
        <v>242</v>
      </c>
      <c r="D4999" t="s">
        <v>242</v>
      </c>
      <c r="E4999" t="s">
        <v>80</v>
      </c>
      <c r="F4999">
        <v>0.257801</v>
      </c>
      <c r="G4999">
        <v>562.495</v>
      </c>
      <c r="H4999">
        <v>282.411</v>
      </c>
      <c r="I4999">
        <v>7.9367070000000002</v>
      </c>
      <c r="J4999">
        <v>0</v>
      </c>
      <c r="K4999">
        <v>8.0643820000000002</v>
      </c>
      <c r="L4999">
        <v>3.4103000000000001E-2</v>
      </c>
      <c r="M4999">
        <v>193.81979999999999</v>
      </c>
      <c r="N4999">
        <v>-219.27308099999999</v>
      </c>
      <c r="O4999">
        <v>1.575542</v>
      </c>
      <c r="P4999">
        <v>193.72615099999999</v>
      </c>
      <c r="Q4999">
        <v>-219.18034399999999</v>
      </c>
      <c r="R4999">
        <v>1.578837</v>
      </c>
      <c r="S4999">
        <v>13.1797</v>
      </c>
      <c r="T4999">
        <v>3.2959999999999999E-3</v>
      </c>
    </row>
    <row r="5000" spans="1:20" x14ac:dyDescent="0.25">
      <c r="A5000">
        <v>4998</v>
      </c>
      <c r="B5000">
        <v>9</v>
      </c>
      <c r="C5000" t="s">
        <v>293</v>
      </c>
      <c r="D5000" t="s">
        <v>293</v>
      </c>
      <c r="E5000" t="s">
        <v>80</v>
      </c>
      <c r="F5000">
        <v>4.4566000000000001E-2</v>
      </c>
      <c r="G5000">
        <v>604.79</v>
      </c>
      <c r="H5000">
        <v>270.75099999999998</v>
      </c>
      <c r="I5000">
        <v>10.739922</v>
      </c>
      <c r="J5000">
        <v>0</v>
      </c>
      <c r="K5000">
        <v>8.0639269999999996</v>
      </c>
      <c r="L5000">
        <v>3.8016000000000001E-2</v>
      </c>
      <c r="M5000">
        <v>193.68262999999999</v>
      </c>
      <c r="N5000">
        <v>-218.177426</v>
      </c>
      <c r="O5000">
        <v>1.576878</v>
      </c>
      <c r="P5000">
        <v>193.72058100000001</v>
      </c>
      <c r="Q5000">
        <v>-218.212616</v>
      </c>
      <c r="R5000">
        <v>1.5772360000000001</v>
      </c>
      <c r="S5000">
        <v>5.1755579999999997</v>
      </c>
      <c r="T5000">
        <v>3.5799999999999997E-4</v>
      </c>
    </row>
    <row r="5001" spans="1:20" x14ac:dyDescent="0.25">
      <c r="A5001">
        <v>4999</v>
      </c>
      <c r="B5001">
        <v>9</v>
      </c>
      <c r="C5001" t="s">
        <v>293</v>
      </c>
      <c r="D5001" t="s">
        <v>293</v>
      </c>
      <c r="E5001" t="s">
        <v>80</v>
      </c>
      <c r="F5001">
        <v>4.3227000000000002E-2</v>
      </c>
      <c r="G5001">
        <v>645.33900000000006</v>
      </c>
      <c r="H5001">
        <v>309.80399999999997</v>
      </c>
      <c r="I5001">
        <v>6.6645240000000001</v>
      </c>
      <c r="J5001">
        <v>0</v>
      </c>
      <c r="K5001">
        <v>8.0637460000000001</v>
      </c>
      <c r="L5001">
        <v>-5.772E-2</v>
      </c>
      <c r="M5001">
        <v>193.691417</v>
      </c>
      <c r="N5001">
        <v>-217.46990099999999</v>
      </c>
      <c r="O5001">
        <v>1.57307</v>
      </c>
      <c r="P5001">
        <v>193.71682699999999</v>
      </c>
      <c r="Q5001">
        <v>-217.486816</v>
      </c>
      <c r="R5001">
        <v>1.575882</v>
      </c>
      <c r="S5001">
        <v>3.0525850000000001</v>
      </c>
      <c r="T5001">
        <v>2.8119999999999998E-3</v>
      </c>
    </row>
    <row r="5002" spans="1:20" x14ac:dyDescent="0.25">
      <c r="A5002">
        <v>5000</v>
      </c>
      <c r="B5002">
        <v>10</v>
      </c>
      <c r="C5002" t="s">
        <v>718</v>
      </c>
      <c r="D5002" t="s">
        <v>718</v>
      </c>
      <c r="E5002" t="s">
        <v>80</v>
      </c>
      <c r="F5002">
        <v>8.2433000000000006E-2</v>
      </c>
      <c r="G5002">
        <v>1231.165</v>
      </c>
      <c r="H5002">
        <v>349.51299999999998</v>
      </c>
      <c r="I5002">
        <v>10.252995</v>
      </c>
      <c r="J5002">
        <v>0</v>
      </c>
      <c r="K5002">
        <v>8.026135</v>
      </c>
      <c r="L5002">
        <v>-5.5265000000000002E-2</v>
      </c>
      <c r="M5002">
        <v>193.71828099999999</v>
      </c>
      <c r="N5002">
        <v>-216.527874</v>
      </c>
      <c r="O5002">
        <v>1.5748930000000001</v>
      </c>
      <c r="P5002">
        <v>193.71255500000001</v>
      </c>
      <c r="Q5002">
        <v>-216.520813</v>
      </c>
      <c r="R5002">
        <v>1.575113</v>
      </c>
      <c r="S5002">
        <v>0.90913500000000003</v>
      </c>
      <c r="T5002">
        <v>2.2000000000000001E-4</v>
      </c>
    </row>
    <row r="5003" spans="1:20" x14ac:dyDescent="0.25">
      <c r="A5003">
        <v>5001</v>
      </c>
      <c r="B5003">
        <v>10</v>
      </c>
      <c r="C5003" t="s">
        <v>718</v>
      </c>
      <c r="D5003" t="s">
        <v>718</v>
      </c>
      <c r="E5003" t="s">
        <v>80</v>
      </c>
      <c r="F5003">
        <v>0.102547</v>
      </c>
      <c r="G5003">
        <v>982.80600000000004</v>
      </c>
      <c r="H5003">
        <v>520.572</v>
      </c>
      <c r="I5003">
        <v>8.3284099999999999</v>
      </c>
      <c r="J5003">
        <v>0</v>
      </c>
      <c r="K5003">
        <v>7.9387040000000004</v>
      </c>
      <c r="L5003">
        <v>4.7065000000000003E-2</v>
      </c>
      <c r="M5003">
        <v>193.721608</v>
      </c>
      <c r="N5003">
        <v>-215.80575899999999</v>
      </c>
      <c r="O5003">
        <v>1.57596</v>
      </c>
      <c r="P5003">
        <v>193.70979299999999</v>
      </c>
      <c r="Q5003">
        <v>-215.80246</v>
      </c>
      <c r="R5003">
        <v>1.5752470000000001</v>
      </c>
      <c r="S5003">
        <v>1.2266649999999999</v>
      </c>
      <c r="T5003">
        <v>7.1299999999999998E-4</v>
      </c>
    </row>
    <row r="5004" spans="1:20" x14ac:dyDescent="0.25">
      <c r="A5004">
        <v>5002</v>
      </c>
      <c r="B5004">
        <v>10</v>
      </c>
      <c r="C5004" t="s">
        <v>718</v>
      </c>
      <c r="D5004" t="s">
        <v>718</v>
      </c>
      <c r="E5004" t="s">
        <v>80</v>
      </c>
      <c r="F5004">
        <v>0.13651099999999999</v>
      </c>
      <c r="G5004">
        <v>656.48400000000004</v>
      </c>
      <c r="H5004">
        <v>273.096</v>
      </c>
      <c r="I5004">
        <v>9.6938630000000003</v>
      </c>
      <c r="J5004">
        <v>0</v>
      </c>
      <c r="K5004">
        <v>7.7717270000000003</v>
      </c>
      <c r="L5004">
        <v>4.5603999999999999E-2</v>
      </c>
      <c r="M5004">
        <v>193.70874800000001</v>
      </c>
      <c r="N5004">
        <v>-214.88877099999999</v>
      </c>
      <c r="O5004">
        <v>1.571652</v>
      </c>
      <c r="P5004">
        <v>193.70640599999999</v>
      </c>
      <c r="Q5004">
        <v>-214.86041299999999</v>
      </c>
      <c r="R5004">
        <v>1.5747629999999999</v>
      </c>
      <c r="S5004">
        <v>2.8455059999999999</v>
      </c>
      <c r="T5004">
        <v>3.1099999999999999E-3</v>
      </c>
    </row>
    <row r="5005" spans="1:20" x14ac:dyDescent="0.25">
      <c r="A5005">
        <v>5003</v>
      </c>
      <c r="B5005">
        <v>13</v>
      </c>
      <c r="C5005" t="s">
        <v>292</v>
      </c>
      <c r="D5005" t="s">
        <v>292</v>
      </c>
      <c r="E5005" t="s">
        <v>80</v>
      </c>
      <c r="F5005">
        <v>0.182588</v>
      </c>
      <c r="G5005">
        <v>800.25800000000004</v>
      </c>
      <c r="H5005">
        <v>279.42700000000002</v>
      </c>
      <c r="I5005">
        <v>15.274559999999999</v>
      </c>
      <c r="J5005">
        <v>0</v>
      </c>
      <c r="K5005">
        <v>7.6087819999999997</v>
      </c>
      <c r="L5005">
        <v>4.7196000000000002E-2</v>
      </c>
      <c r="M5005">
        <v>193.70427599999999</v>
      </c>
      <c r="N5005">
        <v>-213.938703</v>
      </c>
      <c r="O5005">
        <v>1.574225</v>
      </c>
      <c r="P5005">
        <v>193.70388800000001</v>
      </c>
      <c r="Q5005">
        <v>-213.938751</v>
      </c>
      <c r="R5005">
        <v>1.574031</v>
      </c>
      <c r="S5005">
        <v>3.9101999999999998E-2</v>
      </c>
      <c r="T5005">
        <v>1.93E-4</v>
      </c>
    </row>
    <row r="5006" spans="1:20" x14ac:dyDescent="0.25">
      <c r="A5006">
        <v>5004</v>
      </c>
      <c r="B5006">
        <v>13</v>
      </c>
      <c r="C5006" t="s">
        <v>292</v>
      </c>
      <c r="D5006" t="s">
        <v>292</v>
      </c>
      <c r="E5006" t="s">
        <v>80</v>
      </c>
      <c r="F5006">
        <v>0.12318800000000001</v>
      </c>
      <c r="G5006">
        <v>912.51300000000003</v>
      </c>
      <c r="H5006">
        <v>335.97800000000001</v>
      </c>
      <c r="I5006">
        <v>9.3952039999999997</v>
      </c>
      <c r="J5006">
        <v>0</v>
      </c>
      <c r="K5006">
        <v>7.5124589999999998</v>
      </c>
      <c r="L5006">
        <v>-5.7369999999999997E-2</v>
      </c>
      <c r="M5006">
        <v>193.72523200000001</v>
      </c>
      <c r="N5006">
        <v>-213.27814799999999</v>
      </c>
      <c r="O5006">
        <v>1.5741940000000001</v>
      </c>
      <c r="P5006">
        <v>193.70214799999999</v>
      </c>
      <c r="Q5006">
        <v>-213.25895700000001</v>
      </c>
      <c r="R5006">
        <v>1.5730789999999999</v>
      </c>
      <c r="S5006">
        <v>3.0018690000000001</v>
      </c>
      <c r="T5006">
        <v>1.116E-3</v>
      </c>
    </row>
    <row r="5007" spans="1:20" x14ac:dyDescent="0.25">
      <c r="A5007">
        <v>5005</v>
      </c>
      <c r="B5007">
        <v>14</v>
      </c>
      <c r="C5007" t="s">
        <v>720</v>
      </c>
      <c r="D5007" t="s">
        <v>720</v>
      </c>
      <c r="E5007" t="s">
        <v>80</v>
      </c>
      <c r="F5007">
        <v>6.3804E-2</v>
      </c>
      <c r="G5007">
        <v>1589.8910000000001</v>
      </c>
      <c r="H5007">
        <v>463.65499999999997</v>
      </c>
      <c r="I5007">
        <v>14.046744</v>
      </c>
      <c r="J5007">
        <v>0</v>
      </c>
      <c r="K5007">
        <v>7.4137469999999999</v>
      </c>
      <c r="L5007">
        <v>-5.6138E-2</v>
      </c>
      <c r="M5007">
        <v>193.66618700000001</v>
      </c>
      <c r="N5007">
        <v>-212.34659099999999</v>
      </c>
      <c r="O5007">
        <v>1.5712660000000001</v>
      </c>
      <c r="P5007">
        <v>193.700287</v>
      </c>
      <c r="Q5007">
        <v>-212.364014</v>
      </c>
      <c r="R5007">
        <v>1.5727089999999999</v>
      </c>
      <c r="S5007">
        <v>3.8293240000000002</v>
      </c>
      <c r="T5007">
        <v>1.4430000000000001E-3</v>
      </c>
    </row>
    <row r="5008" spans="1:20" x14ac:dyDescent="0.25">
      <c r="A5008">
        <v>5006</v>
      </c>
      <c r="B5008">
        <v>14</v>
      </c>
      <c r="C5008" t="s">
        <v>720</v>
      </c>
      <c r="D5008" t="s">
        <v>720</v>
      </c>
      <c r="E5008" t="s">
        <v>80</v>
      </c>
      <c r="F5008">
        <v>8.7499999999999994E-2</v>
      </c>
      <c r="G5008">
        <v>1317.7429999999999</v>
      </c>
      <c r="H5008">
        <v>347.47199999999998</v>
      </c>
      <c r="I5008">
        <v>9.2624019999999998</v>
      </c>
      <c r="J5008">
        <v>0</v>
      </c>
      <c r="K5008">
        <v>7.3454410000000001</v>
      </c>
      <c r="L5008">
        <v>5.2668E-2</v>
      </c>
      <c r="M5008">
        <v>193.671131</v>
      </c>
      <c r="N5008">
        <v>-211.70252500000001</v>
      </c>
      <c r="O5008">
        <v>1.5718840000000001</v>
      </c>
      <c r="P5008">
        <v>193.699173</v>
      </c>
      <c r="Q5008">
        <v>-211.700165</v>
      </c>
      <c r="R5008">
        <v>1.573075</v>
      </c>
      <c r="S5008">
        <v>2.8140800000000001</v>
      </c>
      <c r="T5008">
        <v>1.191E-3</v>
      </c>
    </row>
    <row r="5009" spans="1:20" x14ac:dyDescent="0.25">
      <c r="A5009">
        <v>5007</v>
      </c>
      <c r="B5009">
        <v>14</v>
      </c>
      <c r="C5009" t="s">
        <v>720</v>
      </c>
      <c r="D5009" t="s">
        <v>720</v>
      </c>
      <c r="E5009" t="s">
        <v>80</v>
      </c>
      <c r="F5009">
        <v>8.8373999999999994E-2</v>
      </c>
      <c r="G5009">
        <v>880.11400000000003</v>
      </c>
      <c r="H5009">
        <v>349.29399999999998</v>
      </c>
      <c r="I5009">
        <v>11.431516999999999</v>
      </c>
      <c r="J5009">
        <v>0</v>
      </c>
      <c r="K5009">
        <v>7.2423830000000002</v>
      </c>
      <c r="L5009">
        <v>5.3425E-2</v>
      </c>
      <c r="M5009">
        <v>193.730842</v>
      </c>
      <c r="N5009">
        <v>-210.83472699999999</v>
      </c>
      <c r="O5009">
        <v>1.574675</v>
      </c>
      <c r="P5009">
        <v>193.69764699999999</v>
      </c>
      <c r="Q5009">
        <v>-210.82519500000001</v>
      </c>
      <c r="R5009">
        <v>1.5728880000000001</v>
      </c>
      <c r="S5009">
        <v>3.4536370000000001</v>
      </c>
      <c r="T5009">
        <v>1.786E-3</v>
      </c>
    </row>
    <row r="5010" spans="1:20" x14ac:dyDescent="0.25">
      <c r="A5010">
        <v>5008</v>
      </c>
      <c r="B5010">
        <v>14</v>
      </c>
      <c r="C5010" t="s">
        <v>237</v>
      </c>
      <c r="D5010" t="s">
        <v>237</v>
      </c>
      <c r="E5010" t="s">
        <v>80</v>
      </c>
      <c r="F5010">
        <v>0.15212400000000001</v>
      </c>
      <c r="G5010">
        <v>1105.423</v>
      </c>
      <c r="H5010">
        <v>363.96100000000001</v>
      </c>
      <c r="I5010">
        <v>14.287288999999999</v>
      </c>
      <c r="J5010">
        <v>0</v>
      </c>
      <c r="K5010">
        <v>7.1238859999999997</v>
      </c>
      <c r="L5010">
        <v>5.3114000000000001E-2</v>
      </c>
      <c r="M5010">
        <v>193.669926</v>
      </c>
      <c r="N5010">
        <v>-209.94857400000001</v>
      </c>
      <c r="O5010">
        <v>1.5660449999999999</v>
      </c>
      <c r="P5010">
        <v>193.69628900000001</v>
      </c>
      <c r="Q5010">
        <v>-209.96376000000001</v>
      </c>
      <c r="R5010">
        <v>1.5727519999999999</v>
      </c>
      <c r="S5010">
        <v>3.0424199999999999</v>
      </c>
      <c r="T5010">
        <v>6.7060000000000002E-3</v>
      </c>
    </row>
    <row r="5011" spans="1:20" x14ac:dyDescent="0.25">
      <c r="A5011">
        <v>5009</v>
      </c>
      <c r="B5011">
        <v>14</v>
      </c>
      <c r="C5011" t="s">
        <v>237</v>
      </c>
      <c r="D5011" t="s">
        <v>237</v>
      </c>
      <c r="E5011" t="s">
        <v>80</v>
      </c>
      <c r="F5011">
        <v>8.8535000000000003E-2</v>
      </c>
      <c r="G5011">
        <v>834.21900000000005</v>
      </c>
      <c r="H5011">
        <v>276.01499999999999</v>
      </c>
      <c r="I5011">
        <v>12.669390999999999</v>
      </c>
      <c r="J5011">
        <v>0</v>
      </c>
      <c r="K5011">
        <v>7.0028839999999999</v>
      </c>
      <c r="L5011">
        <v>5.4427000000000003E-2</v>
      </c>
      <c r="M5011">
        <v>193.67596499999999</v>
      </c>
      <c r="N5011">
        <v>-209.10442900000001</v>
      </c>
      <c r="O5011">
        <v>1.575345</v>
      </c>
      <c r="P5011">
        <v>193.69525100000001</v>
      </c>
      <c r="Q5011">
        <v>-209.116806</v>
      </c>
      <c r="R5011">
        <v>1.572473</v>
      </c>
      <c r="S5011">
        <v>2.291649</v>
      </c>
      <c r="T5011">
        <v>2.872E-3</v>
      </c>
    </row>
    <row r="5012" spans="1:20" x14ac:dyDescent="0.25">
      <c r="A5012">
        <v>5010</v>
      </c>
      <c r="B5012">
        <v>15</v>
      </c>
      <c r="C5012" t="s">
        <v>722</v>
      </c>
      <c r="D5012" t="s">
        <v>722</v>
      </c>
      <c r="E5012" t="s">
        <v>80</v>
      </c>
      <c r="F5012">
        <v>7.9916000000000001E-2</v>
      </c>
      <c r="G5012">
        <v>913.32500000000005</v>
      </c>
      <c r="H5012">
        <v>315.32299999999998</v>
      </c>
      <c r="I5012">
        <v>9.3757090000000005</v>
      </c>
      <c r="J5012">
        <v>0</v>
      </c>
      <c r="K5012">
        <v>6.9177489999999997</v>
      </c>
      <c r="L5012">
        <v>-5.8257000000000003E-2</v>
      </c>
      <c r="M5012">
        <v>193.68579399999999</v>
      </c>
      <c r="N5012">
        <v>-208.48489000000001</v>
      </c>
      <c r="O5012">
        <v>1.5713010000000001</v>
      </c>
      <c r="P5012">
        <v>193.694366</v>
      </c>
      <c r="Q5012">
        <v>-208.49082899999999</v>
      </c>
      <c r="R5012">
        <v>1.5717570000000001</v>
      </c>
      <c r="S5012">
        <v>1.0429120000000001</v>
      </c>
      <c r="T5012">
        <v>4.5600000000000003E-4</v>
      </c>
    </row>
    <row r="5013" spans="1:20" x14ac:dyDescent="0.25">
      <c r="A5013">
        <v>5011</v>
      </c>
      <c r="B5013">
        <v>16</v>
      </c>
      <c r="C5013" t="s">
        <v>235</v>
      </c>
      <c r="D5013" t="s">
        <v>235</v>
      </c>
      <c r="E5013" t="s">
        <v>80</v>
      </c>
      <c r="F5013">
        <v>0.11222600000000001</v>
      </c>
      <c r="G5013">
        <v>1641.761</v>
      </c>
      <c r="H5013">
        <v>478.35</v>
      </c>
      <c r="I5013">
        <v>13.763752</v>
      </c>
      <c r="J5013">
        <v>0</v>
      </c>
      <c r="K5013">
        <v>6.8133720000000002</v>
      </c>
      <c r="L5013">
        <v>-5.7797000000000001E-2</v>
      </c>
      <c r="M5013">
        <v>193.718141</v>
      </c>
      <c r="N5013">
        <v>-207.68468100000001</v>
      </c>
      <c r="O5013">
        <v>1.574603</v>
      </c>
      <c r="P5013">
        <v>193.693558</v>
      </c>
      <c r="Q5013">
        <v>-207.66757200000001</v>
      </c>
      <c r="R5013">
        <v>1.5716079999999999</v>
      </c>
      <c r="S5013">
        <v>2.9950860000000001</v>
      </c>
      <c r="T5013">
        <v>2.9949999999999998E-3</v>
      </c>
    </row>
    <row r="5014" spans="1:20" x14ac:dyDescent="0.25">
      <c r="A5014">
        <v>5012</v>
      </c>
      <c r="B5014">
        <v>16</v>
      </c>
      <c r="C5014" t="s">
        <v>235</v>
      </c>
      <c r="D5014" t="s">
        <v>235</v>
      </c>
      <c r="E5014" t="s">
        <v>80</v>
      </c>
      <c r="F5014">
        <v>0.13480800000000001</v>
      </c>
      <c r="G5014">
        <v>1469.9659999999999</v>
      </c>
      <c r="H5014">
        <v>321.774</v>
      </c>
      <c r="I5014">
        <v>11.923781</v>
      </c>
      <c r="J5014">
        <v>0</v>
      </c>
      <c r="K5014">
        <v>6.7386249999999999</v>
      </c>
      <c r="L5014">
        <v>5.5798E-2</v>
      </c>
      <c r="M5014">
        <v>193.701244</v>
      </c>
      <c r="N5014">
        <v>-207.06688399999999</v>
      </c>
      <c r="O5014">
        <v>1.5720460000000001</v>
      </c>
      <c r="P5014">
        <v>193.69317599999999</v>
      </c>
      <c r="Q5014">
        <v>-207.058121</v>
      </c>
      <c r="R5014">
        <v>1.57209</v>
      </c>
      <c r="S5014">
        <v>1.191182</v>
      </c>
      <c r="T5014">
        <v>4.3999999999999999E-5</v>
      </c>
    </row>
    <row r="5015" spans="1:20" x14ac:dyDescent="0.25">
      <c r="A5015">
        <v>5013</v>
      </c>
      <c r="B5015">
        <v>17</v>
      </c>
      <c r="C5015" t="s">
        <v>234</v>
      </c>
      <c r="D5015" t="s">
        <v>234</v>
      </c>
      <c r="E5015" t="s">
        <v>80</v>
      </c>
      <c r="F5015">
        <v>0.109707</v>
      </c>
      <c r="G5015">
        <v>1796.809</v>
      </c>
      <c r="H5015">
        <v>427.87599999999998</v>
      </c>
      <c r="I5015">
        <v>12.644254</v>
      </c>
      <c r="J5015">
        <v>0</v>
      </c>
      <c r="K5015">
        <v>6.6380970000000001</v>
      </c>
      <c r="L5015">
        <v>5.7206E-2</v>
      </c>
      <c r="M5015">
        <v>193.701483</v>
      </c>
      <c r="N5015">
        <v>-206.26352900000001</v>
      </c>
      <c r="O5015">
        <v>1.572427</v>
      </c>
      <c r="P5015">
        <v>193.69245900000001</v>
      </c>
      <c r="Q5015">
        <v>-206.255966</v>
      </c>
      <c r="R5015">
        <v>1.572006</v>
      </c>
      <c r="S5015">
        <v>1.1774279999999999</v>
      </c>
      <c r="T5015">
        <v>4.2099999999999999E-4</v>
      </c>
    </row>
    <row r="5016" spans="1:20" x14ac:dyDescent="0.25">
      <c r="A5016">
        <v>5014</v>
      </c>
      <c r="B5016">
        <v>17</v>
      </c>
      <c r="C5016" t="s">
        <v>234</v>
      </c>
      <c r="D5016" t="s">
        <v>234</v>
      </c>
      <c r="E5016" t="s">
        <v>80</v>
      </c>
      <c r="F5016">
        <v>9.2421000000000003E-2</v>
      </c>
      <c r="G5016">
        <v>1785.1210000000001</v>
      </c>
      <c r="H5016">
        <v>477.61700000000002</v>
      </c>
      <c r="I5016">
        <v>11.656056</v>
      </c>
      <c r="J5016">
        <v>0</v>
      </c>
      <c r="K5016">
        <v>6.5606499999999999</v>
      </c>
      <c r="L5016">
        <v>-5.9147999999999999E-2</v>
      </c>
      <c r="M5016">
        <v>193.70565300000001</v>
      </c>
      <c r="N5016">
        <v>-205.654382</v>
      </c>
      <c r="O5016">
        <v>1.572247</v>
      </c>
      <c r="P5016">
        <v>193.69184899999999</v>
      </c>
      <c r="Q5016">
        <v>-205.66241500000001</v>
      </c>
      <c r="R5016">
        <v>1.571345</v>
      </c>
      <c r="S5016">
        <v>1.5971059999999999</v>
      </c>
      <c r="T5016">
        <v>9.0200000000000002E-4</v>
      </c>
    </row>
    <row r="5017" spans="1:20" x14ac:dyDescent="0.25">
      <c r="A5017">
        <v>5015</v>
      </c>
      <c r="B5017">
        <v>17</v>
      </c>
      <c r="C5017" t="s">
        <v>234</v>
      </c>
      <c r="D5017" t="s">
        <v>234</v>
      </c>
      <c r="E5017" t="s">
        <v>80</v>
      </c>
      <c r="F5017">
        <v>0.159772</v>
      </c>
      <c r="G5017">
        <v>1786.2360000000001</v>
      </c>
      <c r="H5017">
        <v>437.64100000000002</v>
      </c>
      <c r="I5017">
        <v>14.328956</v>
      </c>
      <c r="J5017">
        <v>0</v>
      </c>
      <c r="K5017">
        <v>6.4564589999999997</v>
      </c>
      <c r="L5017">
        <v>-5.9401000000000002E-2</v>
      </c>
      <c r="M5017">
        <v>193.676423</v>
      </c>
      <c r="N5017">
        <v>-204.858002</v>
      </c>
      <c r="O5017">
        <v>1.5667930000000001</v>
      </c>
      <c r="P5017">
        <v>193.69132999999999</v>
      </c>
      <c r="Q5017">
        <v>-204.881912</v>
      </c>
      <c r="R5017">
        <v>1.571258</v>
      </c>
      <c r="S5017">
        <v>2.8176389999999998</v>
      </c>
      <c r="T5017">
        <v>4.4650000000000002E-3</v>
      </c>
    </row>
    <row r="5018" spans="1:20" x14ac:dyDescent="0.25">
      <c r="A5018">
        <v>5016</v>
      </c>
      <c r="B5018">
        <v>19</v>
      </c>
      <c r="C5018" t="s">
        <v>723</v>
      </c>
      <c r="D5018" t="s">
        <v>723</v>
      </c>
      <c r="E5018" t="s">
        <v>80</v>
      </c>
      <c r="F5018">
        <v>0.162884</v>
      </c>
      <c r="G5018">
        <v>1177.277</v>
      </c>
      <c r="H5018">
        <v>272.16300000000001</v>
      </c>
      <c r="I5018">
        <v>15.558903000000001</v>
      </c>
      <c r="J5018">
        <v>0</v>
      </c>
      <c r="K5018">
        <v>6.3545999999999996</v>
      </c>
      <c r="L5018">
        <v>-5.9701999999999998E-2</v>
      </c>
      <c r="M5018">
        <v>193.69303199999999</v>
      </c>
      <c r="N5018">
        <v>-204.126721</v>
      </c>
      <c r="O5018">
        <v>1.569774</v>
      </c>
      <c r="P5018">
        <v>193.69085699999999</v>
      </c>
      <c r="Q5018">
        <v>-204.1138</v>
      </c>
      <c r="R5018">
        <v>1.5711459999999999</v>
      </c>
      <c r="S5018">
        <v>1.3102579999999999</v>
      </c>
      <c r="T5018">
        <v>1.372E-3</v>
      </c>
    </row>
    <row r="5019" spans="1:20" x14ac:dyDescent="0.25">
      <c r="A5019">
        <v>5017</v>
      </c>
      <c r="B5019">
        <v>19</v>
      </c>
      <c r="C5019" t="s">
        <v>723</v>
      </c>
      <c r="D5019" t="s">
        <v>723</v>
      </c>
      <c r="E5019" t="s">
        <v>80</v>
      </c>
      <c r="F5019">
        <v>0.123114</v>
      </c>
      <c r="G5019">
        <v>1307.375</v>
      </c>
      <c r="H5019">
        <v>367.03100000000001</v>
      </c>
      <c r="I5019">
        <v>12.847139</v>
      </c>
      <c r="J5019">
        <v>0</v>
      </c>
      <c r="K5019">
        <v>6.2808020000000004</v>
      </c>
      <c r="L5019">
        <v>5.8853999999999997E-2</v>
      </c>
      <c r="M5019">
        <v>193.68115499999999</v>
      </c>
      <c r="N5019">
        <v>-203.53708599999999</v>
      </c>
      <c r="O5019">
        <v>1.5709740000000001</v>
      </c>
      <c r="P5019">
        <v>193.69072</v>
      </c>
      <c r="Q5019">
        <v>-203.54560900000001</v>
      </c>
      <c r="R5019">
        <v>1.571698</v>
      </c>
      <c r="S5019">
        <v>1.281093</v>
      </c>
      <c r="T5019">
        <v>7.2400000000000003E-4</v>
      </c>
    </row>
    <row r="5020" spans="1:20" x14ac:dyDescent="0.25">
      <c r="A5020">
        <v>5018</v>
      </c>
      <c r="B5020">
        <v>19</v>
      </c>
      <c r="C5020" t="s">
        <v>723</v>
      </c>
      <c r="D5020" t="s">
        <v>723</v>
      </c>
      <c r="E5020" t="s">
        <v>80</v>
      </c>
      <c r="F5020">
        <v>0.148784</v>
      </c>
      <c r="G5020">
        <v>1297.289</v>
      </c>
      <c r="H5020">
        <v>339.15699999999998</v>
      </c>
      <c r="I5020">
        <v>15.900345</v>
      </c>
      <c r="J5020">
        <v>0</v>
      </c>
      <c r="K5020">
        <v>6.1851209999999996</v>
      </c>
      <c r="L5020">
        <v>5.9329E-2</v>
      </c>
      <c r="M5020">
        <v>193.69555199999999</v>
      </c>
      <c r="N5020">
        <v>-202.804586</v>
      </c>
      <c r="O5020">
        <v>1.5718449999999999</v>
      </c>
      <c r="P5020">
        <v>193.69042999999999</v>
      </c>
      <c r="Q5020">
        <v>-202.79814099999999</v>
      </c>
      <c r="R5020">
        <v>1.571626</v>
      </c>
      <c r="S5020">
        <v>0.82323400000000002</v>
      </c>
      <c r="T5020">
        <v>2.1900000000000001E-4</v>
      </c>
    </row>
    <row r="5021" spans="1:20" x14ac:dyDescent="0.25">
      <c r="A5021">
        <v>5019</v>
      </c>
      <c r="B5021">
        <v>20</v>
      </c>
      <c r="C5021" t="s">
        <v>748</v>
      </c>
      <c r="D5021" t="s">
        <v>748</v>
      </c>
      <c r="E5021" t="s">
        <v>80</v>
      </c>
      <c r="F5021">
        <v>0.13448299999999999</v>
      </c>
      <c r="G5021">
        <v>2439.2629999999999</v>
      </c>
      <c r="H5021">
        <v>414.666</v>
      </c>
      <c r="I5021">
        <v>15.183331000000001</v>
      </c>
      <c r="J5021">
        <v>0</v>
      </c>
      <c r="K5021">
        <v>6.0906510000000003</v>
      </c>
      <c r="L5021">
        <v>6.0308E-2</v>
      </c>
      <c r="M5021">
        <v>193.710758</v>
      </c>
      <c r="N5021">
        <v>-202.08121499999999</v>
      </c>
      <c r="O5021">
        <v>1.5722290000000001</v>
      </c>
      <c r="P5021">
        <v>193.69014000000001</v>
      </c>
      <c r="Q5021">
        <v>-202.06204199999999</v>
      </c>
      <c r="R5021">
        <v>1.5715509999999999</v>
      </c>
      <c r="S5021">
        <v>2.815499</v>
      </c>
      <c r="T5021">
        <v>6.78E-4</v>
      </c>
    </row>
    <row r="5022" spans="1:20" x14ac:dyDescent="0.25">
      <c r="A5022">
        <v>5020</v>
      </c>
      <c r="B5022">
        <v>19</v>
      </c>
      <c r="C5022" t="s">
        <v>724</v>
      </c>
      <c r="D5022" t="s">
        <v>724</v>
      </c>
      <c r="E5022" t="s">
        <v>80</v>
      </c>
      <c r="F5022">
        <v>9.5616999999999994E-2</v>
      </c>
      <c r="G5022">
        <v>1289.145</v>
      </c>
      <c r="H5022">
        <v>333.077</v>
      </c>
      <c r="I5022">
        <v>13.35511</v>
      </c>
      <c r="J5022">
        <v>0</v>
      </c>
      <c r="K5022">
        <v>6.0199119999999997</v>
      </c>
      <c r="L5022">
        <v>-6.0333999999999999E-2</v>
      </c>
      <c r="M5022">
        <v>193.66991200000001</v>
      </c>
      <c r="N5022">
        <v>-201.50202200000001</v>
      </c>
      <c r="O5022">
        <v>1.569952</v>
      </c>
      <c r="P5022">
        <v>193.689728</v>
      </c>
      <c r="Q5022">
        <v>-201.517471</v>
      </c>
      <c r="R5022">
        <v>1.570946</v>
      </c>
      <c r="S5022">
        <v>2.5126469999999999</v>
      </c>
      <c r="T5022">
        <v>9.9400000000000009E-4</v>
      </c>
    </row>
    <row r="5023" spans="1:20" x14ac:dyDescent="0.25">
      <c r="A5023">
        <v>5021</v>
      </c>
      <c r="B5023">
        <v>19</v>
      </c>
      <c r="C5023" t="s">
        <v>724</v>
      </c>
      <c r="D5023" t="s">
        <v>724</v>
      </c>
      <c r="E5023" t="s">
        <v>80</v>
      </c>
      <c r="F5023">
        <v>0.13414999999999999</v>
      </c>
      <c r="G5023">
        <v>1188.357</v>
      </c>
      <c r="H5023">
        <v>327.25599999999997</v>
      </c>
      <c r="I5023">
        <v>15.751549000000001</v>
      </c>
      <c r="J5023">
        <v>0</v>
      </c>
      <c r="K5023">
        <v>5.9260929999999998</v>
      </c>
      <c r="L5023">
        <v>-6.0911E-2</v>
      </c>
      <c r="M5023">
        <v>193.68857299999999</v>
      </c>
      <c r="N5023">
        <v>-200.80077700000001</v>
      </c>
      <c r="O5023">
        <v>1.571026</v>
      </c>
      <c r="P5023">
        <v>193.68942300000001</v>
      </c>
      <c r="Q5023">
        <v>-200.80122399999999</v>
      </c>
      <c r="R5023">
        <v>1.5709230000000001</v>
      </c>
      <c r="S5023">
        <v>9.6026E-2</v>
      </c>
      <c r="T5023">
        <v>1.03E-4</v>
      </c>
    </row>
    <row r="5024" spans="1:20" x14ac:dyDescent="0.25">
      <c r="A5024">
        <v>5022</v>
      </c>
      <c r="B5024">
        <v>20</v>
      </c>
      <c r="C5024" t="s">
        <v>749</v>
      </c>
      <c r="D5024" t="s">
        <v>749</v>
      </c>
      <c r="E5024" t="s">
        <v>80</v>
      </c>
      <c r="F5024">
        <v>1.8602E-2</v>
      </c>
      <c r="G5024">
        <v>2202.5309999999999</v>
      </c>
      <c r="H5024">
        <v>444.291</v>
      </c>
      <c r="I5024">
        <v>14.532503999999999</v>
      </c>
      <c r="J5024">
        <v>0</v>
      </c>
      <c r="K5024">
        <v>5.8338349999999997</v>
      </c>
      <c r="L5024">
        <v>-6.1094000000000002E-2</v>
      </c>
      <c r="M5024">
        <v>193.693839</v>
      </c>
      <c r="N5024">
        <v>-200.10333299999999</v>
      </c>
      <c r="O5024">
        <v>1.5725709999999999</v>
      </c>
      <c r="P5024">
        <v>193.68916300000001</v>
      </c>
      <c r="Q5024">
        <v>-200.09612999999999</v>
      </c>
      <c r="R5024">
        <v>1.5709390000000001</v>
      </c>
      <c r="S5024">
        <v>0.85878600000000005</v>
      </c>
      <c r="T5024">
        <v>1.6310000000000001E-3</v>
      </c>
    </row>
    <row r="5025" spans="1:20" x14ac:dyDescent="0.25">
      <c r="A5025">
        <v>5023</v>
      </c>
      <c r="B5025">
        <v>21</v>
      </c>
      <c r="C5025" t="s">
        <v>725</v>
      </c>
      <c r="D5025" t="s">
        <v>725</v>
      </c>
      <c r="E5025" t="s">
        <v>80</v>
      </c>
      <c r="F5025">
        <v>7.3433999999999999E-2</v>
      </c>
      <c r="G5025">
        <v>2334.4180000000001</v>
      </c>
      <c r="H5025">
        <v>541.55600000000004</v>
      </c>
      <c r="I5025">
        <v>13.735270999999999</v>
      </c>
      <c r="J5025">
        <v>0</v>
      </c>
      <c r="K5025">
        <v>5.7660539999999996</v>
      </c>
      <c r="L5025">
        <v>6.1365999999999997E-2</v>
      </c>
      <c r="M5025">
        <v>193.69099299999999</v>
      </c>
      <c r="N5025">
        <v>-199.579792</v>
      </c>
      <c r="O5025">
        <v>1.572128</v>
      </c>
      <c r="P5025">
        <v>193.689133</v>
      </c>
      <c r="Q5025">
        <v>-199.57449299999999</v>
      </c>
      <c r="R5025">
        <v>1.5715300000000001</v>
      </c>
      <c r="S5025">
        <v>0.561554</v>
      </c>
      <c r="T5025">
        <v>5.9800000000000001E-4</v>
      </c>
    </row>
    <row r="5026" spans="1:20" x14ac:dyDescent="0.25">
      <c r="A5026">
        <v>5024</v>
      </c>
      <c r="B5026">
        <v>21</v>
      </c>
      <c r="C5026" t="s">
        <v>725</v>
      </c>
      <c r="D5026" t="s">
        <v>725</v>
      </c>
      <c r="E5026" t="s">
        <v>80</v>
      </c>
      <c r="F5026">
        <v>5.8918999999999999E-2</v>
      </c>
      <c r="G5026">
        <v>1243.5740000000001</v>
      </c>
      <c r="H5026">
        <v>367.81400000000002</v>
      </c>
      <c r="I5026">
        <v>15.455672</v>
      </c>
      <c r="J5026">
        <v>0</v>
      </c>
      <c r="K5026">
        <v>5.678267</v>
      </c>
      <c r="L5026">
        <v>6.1606000000000001E-2</v>
      </c>
      <c r="M5026">
        <v>193.69069999999999</v>
      </c>
      <c r="N5026">
        <v>-198.88978</v>
      </c>
      <c r="O5026">
        <v>1.5717000000000001</v>
      </c>
      <c r="P5026">
        <v>193.68890400000001</v>
      </c>
      <c r="Q5026">
        <v>-198.88833600000001</v>
      </c>
      <c r="R5026">
        <v>1.571469</v>
      </c>
      <c r="S5026">
        <v>0.23046700000000001</v>
      </c>
      <c r="T5026">
        <v>2.31E-4</v>
      </c>
    </row>
    <row r="5027" spans="1:20" x14ac:dyDescent="0.25">
      <c r="A5027">
        <v>5025</v>
      </c>
      <c r="B5027">
        <v>22</v>
      </c>
      <c r="C5027" t="s">
        <v>726</v>
      </c>
      <c r="D5027" t="s">
        <v>726</v>
      </c>
      <c r="E5027" t="s">
        <v>80</v>
      </c>
      <c r="F5027">
        <v>0.12786700000000001</v>
      </c>
      <c r="G5027">
        <v>1545.097</v>
      </c>
      <c r="H5027">
        <v>495.81</v>
      </c>
      <c r="I5027">
        <v>16.390705000000001</v>
      </c>
      <c r="J5027">
        <v>0</v>
      </c>
      <c r="K5027">
        <v>5.7268509999999999</v>
      </c>
      <c r="L5027">
        <v>5.8449000000000001E-2</v>
      </c>
      <c r="M5027">
        <v>193.69047699999999</v>
      </c>
      <c r="N5027">
        <v>-198.21418</v>
      </c>
      <c r="O5027">
        <v>1.5725</v>
      </c>
      <c r="P5027">
        <v>193.68864400000001</v>
      </c>
      <c r="Q5027">
        <v>-198.206863</v>
      </c>
      <c r="R5027">
        <v>1.571418</v>
      </c>
      <c r="S5027">
        <v>0.75429900000000005</v>
      </c>
      <c r="T5027">
        <v>1.0820000000000001E-3</v>
      </c>
    </row>
    <row r="5028" spans="1:20" x14ac:dyDescent="0.25">
      <c r="A5028">
        <v>5026</v>
      </c>
      <c r="B5028">
        <v>22</v>
      </c>
      <c r="C5028" t="s">
        <v>726</v>
      </c>
      <c r="D5028" t="s">
        <v>726</v>
      </c>
      <c r="E5028" t="s">
        <v>80</v>
      </c>
      <c r="F5028">
        <v>9.1178999999999996E-2</v>
      </c>
      <c r="G5028">
        <v>1389.3789999999999</v>
      </c>
      <c r="H5028">
        <v>352.197</v>
      </c>
      <c r="I5028">
        <v>12.604516</v>
      </c>
      <c r="J5028">
        <v>0</v>
      </c>
      <c r="K5028">
        <v>5.9786049999999999</v>
      </c>
      <c r="L5028">
        <v>-5.2498000000000003E-2</v>
      </c>
      <c r="M5028">
        <v>193.70939100000001</v>
      </c>
      <c r="N5028">
        <v>-197.68812800000001</v>
      </c>
      <c r="O5028">
        <v>1.5733950000000001</v>
      </c>
      <c r="P5028">
        <v>193.688309</v>
      </c>
      <c r="Q5028">
        <v>-197.67996199999999</v>
      </c>
      <c r="R5028">
        <v>1.5708819999999999</v>
      </c>
      <c r="S5028">
        <v>2.2608640000000002</v>
      </c>
      <c r="T5028">
        <v>2.5140000000000002E-3</v>
      </c>
    </row>
    <row r="5029" spans="1:20" x14ac:dyDescent="0.25">
      <c r="A5029">
        <v>5027</v>
      </c>
      <c r="B5029">
        <v>22</v>
      </c>
      <c r="C5029" t="s">
        <v>726</v>
      </c>
      <c r="D5029" t="s">
        <v>726</v>
      </c>
      <c r="E5029" t="s">
        <v>80</v>
      </c>
      <c r="F5029">
        <v>6.4644999999999994E-2</v>
      </c>
      <c r="G5029">
        <v>1255.2349999999999</v>
      </c>
      <c r="H5029">
        <v>277.233</v>
      </c>
      <c r="I5029">
        <v>16.605948000000001</v>
      </c>
      <c r="J5029">
        <v>0</v>
      </c>
      <c r="K5029">
        <v>6.4972909999999997</v>
      </c>
      <c r="L5029">
        <v>-4.7185999999999999E-2</v>
      </c>
      <c r="M5029">
        <v>193.67644100000001</v>
      </c>
      <c r="N5029">
        <v>-196.91536099999999</v>
      </c>
      <c r="O5029">
        <v>1.5695669999999999</v>
      </c>
      <c r="P5029">
        <v>193.688019</v>
      </c>
      <c r="Q5029">
        <v>-196.930115</v>
      </c>
      <c r="R5029">
        <v>1.570948</v>
      </c>
      <c r="S5029">
        <v>1.8753899999999999</v>
      </c>
      <c r="T5029">
        <v>1.382E-3</v>
      </c>
    </row>
    <row r="5030" spans="1:20" x14ac:dyDescent="0.25">
      <c r="A5030">
        <v>5028</v>
      </c>
      <c r="B5030">
        <v>24</v>
      </c>
      <c r="C5030" t="s">
        <v>229</v>
      </c>
      <c r="D5030" t="s">
        <v>229</v>
      </c>
      <c r="E5030" t="s">
        <v>80</v>
      </c>
      <c r="F5030">
        <v>9.0608999999999995E-2</v>
      </c>
      <c r="G5030">
        <v>1550.355</v>
      </c>
      <c r="H5030">
        <v>312.63</v>
      </c>
      <c r="I5030">
        <v>22.020655999999999</v>
      </c>
      <c r="J5030">
        <v>0</v>
      </c>
      <c r="K5030">
        <v>7.1120400000000004</v>
      </c>
      <c r="L5030">
        <v>-4.3520000000000003E-2</v>
      </c>
      <c r="M5030">
        <v>193.688672</v>
      </c>
      <c r="N5030">
        <v>-196.11205100000001</v>
      </c>
      <c r="O5030">
        <v>1.571008</v>
      </c>
      <c r="P5030">
        <v>193.68777499999999</v>
      </c>
      <c r="Q5030">
        <v>-196.110916</v>
      </c>
      <c r="R5030">
        <v>1.570951</v>
      </c>
      <c r="S5030">
        <v>0.14471000000000001</v>
      </c>
      <c r="T5030">
        <v>5.8E-5</v>
      </c>
    </row>
    <row r="5031" spans="1:20" x14ac:dyDescent="0.25">
      <c r="A5031">
        <v>5029</v>
      </c>
      <c r="B5031">
        <v>24</v>
      </c>
      <c r="C5031" t="s">
        <v>229</v>
      </c>
      <c r="D5031" t="s">
        <v>229</v>
      </c>
      <c r="E5031" t="s">
        <v>80</v>
      </c>
      <c r="F5031">
        <v>8.8487999999999997E-2</v>
      </c>
      <c r="G5031">
        <v>2770.75</v>
      </c>
      <c r="H5031">
        <v>429.83100000000002</v>
      </c>
      <c r="I5031">
        <v>18.151166</v>
      </c>
      <c r="J5031">
        <v>0</v>
      </c>
      <c r="K5031">
        <v>7.5970750000000002</v>
      </c>
      <c r="L5031">
        <v>4.0745999999999997E-2</v>
      </c>
      <c r="M5031">
        <v>193.68469200000001</v>
      </c>
      <c r="N5031">
        <v>-195.44482500000001</v>
      </c>
      <c r="O5031">
        <v>1.5715730000000001</v>
      </c>
      <c r="P5031">
        <v>193.687714</v>
      </c>
      <c r="Q5031">
        <v>-195.44657900000001</v>
      </c>
      <c r="R5031">
        <v>1.5713680000000001</v>
      </c>
      <c r="S5031">
        <v>0.34939599999999998</v>
      </c>
      <c r="T5031">
        <v>2.04E-4</v>
      </c>
    </row>
    <row r="5032" spans="1:20" x14ac:dyDescent="0.25">
      <c r="A5032">
        <v>5030</v>
      </c>
      <c r="B5032">
        <v>24</v>
      </c>
      <c r="C5032" t="s">
        <v>728</v>
      </c>
      <c r="D5032" t="s">
        <v>728</v>
      </c>
      <c r="E5032" t="s">
        <v>80</v>
      </c>
      <c r="F5032">
        <v>9.9092E-2</v>
      </c>
      <c r="G5032">
        <v>2132.011</v>
      </c>
      <c r="H5032">
        <v>392.78399999999999</v>
      </c>
      <c r="I5032">
        <v>21.911664999999999</v>
      </c>
      <c r="J5032">
        <v>0</v>
      </c>
      <c r="K5032">
        <v>8.2122799999999998</v>
      </c>
      <c r="L5032">
        <v>4.0888000000000001E-2</v>
      </c>
      <c r="M5032">
        <v>193.692623</v>
      </c>
      <c r="N5032">
        <v>-194.498313</v>
      </c>
      <c r="O5032">
        <v>1.5713029999999999</v>
      </c>
      <c r="P5032">
        <v>193.68742399999999</v>
      </c>
      <c r="Q5032">
        <v>-194.493256</v>
      </c>
      <c r="R5032">
        <v>1.5713429999999999</v>
      </c>
      <c r="S5032">
        <v>0.725325</v>
      </c>
      <c r="T5032">
        <v>4.0000000000000003E-5</v>
      </c>
    </row>
    <row r="5033" spans="1:20" x14ac:dyDescent="0.25">
      <c r="A5033">
        <v>5031</v>
      </c>
      <c r="B5033">
        <v>26</v>
      </c>
      <c r="C5033" t="s">
        <v>522</v>
      </c>
      <c r="D5033" t="s">
        <v>522</v>
      </c>
      <c r="E5033" t="s">
        <v>80</v>
      </c>
      <c r="F5033">
        <v>0.12313399999999999</v>
      </c>
      <c r="G5033">
        <v>2132.56</v>
      </c>
      <c r="H5033">
        <v>401.03699999999998</v>
      </c>
      <c r="I5033">
        <v>28.766653000000002</v>
      </c>
      <c r="J5033">
        <v>0</v>
      </c>
      <c r="K5033">
        <v>8.3842459999999992</v>
      </c>
      <c r="L5033">
        <v>4.8672E-2</v>
      </c>
      <c r="M5033">
        <v>193.67512199999999</v>
      </c>
      <c r="N5033">
        <v>-193.47938300000001</v>
      </c>
      <c r="O5033">
        <v>1.5696319999999999</v>
      </c>
      <c r="P5033">
        <v>193.68714900000001</v>
      </c>
      <c r="Q5033">
        <v>-193.49121099999999</v>
      </c>
      <c r="R5033">
        <v>1.5713680000000001</v>
      </c>
      <c r="S5033">
        <v>1.6868369999999999</v>
      </c>
      <c r="T5033">
        <v>1.7359999999999999E-3</v>
      </c>
    </row>
    <row r="5034" spans="1:20" x14ac:dyDescent="0.25">
      <c r="A5034">
        <v>5032</v>
      </c>
      <c r="B5034">
        <v>27</v>
      </c>
      <c r="C5034" t="s">
        <v>523</v>
      </c>
      <c r="D5034" t="s">
        <v>523</v>
      </c>
      <c r="E5034" t="s">
        <v>80</v>
      </c>
      <c r="F5034">
        <v>0.118017</v>
      </c>
      <c r="G5034">
        <v>2132.5770000000002</v>
      </c>
      <c r="H5034">
        <v>331.83</v>
      </c>
      <c r="I5034">
        <v>20.134240999999999</v>
      </c>
      <c r="J5034">
        <v>0</v>
      </c>
      <c r="K5034">
        <v>8.2659870000000009</v>
      </c>
      <c r="L5034">
        <v>-4.9501999999999997E-2</v>
      </c>
      <c r="M5034">
        <v>193.69405800000001</v>
      </c>
      <c r="N5034">
        <v>-192.74527499999999</v>
      </c>
      <c r="O5034">
        <v>1.57019</v>
      </c>
      <c r="P5034">
        <v>193.68675200000001</v>
      </c>
      <c r="Q5034">
        <v>-192.74189799999999</v>
      </c>
      <c r="R5034">
        <v>1.570873</v>
      </c>
      <c r="S5034">
        <v>0.80486899999999995</v>
      </c>
      <c r="T5034">
        <v>6.8300000000000001E-4</v>
      </c>
    </row>
    <row r="5035" spans="1:20" x14ac:dyDescent="0.25">
      <c r="A5035">
        <v>5033</v>
      </c>
      <c r="B5035">
        <v>27</v>
      </c>
      <c r="C5035" t="s">
        <v>523</v>
      </c>
      <c r="D5035" t="s">
        <v>523</v>
      </c>
      <c r="E5035" t="s">
        <v>80</v>
      </c>
      <c r="F5035">
        <v>8.2239999999999994E-2</v>
      </c>
      <c r="G5035">
        <v>3575.3470000000002</v>
      </c>
      <c r="H5035">
        <v>442.39100000000002</v>
      </c>
      <c r="I5035">
        <v>27.729997000000001</v>
      </c>
      <c r="J5035">
        <v>0</v>
      </c>
      <c r="K5035">
        <v>8.0360779999999998</v>
      </c>
      <c r="L5035">
        <v>-5.0970000000000001E-2</v>
      </c>
      <c r="M5035">
        <v>193.68187900000001</v>
      </c>
      <c r="N5035">
        <v>-191.75733399999999</v>
      </c>
      <c r="O5035">
        <v>1.570422</v>
      </c>
      <c r="P5035">
        <v>193.68652299999999</v>
      </c>
      <c r="Q5035">
        <v>-191.76533499999999</v>
      </c>
      <c r="R5035">
        <v>1.5708139999999999</v>
      </c>
      <c r="S5035">
        <v>0.925122</v>
      </c>
      <c r="T5035">
        <v>3.9199999999999999E-4</v>
      </c>
    </row>
    <row r="5036" spans="1:20" x14ac:dyDescent="0.25">
      <c r="A5036">
        <v>5034</v>
      </c>
      <c r="B5036">
        <v>27</v>
      </c>
      <c r="C5036" t="s">
        <v>523</v>
      </c>
      <c r="D5036" t="s">
        <v>523</v>
      </c>
      <c r="E5036" t="s">
        <v>80</v>
      </c>
      <c r="F5036">
        <v>6.2629000000000004E-2</v>
      </c>
      <c r="G5036">
        <v>1904.1030000000001</v>
      </c>
      <c r="H5036">
        <v>298.24900000000002</v>
      </c>
      <c r="I5036">
        <v>27.780132999999999</v>
      </c>
      <c r="J5036">
        <v>0</v>
      </c>
      <c r="K5036">
        <v>7.9256339999999996</v>
      </c>
      <c r="L5036">
        <v>-5.0104999999999997E-2</v>
      </c>
      <c r="M5036">
        <v>193.674114</v>
      </c>
      <c r="N5036">
        <v>-190.800602</v>
      </c>
      <c r="O5036">
        <v>1.5710470000000001</v>
      </c>
      <c r="P5036">
        <v>193.686249</v>
      </c>
      <c r="Q5036">
        <v>-190.81007399999999</v>
      </c>
      <c r="R5036">
        <v>1.570797</v>
      </c>
      <c r="S5036">
        <v>1.539372</v>
      </c>
      <c r="T5036">
        <v>2.5000000000000001E-4</v>
      </c>
    </row>
    <row r="5037" spans="1:20" x14ac:dyDescent="0.25">
      <c r="A5037">
        <v>5035</v>
      </c>
      <c r="B5037">
        <v>27</v>
      </c>
      <c r="C5037" t="s">
        <v>523</v>
      </c>
      <c r="D5037" t="s">
        <v>523</v>
      </c>
      <c r="E5037" t="s">
        <v>80</v>
      </c>
      <c r="F5037">
        <v>0.109018</v>
      </c>
      <c r="G5037">
        <v>2876.0439999999999</v>
      </c>
      <c r="H5037">
        <v>448.23700000000002</v>
      </c>
      <c r="I5037">
        <v>21.333124999999999</v>
      </c>
      <c r="J5037">
        <v>0</v>
      </c>
      <c r="K5037">
        <v>7.9605050000000004</v>
      </c>
      <c r="L5037">
        <v>4.8835999999999997E-2</v>
      </c>
      <c r="M5037">
        <v>193.692902</v>
      </c>
      <c r="N5037">
        <v>-190.11704399999999</v>
      </c>
      <c r="O5037">
        <v>1.573134</v>
      </c>
      <c r="P5037">
        <v>193.686249</v>
      </c>
      <c r="Q5037">
        <v>-190.09562700000001</v>
      </c>
      <c r="R5037">
        <v>1.571318</v>
      </c>
      <c r="S5037">
        <v>2.2426699999999999</v>
      </c>
      <c r="T5037">
        <v>1.817E-3</v>
      </c>
    </row>
    <row r="5038" spans="1:20" x14ac:dyDescent="0.25">
      <c r="A5038">
        <v>5036</v>
      </c>
      <c r="B5038">
        <v>27</v>
      </c>
      <c r="C5038" t="s">
        <v>523</v>
      </c>
      <c r="D5038" t="s">
        <v>523</v>
      </c>
      <c r="E5038" t="s">
        <v>80</v>
      </c>
      <c r="F5038">
        <v>7.4189000000000005E-2</v>
      </c>
      <c r="G5038">
        <v>2411.1860000000001</v>
      </c>
      <c r="H5038">
        <v>285.64999999999998</v>
      </c>
      <c r="I5038">
        <v>18.936436</v>
      </c>
      <c r="J5038">
        <v>0</v>
      </c>
      <c r="K5038">
        <v>8.0463050000000003</v>
      </c>
      <c r="L5038">
        <v>-4.7932000000000002E-2</v>
      </c>
      <c r="M5038">
        <v>193.68400099999999</v>
      </c>
      <c r="N5038">
        <v>-189.37354099999999</v>
      </c>
      <c r="O5038">
        <v>1.5705</v>
      </c>
      <c r="P5038">
        <v>193.685913</v>
      </c>
      <c r="Q5038">
        <v>-189.37493900000001</v>
      </c>
      <c r="R5038">
        <v>1.5708390000000001</v>
      </c>
      <c r="S5038">
        <v>0.23685100000000001</v>
      </c>
      <c r="T5038">
        <v>3.39E-4</v>
      </c>
    </row>
    <row r="5039" spans="1:20" x14ac:dyDescent="0.25">
      <c r="A5039">
        <v>5037</v>
      </c>
      <c r="B5039">
        <v>27</v>
      </c>
      <c r="C5039" t="s">
        <v>523</v>
      </c>
      <c r="D5039" t="s">
        <v>523</v>
      </c>
      <c r="E5039" t="s">
        <v>80</v>
      </c>
      <c r="F5039">
        <v>8.9804999999999996E-2</v>
      </c>
      <c r="G5039">
        <v>2094.7669999999998</v>
      </c>
      <c r="H5039">
        <v>472.68099999999998</v>
      </c>
      <c r="I5039">
        <v>26.936105000000001</v>
      </c>
      <c r="J5039">
        <v>0</v>
      </c>
      <c r="K5039">
        <v>8.1247120000000006</v>
      </c>
      <c r="L5039">
        <v>-4.9369999999999997E-2</v>
      </c>
      <c r="M5039">
        <v>193.693983</v>
      </c>
      <c r="N5039">
        <v>-188.41287800000001</v>
      </c>
      <c r="O5039">
        <v>1.57212</v>
      </c>
      <c r="P5039">
        <v>193.685699</v>
      </c>
      <c r="Q5039">
        <v>-188.403381</v>
      </c>
      <c r="R5039">
        <v>1.5708169999999999</v>
      </c>
      <c r="S5039">
        <v>1.2601469999999999</v>
      </c>
      <c r="T5039">
        <v>1.302E-3</v>
      </c>
    </row>
    <row r="5040" spans="1:20" x14ac:dyDescent="0.25">
      <c r="A5040">
        <v>5038</v>
      </c>
      <c r="B5040">
        <v>28</v>
      </c>
      <c r="C5040" t="s">
        <v>505</v>
      </c>
      <c r="D5040" t="s">
        <v>505</v>
      </c>
      <c r="E5040" t="s">
        <v>80</v>
      </c>
      <c r="F5040">
        <v>0.10552599999999999</v>
      </c>
      <c r="G5040">
        <v>1821.1859999999999</v>
      </c>
      <c r="H5040">
        <v>495.80900000000003</v>
      </c>
      <c r="I5040">
        <v>22.410664000000001</v>
      </c>
      <c r="J5040">
        <v>0</v>
      </c>
      <c r="K5040">
        <v>8.1232330000000008</v>
      </c>
      <c r="L5040">
        <v>4.9466999999999997E-2</v>
      </c>
      <c r="M5040">
        <v>193.69384400000001</v>
      </c>
      <c r="N5040">
        <v>-187.67971499999999</v>
      </c>
      <c r="O5040">
        <v>1.5723499999999999</v>
      </c>
      <c r="P5040">
        <v>193.68568400000001</v>
      </c>
      <c r="Q5040">
        <v>-187.67190600000001</v>
      </c>
      <c r="R5040">
        <v>1.5712930000000001</v>
      </c>
      <c r="S5040">
        <v>1.1295109999999999</v>
      </c>
      <c r="T5040">
        <v>1.0579999999999999E-3</v>
      </c>
    </row>
    <row r="5041" spans="1:20" x14ac:dyDescent="0.25">
      <c r="A5041">
        <v>5039</v>
      </c>
      <c r="B5041">
        <v>28</v>
      </c>
      <c r="C5041" t="s">
        <v>505</v>
      </c>
      <c r="D5041" t="s">
        <v>505</v>
      </c>
      <c r="E5041" t="s">
        <v>80</v>
      </c>
      <c r="F5041">
        <v>3.7399000000000002E-2</v>
      </c>
      <c r="G5041">
        <v>2125.5790000000002</v>
      </c>
      <c r="H5041">
        <v>447.95299999999997</v>
      </c>
      <c r="I5041">
        <v>28.151506999999999</v>
      </c>
      <c r="J5041">
        <v>0</v>
      </c>
      <c r="K5041">
        <v>8.0759629999999998</v>
      </c>
      <c r="L5041">
        <v>5.0188999999999998E-2</v>
      </c>
      <c r="M5041">
        <v>193.68174200000001</v>
      </c>
      <c r="N5041">
        <v>-186.69669999999999</v>
      </c>
      <c r="O5041">
        <v>1.5714330000000001</v>
      </c>
      <c r="P5041">
        <v>193.685349</v>
      </c>
      <c r="Q5041">
        <v>-186.70002700000001</v>
      </c>
      <c r="R5041">
        <v>1.5713569999999999</v>
      </c>
      <c r="S5041">
        <v>0.490726</v>
      </c>
      <c r="T5041">
        <v>7.6000000000000004E-5</v>
      </c>
    </row>
    <row r="5042" spans="1:20" x14ac:dyDescent="0.25">
      <c r="A5042">
        <v>5040</v>
      </c>
      <c r="B5042">
        <v>28</v>
      </c>
      <c r="C5042" t="s">
        <v>505</v>
      </c>
      <c r="D5042" t="s">
        <v>505</v>
      </c>
      <c r="E5042" t="s">
        <v>80</v>
      </c>
      <c r="F5042">
        <v>7.2192000000000006E-2</v>
      </c>
      <c r="G5042">
        <v>2903.08</v>
      </c>
      <c r="H5042">
        <v>511.35899999999998</v>
      </c>
      <c r="I5042">
        <v>19.240293999999999</v>
      </c>
      <c r="J5042">
        <v>0</v>
      </c>
      <c r="K5042">
        <v>8.0445460000000004</v>
      </c>
      <c r="L5042">
        <v>-4.9940999999999999E-2</v>
      </c>
      <c r="M5042">
        <v>193.689863</v>
      </c>
      <c r="N5042">
        <v>-185.98016899999999</v>
      </c>
      <c r="O5042">
        <v>1.5710109999999999</v>
      </c>
      <c r="P5042">
        <v>193.68495200000001</v>
      </c>
      <c r="Q5042">
        <v>-185.974884</v>
      </c>
      <c r="R5042">
        <v>1.570875</v>
      </c>
      <c r="S5042">
        <v>0.72142499999999998</v>
      </c>
      <c r="T5042">
        <v>1.36E-4</v>
      </c>
    </row>
    <row r="5043" spans="1:20" x14ac:dyDescent="0.25">
      <c r="A5043">
        <v>5041</v>
      </c>
      <c r="B5043">
        <v>28</v>
      </c>
      <c r="C5043" t="s">
        <v>505</v>
      </c>
      <c r="D5043" t="s">
        <v>505</v>
      </c>
      <c r="E5043" t="s">
        <v>80</v>
      </c>
      <c r="F5043">
        <v>4.6906000000000003E-2</v>
      </c>
      <c r="G5043">
        <v>3381.7559999999999</v>
      </c>
      <c r="H5043">
        <v>508.45600000000002</v>
      </c>
      <c r="I5043">
        <v>28.132988999999998</v>
      </c>
      <c r="J5043">
        <v>0</v>
      </c>
      <c r="K5043">
        <v>8.0369860000000006</v>
      </c>
      <c r="L5043">
        <v>-4.9117000000000001E-2</v>
      </c>
      <c r="M5043">
        <v>193.68420399999999</v>
      </c>
      <c r="N5043">
        <v>-185.00972999999999</v>
      </c>
      <c r="O5043">
        <v>1.570843</v>
      </c>
      <c r="P5043">
        <v>193.684708</v>
      </c>
      <c r="Q5043">
        <v>-185.01042200000001</v>
      </c>
      <c r="R5043">
        <v>1.570862</v>
      </c>
      <c r="S5043">
        <v>8.5578000000000001E-2</v>
      </c>
      <c r="T5043">
        <v>2.0000000000000002E-5</v>
      </c>
    </row>
    <row r="5044" spans="1:20" x14ac:dyDescent="0.25">
      <c r="A5044">
        <v>5042</v>
      </c>
      <c r="B5044">
        <v>28</v>
      </c>
      <c r="C5044" t="s">
        <v>505</v>
      </c>
      <c r="D5044" t="s">
        <v>505</v>
      </c>
      <c r="E5044" t="s">
        <v>80</v>
      </c>
      <c r="F5044">
        <v>7.3284000000000002E-2</v>
      </c>
      <c r="G5044">
        <v>2688.22</v>
      </c>
      <c r="H5044">
        <v>487.899</v>
      </c>
      <c r="I5044">
        <v>20.589884000000001</v>
      </c>
      <c r="J5044">
        <v>0</v>
      </c>
      <c r="K5044">
        <v>8.0518429999999999</v>
      </c>
      <c r="L5044">
        <v>4.8876999999999997E-2</v>
      </c>
      <c r="M5044">
        <v>193.696169</v>
      </c>
      <c r="N5044">
        <v>-184.300252</v>
      </c>
      <c r="O5044">
        <v>1.5716650000000001</v>
      </c>
      <c r="P5044">
        <v>193.684708</v>
      </c>
      <c r="Q5044">
        <v>-184.28642300000001</v>
      </c>
      <c r="R5044">
        <v>1.5713509999999999</v>
      </c>
      <c r="S5044">
        <v>1.796165</v>
      </c>
      <c r="T5044">
        <v>3.1399999999999999E-4</v>
      </c>
    </row>
    <row r="5045" spans="1:20" x14ac:dyDescent="0.25">
      <c r="A5045">
        <v>5043</v>
      </c>
      <c r="B5045">
        <v>28</v>
      </c>
      <c r="C5045" t="s">
        <v>505</v>
      </c>
      <c r="D5045" t="s">
        <v>505</v>
      </c>
      <c r="E5045" t="s">
        <v>80</v>
      </c>
      <c r="F5045">
        <v>0.13914000000000001</v>
      </c>
      <c r="G5045">
        <v>1845.999</v>
      </c>
      <c r="H5045">
        <v>306.87700000000001</v>
      </c>
      <c r="I5045">
        <v>30.023188999999999</v>
      </c>
      <c r="J5045">
        <v>0</v>
      </c>
      <c r="K5045">
        <v>8.0733549999999994</v>
      </c>
      <c r="L5045">
        <v>4.8835999999999997E-2</v>
      </c>
      <c r="M5045">
        <v>193.67699200000001</v>
      </c>
      <c r="N5045">
        <v>-183.307895</v>
      </c>
      <c r="O5045">
        <v>1.5705340000000001</v>
      </c>
      <c r="P5045">
        <v>193.68446399999999</v>
      </c>
      <c r="Q5045">
        <v>-183.318634</v>
      </c>
      <c r="R5045">
        <v>1.5713509999999999</v>
      </c>
      <c r="S5045">
        <v>1.3082530000000001</v>
      </c>
      <c r="T5045">
        <v>8.1800000000000004E-4</v>
      </c>
    </row>
    <row r="5046" spans="1:20" x14ac:dyDescent="0.25">
      <c r="A5046">
        <v>5044</v>
      </c>
      <c r="B5046">
        <v>28</v>
      </c>
      <c r="C5046" t="s">
        <v>505</v>
      </c>
      <c r="D5046" t="s">
        <v>505</v>
      </c>
      <c r="E5046" t="s">
        <v>80</v>
      </c>
      <c r="F5046">
        <v>0.109459</v>
      </c>
      <c r="G5046">
        <v>1977.58</v>
      </c>
      <c r="H5046">
        <v>341.15100000000001</v>
      </c>
      <c r="I5046">
        <v>22.323516000000001</v>
      </c>
      <c r="J5046">
        <v>0</v>
      </c>
      <c r="K5046">
        <v>8.0785060000000009</v>
      </c>
      <c r="L5046">
        <v>-4.8918999999999997E-2</v>
      </c>
      <c r="M5046">
        <v>193.68302399999999</v>
      </c>
      <c r="N5046">
        <v>-182.58325400000001</v>
      </c>
      <c r="O5046">
        <v>1.5698570000000001</v>
      </c>
      <c r="P5046">
        <v>193.684113</v>
      </c>
      <c r="Q5046">
        <v>-182.59169</v>
      </c>
      <c r="R5046">
        <v>1.570862</v>
      </c>
      <c r="S5046">
        <v>0.85056900000000002</v>
      </c>
      <c r="T5046">
        <v>1.0059999999999999E-3</v>
      </c>
    </row>
    <row r="5047" spans="1:20" x14ac:dyDescent="0.25">
      <c r="A5047">
        <v>5045</v>
      </c>
      <c r="B5047">
        <v>28</v>
      </c>
      <c r="C5047" t="s">
        <v>505</v>
      </c>
      <c r="D5047" t="s">
        <v>505</v>
      </c>
      <c r="E5047" t="s">
        <v>80</v>
      </c>
      <c r="F5047">
        <v>6.6825999999999997E-2</v>
      </c>
      <c r="G5047">
        <v>3438.2170000000001</v>
      </c>
      <c r="H5047">
        <v>476.56799999999998</v>
      </c>
      <c r="I5047">
        <v>28.693845</v>
      </c>
      <c r="J5047">
        <v>0</v>
      </c>
      <c r="K5047">
        <v>8.0713550000000005</v>
      </c>
      <c r="L5047">
        <v>-4.9685E-2</v>
      </c>
      <c r="M5047">
        <v>193.67209600000001</v>
      </c>
      <c r="N5047">
        <v>-181.63324499999999</v>
      </c>
      <c r="O5047">
        <v>1.572282</v>
      </c>
      <c r="P5047">
        <v>193.683807</v>
      </c>
      <c r="Q5047">
        <v>-181.622635</v>
      </c>
      <c r="R5047">
        <v>1.5708819999999999</v>
      </c>
      <c r="S5047">
        <v>1.5802689999999999</v>
      </c>
      <c r="T5047">
        <v>1.4009999999999999E-3</v>
      </c>
    </row>
    <row r="5048" spans="1:20" x14ac:dyDescent="0.25">
      <c r="A5048">
        <v>5046</v>
      </c>
      <c r="B5048">
        <v>28</v>
      </c>
      <c r="C5048" t="s">
        <v>505</v>
      </c>
      <c r="D5048" t="s">
        <v>505</v>
      </c>
      <c r="E5048" t="s">
        <v>80</v>
      </c>
      <c r="F5048">
        <v>7.4707999999999997E-2</v>
      </c>
      <c r="G5048">
        <v>1776.778</v>
      </c>
      <c r="H5048">
        <v>312.87599999999998</v>
      </c>
      <c r="I5048">
        <v>22.381041</v>
      </c>
      <c r="J5048">
        <v>0</v>
      </c>
      <c r="K5048">
        <v>8.0632920000000006</v>
      </c>
      <c r="L5048">
        <v>4.8846000000000001E-2</v>
      </c>
      <c r="M5048">
        <v>193.67963</v>
      </c>
      <c r="N5048">
        <v>-180.89103600000001</v>
      </c>
      <c r="O5048">
        <v>1.571107</v>
      </c>
      <c r="P5048">
        <v>193.68374600000001</v>
      </c>
      <c r="Q5048">
        <v>-180.896637</v>
      </c>
      <c r="R5048">
        <v>1.5713509999999999</v>
      </c>
      <c r="S5048">
        <v>0.69509799999999999</v>
      </c>
      <c r="T5048">
        <v>2.4399999999999999E-4</v>
      </c>
    </row>
    <row r="5049" spans="1:20" x14ac:dyDescent="0.25">
      <c r="A5049">
        <v>5047</v>
      </c>
      <c r="B5049">
        <v>29</v>
      </c>
      <c r="C5049" t="s">
        <v>655</v>
      </c>
      <c r="D5049" t="s">
        <v>655</v>
      </c>
      <c r="E5049" t="s">
        <v>80</v>
      </c>
      <c r="F5049">
        <v>6.0496000000000001E-2</v>
      </c>
      <c r="G5049">
        <v>2031.604</v>
      </c>
      <c r="H5049">
        <v>377.95299999999997</v>
      </c>
      <c r="I5049">
        <v>29.293735999999999</v>
      </c>
      <c r="J5049">
        <v>0</v>
      </c>
      <c r="K5049">
        <v>8.0584589999999992</v>
      </c>
      <c r="L5049">
        <v>4.9021000000000002E-2</v>
      </c>
      <c r="M5049">
        <v>193.688346</v>
      </c>
      <c r="N5049">
        <v>-179.92130299999999</v>
      </c>
      <c r="O5049">
        <v>1.5705720000000001</v>
      </c>
      <c r="P5049">
        <v>193.68351699999999</v>
      </c>
      <c r="Q5049">
        <v>-179.92944299999999</v>
      </c>
      <c r="R5049">
        <v>1.571339</v>
      </c>
      <c r="S5049">
        <v>0.94647599999999998</v>
      </c>
      <c r="T5049">
        <v>7.67E-4</v>
      </c>
    </row>
    <row r="5050" spans="1:20" x14ac:dyDescent="0.25">
      <c r="A5050">
        <v>5048</v>
      </c>
      <c r="B5050">
        <v>28</v>
      </c>
      <c r="C5050" t="s">
        <v>750</v>
      </c>
      <c r="D5050" t="s">
        <v>524</v>
      </c>
      <c r="E5050" t="s">
        <v>568</v>
      </c>
      <c r="F5050">
        <v>9.8710000000000006E-2</v>
      </c>
      <c r="G5050">
        <v>2242.6619999999998</v>
      </c>
      <c r="H5050">
        <v>697.71</v>
      </c>
      <c r="I5050">
        <v>27.710594</v>
      </c>
      <c r="J5050">
        <v>0</v>
      </c>
      <c r="K5050">
        <v>8.0614220000000003</v>
      </c>
      <c r="L5050">
        <v>4.8986000000000002E-2</v>
      </c>
      <c r="M5050">
        <v>193.71481399999999</v>
      </c>
      <c r="N5050">
        <v>-178.956739</v>
      </c>
      <c r="O5050">
        <v>1.563401</v>
      </c>
      <c r="P5050">
        <v>193.68327300000001</v>
      </c>
      <c r="Q5050">
        <v>-178.96232599999999</v>
      </c>
      <c r="R5050">
        <v>1.5713379999999999</v>
      </c>
      <c r="S5050">
        <v>3.2031969999999998</v>
      </c>
      <c r="T5050">
        <v>7.9380000000000006E-3</v>
      </c>
    </row>
    <row r="5051" spans="1:20" x14ac:dyDescent="0.25">
      <c r="A5051">
        <v>5049</v>
      </c>
      <c r="B5051">
        <v>28</v>
      </c>
      <c r="C5051" t="s">
        <v>524</v>
      </c>
      <c r="D5051" t="s">
        <v>524</v>
      </c>
      <c r="E5051" t="s">
        <v>80</v>
      </c>
      <c r="F5051">
        <v>3.5520000000000003E-2</v>
      </c>
      <c r="G5051">
        <v>1740.4079999999999</v>
      </c>
      <c r="H5051">
        <v>302.68900000000002</v>
      </c>
      <c r="I5051">
        <v>21.433537000000001</v>
      </c>
      <c r="J5051">
        <v>0</v>
      </c>
      <c r="K5051">
        <v>8.0651810000000008</v>
      </c>
      <c r="L5051">
        <v>-4.9951000000000002E-2</v>
      </c>
      <c r="M5051">
        <v>193.68072799999999</v>
      </c>
      <c r="N5051">
        <v>-178.229253</v>
      </c>
      <c r="O5051">
        <v>1.5716639999999999</v>
      </c>
      <c r="P5051">
        <v>193.68293800000001</v>
      </c>
      <c r="Q5051">
        <v>-178.236572</v>
      </c>
      <c r="R5051">
        <v>1.57081</v>
      </c>
      <c r="S5051">
        <v>0.76458899999999996</v>
      </c>
      <c r="T5051">
        <v>8.5499999999999997E-4</v>
      </c>
    </row>
    <row r="5052" spans="1:20" x14ac:dyDescent="0.25">
      <c r="A5052">
        <v>5050</v>
      </c>
      <c r="B5052">
        <v>28</v>
      </c>
      <c r="C5052" t="s">
        <v>752</v>
      </c>
      <c r="D5052" t="s">
        <v>526</v>
      </c>
      <c r="E5052" t="s">
        <v>568</v>
      </c>
      <c r="F5052">
        <v>9.8990999999999996E-2</v>
      </c>
      <c r="G5052">
        <v>3002.1610000000001</v>
      </c>
      <c r="H5052">
        <v>394.988</v>
      </c>
      <c r="I5052">
        <v>27.470808000000002</v>
      </c>
      <c r="J5052">
        <v>0</v>
      </c>
      <c r="K5052">
        <v>8.0676439999999996</v>
      </c>
      <c r="L5052">
        <v>-4.9679000000000001E-2</v>
      </c>
      <c r="M5052">
        <v>193.67566600000001</v>
      </c>
      <c r="N5052">
        <v>-177.36596599999999</v>
      </c>
      <c r="O5052">
        <v>1.5686709999999999</v>
      </c>
      <c r="P5052">
        <v>193.68272400000001</v>
      </c>
      <c r="Q5052">
        <v>-177.26852400000001</v>
      </c>
      <c r="R5052">
        <v>1.570762</v>
      </c>
      <c r="S5052">
        <v>9.7697380000000003</v>
      </c>
      <c r="T5052">
        <v>2.091E-3</v>
      </c>
    </row>
    <row r="5053" spans="1:20" x14ac:dyDescent="0.25">
      <c r="A5053">
        <v>5051</v>
      </c>
      <c r="B5053">
        <v>28</v>
      </c>
      <c r="C5053" t="s">
        <v>753</v>
      </c>
      <c r="D5053" t="s">
        <v>526</v>
      </c>
      <c r="E5053" t="s">
        <v>568</v>
      </c>
      <c r="F5053">
        <v>9.1880000000000003E-2</v>
      </c>
      <c r="G5053">
        <v>1855.193</v>
      </c>
      <c r="H5053">
        <v>573.62099999999998</v>
      </c>
      <c r="I5053">
        <v>29.161946</v>
      </c>
      <c r="J5053">
        <v>0</v>
      </c>
      <c r="K5053">
        <v>8.0664449999999999</v>
      </c>
      <c r="L5053">
        <v>-4.9056000000000002E-2</v>
      </c>
      <c r="M5053">
        <v>193.68223900000001</v>
      </c>
      <c r="N5053">
        <v>-176.301208</v>
      </c>
      <c r="O5053">
        <v>1.5707850000000001</v>
      </c>
      <c r="P5053">
        <v>193.68248</v>
      </c>
      <c r="Q5053">
        <v>-176.30046100000001</v>
      </c>
      <c r="R5053">
        <v>1.570743</v>
      </c>
      <c r="S5053">
        <v>7.8482999999999997E-2</v>
      </c>
      <c r="T5053">
        <v>4.1999999999999998E-5</v>
      </c>
    </row>
    <row r="5054" spans="1:20" x14ac:dyDescent="0.25">
      <c r="A5054">
        <v>5052</v>
      </c>
      <c r="B5054">
        <v>27</v>
      </c>
      <c r="C5054" t="s">
        <v>880</v>
      </c>
      <c r="D5054" t="s">
        <v>660</v>
      </c>
      <c r="E5054" t="s">
        <v>568</v>
      </c>
      <c r="F5054">
        <v>6.9008E-2</v>
      </c>
      <c r="G5054">
        <v>2435.953</v>
      </c>
      <c r="H5054">
        <v>303.19400000000002</v>
      </c>
      <c r="I5054">
        <v>26.797658999999999</v>
      </c>
      <c r="J5054">
        <v>0</v>
      </c>
      <c r="K5054">
        <v>8.0642390000000006</v>
      </c>
      <c r="L5054">
        <v>-4.9024999999999999E-2</v>
      </c>
      <c r="M5054">
        <v>193.69019900000001</v>
      </c>
      <c r="N5054">
        <v>-175.32735600000001</v>
      </c>
      <c r="O5054">
        <v>1.5683309999999999</v>
      </c>
      <c r="P5054">
        <v>193.68223599999999</v>
      </c>
      <c r="Q5054">
        <v>-175.332626</v>
      </c>
      <c r="R5054">
        <v>1.5707420000000001</v>
      </c>
      <c r="S5054">
        <v>0.95493300000000003</v>
      </c>
      <c r="T5054">
        <v>2.4109999999999999E-3</v>
      </c>
    </row>
    <row r="5055" spans="1:20" x14ac:dyDescent="0.25">
      <c r="A5055">
        <v>5053</v>
      </c>
      <c r="B5055">
        <v>25</v>
      </c>
      <c r="C5055" t="s">
        <v>881</v>
      </c>
      <c r="D5055" t="s">
        <v>527</v>
      </c>
      <c r="E5055" t="s">
        <v>568</v>
      </c>
      <c r="F5055">
        <v>0.132996</v>
      </c>
      <c r="G5055">
        <v>1651.5840000000001</v>
      </c>
      <c r="H5055">
        <v>425.20600000000002</v>
      </c>
      <c r="I5055">
        <v>20.750413999999999</v>
      </c>
      <c r="J5055">
        <v>0</v>
      </c>
      <c r="K5055">
        <v>8.0634669999999993</v>
      </c>
      <c r="L5055">
        <v>4.9020000000000001E-2</v>
      </c>
      <c r="M5055">
        <v>193.68294</v>
      </c>
      <c r="N5055">
        <v>-174.61796699999999</v>
      </c>
      <c r="O5055">
        <v>1.571461</v>
      </c>
      <c r="P5055">
        <v>193.68223599999999</v>
      </c>
      <c r="Q5055">
        <v>-174.60685699999999</v>
      </c>
      <c r="R5055">
        <v>1.571232</v>
      </c>
      <c r="S5055">
        <v>1.1132</v>
      </c>
      <c r="T5055">
        <v>2.2900000000000001E-4</v>
      </c>
    </row>
    <row r="5056" spans="1:20" x14ac:dyDescent="0.25">
      <c r="A5056">
        <v>5054</v>
      </c>
      <c r="B5056">
        <v>24</v>
      </c>
      <c r="C5056" t="s">
        <v>882</v>
      </c>
      <c r="D5056" t="s">
        <v>663</v>
      </c>
      <c r="E5056" t="s">
        <v>568</v>
      </c>
      <c r="F5056">
        <v>0.106444</v>
      </c>
      <c r="G5056">
        <v>1455.0070000000001</v>
      </c>
      <c r="H5056">
        <v>414.36</v>
      </c>
      <c r="I5056">
        <v>21.940951999999999</v>
      </c>
      <c r="J5056">
        <v>0</v>
      </c>
      <c r="K5056">
        <v>8.0639380000000003</v>
      </c>
      <c r="L5056">
        <v>4.9008000000000003E-2</v>
      </c>
      <c r="M5056">
        <v>193.93334899999999</v>
      </c>
      <c r="N5056">
        <v>-173.77909199999999</v>
      </c>
      <c r="O5056">
        <v>1.535738</v>
      </c>
      <c r="P5056">
        <v>193.682007</v>
      </c>
      <c r="Q5056">
        <v>-173.63919100000001</v>
      </c>
      <c r="R5056">
        <v>1.5712330000000001</v>
      </c>
      <c r="S5056">
        <v>28.765429000000001</v>
      </c>
      <c r="T5056">
        <v>3.5494999999999999E-2</v>
      </c>
    </row>
    <row r="5057" spans="1:20" x14ac:dyDescent="0.25">
      <c r="A5057">
        <v>5055</v>
      </c>
      <c r="B5057">
        <v>23</v>
      </c>
      <c r="C5057" t="s">
        <v>665</v>
      </c>
      <c r="D5057" t="s">
        <v>528</v>
      </c>
      <c r="E5057" t="s">
        <v>568</v>
      </c>
      <c r="F5057">
        <v>7.4541999999999997E-2</v>
      </c>
      <c r="G5057">
        <v>1451.922</v>
      </c>
      <c r="H5057">
        <v>607.98</v>
      </c>
      <c r="I5057">
        <v>22.169436999999999</v>
      </c>
      <c r="J5057">
        <v>0</v>
      </c>
      <c r="K5057">
        <v>8.0647420000000007</v>
      </c>
      <c r="L5057">
        <v>-4.8770000000000001E-2</v>
      </c>
      <c r="M5057">
        <v>193.32913500000001</v>
      </c>
      <c r="N5057">
        <v>-179.38533200000001</v>
      </c>
      <c r="O5057">
        <v>1.6121719999999999</v>
      </c>
      <c r="P5057">
        <v>193.68167099999999</v>
      </c>
      <c r="Q5057">
        <v>-172.91339099999999</v>
      </c>
      <c r="R5057">
        <v>1.57077</v>
      </c>
      <c r="S5057">
        <v>648.15353000000005</v>
      </c>
      <c r="T5057">
        <v>4.1403000000000002E-2</v>
      </c>
    </row>
    <row r="5058" spans="1:20" x14ac:dyDescent="0.25">
      <c r="A5058">
        <v>5056</v>
      </c>
      <c r="B5058">
        <v>23</v>
      </c>
      <c r="C5058" t="s">
        <v>883</v>
      </c>
      <c r="D5058" t="s">
        <v>528</v>
      </c>
      <c r="E5058" t="s">
        <v>568</v>
      </c>
      <c r="F5058">
        <v>9.9309999999999996E-2</v>
      </c>
      <c r="G5058">
        <v>2948.66</v>
      </c>
      <c r="H5058">
        <v>3280.9769999999999</v>
      </c>
      <c r="I5058">
        <v>69.839012999999994</v>
      </c>
      <c r="J5058">
        <v>0</v>
      </c>
      <c r="K5058">
        <v>8.0653520000000007</v>
      </c>
      <c r="L5058">
        <v>-4.9599999999999998E-2</v>
      </c>
      <c r="M5058">
        <v>197.46367900000001</v>
      </c>
      <c r="N5058">
        <v>-184.14575300000001</v>
      </c>
      <c r="O5058">
        <v>1.1398489999999999</v>
      </c>
      <c r="P5058">
        <v>193.68147300000001</v>
      </c>
      <c r="Q5058">
        <v>-171.945663</v>
      </c>
      <c r="R5058">
        <v>1.5707599999999999</v>
      </c>
      <c r="S5058">
        <v>1277.2911730000001</v>
      </c>
      <c r="T5058">
        <v>0.43091099999999999</v>
      </c>
    </row>
    <row r="5059" spans="1:20" x14ac:dyDescent="0.25">
      <c r="A5059">
        <v>5057</v>
      </c>
      <c r="B5059">
        <v>21</v>
      </c>
      <c r="C5059" t="s">
        <v>884</v>
      </c>
      <c r="D5059" t="s">
        <v>667</v>
      </c>
      <c r="E5059" t="s">
        <v>568</v>
      </c>
      <c r="F5059">
        <v>0.110787</v>
      </c>
      <c r="G5059">
        <v>2753.3339999999998</v>
      </c>
      <c r="H5059">
        <v>2638.0219999999999</v>
      </c>
      <c r="I5059">
        <v>120.212091</v>
      </c>
      <c r="J5059">
        <v>0</v>
      </c>
      <c r="K5059">
        <v>8.1571149999999992</v>
      </c>
      <c r="L5059">
        <v>-4.5650999999999997E-2</v>
      </c>
      <c r="M5059">
        <v>207.648957</v>
      </c>
      <c r="N5059">
        <v>-191.457482</v>
      </c>
      <c r="O5059">
        <v>-0.39601199999999998</v>
      </c>
      <c r="P5059">
        <v>193.68124399999999</v>
      </c>
      <c r="Q5059">
        <v>-170.97448700000001</v>
      </c>
      <c r="R5059">
        <v>1.570789</v>
      </c>
      <c r="S5059">
        <v>2479.2137830000001</v>
      </c>
      <c r="T5059">
        <v>1.1747780000000001</v>
      </c>
    </row>
    <row r="5060" spans="1:20" x14ac:dyDescent="0.25">
      <c r="A5060">
        <v>5058</v>
      </c>
      <c r="B5060">
        <v>22</v>
      </c>
      <c r="C5060" t="s">
        <v>885</v>
      </c>
      <c r="D5060" t="s">
        <v>530</v>
      </c>
      <c r="E5060" t="s">
        <v>568</v>
      </c>
      <c r="F5060">
        <v>5.6617000000000001E-2</v>
      </c>
      <c r="G5060">
        <v>3085.8939999999998</v>
      </c>
      <c r="H5060">
        <v>1247.3679999999999</v>
      </c>
      <c r="I5060">
        <v>184.30486099999999</v>
      </c>
      <c r="J5060">
        <v>0</v>
      </c>
      <c r="K5060">
        <v>8.4175780000000007</v>
      </c>
      <c r="L5060">
        <v>4.1167000000000002E-2</v>
      </c>
      <c r="M5060">
        <v>211.78078199999999</v>
      </c>
      <c r="N5060">
        <v>-193.05015900000001</v>
      </c>
      <c r="O5060">
        <v>-0.89031499999999997</v>
      </c>
      <c r="P5060">
        <v>193.681229</v>
      </c>
      <c r="Q5060">
        <v>-170.22825599999999</v>
      </c>
      <c r="R5060">
        <v>1.5712299999999999</v>
      </c>
      <c r="S5060">
        <v>2912.7874000000002</v>
      </c>
      <c r="T5060">
        <v>0.68091400000000002</v>
      </c>
    </row>
    <row r="5061" spans="1:20" x14ac:dyDescent="0.25">
      <c r="A5061">
        <v>5059</v>
      </c>
      <c r="B5061">
        <v>21</v>
      </c>
      <c r="C5061" t="s">
        <v>886</v>
      </c>
      <c r="D5061" t="s">
        <v>531</v>
      </c>
      <c r="E5061" t="s">
        <v>568</v>
      </c>
      <c r="F5061">
        <v>0.12389500000000001</v>
      </c>
      <c r="G5061">
        <v>16815.862000000001</v>
      </c>
      <c r="H5061">
        <v>2940.3919999999998</v>
      </c>
      <c r="I5061">
        <v>130</v>
      </c>
      <c r="J5061">
        <v>1</v>
      </c>
      <c r="K5061">
        <v>8.927619</v>
      </c>
      <c r="L5061">
        <v>3.4376999999999998E-2</v>
      </c>
      <c r="M5061">
        <v>205.331954</v>
      </c>
      <c r="N5061">
        <v>-179.347182</v>
      </c>
      <c r="O5061">
        <v>-2.0307010000000001</v>
      </c>
      <c r="P5061">
        <v>193.680984</v>
      </c>
      <c r="Q5061">
        <v>-169.18618799999999</v>
      </c>
      <c r="R5061">
        <v>1.571186</v>
      </c>
      <c r="S5061">
        <v>1545.9330199999999</v>
      </c>
      <c r="T5061">
        <v>0.45951500000000001</v>
      </c>
    </row>
    <row r="5062" spans="1:20" x14ac:dyDescent="0.25">
      <c r="A5062">
        <v>5060</v>
      </c>
      <c r="B5062">
        <v>21</v>
      </c>
      <c r="C5062" t="s">
        <v>887</v>
      </c>
      <c r="D5062" t="s">
        <v>531</v>
      </c>
      <c r="E5062" t="s">
        <v>568</v>
      </c>
      <c r="F5062">
        <v>7.2656999999999999E-2</v>
      </c>
      <c r="G5062">
        <v>2910.375</v>
      </c>
      <c r="H5062">
        <v>1508.848</v>
      </c>
      <c r="I5062">
        <v>154.94953699999999</v>
      </c>
      <c r="J5062">
        <v>0</v>
      </c>
      <c r="K5062">
        <v>9.5288710000000005</v>
      </c>
      <c r="L5062">
        <v>2.6953000000000001E-2</v>
      </c>
      <c r="M5062">
        <v>192.320144</v>
      </c>
      <c r="N5062">
        <v>-167.96440200000001</v>
      </c>
      <c r="O5062">
        <v>1.8280400000000001</v>
      </c>
      <c r="P5062">
        <v>193.68083200000001</v>
      </c>
      <c r="Q5062">
        <v>-168.07626300000001</v>
      </c>
      <c r="R5062">
        <v>1.5710580000000001</v>
      </c>
      <c r="S5062">
        <v>136.52778499999999</v>
      </c>
      <c r="T5062">
        <v>0.25698100000000001</v>
      </c>
    </row>
    <row r="5063" spans="1:20" x14ac:dyDescent="0.25">
      <c r="A5063">
        <v>5061</v>
      </c>
      <c r="B5063">
        <v>20</v>
      </c>
      <c r="C5063" t="s">
        <v>532</v>
      </c>
      <c r="D5063" t="s">
        <v>532</v>
      </c>
      <c r="E5063" t="s">
        <v>80</v>
      </c>
      <c r="F5063">
        <v>0.17200299999999999</v>
      </c>
      <c r="G5063">
        <v>1654.454</v>
      </c>
      <c r="H5063">
        <v>369</v>
      </c>
      <c r="I5063">
        <v>62.935588000000003</v>
      </c>
      <c r="J5063">
        <v>0</v>
      </c>
      <c r="K5063">
        <v>10.015833000000001</v>
      </c>
      <c r="L5063">
        <v>-2.3254E-2</v>
      </c>
      <c r="M5063">
        <v>193.694839</v>
      </c>
      <c r="N5063">
        <v>-167.19761700000001</v>
      </c>
      <c r="O5063">
        <v>1.569177</v>
      </c>
      <c r="P5063">
        <v>193.680939</v>
      </c>
      <c r="Q5063">
        <v>-167.194489</v>
      </c>
      <c r="R5063">
        <v>1.5705929999999999</v>
      </c>
      <c r="S5063">
        <v>1.4247840000000001</v>
      </c>
      <c r="T5063">
        <v>1.4159999999999999E-3</v>
      </c>
    </row>
    <row r="5064" spans="1:20" x14ac:dyDescent="0.25">
      <c r="A5064">
        <v>5062</v>
      </c>
      <c r="B5064">
        <v>20</v>
      </c>
      <c r="C5064" t="s">
        <v>759</v>
      </c>
      <c r="D5064" t="s">
        <v>532</v>
      </c>
      <c r="E5064" t="s">
        <v>568</v>
      </c>
      <c r="F5064">
        <v>3.9588999999999999E-2</v>
      </c>
      <c r="G5064">
        <v>17384.868999999999</v>
      </c>
      <c r="H5064">
        <v>448.3</v>
      </c>
      <c r="I5064">
        <v>126</v>
      </c>
      <c r="J5064">
        <v>1</v>
      </c>
      <c r="K5064">
        <v>10.662475000000001</v>
      </c>
      <c r="L5064">
        <v>-1.6959999999999999E-2</v>
      </c>
      <c r="M5064">
        <v>193.11577600000001</v>
      </c>
      <c r="N5064">
        <v>-165.50569300000001</v>
      </c>
      <c r="O5064">
        <v>1.5475179999999999</v>
      </c>
      <c r="P5064">
        <v>193.68158</v>
      </c>
      <c r="Q5064">
        <v>-165.95022599999999</v>
      </c>
      <c r="R5064">
        <v>1.5702700000000001</v>
      </c>
      <c r="S5064">
        <v>71.954355000000007</v>
      </c>
      <c r="T5064">
        <v>2.2751E-2</v>
      </c>
    </row>
    <row r="5065" spans="1:20" x14ac:dyDescent="0.25">
      <c r="A5065">
        <v>5063</v>
      </c>
      <c r="B5065">
        <v>18</v>
      </c>
      <c r="C5065" t="s">
        <v>888</v>
      </c>
      <c r="D5065" t="s">
        <v>495</v>
      </c>
      <c r="E5065" t="s">
        <v>568</v>
      </c>
      <c r="F5065">
        <v>6.6318000000000002E-2</v>
      </c>
      <c r="G5065">
        <v>1323.932</v>
      </c>
      <c r="H5065">
        <v>316.05900000000003</v>
      </c>
      <c r="I5065">
        <v>23.654223000000002</v>
      </c>
      <c r="J5065">
        <v>0</v>
      </c>
      <c r="K5065">
        <v>11.284119</v>
      </c>
      <c r="L5065">
        <v>-1.0455000000000001E-2</v>
      </c>
      <c r="M5065">
        <v>193.653628</v>
      </c>
      <c r="N5065">
        <v>-164.61994899999999</v>
      </c>
      <c r="O5065">
        <v>1.574254</v>
      </c>
      <c r="P5065">
        <v>193.682693</v>
      </c>
      <c r="Q5065">
        <v>-164.630157</v>
      </c>
      <c r="R5065">
        <v>1.569914</v>
      </c>
      <c r="S5065">
        <v>3.0806339999999999</v>
      </c>
      <c r="T5065">
        <v>4.339E-3</v>
      </c>
    </row>
    <row r="5066" spans="1:20" x14ac:dyDescent="0.25">
      <c r="A5066">
        <v>5064</v>
      </c>
      <c r="B5066">
        <v>18</v>
      </c>
      <c r="C5066" t="s">
        <v>495</v>
      </c>
      <c r="D5066" t="s">
        <v>495</v>
      </c>
      <c r="E5066" t="s">
        <v>80</v>
      </c>
      <c r="F5066">
        <v>4.6195E-2</v>
      </c>
      <c r="G5066">
        <v>2022.914</v>
      </c>
      <c r="H5066">
        <v>439.08499999999998</v>
      </c>
      <c r="I5066">
        <v>17.899054</v>
      </c>
      <c r="J5066">
        <v>0</v>
      </c>
      <c r="K5066">
        <v>11.672157</v>
      </c>
      <c r="L5066">
        <v>6.1640000000000002E-3</v>
      </c>
      <c r="M5066">
        <v>193.697529</v>
      </c>
      <c r="N5066">
        <v>-163.58179899999999</v>
      </c>
      <c r="O5066">
        <v>1.5688249999999999</v>
      </c>
      <c r="P5066">
        <v>193.68386799999999</v>
      </c>
      <c r="Q5066">
        <v>-163.59338399999999</v>
      </c>
      <c r="R5066">
        <v>1.569766</v>
      </c>
      <c r="S5066">
        <v>1.791118</v>
      </c>
      <c r="T5066">
        <v>9.41E-4</v>
      </c>
    </row>
    <row r="5067" spans="1:20" x14ac:dyDescent="0.25">
      <c r="A5067">
        <v>5065</v>
      </c>
      <c r="B5067">
        <v>17</v>
      </c>
      <c r="C5067" t="s">
        <v>672</v>
      </c>
      <c r="D5067" t="s">
        <v>494</v>
      </c>
      <c r="E5067" t="s">
        <v>568</v>
      </c>
      <c r="F5067">
        <v>7.5117000000000003E-2</v>
      </c>
      <c r="G5067">
        <v>958.40800000000002</v>
      </c>
      <c r="H5067">
        <v>339.53</v>
      </c>
      <c r="I5067">
        <v>17.98621</v>
      </c>
      <c r="J5067">
        <v>0</v>
      </c>
      <c r="K5067">
        <v>11.474506999999999</v>
      </c>
      <c r="L5067">
        <v>2.8181000000000001E-2</v>
      </c>
      <c r="M5067">
        <v>193.68114399999999</v>
      </c>
      <c r="N5067">
        <v>-162.57553300000001</v>
      </c>
      <c r="O5067">
        <v>1.571256</v>
      </c>
      <c r="P5067">
        <v>193.68550099999999</v>
      </c>
      <c r="Q5067">
        <v>-162.19764699999999</v>
      </c>
      <c r="R5067">
        <v>1.5698049999999999</v>
      </c>
      <c r="S5067">
        <v>37.791057000000002</v>
      </c>
      <c r="T5067">
        <v>1.451E-3</v>
      </c>
    </row>
    <row r="5068" spans="1:20" x14ac:dyDescent="0.25">
      <c r="A5068">
        <v>5066</v>
      </c>
      <c r="B5068">
        <v>17</v>
      </c>
      <c r="C5068" t="s">
        <v>763</v>
      </c>
      <c r="D5068" t="s">
        <v>533</v>
      </c>
      <c r="E5068" t="s">
        <v>568</v>
      </c>
      <c r="F5068">
        <v>0.11966599999999999</v>
      </c>
      <c r="G5068">
        <v>1042.818</v>
      </c>
      <c r="H5068">
        <v>458.23099999999999</v>
      </c>
      <c r="I5068">
        <v>19.224019999999999</v>
      </c>
      <c r="J5068">
        <v>0</v>
      </c>
      <c r="K5068">
        <v>10.994351999999999</v>
      </c>
      <c r="L5068">
        <v>-2.8021000000000001E-2</v>
      </c>
      <c r="M5068">
        <v>193.13632999999999</v>
      </c>
      <c r="N5068">
        <v>-166.210117</v>
      </c>
      <c r="O5068">
        <v>1.677918</v>
      </c>
      <c r="P5068">
        <v>193.68649300000001</v>
      </c>
      <c r="Q5068">
        <v>-161.18817100000001</v>
      </c>
      <c r="R5068">
        <v>1.5695129999999999</v>
      </c>
      <c r="S5068">
        <v>505.19911999999999</v>
      </c>
      <c r="T5068">
        <v>0.108406</v>
      </c>
    </row>
    <row r="5069" spans="1:20" x14ac:dyDescent="0.25">
      <c r="A5069">
        <v>5067</v>
      </c>
      <c r="B5069">
        <v>18</v>
      </c>
      <c r="C5069" t="s">
        <v>889</v>
      </c>
      <c r="D5069" t="s">
        <v>890</v>
      </c>
      <c r="E5069" t="s">
        <v>568</v>
      </c>
      <c r="F5069">
        <v>0.13664699999999999</v>
      </c>
      <c r="G5069">
        <v>1489.866</v>
      </c>
      <c r="H5069">
        <v>519.28</v>
      </c>
      <c r="I5069">
        <v>68.894112000000007</v>
      </c>
      <c r="J5069">
        <v>0</v>
      </c>
      <c r="K5069">
        <v>10.222015000000001</v>
      </c>
      <c r="L5069">
        <v>-3.0818000000000002E-2</v>
      </c>
      <c r="M5069">
        <v>193.12972400000001</v>
      </c>
      <c r="N5069">
        <v>-172.865554</v>
      </c>
      <c r="O5069">
        <v>1.6520300000000001</v>
      </c>
      <c r="P5069">
        <v>193.68791200000001</v>
      </c>
      <c r="Q5069">
        <v>-159.918564</v>
      </c>
      <c r="R5069">
        <v>1.569493</v>
      </c>
      <c r="S5069">
        <v>1295.901762</v>
      </c>
      <c r="T5069">
        <v>8.2536999999999999E-2</v>
      </c>
    </row>
    <row r="5070" spans="1:20" x14ac:dyDescent="0.25">
      <c r="A5070">
        <v>5068</v>
      </c>
      <c r="B5070">
        <v>18</v>
      </c>
      <c r="C5070" t="s">
        <v>891</v>
      </c>
      <c r="D5070" t="s">
        <v>534</v>
      </c>
      <c r="E5070" t="s">
        <v>568</v>
      </c>
      <c r="F5070">
        <v>8.9560000000000001E-2</v>
      </c>
      <c r="G5070">
        <v>1497.3620000000001</v>
      </c>
      <c r="H5070">
        <v>783.90499999999997</v>
      </c>
      <c r="I5070">
        <v>63.361606000000002</v>
      </c>
      <c r="J5070">
        <v>0</v>
      </c>
      <c r="K5070">
        <v>9.6214480000000009</v>
      </c>
      <c r="L5070">
        <v>3.5554000000000002E-2</v>
      </c>
      <c r="M5070">
        <v>193.982518</v>
      </c>
      <c r="N5070">
        <v>-163.778696</v>
      </c>
      <c r="O5070">
        <v>1.4599930000000001</v>
      </c>
      <c r="P5070">
        <v>193.68907200000001</v>
      </c>
      <c r="Q5070">
        <v>-159.028763</v>
      </c>
      <c r="R5070">
        <v>1.5698259999999999</v>
      </c>
      <c r="S5070">
        <v>475.898886</v>
      </c>
      <c r="T5070">
        <v>0.109833</v>
      </c>
    </row>
    <row r="5071" spans="1:20" x14ac:dyDescent="0.25">
      <c r="A5071">
        <v>5069</v>
      </c>
      <c r="B5071">
        <v>17</v>
      </c>
      <c r="C5071" t="s">
        <v>892</v>
      </c>
      <c r="D5071" t="s">
        <v>678</v>
      </c>
      <c r="E5071" t="s">
        <v>568</v>
      </c>
      <c r="F5071">
        <v>7.6758000000000007E-2</v>
      </c>
      <c r="G5071">
        <v>1176.5319999999999</v>
      </c>
      <c r="H5071">
        <v>739.93899999999996</v>
      </c>
      <c r="I5071">
        <v>73.435426000000007</v>
      </c>
      <c r="J5071">
        <v>0</v>
      </c>
      <c r="K5071">
        <v>8.8341689999999993</v>
      </c>
      <c r="L5071">
        <v>4.2174999999999997E-2</v>
      </c>
      <c r="M5071">
        <v>193.51295099999999</v>
      </c>
      <c r="N5071">
        <v>-165.26723000000001</v>
      </c>
      <c r="O5071">
        <v>1.5749580000000001</v>
      </c>
      <c r="P5071">
        <v>193.69030799999999</v>
      </c>
      <c r="Q5071">
        <v>-157.92569</v>
      </c>
      <c r="R5071">
        <v>1.5698570000000001</v>
      </c>
      <c r="S5071">
        <v>734.36820299999999</v>
      </c>
      <c r="T5071">
        <v>5.1009999999999996E-3</v>
      </c>
    </row>
    <row r="5072" spans="1:20" x14ac:dyDescent="0.25">
      <c r="A5072">
        <v>5070</v>
      </c>
      <c r="B5072">
        <v>16</v>
      </c>
      <c r="C5072" t="s">
        <v>893</v>
      </c>
      <c r="D5072" t="s">
        <v>535</v>
      </c>
      <c r="E5072" t="s">
        <v>568</v>
      </c>
      <c r="F5072">
        <v>0.16606000000000001</v>
      </c>
      <c r="G5072">
        <v>10520.081</v>
      </c>
      <c r="H5072">
        <v>2048.9119999999998</v>
      </c>
      <c r="I5072">
        <v>114</v>
      </c>
      <c r="J5072">
        <v>1</v>
      </c>
      <c r="K5072">
        <v>8.2618819999999999</v>
      </c>
      <c r="L5072">
        <v>-4.6649999999999997E-2</v>
      </c>
      <c r="M5072">
        <v>197.34026900000001</v>
      </c>
      <c r="N5072">
        <v>-140.68029999999999</v>
      </c>
      <c r="O5072">
        <v>1.2747740000000001</v>
      </c>
      <c r="P5072">
        <v>193.691025</v>
      </c>
      <c r="Q5072">
        <v>-157.15939299999999</v>
      </c>
      <c r="R5072">
        <v>1.5694090000000001</v>
      </c>
      <c r="S5072">
        <v>1687.8314780000001</v>
      </c>
      <c r="T5072">
        <v>0.29463499999999998</v>
      </c>
    </row>
    <row r="5073" spans="1:20" x14ac:dyDescent="0.25">
      <c r="A5073">
        <v>5071</v>
      </c>
      <c r="B5073">
        <v>16</v>
      </c>
      <c r="C5073" t="s">
        <v>894</v>
      </c>
      <c r="D5073" t="s">
        <v>535</v>
      </c>
      <c r="E5073" t="s">
        <v>568</v>
      </c>
      <c r="F5073">
        <v>0.13666400000000001</v>
      </c>
      <c r="G5073">
        <v>2741.0439999999999</v>
      </c>
      <c r="H5073">
        <v>1154.1199999999999</v>
      </c>
      <c r="I5073">
        <v>180.743289</v>
      </c>
      <c r="J5073">
        <v>0</v>
      </c>
      <c r="K5073">
        <v>7.5270510000000002</v>
      </c>
      <c r="L5073">
        <v>-5.1715999999999998E-2</v>
      </c>
      <c r="M5073">
        <v>187.85514800000001</v>
      </c>
      <c r="N5073">
        <v>-143.70860500000001</v>
      </c>
      <c r="O5073">
        <v>1.313353</v>
      </c>
      <c r="P5073">
        <v>193.69216900000001</v>
      </c>
      <c r="Q5073">
        <v>-156.21606399999999</v>
      </c>
      <c r="R5073">
        <v>1.5693820000000001</v>
      </c>
      <c r="S5073">
        <v>1380.243995</v>
      </c>
      <c r="T5073">
        <v>0.25602900000000001</v>
      </c>
    </row>
    <row r="5074" spans="1:20" x14ac:dyDescent="0.25">
      <c r="A5074">
        <v>5072</v>
      </c>
      <c r="B5074">
        <v>15</v>
      </c>
      <c r="C5074" t="s">
        <v>487</v>
      </c>
      <c r="D5074" t="s">
        <v>489</v>
      </c>
      <c r="E5074" t="s">
        <v>568</v>
      </c>
      <c r="F5074">
        <v>6.1681E-2</v>
      </c>
      <c r="G5074">
        <v>1681.808</v>
      </c>
      <c r="H5074">
        <v>692.40800000000002</v>
      </c>
      <c r="I5074">
        <v>167.50151399999999</v>
      </c>
      <c r="J5074">
        <v>0</v>
      </c>
      <c r="K5074">
        <v>6.8269479999999998</v>
      </c>
      <c r="L5074">
        <v>-5.5787999999999997E-2</v>
      </c>
      <c r="M5074">
        <v>194.63476600000001</v>
      </c>
      <c r="N5074">
        <v>-154.660774</v>
      </c>
      <c r="O5074">
        <v>1.510464</v>
      </c>
      <c r="P5074">
        <v>193.69309999999999</v>
      </c>
      <c r="Q5074">
        <v>-155.358643</v>
      </c>
      <c r="R5074">
        <v>1.5693619999999999</v>
      </c>
      <c r="S5074">
        <v>117.207318</v>
      </c>
      <c r="T5074">
        <v>5.8897999999999999E-2</v>
      </c>
    </row>
    <row r="5075" spans="1:20" x14ac:dyDescent="0.25">
      <c r="A5075">
        <v>5073</v>
      </c>
      <c r="B5075">
        <v>15</v>
      </c>
      <c r="C5075" t="s">
        <v>895</v>
      </c>
      <c r="D5075" t="s">
        <v>489</v>
      </c>
      <c r="E5075" t="s">
        <v>568</v>
      </c>
      <c r="F5075">
        <v>7.1236999999999995E-2</v>
      </c>
      <c r="G5075">
        <v>9609.3019999999997</v>
      </c>
      <c r="H5075">
        <v>820.22699999999998</v>
      </c>
      <c r="I5075">
        <v>111</v>
      </c>
      <c r="J5075">
        <v>1</v>
      </c>
      <c r="K5075">
        <v>6.3264570000000004</v>
      </c>
      <c r="L5075">
        <v>5.8146999999999997E-2</v>
      </c>
      <c r="M5075">
        <v>191.38881799999999</v>
      </c>
      <c r="N5075">
        <v>-152.17239900000001</v>
      </c>
      <c r="O5075">
        <v>1.655097</v>
      </c>
      <c r="P5075">
        <v>193.693985</v>
      </c>
      <c r="Q5075">
        <v>-154.76939400000001</v>
      </c>
      <c r="R5075">
        <v>1.569933</v>
      </c>
      <c r="S5075">
        <v>347.24888499999997</v>
      </c>
      <c r="T5075">
        <v>8.5164000000000004E-2</v>
      </c>
    </row>
    <row r="5076" spans="1:20" x14ac:dyDescent="0.25">
      <c r="A5076">
        <v>5074</v>
      </c>
      <c r="B5076">
        <v>15</v>
      </c>
      <c r="C5076" t="s">
        <v>489</v>
      </c>
      <c r="D5076" t="s">
        <v>489</v>
      </c>
      <c r="E5076" t="s">
        <v>80</v>
      </c>
      <c r="F5076">
        <v>0.105962</v>
      </c>
      <c r="G5076">
        <v>1356.4359999999999</v>
      </c>
      <c r="H5076">
        <v>343.12299999999999</v>
      </c>
      <c r="I5076">
        <v>50.956144999999999</v>
      </c>
      <c r="J5076">
        <v>0</v>
      </c>
      <c r="K5076">
        <v>3.1856200000000001</v>
      </c>
      <c r="L5076">
        <v>1.3259999999999999E-3</v>
      </c>
      <c r="M5076">
        <v>193.68802500000001</v>
      </c>
      <c r="N5076">
        <v>-154.205536</v>
      </c>
      <c r="O5076">
        <v>1.570735</v>
      </c>
      <c r="P5076">
        <v>193.69468699999999</v>
      </c>
      <c r="Q5076">
        <v>-154.21040300000001</v>
      </c>
      <c r="R5076">
        <v>1.570271</v>
      </c>
      <c r="S5076">
        <v>0.82509299999999997</v>
      </c>
      <c r="T5076">
        <v>4.64E-4</v>
      </c>
    </row>
    <row r="5077" spans="1:20" x14ac:dyDescent="0.25">
      <c r="A5077">
        <v>5075</v>
      </c>
      <c r="B5077">
        <v>15</v>
      </c>
      <c r="C5077" t="s">
        <v>489</v>
      </c>
      <c r="D5077" t="s">
        <v>489</v>
      </c>
      <c r="E5077" t="s">
        <v>80</v>
      </c>
      <c r="F5077">
        <v>0.21823899999999999</v>
      </c>
      <c r="G5077">
        <v>1290.807</v>
      </c>
      <c r="H5077">
        <v>376.36700000000002</v>
      </c>
      <c r="I5077">
        <v>6.4379660000000003</v>
      </c>
      <c r="J5077">
        <v>0</v>
      </c>
      <c r="K5077">
        <v>0.78164699999999998</v>
      </c>
      <c r="L5077">
        <v>1.9799999999999999E-4</v>
      </c>
      <c r="M5077">
        <v>193.745465</v>
      </c>
      <c r="N5077">
        <v>-153.995181</v>
      </c>
      <c r="O5077">
        <v>1.5662780000000001</v>
      </c>
      <c r="P5077">
        <v>193.694885</v>
      </c>
      <c r="Q5077">
        <v>-154.04470800000001</v>
      </c>
      <c r="R5077">
        <v>1.570325</v>
      </c>
      <c r="S5077">
        <v>7.0789879999999998</v>
      </c>
      <c r="T5077">
        <v>4.0470000000000002E-3</v>
      </c>
    </row>
    <row r="5078" spans="1:20" x14ac:dyDescent="0.25">
      <c r="A5078">
        <v>5076</v>
      </c>
      <c r="B5078">
        <v>15</v>
      </c>
      <c r="C5078" t="s">
        <v>489</v>
      </c>
      <c r="D5078" t="s">
        <v>489</v>
      </c>
      <c r="E5078" t="s">
        <v>80</v>
      </c>
      <c r="F5078">
        <v>8.3840999999999999E-2</v>
      </c>
      <c r="G5078">
        <v>870.58100000000002</v>
      </c>
      <c r="H5078">
        <v>316.03899999999999</v>
      </c>
      <c r="I5078">
        <v>4.655913</v>
      </c>
      <c r="J5078">
        <v>0</v>
      </c>
      <c r="K5078">
        <v>-5.9100000000000005E-4</v>
      </c>
      <c r="L5078">
        <v>-9.9999999999999995E-7</v>
      </c>
      <c r="M5078">
        <v>193.718189</v>
      </c>
      <c r="N5078">
        <v>-154.063818</v>
      </c>
      <c r="O5078">
        <v>1.5706880000000001</v>
      </c>
      <c r="P5078">
        <v>193.694885</v>
      </c>
      <c r="Q5078">
        <v>-154.03488200000001</v>
      </c>
      <c r="R5078">
        <v>1.5703320000000001</v>
      </c>
      <c r="S5078">
        <v>3.7152980000000002</v>
      </c>
      <c r="T5078">
        <v>3.5599999999999998E-4</v>
      </c>
    </row>
    <row r="5079" spans="1:20" x14ac:dyDescent="0.25">
      <c r="A5079">
        <v>5077</v>
      </c>
      <c r="B5079">
        <v>15</v>
      </c>
      <c r="C5079" t="s">
        <v>489</v>
      </c>
      <c r="D5079" t="s">
        <v>489</v>
      </c>
      <c r="E5079" t="s">
        <v>80</v>
      </c>
      <c r="F5079">
        <v>0.15896199999999999</v>
      </c>
      <c r="G5079">
        <v>1650.8440000000001</v>
      </c>
      <c r="H5079">
        <v>425.46300000000002</v>
      </c>
      <c r="I5079">
        <v>5.3286730000000002</v>
      </c>
      <c r="J5079">
        <v>0</v>
      </c>
      <c r="K5079">
        <v>-4.2000000000000002E-4</v>
      </c>
      <c r="L5079">
        <v>-9.9999999999999995E-7</v>
      </c>
      <c r="M5079">
        <v>193.72465099999999</v>
      </c>
      <c r="N5079">
        <v>-154.06044800000001</v>
      </c>
      <c r="O5079">
        <v>1.571007</v>
      </c>
      <c r="P5079">
        <v>193.694885</v>
      </c>
      <c r="Q5079">
        <v>-154.03428600000001</v>
      </c>
      <c r="R5079">
        <v>1.5703320000000001</v>
      </c>
      <c r="S5079">
        <v>3.9628679999999998</v>
      </c>
      <c r="T5079">
        <v>6.7500000000000004E-4</v>
      </c>
    </row>
    <row r="5080" spans="1:20" x14ac:dyDescent="0.25">
      <c r="A5080">
        <v>5078</v>
      </c>
      <c r="B5080">
        <v>15</v>
      </c>
      <c r="C5080" t="s">
        <v>489</v>
      </c>
      <c r="D5080" t="s">
        <v>489</v>
      </c>
      <c r="E5080" t="s">
        <v>80</v>
      </c>
      <c r="F5080">
        <v>0.15154999999999999</v>
      </c>
      <c r="G5080">
        <v>1652.125</v>
      </c>
      <c r="H5080">
        <v>597.827</v>
      </c>
      <c r="I5080">
        <v>6.0207240000000004</v>
      </c>
      <c r="J5080">
        <v>0</v>
      </c>
      <c r="K5080">
        <v>-2.5900000000000001E-4</v>
      </c>
      <c r="L5080">
        <v>0</v>
      </c>
      <c r="M5080">
        <v>193.66003499999999</v>
      </c>
      <c r="N5080">
        <v>-154.04082299999999</v>
      </c>
      <c r="O5080">
        <v>1.5727450000000001</v>
      </c>
      <c r="P5080">
        <v>193.694885</v>
      </c>
      <c r="Q5080">
        <v>-154.03398100000001</v>
      </c>
      <c r="R5080">
        <v>1.5703320000000001</v>
      </c>
      <c r="S5080">
        <v>3.5515400000000001</v>
      </c>
      <c r="T5080">
        <v>2.4130000000000002E-3</v>
      </c>
    </row>
    <row r="5081" spans="1:20" x14ac:dyDescent="0.25">
      <c r="A5081">
        <v>5079</v>
      </c>
      <c r="B5081">
        <v>15</v>
      </c>
      <c r="C5081" t="s">
        <v>489</v>
      </c>
      <c r="D5081" t="s">
        <v>489</v>
      </c>
      <c r="E5081" t="s">
        <v>80</v>
      </c>
      <c r="F5081">
        <v>9.2380000000000004E-2</v>
      </c>
      <c r="G5081">
        <v>820.48699999999997</v>
      </c>
      <c r="H5081">
        <v>283.75700000000001</v>
      </c>
      <c r="I5081">
        <v>4.443327</v>
      </c>
      <c r="J5081">
        <v>0</v>
      </c>
      <c r="K5081">
        <v>-1.2899999999999999E-4</v>
      </c>
      <c r="L5081">
        <v>0</v>
      </c>
      <c r="M5081">
        <v>193.70496700000001</v>
      </c>
      <c r="N5081">
        <v>-154.022673</v>
      </c>
      <c r="O5081">
        <v>1.5691809999999999</v>
      </c>
      <c r="P5081">
        <v>193.694885</v>
      </c>
      <c r="Q5081">
        <v>-154.03375199999999</v>
      </c>
      <c r="R5081">
        <v>1.5703320000000001</v>
      </c>
      <c r="S5081">
        <v>1.4979340000000001</v>
      </c>
      <c r="T5081">
        <v>1.1509999999999999E-3</v>
      </c>
    </row>
    <row r="5082" spans="1:20" x14ac:dyDescent="0.25">
      <c r="A5082">
        <v>5080</v>
      </c>
      <c r="B5082">
        <v>15</v>
      </c>
      <c r="C5082" t="s">
        <v>489</v>
      </c>
      <c r="D5082" t="s">
        <v>489</v>
      </c>
      <c r="E5082" t="s">
        <v>80</v>
      </c>
      <c r="F5082">
        <v>7.9926999999999998E-2</v>
      </c>
      <c r="G5082">
        <v>1463.6759999999999</v>
      </c>
      <c r="H5082">
        <v>447.71600000000001</v>
      </c>
      <c r="I5082">
        <v>3.9588429999999999</v>
      </c>
      <c r="J5082">
        <v>0</v>
      </c>
      <c r="K5082">
        <v>-7.4999999999999993E-5</v>
      </c>
      <c r="L5082">
        <v>0</v>
      </c>
      <c r="M5082">
        <v>193.704949</v>
      </c>
      <c r="N5082">
        <v>-154.05308199999999</v>
      </c>
      <c r="O5082">
        <v>1.571242</v>
      </c>
      <c r="P5082">
        <v>193.694885</v>
      </c>
      <c r="Q5082">
        <v>-154.033661</v>
      </c>
      <c r="R5082">
        <v>1.5703320000000001</v>
      </c>
      <c r="S5082">
        <v>2.1873800000000001</v>
      </c>
      <c r="T5082">
        <v>9.1E-4</v>
      </c>
    </row>
    <row r="5083" spans="1:20" x14ac:dyDescent="0.25">
      <c r="A5083">
        <v>5081</v>
      </c>
      <c r="B5083">
        <v>15</v>
      </c>
      <c r="C5083" t="s">
        <v>489</v>
      </c>
      <c r="D5083" t="s">
        <v>489</v>
      </c>
      <c r="E5083" t="s">
        <v>80</v>
      </c>
      <c r="F5083">
        <v>0.103827</v>
      </c>
      <c r="G5083">
        <v>1097.5229999999999</v>
      </c>
      <c r="H5083">
        <v>445.62</v>
      </c>
      <c r="I5083">
        <v>5.0624549999999999</v>
      </c>
      <c r="J5083">
        <v>0</v>
      </c>
      <c r="K5083">
        <v>0</v>
      </c>
      <c r="L5083">
        <v>0</v>
      </c>
      <c r="M5083">
        <v>193.66783599999999</v>
      </c>
      <c r="N5083">
        <v>-154.01673700000001</v>
      </c>
      <c r="O5083">
        <v>1.571126</v>
      </c>
      <c r="P5083">
        <v>193.694885</v>
      </c>
      <c r="Q5083">
        <v>-154.033615</v>
      </c>
      <c r="R5083">
        <v>1.5703320000000001</v>
      </c>
      <c r="S5083">
        <v>3.1883560000000002</v>
      </c>
      <c r="T5083">
        <v>7.94E-4</v>
      </c>
    </row>
    <row r="5084" spans="1:20" x14ac:dyDescent="0.25">
      <c r="A5084">
        <v>5082</v>
      </c>
      <c r="B5084">
        <v>15</v>
      </c>
      <c r="C5084" t="s">
        <v>489</v>
      </c>
      <c r="D5084" t="s">
        <v>489</v>
      </c>
      <c r="E5084" t="s">
        <v>80</v>
      </c>
      <c r="F5084">
        <v>6.7449999999999996E-2</v>
      </c>
      <c r="G5084">
        <v>892.29200000000003</v>
      </c>
      <c r="H5084">
        <v>363.83100000000002</v>
      </c>
      <c r="I5084">
        <v>3.6589239999999998</v>
      </c>
      <c r="J5084">
        <v>0</v>
      </c>
      <c r="K5084">
        <v>0</v>
      </c>
      <c r="L5084">
        <v>0</v>
      </c>
      <c r="M5084">
        <v>193.66780700000001</v>
      </c>
      <c r="N5084">
        <v>-154.014117</v>
      </c>
      <c r="O5084">
        <v>1.57077</v>
      </c>
      <c r="P5084">
        <v>193.694885</v>
      </c>
      <c r="Q5084">
        <v>-154.033615</v>
      </c>
      <c r="R5084">
        <v>1.5703320000000001</v>
      </c>
      <c r="S5084">
        <v>3.3367520000000002</v>
      </c>
      <c r="T5084">
        <v>4.3800000000000002E-4</v>
      </c>
    </row>
    <row r="5085" spans="1:20" x14ac:dyDescent="0.25">
      <c r="A5085">
        <v>5083</v>
      </c>
      <c r="B5085">
        <v>15</v>
      </c>
      <c r="C5085" t="s">
        <v>489</v>
      </c>
      <c r="D5085" t="s">
        <v>489</v>
      </c>
      <c r="E5085" t="s">
        <v>80</v>
      </c>
      <c r="F5085">
        <v>8.3192000000000002E-2</v>
      </c>
      <c r="G5085">
        <v>1465.3920000000001</v>
      </c>
      <c r="H5085">
        <v>449.41699999999997</v>
      </c>
      <c r="I5085">
        <v>4.2092929999999997</v>
      </c>
      <c r="J5085">
        <v>0</v>
      </c>
      <c r="K5085">
        <v>0</v>
      </c>
      <c r="L5085">
        <v>0</v>
      </c>
      <c r="M5085">
        <v>193.679768</v>
      </c>
      <c r="N5085">
        <v>-154.05754099999999</v>
      </c>
      <c r="O5085">
        <v>1.5719339999999999</v>
      </c>
      <c r="P5085">
        <v>193.694885</v>
      </c>
      <c r="Q5085">
        <v>-154.033615</v>
      </c>
      <c r="R5085">
        <v>1.5703320000000001</v>
      </c>
      <c r="S5085">
        <v>2.8301660000000002</v>
      </c>
      <c r="T5085">
        <v>1.6019999999999999E-3</v>
      </c>
    </row>
    <row r="5086" spans="1:20" x14ac:dyDescent="0.25">
      <c r="A5086">
        <v>5084</v>
      </c>
      <c r="B5086">
        <v>15</v>
      </c>
      <c r="C5086" t="s">
        <v>489</v>
      </c>
      <c r="D5086" t="s">
        <v>489</v>
      </c>
      <c r="E5086" t="s">
        <v>80</v>
      </c>
      <c r="F5086">
        <v>0.22609000000000001</v>
      </c>
      <c r="G5086">
        <v>1186.8910000000001</v>
      </c>
      <c r="H5086">
        <v>257.44900000000001</v>
      </c>
      <c r="I5086">
        <v>6.3884590000000001</v>
      </c>
      <c r="J5086">
        <v>0</v>
      </c>
      <c r="K5086">
        <v>0</v>
      </c>
      <c r="L5086">
        <v>0</v>
      </c>
      <c r="M5086">
        <v>193.68331800000001</v>
      </c>
      <c r="N5086">
        <v>-154.026465</v>
      </c>
      <c r="O5086">
        <v>1.5694889999999999</v>
      </c>
      <c r="P5086">
        <v>193.694885</v>
      </c>
      <c r="Q5086">
        <v>-154.033615</v>
      </c>
      <c r="R5086">
        <v>1.5703320000000001</v>
      </c>
      <c r="S5086">
        <v>1.359901</v>
      </c>
      <c r="T5086">
        <v>8.43E-4</v>
      </c>
    </row>
    <row r="5087" spans="1:20" x14ac:dyDescent="0.25">
      <c r="A5087">
        <v>5085</v>
      </c>
      <c r="B5087">
        <v>15</v>
      </c>
      <c r="C5087" t="s">
        <v>489</v>
      </c>
      <c r="D5087" t="s">
        <v>489</v>
      </c>
      <c r="E5087" t="s">
        <v>80</v>
      </c>
      <c r="F5087">
        <v>8.0477000000000007E-2</v>
      </c>
      <c r="G5087">
        <v>880.29100000000005</v>
      </c>
      <c r="H5087">
        <v>305.86200000000002</v>
      </c>
      <c r="I5087">
        <v>3.807598</v>
      </c>
      <c r="J5087">
        <v>0</v>
      </c>
      <c r="K5087">
        <v>0</v>
      </c>
      <c r="L5087">
        <v>0</v>
      </c>
      <c r="M5087">
        <v>193.69630000000001</v>
      </c>
      <c r="N5087">
        <v>-154.03431699999999</v>
      </c>
      <c r="O5087">
        <v>1.570214</v>
      </c>
      <c r="P5087">
        <v>193.694885</v>
      </c>
      <c r="Q5087">
        <v>-154.033615</v>
      </c>
      <c r="R5087">
        <v>1.5703320000000001</v>
      </c>
      <c r="S5087">
        <v>0.15792800000000001</v>
      </c>
      <c r="T5087">
        <v>1.18E-4</v>
      </c>
    </row>
    <row r="5088" spans="1:20" x14ac:dyDescent="0.25">
      <c r="A5088">
        <v>5086</v>
      </c>
      <c r="B5088">
        <v>15</v>
      </c>
      <c r="C5088" t="s">
        <v>489</v>
      </c>
      <c r="D5088" t="s">
        <v>489</v>
      </c>
      <c r="E5088" t="s">
        <v>80</v>
      </c>
      <c r="F5088">
        <v>0.226605</v>
      </c>
      <c r="G5088">
        <v>1246.549</v>
      </c>
      <c r="H5088">
        <v>406.351</v>
      </c>
      <c r="I5088">
        <v>6.9419300000000002</v>
      </c>
      <c r="J5088">
        <v>0</v>
      </c>
      <c r="K5088">
        <v>0</v>
      </c>
      <c r="L5088">
        <v>0</v>
      </c>
      <c r="M5088">
        <v>193.70671100000001</v>
      </c>
      <c r="N5088">
        <v>-154.043835</v>
      </c>
      <c r="O5088">
        <v>1.5698510000000001</v>
      </c>
      <c r="P5088">
        <v>193.694885</v>
      </c>
      <c r="Q5088">
        <v>-154.033615</v>
      </c>
      <c r="R5088">
        <v>1.5703320000000001</v>
      </c>
      <c r="S5088">
        <v>1.5629919999999999</v>
      </c>
      <c r="T5088">
        <v>4.8099999999999998E-4</v>
      </c>
    </row>
    <row r="5089" spans="1:20" x14ac:dyDescent="0.25">
      <c r="A5089">
        <v>5087</v>
      </c>
      <c r="B5089">
        <v>15</v>
      </c>
      <c r="C5089" t="s">
        <v>489</v>
      </c>
      <c r="D5089" t="s">
        <v>489</v>
      </c>
      <c r="E5089" t="s">
        <v>80</v>
      </c>
      <c r="F5089">
        <v>0.16250500000000001</v>
      </c>
      <c r="G5089">
        <v>1124.1769999999999</v>
      </c>
      <c r="H5089">
        <v>348.476</v>
      </c>
      <c r="I5089">
        <v>5.4730420000000004</v>
      </c>
      <c r="J5089">
        <v>0</v>
      </c>
      <c r="K5089">
        <v>0</v>
      </c>
      <c r="L5089">
        <v>0</v>
      </c>
      <c r="M5089">
        <v>193.70154700000001</v>
      </c>
      <c r="N5089">
        <v>-154.027355</v>
      </c>
      <c r="O5089">
        <v>1.569739</v>
      </c>
      <c r="P5089">
        <v>193.694885</v>
      </c>
      <c r="Q5089">
        <v>-154.033615</v>
      </c>
      <c r="R5089">
        <v>1.5703320000000001</v>
      </c>
      <c r="S5089">
        <v>0.91410100000000005</v>
      </c>
      <c r="T5089">
        <v>5.9299999999999999E-4</v>
      </c>
    </row>
    <row r="5090" spans="1:20" x14ac:dyDescent="0.25">
      <c r="A5090">
        <v>5088</v>
      </c>
      <c r="B5090">
        <v>15</v>
      </c>
      <c r="C5090" t="s">
        <v>489</v>
      </c>
      <c r="D5090" t="s">
        <v>489</v>
      </c>
      <c r="E5090" t="s">
        <v>80</v>
      </c>
      <c r="F5090">
        <v>9.8045999999999994E-2</v>
      </c>
      <c r="G5090">
        <v>1677.567</v>
      </c>
      <c r="H5090">
        <v>425.69099999999997</v>
      </c>
      <c r="I5090">
        <v>4.0585589999999998</v>
      </c>
      <c r="J5090">
        <v>0</v>
      </c>
      <c r="K5090">
        <v>0</v>
      </c>
      <c r="L5090">
        <v>0</v>
      </c>
      <c r="M5090">
        <v>193.69426300000001</v>
      </c>
      <c r="N5090">
        <v>-154.00677099999999</v>
      </c>
      <c r="O5090">
        <v>1.568538</v>
      </c>
      <c r="P5090">
        <v>193.694885</v>
      </c>
      <c r="Q5090">
        <v>-154.033615</v>
      </c>
      <c r="R5090">
        <v>1.5703320000000001</v>
      </c>
      <c r="S5090">
        <v>2.6851219999999998</v>
      </c>
      <c r="T5090">
        <v>1.794E-3</v>
      </c>
    </row>
    <row r="5091" spans="1:20" x14ac:dyDescent="0.25">
      <c r="A5091">
        <v>5089</v>
      </c>
      <c r="B5091">
        <v>15</v>
      </c>
      <c r="C5091" t="s">
        <v>489</v>
      </c>
      <c r="D5091" t="s">
        <v>489</v>
      </c>
      <c r="E5091" t="s">
        <v>80</v>
      </c>
      <c r="F5091">
        <v>0.25945299999999999</v>
      </c>
      <c r="G5091">
        <v>1565.0429999999999</v>
      </c>
      <c r="H5091">
        <v>481.20400000000001</v>
      </c>
      <c r="I5091">
        <v>7.3878919999999999</v>
      </c>
      <c r="J5091">
        <v>0</v>
      </c>
      <c r="K5091">
        <v>0</v>
      </c>
      <c r="L5091">
        <v>0</v>
      </c>
      <c r="M5091">
        <v>193.69018399999999</v>
      </c>
      <c r="N5091">
        <v>-154.07507799999999</v>
      </c>
      <c r="O5091">
        <v>1.5724009999999999</v>
      </c>
      <c r="P5091">
        <v>193.694885</v>
      </c>
      <c r="Q5091">
        <v>-154.033615</v>
      </c>
      <c r="R5091">
        <v>1.5703320000000001</v>
      </c>
      <c r="S5091">
        <v>4.1728680000000002</v>
      </c>
      <c r="T5091">
        <v>2.0690000000000001E-3</v>
      </c>
    </row>
    <row r="5092" spans="1:20" x14ac:dyDescent="0.25">
      <c r="A5092">
        <v>5090</v>
      </c>
      <c r="B5092">
        <v>15</v>
      </c>
      <c r="C5092" t="s">
        <v>489</v>
      </c>
      <c r="D5092" t="s">
        <v>489</v>
      </c>
      <c r="E5092" t="s">
        <v>80</v>
      </c>
      <c r="F5092">
        <v>4.342E-2</v>
      </c>
      <c r="G5092">
        <v>815.20500000000004</v>
      </c>
      <c r="H5092">
        <v>353.05700000000002</v>
      </c>
      <c r="I5092">
        <v>2.8302839999999998</v>
      </c>
      <c r="J5092">
        <v>0</v>
      </c>
      <c r="K5092">
        <v>0</v>
      </c>
      <c r="L5092">
        <v>0</v>
      </c>
      <c r="M5092">
        <v>193.717759</v>
      </c>
      <c r="N5092">
        <v>-153.99119999999999</v>
      </c>
      <c r="O5092">
        <v>1.5674729999999999</v>
      </c>
      <c r="P5092">
        <v>193.694885</v>
      </c>
      <c r="Q5092">
        <v>-154.033615</v>
      </c>
      <c r="R5092">
        <v>1.5703320000000001</v>
      </c>
      <c r="S5092">
        <v>4.8190189999999999</v>
      </c>
      <c r="T5092">
        <v>2.859E-3</v>
      </c>
    </row>
    <row r="5093" spans="1:20" x14ac:dyDescent="0.25">
      <c r="A5093">
        <v>5091</v>
      </c>
      <c r="B5093">
        <v>15</v>
      </c>
      <c r="C5093" t="s">
        <v>489</v>
      </c>
      <c r="D5093" t="s">
        <v>489</v>
      </c>
      <c r="E5093" t="s">
        <v>80</v>
      </c>
      <c r="F5093">
        <v>0.102712</v>
      </c>
      <c r="G5093">
        <v>969.79600000000005</v>
      </c>
      <c r="H5093">
        <v>347.53899999999999</v>
      </c>
      <c r="I5093">
        <v>4.108053</v>
      </c>
      <c r="J5093">
        <v>0</v>
      </c>
      <c r="K5093">
        <v>0</v>
      </c>
      <c r="L5093">
        <v>0</v>
      </c>
      <c r="M5093">
        <v>193.70071300000001</v>
      </c>
      <c r="N5093">
        <v>-154.01411999999999</v>
      </c>
      <c r="O5093">
        <v>1.56938</v>
      </c>
      <c r="P5093">
        <v>193.694885</v>
      </c>
      <c r="Q5093">
        <v>-154.033615</v>
      </c>
      <c r="R5093">
        <v>1.5703320000000001</v>
      </c>
      <c r="S5093">
        <v>2.0347499999999998</v>
      </c>
      <c r="T5093">
        <v>9.5200000000000005E-4</v>
      </c>
    </row>
    <row r="5094" spans="1:20" x14ac:dyDescent="0.25">
      <c r="A5094">
        <v>5092</v>
      </c>
      <c r="B5094">
        <v>15</v>
      </c>
      <c r="C5094" t="s">
        <v>489</v>
      </c>
      <c r="D5094" t="s">
        <v>489</v>
      </c>
      <c r="E5094" t="s">
        <v>80</v>
      </c>
      <c r="F5094">
        <v>4.2820999999999998E-2</v>
      </c>
      <c r="G5094">
        <v>1251.7059999999999</v>
      </c>
      <c r="H5094">
        <v>308.40899999999999</v>
      </c>
      <c r="I5094">
        <v>2.7162660000000001</v>
      </c>
      <c r="J5094">
        <v>0</v>
      </c>
      <c r="K5094">
        <v>0</v>
      </c>
      <c r="L5094">
        <v>0</v>
      </c>
      <c r="M5094">
        <v>193.683672</v>
      </c>
      <c r="N5094">
        <v>-154.03779299999999</v>
      </c>
      <c r="O5094">
        <v>1.570918</v>
      </c>
      <c r="P5094">
        <v>193.694885</v>
      </c>
      <c r="Q5094">
        <v>-154.033615</v>
      </c>
      <c r="R5094">
        <v>1.5703320000000001</v>
      </c>
      <c r="S5094">
        <v>1.1966570000000001</v>
      </c>
      <c r="T5094">
        <v>5.8600000000000004E-4</v>
      </c>
    </row>
    <row r="5095" spans="1:20" x14ac:dyDescent="0.25">
      <c r="A5095">
        <v>5093</v>
      </c>
      <c r="B5095">
        <v>15</v>
      </c>
      <c r="C5095" t="s">
        <v>489</v>
      </c>
      <c r="D5095" t="s">
        <v>489</v>
      </c>
      <c r="E5095" t="s">
        <v>80</v>
      </c>
      <c r="F5095">
        <v>0.165134</v>
      </c>
      <c r="G5095">
        <v>1098.7829999999999</v>
      </c>
      <c r="H5095">
        <v>315.54599999999999</v>
      </c>
      <c r="I5095">
        <v>5.7616740000000002</v>
      </c>
      <c r="J5095">
        <v>0</v>
      </c>
      <c r="K5095">
        <v>0</v>
      </c>
      <c r="L5095">
        <v>0</v>
      </c>
      <c r="M5095">
        <v>193.68425199999999</v>
      </c>
      <c r="N5095">
        <v>-154.03260299999999</v>
      </c>
      <c r="O5095">
        <v>1.5708340000000001</v>
      </c>
      <c r="P5095">
        <v>193.694885</v>
      </c>
      <c r="Q5095">
        <v>-154.033615</v>
      </c>
      <c r="R5095">
        <v>1.5703320000000001</v>
      </c>
      <c r="S5095">
        <v>1.0681210000000001</v>
      </c>
      <c r="T5095">
        <v>5.0199999999999995E-4</v>
      </c>
    </row>
    <row r="5096" spans="1:20" x14ac:dyDescent="0.25">
      <c r="A5096">
        <v>5094</v>
      </c>
      <c r="B5096">
        <v>15</v>
      </c>
      <c r="C5096" t="s">
        <v>489</v>
      </c>
      <c r="D5096" t="s">
        <v>489</v>
      </c>
      <c r="E5096" t="s">
        <v>80</v>
      </c>
      <c r="F5096">
        <v>9.7132999999999997E-2</v>
      </c>
      <c r="G5096">
        <v>830.16099999999994</v>
      </c>
      <c r="H5096">
        <v>322.82799999999997</v>
      </c>
      <c r="I5096">
        <v>3.8826749999999999</v>
      </c>
      <c r="J5096">
        <v>0</v>
      </c>
      <c r="K5096">
        <v>0</v>
      </c>
      <c r="L5096">
        <v>0</v>
      </c>
      <c r="M5096">
        <v>193.69156699999999</v>
      </c>
      <c r="N5096">
        <v>-154.030305</v>
      </c>
      <c r="O5096">
        <v>1.5706500000000001</v>
      </c>
      <c r="P5096">
        <v>193.694885</v>
      </c>
      <c r="Q5096">
        <v>-154.033615</v>
      </c>
      <c r="R5096">
        <v>1.5703320000000001</v>
      </c>
      <c r="S5096">
        <v>0.46867399999999998</v>
      </c>
      <c r="T5096">
        <v>3.1799999999999998E-4</v>
      </c>
    </row>
    <row r="5097" spans="1:20" x14ac:dyDescent="0.25">
      <c r="A5097">
        <v>5095</v>
      </c>
      <c r="B5097">
        <v>15</v>
      </c>
      <c r="C5097" t="s">
        <v>489</v>
      </c>
      <c r="D5097" t="s">
        <v>489</v>
      </c>
      <c r="E5097" t="s">
        <v>80</v>
      </c>
      <c r="F5097">
        <v>0.110375</v>
      </c>
      <c r="G5097">
        <v>1315.6790000000001</v>
      </c>
      <c r="H5097">
        <v>378.55900000000003</v>
      </c>
      <c r="I5097">
        <v>4.8003689999999999</v>
      </c>
      <c r="J5097">
        <v>0</v>
      </c>
      <c r="K5097">
        <v>0</v>
      </c>
      <c r="L5097">
        <v>0</v>
      </c>
      <c r="M5097">
        <v>193.772944</v>
      </c>
      <c r="N5097">
        <v>-154.08899600000001</v>
      </c>
      <c r="O5097">
        <v>1.5689519999999999</v>
      </c>
      <c r="P5097">
        <v>193.694885</v>
      </c>
      <c r="Q5097">
        <v>-154.033615</v>
      </c>
      <c r="R5097">
        <v>1.5703320000000001</v>
      </c>
      <c r="S5097">
        <v>9.5709049999999998</v>
      </c>
      <c r="T5097">
        <v>1.3799999999999999E-3</v>
      </c>
    </row>
    <row r="5098" spans="1:20" x14ac:dyDescent="0.25">
      <c r="A5098">
        <v>5096</v>
      </c>
      <c r="B5098">
        <v>15</v>
      </c>
      <c r="C5098" t="s">
        <v>489</v>
      </c>
      <c r="D5098" t="s">
        <v>489</v>
      </c>
      <c r="E5098" t="s">
        <v>80</v>
      </c>
      <c r="F5098">
        <v>0.13781199999999999</v>
      </c>
      <c r="G5098">
        <v>855.54399999999998</v>
      </c>
      <c r="H5098">
        <v>301.76100000000002</v>
      </c>
      <c r="I5098">
        <v>5.4584970000000004</v>
      </c>
      <c r="J5098">
        <v>0</v>
      </c>
      <c r="K5098">
        <v>0</v>
      </c>
      <c r="L5098">
        <v>0</v>
      </c>
      <c r="M5098">
        <v>193.680959</v>
      </c>
      <c r="N5098">
        <v>-154.01494099999999</v>
      </c>
      <c r="O5098">
        <v>1.5700270000000001</v>
      </c>
      <c r="P5098">
        <v>193.694885</v>
      </c>
      <c r="Q5098">
        <v>-154.033615</v>
      </c>
      <c r="R5098">
        <v>1.5703320000000001</v>
      </c>
      <c r="S5098">
        <v>2.3295059999999999</v>
      </c>
      <c r="T5098">
        <v>3.0400000000000002E-4</v>
      </c>
    </row>
    <row r="5099" spans="1:20" x14ac:dyDescent="0.25">
      <c r="A5099">
        <v>5097</v>
      </c>
      <c r="B5099">
        <v>15</v>
      </c>
      <c r="C5099" t="s">
        <v>489</v>
      </c>
      <c r="D5099" t="s">
        <v>489</v>
      </c>
      <c r="E5099" t="s">
        <v>80</v>
      </c>
      <c r="F5099">
        <v>0.11140700000000001</v>
      </c>
      <c r="G5099">
        <v>1161.502</v>
      </c>
      <c r="H5099">
        <v>461.89699999999999</v>
      </c>
      <c r="I5099">
        <v>4.9269040000000004</v>
      </c>
      <c r="J5099">
        <v>0</v>
      </c>
      <c r="K5099">
        <v>0</v>
      </c>
      <c r="L5099">
        <v>0</v>
      </c>
      <c r="M5099">
        <v>193.69635199999999</v>
      </c>
      <c r="N5099">
        <v>-154.03424100000001</v>
      </c>
      <c r="O5099">
        <v>1.5703860000000001</v>
      </c>
      <c r="P5099">
        <v>193.694885</v>
      </c>
      <c r="Q5099">
        <v>-154.033615</v>
      </c>
      <c r="R5099">
        <v>1.5703320000000001</v>
      </c>
      <c r="S5099">
        <v>0.159472</v>
      </c>
      <c r="T5099">
        <v>5.3999999999999998E-5</v>
      </c>
    </row>
    <row r="5100" spans="1:20" x14ac:dyDescent="0.25">
      <c r="A5100">
        <v>5098</v>
      </c>
      <c r="B5100">
        <v>15</v>
      </c>
      <c r="C5100" t="s">
        <v>489</v>
      </c>
      <c r="D5100" t="s">
        <v>489</v>
      </c>
      <c r="E5100" t="s">
        <v>80</v>
      </c>
      <c r="F5100">
        <v>0.151032</v>
      </c>
      <c r="G5100">
        <v>877.226</v>
      </c>
      <c r="H5100">
        <v>376.99299999999999</v>
      </c>
      <c r="I5100">
        <v>4.5881290000000003</v>
      </c>
      <c r="J5100">
        <v>0</v>
      </c>
      <c r="K5100">
        <v>0</v>
      </c>
      <c r="L5100">
        <v>0</v>
      </c>
      <c r="M5100">
        <v>193.69647900000001</v>
      </c>
      <c r="N5100">
        <v>-154.036889</v>
      </c>
      <c r="O5100">
        <v>1.570433</v>
      </c>
      <c r="P5100">
        <v>193.694885</v>
      </c>
      <c r="Q5100">
        <v>-154.033615</v>
      </c>
      <c r="R5100">
        <v>1.5703320000000001</v>
      </c>
      <c r="S5100">
        <v>0.36413299999999998</v>
      </c>
      <c r="T5100">
        <v>1.01E-4</v>
      </c>
    </row>
    <row r="5101" spans="1:20" x14ac:dyDescent="0.25">
      <c r="A5101">
        <v>5099</v>
      </c>
      <c r="B5101">
        <v>15</v>
      </c>
      <c r="C5101" t="s">
        <v>489</v>
      </c>
      <c r="D5101" t="s">
        <v>489</v>
      </c>
      <c r="E5101" t="s">
        <v>80</v>
      </c>
      <c r="F5101">
        <v>0.11193400000000001</v>
      </c>
      <c r="G5101">
        <v>994.94</v>
      </c>
      <c r="H5101">
        <v>294.49700000000001</v>
      </c>
      <c r="I5101">
        <v>4.4914769999999997</v>
      </c>
      <c r="J5101">
        <v>0</v>
      </c>
      <c r="K5101">
        <v>0</v>
      </c>
      <c r="L5101">
        <v>0</v>
      </c>
      <c r="M5101">
        <v>193.697193</v>
      </c>
      <c r="N5101">
        <v>-154.03502700000001</v>
      </c>
      <c r="O5101">
        <v>1.569644</v>
      </c>
      <c r="P5101">
        <v>193.694885</v>
      </c>
      <c r="Q5101">
        <v>-154.033615</v>
      </c>
      <c r="R5101">
        <v>1.5703320000000001</v>
      </c>
      <c r="S5101">
        <v>0.27060000000000001</v>
      </c>
      <c r="T5101">
        <v>6.8800000000000003E-4</v>
      </c>
    </row>
    <row r="5102" spans="1:20" x14ac:dyDescent="0.25">
      <c r="A5102">
        <v>5100</v>
      </c>
      <c r="B5102">
        <v>15</v>
      </c>
      <c r="C5102" t="s">
        <v>489</v>
      </c>
      <c r="D5102" t="s">
        <v>489</v>
      </c>
      <c r="E5102" t="s">
        <v>80</v>
      </c>
      <c r="F5102">
        <v>0.149252</v>
      </c>
      <c r="G5102">
        <v>919.149</v>
      </c>
      <c r="H5102">
        <v>363.01499999999999</v>
      </c>
      <c r="I5102">
        <v>5.760281</v>
      </c>
      <c r="J5102">
        <v>0</v>
      </c>
      <c r="K5102">
        <v>0</v>
      </c>
      <c r="L5102">
        <v>0</v>
      </c>
      <c r="M5102">
        <v>193.684743</v>
      </c>
      <c r="N5102">
        <v>-154.06910199999999</v>
      </c>
      <c r="O5102">
        <v>1.572694</v>
      </c>
      <c r="P5102">
        <v>193.694885</v>
      </c>
      <c r="Q5102">
        <v>-154.033615</v>
      </c>
      <c r="R5102">
        <v>1.5703320000000001</v>
      </c>
      <c r="S5102">
        <v>3.6907740000000002</v>
      </c>
      <c r="T5102">
        <v>2.362E-3</v>
      </c>
    </row>
    <row r="5103" spans="1:20" x14ac:dyDescent="0.25">
      <c r="A5103">
        <v>5101</v>
      </c>
      <c r="B5103">
        <v>15</v>
      </c>
      <c r="C5103" t="s">
        <v>489</v>
      </c>
      <c r="D5103" t="s">
        <v>489</v>
      </c>
      <c r="E5103" t="s">
        <v>80</v>
      </c>
      <c r="F5103">
        <v>0.162661</v>
      </c>
      <c r="G5103">
        <v>1242.6300000000001</v>
      </c>
      <c r="H5103">
        <v>390.35500000000002</v>
      </c>
      <c r="I5103">
        <v>5.1421729999999997</v>
      </c>
      <c r="J5103">
        <v>0</v>
      </c>
      <c r="K5103">
        <v>0</v>
      </c>
      <c r="L5103">
        <v>0</v>
      </c>
      <c r="M5103">
        <v>193.700782</v>
      </c>
      <c r="N5103">
        <v>-154.02816999999999</v>
      </c>
      <c r="O5103">
        <v>1.569925</v>
      </c>
      <c r="P5103">
        <v>193.694885</v>
      </c>
      <c r="Q5103">
        <v>-154.033615</v>
      </c>
      <c r="R5103">
        <v>1.5703320000000001</v>
      </c>
      <c r="S5103">
        <v>0.80261800000000005</v>
      </c>
      <c r="T5103">
        <v>4.0700000000000003E-4</v>
      </c>
    </row>
    <row r="5104" spans="1:20" x14ac:dyDescent="0.25">
      <c r="A5104">
        <v>5102</v>
      </c>
      <c r="B5104">
        <v>15</v>
      </c>
      <c r="C5104" t="s">
        <v>489</v>
      </c>
      <c r="D5104" t="s">
        <v>489</v>
      </c>
      <c r="E5104" t="s">
        <v>80</v>
      </c>
      <c r="F5104">
        <v>0.13730300000000001</v>
      </c>
      <c r="G5104">
        <v>864.17700000000002</v>
      </c>
      <c r="H5104">
        <v>257.791</v>
      </c>
      <c r="I5104">
        <v>4.8268659999999999</v>
      </c>
      <c r="J5104">
        <v>0</v>
      </c>
      <c r="K5104">
        <v>0</v>
      </c>
      <c r="L5104">
        <v>0</v>
      </c>
      <c r="M5104">
        <v>193.679937</v>
      </c>
      <c r="N5104">
        <v>-154.02062900000001</v>
      </c>
      <c r="O5104">
        <v>1.5705359999999999</v>
      </c>
      <c r="P5104">
        <v>193.694885</v>
      </c>
      <c r="Q5104">
        <v>-154.033615</v>
      </c>
      <c r="R5104">
        <v>1.5703320000000001</v>
      </c>
      <c r="S5104">
        <v>1.980105</v>
      </c>
      <c r="T5104">
        <v>2.04E-4</v>
      </c>
    </row>
    <row r="5105" spans="1:20" x14ac:dyDescent="0.25">
      <c r="A5105">
        <v>5103</v>
      </c>
      <c r="B5105">
        <v>15</v>
      </c>
      <c r="C5105" t="s">
        <v>489</v>
      </c>
      <c r="D5105" t="s">
        <v>489</v>
      </c>
      <c r="E5105" t="s">
        <v>80</v>
      </c>
      <c r="F5105">
        <v>0.137104</v>
      </c>
      <c r="G5105">
        <v>1618.615</v>
      </c>
      <c r="H5105">
        <v>380.70400000000001</v>
      </c>
      <c r="I5105">
        <v>5.2830060000000003</v>
      </c>
      <c r="J5105">
        <v>0</v>
      </c>
      <c r="K5105">
        <v>0</v>
      </c>
      <c r="L5105">
        <v>0</v>
      </c>
      <c r="M5105">
        <v>193.736178</v>
      </c>
      <c r="N5105">
        <v>-154.05393900000001</v>
      </c>
      <c r="O5105">
        <v>1.5680559999999999</v>
      </c>
      <c r="P5105">
        <v>193.694885</v>
      </c>
      <c r="Q5105">
        <v>-154.033615</v>
      </c>
      <c r="R5105">
        <v>1.5703320000000001</v>
      </c>
      <c r="S5105">
        <v>4.6023160000000001</v>
      </c>
      <c r="T5105">
        <v>2.2759999999999998E-3</v>
      </c>
    </row>
    <row r="5106" spans="1:20" x14ac:dyDescent="0.25">
      <c r="A5106">
        <v>5104</v>
      </c>
      <c r="B5106">
        <v>15</v>
      </c>
      <c r="C5106" t="s">
        <v>489</v>
      </c>
      <c r="D5106" t="s">
        <v>489</v>
      </c>
      <c r="E5106" t="s">
        <v>80</v>
      </c>
      <c r="F5106">
        <v>9.8313999999999999E-2</v>
      </c>
      <c r="G5106">
        <v>896.50900000000001</v>
      </c>
      <c r="H5106">
        <v>336.53800000000001</v>
      </c>
      <c r="I5106">
        <v>4.1177080000000004</v>
      </c>
      <c r="J5106">
        <v>0</v>
      </c>
      <c r="K5106">
        <v>0</v>
      </c>
      <c r="L5106">
        <v>0</v>
      </c>
      <c r="M5106">
        <v>193.685498</v>
      </c>
      <c r="N5106">
        <v>-154.028741</v>
      </c>
      <c r="O5106">
        <v>1.571693</v>
      </c>
      <c r="P5106">
        <v>193.694885</v>
      </c>
      <c r="Q5106">
        <v>-154.033615</v>
      </c>
      <c r="R5106">
        <v>1.5703320000000001</v>
      </c>
      <c r="S5106">
        <v>1.05775</v>
      </c>
      <c r="T5106">
        <v>1.361E-3</v>
      </c>
    </row>
    <row r="5107" spans="1:20" x14ac:dyDescent="0.25">
      <c r="A5107">
        <v>5105</v>
      </c>
      <c r="B5107">
        <v>15</v>
      </c>
      <c r="C5107" t="s">
        <v>489</v>
      </c>
      <c r="D5107" t="s">
        <v>489</v>
      </c>
      <c r="E5107" t="s">
        <v>80</v>
      </c>
      <c r="F5107">
        <v>0.183035</v>
      </c>
      <c r="G5107">
        <v>831.51199999999994</v>
      </c>
      <c r="H5107">
        <v>255.947</v>
      </c>
      <c r="I5107">
        <v>5.9857880000000003</v>
      </c>
      <c r="J5107">
        <v>0</v>
      </c>
      <c r="K5107">
        <v>0</v>
      </c>
      <c r="L5107">
        <v>0</v>
      </c>
      <c r="M5107">
        <v>193.711533</v>
      </c>
      <c r="N5107">
        <v>-154.04961700000001</v>
      </c>
      <c r="O5107">
        <v>1.5702290000000001</v>
      </c>
      <c r="P5107">
        <v>193.694885</v>
      </c>
      <c r="Q5107">
        <v>-154.033615</v>
      </c>
      <c r="R5107">
        <v>1.5703320000000001</v>
      </c>
      <c r="S5107">
        <v>2.3090850000000001</v>
      </c>
      <c r="T5107">
        <v>1.02E-4</v>
      </c>
    </row>
    <row r="5108" spans="1:20" x14ac:dyDescent="0.25">
      <c r="A5108">
        <v>5106</v>
      </c>
      <c r="B5108">
        <v>15</v>
      </c>
      <c r="C5108" t="s">
        <v>489</v>
      </c>
      <c r="D5108" t="s">
        <v>489</v>
      </c>
      <c r="E5108" t="s">
        <v>80</v>
      </c>
      <c r="F5108">
        <v>0.15440300000000001</v>
      </c>
      <c r="G5108">
        <v>1377.3910000000001</v>
      </c>
      <c r="H5108">
        <v>341.774</v>
      </c>
      <c r="I5108">
        <v>5.6373009999999999</v>
      </c>
      <c r="J5108">
        <v>0</v>
      </c>
      <c r="K5108">
        <v>0</v>
      </c>
      <c r="L5108">
        <v>0</v>
      </c>
      <c r="M5108">
        <v>193.681862</v>
      </c>
      <c r="N5108">
        <v>-154.02003999999999</v>
      </c>
      <c r="O5108">
        <v>1.5702229999999999</v>
      </c>
      <c r="P5108">
        <v>193.694885</v>
      </c>
      <c r="Q5108">
        <v>-154.033615</v>
      </c>
      <c r="R5108">
        <v>1.5703320000000001</v>
      </c>
      <c r="S5108">
        <v>1.8812409999999999</v>
      </c>
      <c r="T5108">
        <v>1.0900000000000001E-4</v>
      </c>
    </row>
    <row r="5109" spans="1:20" x14ac:dyDescent="0.25">
      <c r="A5109">
        <v>5107</v>
      </c>
      <c r="B5109">
        <v>15</v>
      </c>
      <c r="C5109" t="s">
        <v>489</v>
      </c>
      <c r="D5109" t="s">
        <v>489</v>
      </c>
      <c r="E5109" t="s">
        <v>80</v>
      </c>
      <c r="F5109">
        <v>0.105528</v>
      </c>
      <c r="G5109">
        <v>998.53800000000001</v>
      </c>
      <c r="H5109">
        <v>317.65699999999998</v>
      </c>
      <c r="I5109">
        <v>4.9410949999999998</v>
      </c>
      <c r="J5109">
        <v>0</v>
      </c>
      <c r="K5109">
        <v>0</v>
      </c>
      <c r="L5109">
        <v>0</v>
      </c>
      <c r="M5109">
        <v>193.669848</v>
      </c>
      <c r="N5109">
        <v>-153.96596700000001</v>
      </c>
      <c r="O5109">
        <v>1.5649470000000001</v>
      </c>
      <c r="P5109">
        <v>193.694885</v>
      </c>
      <c r="Q5109">
        <v>-154.033615</v>
      </c>
      <c r="R5109">
        <v>1.5703320000000001</v>
      </c>
      <c r="S5109">
        <v>7.2132370000000003</v>
      </c>
      <c r="T5109">
        <v>5.385E-3</v>
      </c>
    </row>
    <row r="5110" spans="1:20" x14ac:dyDescent="0.25">
      <c r="A5110">
        <v>5108</v>
      </c>
      <c r="B5110">
        <v>15</v>
      </c>
      <c r="C5110" t="s">
        <v>489</v>
      </c>
      <c r="D5110" t="s">
        <v>489</v>
      </c>
      <c r="E5110" t="s">
        <v>80</v>
      </c>
      <c r="F5110">
        <v>0.16114300000000001</v>
      </c>
      <c r="G5110">
        <v>959.505</v>
      </c>
      <c r="H5110">
        <v>410.80599999999998</v>
      </c>
      <c r="I5110">
        <v>6.0819729999999996</v>
      </c>
      <c r="J5110">
        <v>0</v>
      </c>
      <c r="K5110">
        <v>0</v>
      </c>
      <c r="L5110">
        <v>0</v>
      </c>
      <c r="M5110">
        <v>193.69104999999999</v>
      </c>
      <c r="N5110">
        <v>-154.03276600000001</v>
      </c>
      <c r="O5110">
        <v>1.567852</v>
      </c>
      <c r="P5110">
        <v>193.694885</v>
      </c>
      <c r="Q5110">
        <v>-154.033615</v>
      </c>
      <c r="R5110">
        <v>1.5703320000000001</v>
      </c>
      <c r="S5110">
        <v>0.39284999999999998</v>
      </c>
      <c r="T5110">
        <v>2.48E-3</v>
      </c>
    </row>
    <row r="5111" spans="1:20" x14ac:dyDescent="0.25">
      <c r="A5111">
        <v>5109</v>
      </c>
      <c r="B5111">
        <v>15</v>
      </c>
      <c r="C5111" t="s">
        <v>489</v>
      </c>
      <c r="D5111" t="s">
        <v>489</v>
      </c>
      <c r="E5111" t="s">
        <v>80</v>
      </c>
      <c r="F5111">
        <v>7.7507999999999994E-2</v>
      </c>
      <c r="G5111">
        <v>1245.3520000000001</v>
      </c>
      <c r="H5111">
        <v>672.49099999999999</v>
      </c>
      <c r="I5111">
        <v>4.3050129999999998</v>
      </c>
      <c r="J5111">
        <v>0</v>
      </c>
      <c r="K5111">
        <v>0</v>
      </c>
      <c r="L5111">
        <v>0</v>
      </c>
      <c r="M5111">
        <v>193.69274899999999</v>
      </c>
      <c r="N5111">
        <v>-154.03396599999999</v>
      </c>
      <c r="O5111">
        <v>1.570417</v>
      </c>
      <c r="P5111">
        <v>193.694885</v>
      </c>
      <c r="Q5111">
        <v>-154.033615</v>
      </c>
      <c r="R5111">
        <v>1.5703320000000001</v>
      </c>
      <c r="S5111">
        <v>0.21651200000000001</v>
      </c>
      <c r="T5111">
        <v>8.5000000000000006E-5</v>
      </c>
    </row>
    <row r="5112" spans="1:20" x14ac:dyDescent="0.25">
      <c r="A5112">
        <v>5110</v>
      </c>
      <c r="B5112">
        <v>15</v>
      </c>
      <c r="C5112" t="s">
        <v>489</v>
      </c>
      <c r="D5112" t="s">
        <v>489</v>
      </c>
      <c r="E5112" t="s">
        <v>80</v>
      </c>
      <c r="F5112">
        <v>0.13753599999999999</v>
      </c>
      <c r="G5112">
        <v>960.64200000000005</v>
      </c>
      <c r="H5112">
        <v>293.786</v>
      </c>
      <c r="I5112">
        <v>5.2096349999999996</v>
      </c>
      <c r="J5112">
        <v>0</v>
      </c>
      <c r="K5112">
        <v>0</v>
      </c>
      <c r="L5112">
        <v>0</v>
      </c>
      <c r="M5112">
        <v>193.68845200000001</v>
      </c>
      <c r="N5112">
        <v>-154.03193200000001</v>
      </c>
      <c r="O5112">
        <v>1.5711440000000001</v>
      </c>
      <c r="P5112">
        <v>193.694885</v>
      </c>
      <c r="Q5112">
        <v>-154.033615</v>
      </c>
      <c r="R5112">
        <v>1.5703320000000001</v>
      </c>
      <c r="S5112">
        <v>0.66500599999999999</v>
      </c>
      <c r="T5112">
        <v>8.12E-4</v>
      </c>
    </row>
    <row r="5113" spans="1:20" x14ac:dyDescent="0.25">
      <c r="A5113">
        <v>5111</v>
      </c>
      <c r="B5113">
        <v>15</v>
      </c>
      <c r="C5113" t="s">
        <v>489</v>
      </c>
      <c r="D5113" t="s">
        <v>489</v>
      </c>
      <c r="E5113" t="s">
        <v>80</v>
      </c>
      <c r="F5113">
        <v>0.14087</v>
      </c>
      <c r="G5113">
        <v>1167.011</v>
      </c>
      <c r="H5113">
        <v>287.98500000000001</v>
      </c>
      <c r="I5113">
        <v>5.724863</v>
      </c>
      <c r="J5113">
        <v>0</v>
      </c>
      <c r="K5113">
        <v>0</v>
      </c>
      <c r="L5113">
        <v>0</v>
      </c>
      <c r="M5113">
        <v>193.695391</v>
      </c>
      <c r="N5113">
        <v>-154.05739700000001</v>
      </c>
      <c r="O5113">
        <v>1.572101</v>
      </c>
      <c r="P5113">
        <v>193.694885</v>
      </c>
      <c r="Q5113">
        <v>-154.033615</v>
      </c>
      <c r="R5113">
        <v>1.5703320000000001</v>
      </c>
      <c r="S5113">
        <v>2.3786800000000001</v>
      </c>
      <c r="T5113">
        <v>1.769E-3</v>
      </c>
    </row>
    <row r="5114" spans="1:20" x14ac:dyDescent="0.25">
      <c r="A5114">
        <v>5112</v>
      </c>
      <c r="B5114">
        <v>15</v>
      </c>
      <c r="C5114" t="s">
        <v>489</v>
      </c>
      <c r="D5114" t="s">
        <v>489</v>
      </c>
      <c r="E5114" t="s">
        <v>80</v>
      </c>
      <c r="F5114">
        <v>0.13819899999999999</v>
      </c>
      <c r="G5114">
        <v>1157.9090000000001</v>
      </c>
      <c r="H5114">
        <v>410.93299999999999</v>
      </c>
      <c r="I5114">
        <v>5.7673920000000001</v>
      </c>
      <c r="J5114">
        <v>0</v>
      </c>
      <c r="K5114">
        <v>0</v>
      </c>
      <c r="L5114">
        <v>0</v>
      </c>
      <c r="M5114">
        <v>193.70078000000001</v>
      </c>
      <c r="N5114">
        <v>-154.014118</v>
      </c>
      <c r="O5114">
        <v>1.568851</v>
      </c>
      <c r="P5114">
        <v>193.694885</v>
      </c>
      <c r="Q5114">
        <v>-154.033615</v>
      </c>
      <c r="R5114">
        <v>1.5703320000000001</v>
      </c>
      <c r="S5114">
        <v>2.03688</v>
      </c>
      <c r="T5114">
        <v>1.48E-3</v>
      </c>
    </row>
    <row r="5115" spans="1:20" x14ac:dyDescent="0.25">
      <c r="A5115">
        <v>5113</v>
      </c>
      <c r="B5115">
        <v>15</v>
      </c>
      <c r="C5115" t="s">
        <v>489</v>
      </c>
      <c r="D5115" t="s">
        <v>489</v>
      </c>
      <c r="E5115" t="s">
        <v>80</v>
      </c>
      <c r="F5115">
        <v>0.124581</v>
      </c>
      <c r="G5115">
        <v>1558.761</v>
      </c>
      <c r="H5115">
        <v>426.23200000000003</v>
      </c>
      <c r="I5115">
        <v>5.2894439999999996</v>
      </c>
      <c r="J5115">
        <v>0</v>
      </c>
      <c r="K5115">
        <v>0</v>
      </c>
      <c r="L5115">
        <v>0</v>
      </c>
      <c r="M5115">
        <v>193.71516399999999</v>
      </c>
      <c r="N5115">
        <v>-154.04532800000001</v>
      </c>
      <c r="O5115">
        <v>1.5698160000000001</v>
      </c>
      <c r="P5115">
        <v>193.694885</v>
      </c>
      <c r="Q5115">
        <v>-154.033615</v>
      </c>
      <c r="R5115">
        <v>1.5703320000000001</v>
      </c>
      <c r="S5115">
        <v>2.3418000000000001</v>
      </c>
      <c r="T5115">
        <v>5.1599999999999997E-4</v>
      </c>
    </row>
    <row r="5116" spans="1:20" x14ac:dyDescent="0.25">
      <c r="A5116">
        <v>5114</v>
      </c>
      <c r="B5116">
        <v>15</v>
      </c>
      <c r="C5116" t="s">
        <v>489</v>
      </c>
      <c r="D5116" t="s">
        <v>489</v>
      </c>
      <c r="E5116" t="s">
        <v>80</v>
      </c>
      <c r="F5116">
        <v>0.171296</v>
      </c>
      <c r="G5116">
        <v>984.83399999999995</v>
      </c>
      <c r="H5116">
        <v>350.89100000000002</v>
      </c>
      <c r="I5116">
        <v>6.5104329999999999</v>
      </c>
      <c r="J5116">
        <v>0</v>
      </c>
      <c r="K5116">
        <v>0</v>
      </c>
      <c r="L5116">
        <v>0</v>
      </c>
      <c r="M5116">
        <v>193.698725</v>
      </c>
      <c r="N5116">
        <v>-154.02705900000001</v>
      </c>
      <c r="O5116">
        <v>1.5686770000000001</v>
      </c>
      <c r="P5116">
        <v>193.694885</v>
      </c>
      <c r="Q5116">
        <v>-154.033615</v>
      </c>
      <c r="R5116">
        <v>1.5703320000000001</v>
      </c>
      <c r="S5116">
        <v>0.75980599999999998</v>
      </c>
      <c r="T5116">
        <v>1.655E-3</v>
      </c>
    </row>
    <row r="5117" spans="1:20" x14ac:dyDescent="0.25">
      <c r="A5117">
        <v>5115</v>
      </c>
      <c r="B5117">
        <v>15</v>
      </c>
      <c r="C5117" t="s">
        <v>489</v>
      </c>
      <c r="D5117" t="s">
        <v>489</v>
      </c>
      <c r="E5117" t="s">
        <v>80</v>
      </c>
      <c r="F5117">
        <v>0.10746</v>
      </c>
      <c r="G5117">
        <v>1026.5920000000001</v>
      </c>
      <c r="H5117">
        <v>307.96899999999999</v>
      </c>
      <c r="I5117">
        <v>4.9597249999999997</v>
      </c>
      <c r="J5117">
        <v>0</v>
      </c>
      <c r="K5117">
        <v>0</v>
      </c>
      <c r="L5117">
        <v>0</v>
      </c>
      <c r="M5117">
        <v>193.725694</v>
      </c>
      <c r="N5117">
        <v>-154.05416600000001</v>
      </c>
      <c r="O5117">
        <v>1.569132</v>
      </c>
      <c r="P5117">
        <v>193.694885</v>
      </c>
      <c r="Q5117">
        <v>-154.033615</v>
      </c>
      <c r="R5117">
        <v>1.5703320000000001</v>
      </c>
      <c r="S5117">
        <v>3.7033779999999998</v>
      </c>
      <c r="T5117">
        <v>1.1999999999999999E-3</v>
      </c>
    </row>
    <row r="5118" spans="1:20" x14ac:dyDescent="0.25">
      <c r="A5118">
        <v>5116</v>
      </c>
      <c r="B5118">
        <v>15</v>
      </c>
      <c r="C5118" t="s">
        <v>489</v>
      </c>
      <c r="D5118" t="s">
        <v>489</v>
      </c>
      <c r="E5118" t="s">
        <v>80</v>
      </c>
      <c r="F5118">
        <v>0.19908899999999999</v>
      </c>
      <c r="G5118">
        <v>829.38599999999997</v>
      </c>
      <c r="H5118">
        <v>269.18599999999998</v>
      </c>
      <c r="I5118">
        <v>6.2363609999999996</v>
      </c>
      <c r="J5118">
        <v>0</v>
      </c>
      <c r="K5118">
        <v>0</v>
      </c>
      <c r="L5118">
        <v>0</v>
      </c>
      <c r="M5118">
        <v>193.71579299999999</v>
      </c>
      <c r="N5118">
        <v>-154.033208</v>
      </c>
      <c r="O5118">
        <v>1.569642</v>
      </c>
      <c r="P5118">
        <v>193.694885</v>
      </c>
      <c r="Q5118">
        <v>-154.033615</v>
      </c>
      <c r="R5118">
        <v>1.5703320000000001</v>
      </c>
      <c r="S5118">
        <v>2.0911789999999999</v>
      </c>
      <c r="T5118">
        <v>6.8999999999999997E-4</v>
      </c>
    </row>
    <row r="5119" spans="1:20" x14ac:dyDescent="0.25">
      <c r="A5119">
        <v>5117</v>
      </c>
      <c r="B5119">
        <v>15</v>
      </c>
      <c r="C5119" t="s">
        <v>489</v>
      </c>
      <c r="D5119" t="s">
        <v>489</v>
      </c>
      <c r="E5119" t="s">
        <v>80</v>
      </c>
      <c r="F5119">
        <v>0.10148799999999999</v>
      </c>
      <c r="G5119">
        <v>845.78</v>
      </c>
      <c r="H5119">
        <v>324.77699999999999</v>
      </c>
      <c r="I5119">
        <v>4.6554960000000003</v>
      </c>
      <c r="J5119">
        <v>0</v>
      </c>
      <c r="K5119">
        <v>0</v>
      </c>
      <c r="L5119">
        <v>0</v>
      </c>
      <c r="M5119">
        <v>193.697506</v>
      </c>
      <c r="N5119">
        <v>-154.03829899999999</v>
      </c>
      <c r="O5119">
        <v>1.5704560000000001</v>
      </c>
      <c r="P5119">
        <v>193.694885</v>
      </c>
      <c r="Q5119">
        <v>-154.033615</v>
      </c>
      <c r="R5119">
        <v>1.5703320000000001</v>
      </c>
      <c r="S5119">
        <v>0.53669599999999995</v>
      </c>
      <c r="T5119">
        <v>1.2400000000000001E-4</v>
      </c>
    </row>
    <row r="5120" spans="1:20" x14ac:dyDescent="0.25">
      <c r="A5120">
        <v>5118</v>
      </c>
      <c r="B5120">
        <v>15</v>
      </c>
      <c r="C5120" t="s">
        <v>489</v>
      </c>
      <c r="D5120" t="s">
        <v>489</v>
      </c>
      <c r="E5120" t="s">
        <v>80</v>
      </c>
      <c r="F5120">
        <v>0.19583999999999999</v>
      </c>
      <c r="G5120">
        <v>1587.6010000000001</v>
      </c>
      <c r="H5120">
        <v>448.62</v>
      </c>
      <c r="I5120">
        <v>6.091037</v>
      </c>
      <c r="J5120">
        <v>0</v>
      </c>
      <c r="K5120">
        <v>0</v>
      </c>
      <c r="L5120">
        <v>0</v>
      </c>
      <c r="M5120">
        <v>193.67908</v>
      </c>
      <c r="N5120">
        <v>-154.02555899999999</v>
      </c>
      <c r="O5120">
        <v>1.571016</v>
      </c>
      <c r="P5120">
        <v>193.694885</v>
      </c>
      <c r="Q5120">
        <v>-154.033615</v>
      </c>
      <c r="R5120">
        <v>1.5703320000000001</v>
      </c>
      <c r="S5120">
        <v>1.77399</v>
      </c>
      <c r="T5120">
        <v>6.8400000000000004E-4</v>
      </c>
    </row>
    <row r="5121" spans="1:20" x14ac:dyDescent="0.25">
      <c r="A5121">
        <v>5119</v>
      </c>
      <c r="B5121">
        <v>15</v>
      </c>
      <c r="C5121" t="s">
        <v>489</v>
      </c>
      <c r="D5121" t="s">
        <v>489</v>
      </c>
      <c r="E5121" t="s">
        <v>80</v>
      </c>
      <c r="F5121">
        <v>0.29311999999999999</v>
      </c>
      <c r="G5121">
        <v>1008.048</v>
      </c>
      <c r="H5121">
        <v>289.529</v>
      </c>
      <c r="I5121">
        <v>7.9061050000000002</v>
      </c>
      <c r="J5121">
        <v>0</v>
      </c>
      <c r="K5121">
        <v>0</v>
      </c>
      <c r="L5121">
        <v>0</v>
      </c>
      <c r="M5121">
        <v>193.70378099999999</v>
      </c>
      <c r="N5121">
        <v>-154.025058</v>
      </c>
      <c r="O5121">
        <v>1.5691010000000001</v>
      </c>
      <c r="P5121">
        <v>193.694885</v>
      </c>
      <c r="Q5121">
        <v>-154.033615</v>
      </c>
      <c r="R5121">
        <v>1.5703320000000001</v>
      </c>
      <c r="S5121">
        <v>1.2343999999999999</v>
      </c>
      <c r="T5121">
        <v>1.2310000000000001E-3</v>
      </c>
    </row>
    <row r="5122" spans="1:20" x14ac:dyDescent="0.25">
      <c r="A5122">
        <v>5120</v>
      </c>
      <c r="B5122">
        <v>15</v>
      </c>
      <c r="C5122" t="s">
        <v>489</v>
      </c>
      <c r="D5122" t="s">
        <v>489</v>
      </c>
      <c r="E5122" t="s">
        <v>80</v>
      </c>
      <c r="F5122">
        <v>0.159248</v>
      </c>
      <c r="G5122">
        <v>1028.5409999999999</v>
      </c>
      <c r="H5122">
        <v>301.46600000000001</v>
      </c>
      <c r="I5122">
        <v>5.7658680000000002</v>
      </c>
      <c r="J5122">
        <v>0</v>
      </c>
      <c r="K5122">
        <v>0</v>
      </c>
      <c r="L5122">
        <v>0</v>
      </c>
      <c r="M5122">
        <v>193.69843700000001</v>
      </c>
      <c r="N5122">
        <v>-154.037936</v>
      </c>
      <c r="O5122">
        <v>1.570476</v>
      </c>
      <c r="P5122">
        <v>193.694885</v>
      </c>
      <c r="Q5122">
        <v>-154.033615</v>
      </c>
      <c r="R5122">
        <v>1.5703320000000001</v>
      </c>
      <c r="S5122">
        <v>0.55936399999999997</v>
      </c>
      <c r="T5122">
        <v>1.44E-4</v>
      </c>
    </row>
    <row r="5123" spans="1:20" x14ac:dyDescent="0.25">
      <c r="A5123">
        <v>5121</v>
      </c>
      <c r="B5123">
        <v>15</v>
      </c>
      <c r="C5123" t="s">
        <v>489</v>
      </c>
      <c r="D5123" t="s">
        <v>489</v>
      </c>
      <c r="E5123" t="s">
        <v>80</v>
      </c>
      <c r="F5123">
        <v>8.0665000000000001E-2</v>
      </c>
      <c r="G5123">
        <v>898.37</v>
      </c>
      <c r="H5123">
        <v>275.85899999999998</v>
      </c>
      <c r="I5123">
        <v>4.2704820000000003</v>
      </c>
      <c r="J5123">
        <v>0</v>
      </c>
      <c r="K5123">
        <v>0</v>
      </c>
      <c r="L5123">
        <v>0</v>
      </c>
      <c r="M5123">
        <v>193.705997</v>
      </c>
      <c r="N5123">
        <v>-154.04106200000001</v>
      </c>
      <c r="O5123">
        <v>1.5705849999999999</v>
      </c>
      <c r="P5123">
        <v>193.694885</v>
      </c>
      <c r="Q5123">
        <v>-154.033615</v>
      </c>
      <c r="R5123">
        <v>1.5703320000000001</v>
      </c>
      <c r="S5123">
        <v>1.337696</v>
      </c>
      <c r="T5123">
        <v>2.5300000000000002E-4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N135"/>
  <sheetViews>
    <sheetView tabSelected="1" topLeftCell="A63" zoomScale="90" zoomScaleNormal="90" workbookViewId="0">
      <selection activeCell="M36" sqref="M36:N86"/>
    </sheetView>
  </sheetViews>
  <sheetFormatPr baseColWidth="10" defaultColWidth="10.85546875" defaultRowHeight="15" x14ac:dyDescent="0.25"/>
  <cols>
    <col min="3" max="3" width="35.85546875" customWidth="1"/>
    <col min="5" max="5" width="19" customWidth="1"/>
    <col min="6" max="6" width="22.5703125" customWidth="1"/>
    <col min="7" max="7" width="20.28515625" customWidth="1"/>
    <col min="8" max="8" width="15.5703125" customWidth="1"/>
    <col min="9" max="9" width="20.42578125" customWidth="1"/>
    <col min="10" max="10" width="13.85546875" customWidth="1"/>
    <col min="11" max="11" width="15.5703125" customWidth="1"/>
    <col min="13" max="13" width="43.85546875" customWidth="1"/>
  </cols>
  <sheetData>
    <row r="3" spans="2:11" ht="15.75" thickBot="1" x14ac:dyDescent="0.3"/>
    <row r="4" spans="2:11" ht="15.75" thickBot="1" x14ac:dyDescent="0.3">
      <c r="B4" s="20" t="s">
        <v>84</v>
      </c>
      <c r="C4" s="21"/>
      <c r="D4" s="21"/>
      <c r="E4" s="21"/>
      <c r="F4" s="21"/>
      <c r="G4" s="21"/>
      <c r="H4" s="21"/>
      <c r="I4" s="21"/>
      <c r="J4" s="21"/>
      <c r="K4" s="22"/>
    </row>
    <row r="6" spans="2:11" x14ac:dyDescent="0.25">
      <c r="C6" s="16" t="s">
        <v>85</v>
      </c>
      <c r="D6" s="5" t="s">
        <v>103</v>
      </c>
    </row>
    <row r="7" spans="2:11" x14ac:dyDescent="0.25">
      <c r="C7" s="16" t="s">
        <v>109</v>
      </c>
      <c r="D7" s="5">
        <v>2</v>
      </c>
    </row>
    <row r="8" spans="2:11" x14ac:dyDescent="0.25">
      <c r="C8" s="16" t="s">
        <v>110</v>
      </c>
      <c r="D8" s="5">
        <v>0.25</v>
      </c>
    </row>
    <row r="9" spans="2:11" x14ac:dyDescent="0.25">
      <c r="C9" s="16" t="s">
        <v>111</v>
      </c>
      <c r="D9" s="5">
        <v>0.4</v>
      </c>
    </row>
    <row r="10" spans="2:11" x14ac:dyDescent="0.25">
      <c r="C10" s="16" t="s">
        <v>112</v>
      </c>
      <c r="D10" s="5">
        <v>0</v>
      </c>
    </row>
    <row r="11" spans="2:11" x14ac:dyDescent="0.25">
      <c r="C11" s="16" t="s">
        <v>113</v>
      </c>
      <c r="D11" s="5">
        <v>0.5</v>
      </c>
    </row>
    <row r="12" spans="2:11" x14ac:dyDescent="0.25">
      <c r="C12" s="16" t="s">
        <v>86</v>
      </c>
      <c r="D12" s="5" t="s">
        <v>897</v>
      </c>
    </row>
    <row r="13" spans="2:11" ht="15.75" thickBot="1" x14ac:dyDescent="0.3"/>
    <row r="14" spans="2:11" ht="15.75" thickBot="1" x14ac:dyDescent="0.3">
      <c r="B14" s="20" t="s">
        <v>87</v>
      </c>
      <c r="C14" s="21"/>
      <c r="D14" s="21"/>
      <c r="E14" s="21"/>
      <c r="F14" s="21"/>
      <c r="G14" s="21"/>
      <c r="H14" s="21"/>
      <c r="I14" s="21"/>
      <c r="J14" s="21"/>
      <c r="K14" s="22"/>
    </row>
    <row r="16" spans="2:11" ht="17.100000000000001" customHeight="1" x14ac:dyDescent="0.25">
      <c r="D16" s="19" t="s">
        <v>62</v>
      </c>
      <c r="E16" s="19"/>
      <c r="F16" s="19"/>
      <c r="G16" s="19"/>
      <c r="H16" s="19" t="s">
        <v>88</v>
      </c>
      <c r="I16" s="19"/>
      <c r="J16" s="19"/>
      <c r="K16" s="19"/>
    </row>
    <row r="17" spans="3:14" ht="17.100000000000001" customHeight="1" x14ac:dyDescent="0.25">
      <c r="D17" s="15" t="s">
        <v>89</v>
      </c>
      <c r="E17" s="15" t="s">
        <v>901</v>
      </c>
      <c r="F17" s="15" t="s">
        <v>90</v>
      </c>
      <c r="G17" s="15" t="s">
        <v>91</v>
      </c>
      <c r="H17" s="15" t="s">
        <v>89</v>
      </c>
      <c r="I17" s="15" t="s">
        <v>901</v>
      </c>
      <c r="J17" s="15" t="s">
        <v>90</v>
      </c>
      <c r="K17" s="15" t="s">
        <v>91</v>
      </c>
    </row>
    <row r="19" spans="3:14" x14ac:dyDescent="0.25">
      <c r="C19" s="8" t="s">
        <v>92</v>
      </c>
      <c r="D19" s="18">
        <f>AVERAGE(Data[Location Error (cm)])</f>
        <v>106.57633823975048</v>
      </c>
      <c r="E19" s="18">
        <f>_xlfn.STDEV.S(Data[Location Error (cm)])</f>
        <v>848.69561743676343</v>
      </c>
      <c r="F19" s="18">
        <f>MAX(Data[Location Error (cm)])</f>
        <v>13491.615535000001</v>
      </c>
      <c r="G19" s="18">
        <f>MIN(Data[Location Error (cm)])</f>
        <v>9.894E-3</v>
      </c>
      <c r="H19" s="18">
        <f>AVERAGEIF(Data[Detection match],"YES",Data[Location Error (cm)])</f>
        <v>4.4461411450094088</v>
      </c>
      <c r="I19" s="18" cm="1">
        <f t="array" ref="I19">_xlfn.STDEV.S(IF(Data[Detection match]="YES",Data[Location Error (cm)]))</f>
        <v>4.8293132012295601</v>
      </c>
      <c r="J19" s="18">
        <f>_xlfn.MAXIFS(Data[Location Error (cm)],Data[Detection match],"YES")</f>
        <v>43.441772</v>
      </c>
      <c r="K19" s="18">
        <f>_xlfn.MINIFS(Data[Location Error (cm)],Data[Detection match],"YES")</f>
        <v>9.894E-3</v>
      </c>
    </row>
    <row r="20" spans="3:14" x14ac:dyDescent="0.25">
      <c r="C20" s="8" t="s">
        <v>93</v>
      </c>
      <c r="D20" s="5">
        <f>AVERAGE(Data[Orientation Error (rad)])</f>
        <v>3.2111117532213913E-2</v>
      </c>
      <c r="E20" s="5"/>
      <c r="F20" s="5">
        <f>MAX(Data[Orientation Error (rad)])</f>
        <v>2.9708559999999999</v>
      </c>
      <c r="G20" s="5">
        <f>MIN(Data[Orientation Error (rad)])</f>
        <v>0</v>
      </c>
      <c r="H20" s="5">
        <f>AVERAGEIF(Data[Detection match],"YES",Data[Orientation Error (rad)])</f>
        <v>2.6662209667294495E-3</v>
      </c>
      <c r="I20" s="5"/>
      <c r="J20" s="5">
        <f>_xlfn.MAXIFS(Data[Orientation Error (rad)],Data[Detection match],"YES")</f>
        <v>4.1244000000000003E-2</v>
      </c>
      <c r="K20" s="5">
        <f>_xlfn.MINIFS(Data[Orientation Error (rad)],Data[Detection match],"YES")</f>
        <v>0</v>
      </c>
      <c r="L20" t="s">
        <v>104</v>
      </c>
    </row>
    <row r="21" spans="3:14" x14ac:dyDescent="0.25">
      <c r="C21" s="9"/>
    </row>
    <row r="22" spans="3:14" x14ac:dyDescent="0.25">
      <c r="C22" s="9"/>
    </row>
    <row r="23" spans="3:14" x14ac:dyDescent="0.25">
      <c r="C23" s="10" t="s">
        <v>94</v>
      </c>
      <c r="D23" s="5">
        <f>AVERAGE(Data[Association time (micro sec)])</f>
        <v>759.00980163998497</v>
      </c>
      <c r="E23" s="5"/>
      <c r="F23" s="5">
        <f>MAX(Data[Association time (micro sec)])</f>
        <v>37772.347000000002</v>
      </c>
      <c r="G23" s="5">
        <f>MIN(Data[Association time (micro sec)])</f>
        <v>145.77199999999999</v>
      </c>
    </row>
    <row r="24" spans="3:14" x14ac:dyDescent="0.25">
      <c r="C24" s="10" t="s">
        <v>95</v>
      </c>
      <c r="D24" s="5">
        <f>AVERAGE(Data[Localitation time (micro sec)])</f>
        <v>381.34825693088538</v>
      </c>
      <c r="E24" s="5"/>
      <c r="F24" s="5">
        <f>MAX(Data[Localitation time (micro sec)])</f>
        <v>3446.0189999999998</v>
      </c>
      <c r="G24" s="5">
        <f>MIN(Data[Localitation time (micro sec)])</f>
        <v>201.63399999999999</v>
      </c>
    </row>
    <row r="25" spans="3:14" x14ac:dyDescent="0.25">
      <c r="C25" s="9"/>
    </row>
    <row r="26" spans="3:14" x14ac:dyDescent="0.25">
      <c r="C26" s="11" t="s">
        <v>96</v>
      </c>
      <c r="D26" s="5">
        <f>AVERAGE(Data[Linear Velocity (m/s)])</f>
        <v>8.1877918563061129</v>
      </c>
      <c r="E26" s="5"/>
      <c r="F26" s="5">
        <f>MAX(Data[Linear Velocity (m/s)])</f>
        <v>24.060316</v>
      </c>
      <c r="G26" s="5">
        <f>MIN(Data[Linear Velocity (m/s)])</f>
        <v>-5.9100000000000005E-4</v>
      </c>
    </row>
    <row r="27" spans="3:14" x14ac:dyDescent="0.25">
      <c r="C27" s="11" t="s">
        <v>97</v>
      </c>
      <c r="D27" s="5">
        <f>AVERAGE(Data[Average measurement error])</f>
        <v>9.7718734283482905E-2</v>
      </c>
      <c r="E27" s="5"/>
      <c r="F27" s="5">
        <f>MAX(Data[Average measurement error])</f>
        <v>0.81453200000000003</v>
      </c>
      <c r="G27" s="5">
        <f>MIN(Data[Average measurement error])</f>
        <v>4.26E-4</v>
      </c>
    </row>
    <row r="28" spans="3:14" x14ac:dyDescent="0.25">
      <c r="C28" s="11" t="s">
        <v>98</v>
      </c>
      <c r="D28" s="5">
        <f>AVERAGE(Data[Association Cost])</f>
        <v>10.164927931667357</v>
      </c>
      <c r="E28" s="5"/>
      <c r="F28" s="5">
        <f>MAX(Data[Association Cost])</f>
        <v>415.04716500000001</v>
      </c>
      <c r="G28" s="5">
        <f>MIN(Data[Association Cost])</f>
        <v>0.58351900000000001</v>
      </c>
    </row>
    <row r="29" spans="3:14" x14ac:dyDescent="0.25">
      <c r="C29" s="9"/>
      <c r="M29" t="s">
        <v>900</v>
      </c>
      <c r="N29">
        <v>20</v>
      </c>
    </row>
    <row r="30" spans="3:14" x14ac:dyDescent="0.25">
      <c r="C30" s="9"/>
      <c r="M30">
        <f>COUNTIF(Data[Location Error (cm)],"&gt;"&amp;N29)</f>
        <v>333</v>
      </c>
    </row>
    <row r="31" spans="3:14" x14ac:dyDescent="0.25">
      <c r="C31" s="12" t="s">
        <v>99</v>
      </c>
      <c r="D31" s="6">
        <f>COUNT(Data[Iteration])</f>
        <v>5122</v>
      </c>
      <c r="M31" s="17">
        <f>M30/D31</f>
        <v>6.5013666536509182E-2</v>
      </c>
    </row>
    <row r="32" spans="3:14" x14ac:dyDescent="0.25">
      <c r="C32" s="13" t="s">
        <v>100</v>
      </c>
      <c r="D32" s="5">
        <f>AVERAGE(Data[Nº Landmarks detected])</f>
        <v>7.8697774306911361</v>
      </c>
      <c r="E32" s="5"/>
      <c r="F32" s="5">
        <f>MAX(Data[Nº Landmarks detected])</f>
        <v>29</v>
      </c>
      <c r="G32" s="5">
        <f>MIN(Data[Nº Landmarks detected])</f>
        <v>2</v>
      </c>
    </row>
    <row r="33" spans="3:14" x14ac:dyDescent="0.25">
      <c r="C33" s="14" t="s">
        <v>101</v>
      </c>
      <c r="D33" s="7">
        <f>SUM(Data[Recovery Applied])</f>
        <v>34</v>
      </c>
    </row>
    <row r="34" spans="3:14" x14ac:dyDescent="0.25">
      <c r="C34" s="13" t="s">
        <v>102</v>
      </c>
      <c r="D34" s="5">
        <f>COUNTIF(Data[Detection match],"NO")</f>
        <v>342</v>
      </c>
    </row>
    <row r="36" spans="3:14" x14ac:dyDescent="0.25">
      <c r="M36">
        <v>1</v>
      </c>
      <c r="N36" s="26">
        <f>1 - COUNTIF(Data[Location Error (cm)],"&gt;"&amp;M36)/$D$31</f>
        <v>0.17434595860991797</v>
      </c>
    </row>
    <row r="37" spans="3:14" x14ac:dyDescent="0.25">
      <c r="M37">
        <v>2</v>
      </c>
      <c r="N37" s="26">
        <f>1 - COUNTIF(Data[Location Error (cm)],"&gt;"&amp;M37)/$D$31</f>
        <v>0.35220616946505268</v>
      </c>
    </row>
    <row r="38" spans="3:14" x14ac:dyDescent="0.25">
      <c r="M38">
        <v>3</v>
      </c>
      <c r="N38" s="26">
        <f>1 - COUNTIF(Data[Location Error (cm)],"&gt;"&amp;M38)/$D$31</f>
        <v>0.48789535337758683</v>
      </c>
    </row>
    <row r="39" spans="3:14" x14ac:dyDescent="0.25">
      <c r="M39">
        <v>4</v>
      </c>
      <c r="N39" s="26">
        <f>1 - COUNTIF(Data[Location Error (cm)],"&gt;"&amp;M39)/$D$31</f>
        <v>0.59039437719640764</v>
      </c>
    </row>
    <row r="40" spans="3:14" x14ac:dyDescent="0.25">
      <c r="M40">
        <v>5</v>
      </c>
      <c r="N40" s="26">
        <f>1 - COUNTIF(Data[Location Error (cm)],"&gt;"&amp;M40)/$D$31</f>
        <v>0.66458414681764943</v>
      </c>
    </row>
    <row r="41" spans="3:14" x14ac:dyDescent="0.25">
      <c r="M41">
        <v>6</v>
      </c>
      <c r="N41" s="26">
        <f>1 - COUNTIF(Data[Location Error (cm)],"&gt;"&amp;M41)/$D$31</f>
        <v>0.71866458414681766</v>
      </c>
    </row>
    <row r="42" spans="3:14" x14ac:dyDescent="0.25">
      <c r="M42">
        <v>7</v>
      </c>
      <c r="N42" s="26">
        <f>1 - COUNTIF(Data[Location Error (cm)],"&gt;"&amp;M42)/$D$31</f>
        <v>0.76571651698555254</v>
      </c>
    </row>
    <row r="43" spans="3:14" x14ac:dyDescent="0.25">
      <c r="M43">
        <v>8</v>
      </c>
      <c r="N43" s="26">
        <f>1 - COUNTIF(Data[Location Error (cm)],"&gt;"&amp;M43)/$D$31</f>
        <v>0.80105427567356502</v>
      </c>
    </row>
    <row r="44" spans="3:14" x14ac:dyDescent="0.25">
      <c r="M44">
        <v>9</v>
      </c>
      <c r="N44" s="26">
        <f>1 - COUNTIF(Data[Location Error (cm)],"&gt;"&amp;M44)/$D$31</f>
        <v>0.83033971105037097</v>
      </c>
    </row>
    <row r="45" spans="3:14" x14ac:dyDescent="0.25">
      <c r="M45">
        <v>10</v>
      </c>
      <c r="N45" s="26">
        <f>1 - COUNTIF(Data[Location Error (cm)],"&gt;"&amp;M45)/$D$31</f>
        <v>0.85122998828582586</v>
      </c>
    </row>
    <row r="46" spans="3:14" x14ac:dyDescent="0.25">
      <c r="M46">
        <v>11</v>
      </c>
      <c r="N46" s="26">
        <f>1 - COUNTIF(Data[Location Error (cm)],"&gt;"&amp;M46)/$D$31</f>
        <v>0.86723935962514642</v>
      </c>
    </row>
    <row r="47" spans="3:14" x14ac:dyDescent="0.25">
      <c r="M47">
        <v>12</v>
      </c>
      <c r="N47" s="26">
        <f>1 - COUNTIF(Data[Location Error (cm)],"&gt;"&amp;M47)/$D$31</f>
        <v>0.88227254978524017</v>
      </c>
    </row>
    <row r="48" spans="3:14" x14ac:dyDescent="0.25">
      <c r="M48">
        <v>13</v>
      </c>
      <c r="N48" s="26">
        <f>1 - COUNTIF(Data[Location Error (cm)],"&gt;"&amp;M48)/$D$31</f>
        <v>0.89379148770011718</v>
      </c>
    </row>
    <row r="49" spans="13:14" x14ac:dyDescent="0.25">
      <c r="M49">
        <v>14</v>
      </c>
      <c r="N49" s="26">
        <f>1 - COUNTIF(Data[Location Error (cm)],"&gt;"&amp;M49)/$D$31</f>
        <v>0.90296759078484967</v>
      </c>
    </row>
    <row r="50" spans="13:14" x14ac:dyDescent="0.25">
      <c r="M50">
        <v>15</v>
      </c>
      <c r="N50" s="26">
        <f>1 - COUNTIF(Data[Location Error (cm)],"&gt;"&amp;M50)/$D$31</f>
        <v>0.90999609527528313</v>
      </c>
    </row>
    <row r="51" spans="13:14" x14ac:dyDescent="0.25">
      <c r="M51">
        <v>16</v>
      </c>
      <c r="N51" s="26">
        <f>1 - COUNTIF(Data[Location Error (cm)],"&gt;"&amp;M51)/$D$31</f>
        <v>0.91741507223740726</v>
      </c>
    </row>
    <row r="52" spans="13:14" x14ac:dyDescent="0.25">
      <c r="M52">
        <v>17</v>
      </c>
      <c r="N52" s="26">
        <f>1 - COUNTIF(Data[Location Error (cm)],"&gt;"&amp;M52)/$D$31</f>
        <v>0.92522452167122216</v>
      </c>
    </row>
    <row r="53" spans="13:14" x14ac:dyDescent="0.25">
      <c r="M53">
        <v>18</v>
      </c>
      <c r="N53" s="26">
        <f>1 - COUNTIF(Data[Location Error (cm)],"&gt;"&amp;M53)/$D$31</f>
        <v>0.92795782897305745</v>
      </c>
    </row>
    <row r="54" spans="13:14" x14ac:dyDescent="0.25">
      <c r="M54">
        <v>19</v>
      </c>
      <c r="N54" s="26">
        <f>1 - COUNTIF(Data[Location Error (cm)],"&gt;"&amp;M54)/$D$31</f>
        <v>0.93166731745411946</v>
      </c>
    </row>
    <row r="55" spans="13:14" x14ac:dyDescent="0.25">
      <c r="M55">
        <v>20</v>
      </c>
      <c r="N55" s="26">
        <f>1 - COUNTIF(Data[Location Error (cm)],"&gt;"&amp;M55)/$D$31</f>
        <v>0.9349863334634908</v>
      </c>
    </row>
    <row r="56" spans="13:14" x14ac:dyDescent="0.25">
      <c r="M56">
        <v>21</v>
      </c>
      <c r="N56" s="26">
        <f>1 - COUNTIF(Data[Location Error (cm)],"&gt;"&amp;M56)/$D$31</f>
        <v>0.93752440452948071</v>
      </c>
    </row>
    <row r="57" spans="13:14" x14ac:dyDescent="0.25">
      <c r="M57">
        <v>22</v>
      </c>
      <c r="N57" s="26">
        <f>1 - COUNTIF(Data[Location Error (cm)],"&gt;"&amp;M57)/$D$31</f>
        <v>0.93928153065208897</v>
      </c>
    </row>
    <row r="58" spans="13:14" x14ac:dyDescent="0.25">
      <c r="M58">
        <v>23</v>
      </c>
      <c r="N58" s="26">
        <f>1 - COUNTIF(Data[Location Error (cm)],"&gt;"&amp;M58)/$D$31</f>
        <v>0.94084342053885206</v>
      </c>
    </row>
    <row r="59" spans="13:14" x14ac:dyDescent="0.25">
      <c r="M59">
        <v>24</v>
      </c>
      <c r="N59" s="26">
        <f>1 - COUNTIF(Data[Location Error (cm)],"&gt;"&amp;M59)/$D$31</f>
        <v>0.94201483795392427</v>
      </c>
    </row>
    <row r="60" spans="13:14" x14ac:dyDescent="0.25">
      <c r="M60">
        <v>25</v>
      </c>
      <c r="N60" s="26">
        <f>1 - COUNTIF(Data[Location Error (cm)],"&gt;"&amp;M60)/$D$31</f>
        <v>0.94396720031237802</v>
      </c>
    </row>
    <row r="61" spans="13:14" x14ac:dyDescent="0.25">
      <c r="M61">
        <v>26</v>
      </c>
      <c r="N61" s="26">
        <f>1 - COUNTIF(Data[Location Error (cm)],"&gt;"&amp;M61)/$D$31</f>
        <v>0.94455290901991407</v>
      </c>
    </row>
    <row r="62" spans="13:14" x14ac:dyDescent="0.25">
      <c r="M62">
        <v>27</v>
      </c>
      <c r="N62" s="26">
        <f>1 - COUNTIF(Data[Location Error (cm)],"&gt;"&amp;M62)/$D$31</f>
        <v>0.94533385396329561</v>
      </c>
    </row>
    <row r="63" spans="13:14" x14ac:dyDescent="0.25">
      <c r="M63">
        <v>28</v>
      </c>
      <c r="N63" s="26">
        <f>1 - COUNTIF(Data[Location Error (cm)],"&gt;"&amp;M63)/$D$31</f>
        <v>0.9467005076142132</v>
      </c>
    </row>
    <row r="64" spans="13:14" x14ac:dyDescent="0.25">
      <c r="M64">
        <v>29</v>
      </c>
      <c r="N64" s="26">
        <f>1 - COUNTIF(Data[Location Error (cm)],"&gt;"&amp;M64)/$D$31</f>
        <v>0.9480671612651308</v>
      </c>
    </row>
    <row r="65" spans="13:14" x14ac:dyDescent="0.25">
      <c r="M65">
        <v>30</v>
      </c>
      <c r="N65" s="26">
        <f>1 - COUNTIF(Data[Location Error (cm)],"&gt;"&amp;M65)/$D$31</f>
        <v>0.94884810620851234</v>
      </c>
    </row>
    <row r="66" spans="13:14" x14ac:dyDescent="0.25">
      <c r="M66">
        <v>31</v>
      </c>
      <c r="N66" s="26">
        <f>1 - COUNTIF(Data[Location Error (cm)],"&gt;"&amp;M66)/$D$31</f>
        <v>0.95060523233112071</v>
      </c>
    </row>
    <row r="67" spans="13:14" x14ac:dyDescent="0.25">
      <c r="M67">
        <v>32</v>
      </c>
      <c r="N67" s="26">
        <f>1 - COUNTIF(Data[Location Error (cm)],"&gt;"&amp;M67)/$D$31</f>
        <v>0.95138617727450214</v>
      </c>
    </row>
    <row r="68" spans="13:14" x14ac:dyDescent="0.25">
      <c r="M68">
        <v>33</v>
      </c>
      <c r="N68" s="26">
        <f>1 - COUNTIF(Data[Location Error (cm)],"&gt;"&amp;M68)/$D$31</f>
        <v>0.95177664974619292</v>
      </c>
    </row>
    <row r="69" spans="13:14" x14ac:dyDescent="0.25">
      <c r="M69">
        <v>34</v>
      </c>
      <c r="N69" s="26">
        <f>1 - COUNTIF(Data[Location Error (cm)],"&gt;"&amp;M69)/$D$31</f>
        <v>0.95216712221788369</v>
      </c>
    </row>
    <row r="70" spans="13:14" x14ac:dyDescent="0.25">
      <c r="M70">
        <v>35</v>
      </c>
      <c r="N70" s="26">
        <f>1 - COUNTIF(Data[Location Error (cm)],"&gt;"&amp;M70)/$D$31</f>
        <v>0.95236235845372896</v>
      </c>
    </row>
    <row r="71" spans="13:14" x14ac:dyDescent="0.25">
      <c r="M71">
        <v>36</v>
      </c>
      <c r="N71" s="26">
        <f>1 - COUNTIF(Data[Location Error (cm)],"&gt;"&amp;M71)/$D$31</f>
        <v>0.95255759468957435</v>
      </c>
    </row>
    <row r="72" spans="13:14" x14ac:dyDescent="0.25">
      <c r="M72">
        <v>37</v>
      </c>
      <c r="N72" s="26">
        <f>1 - COUNTIF(Data[Location Error (cm)],"&gt;"&amp;M72)/$D$31</f>
        <v>0.95294806716126512</v>
      </c>
    </row>
    <row r="73" spans="13:14" x14ac:dyDescent="0.25">
      <c r="M73">
        <v>38</v>
      </c>
      <c r="N73" s="26">
        <f>1 - COUNTIF(Data[Location Error (cm)],"&gt;"&amp;M73)/$D$31</f>
        <v>0.95333853963295589</v>
      </c>
    </row>
    <row r="74" spans="13:14" x14ac:dyDescent="0.25">
      <c r="M74">
        <v>39</v>
      </c>
      <c r="N74" s="26">
        <f>1 - COUNTIF(Data[Location Error (cm)],"&gt;"&amp;M74)/$D$31</f>
        <v>0.95333853963295589</v>
      </c>
    </row>
    <row r="75" spans="13:14" x14ac:dyDescent="0.25">
      <c r="M75">
        <v>40</v>
      </c>
      <c r="N75" s="26">
        <f>1 - COUNTIF(Data[Location Error (cm)],"&gt;"&amp;M75)/$D$31</f>
        <v>0.95353377586880128</v>
      </c>
    </row>
    <row r="76" spans="13:14" x14ac:dyDescent="0.25">
      <c r="M76">
        <v>41</v>
      </c>
      <c r="N76" s="26">
        <f>1 - COUNTIF(Data[Location Error (cm)],"&gt;"&amp;M76)/$D$31</f>
        <v>0.95372901210464667</v>
      </c>
    </row>
    <row r="77" spans="13:14" x14ac:dyDescent="0.25">
      <c r="M77">
        <v>42</v>
      </c>
      <c r="N77" s="26">
        <f>1 - COUNTIF(Data[Location Error (cm)],"&gt;"&amp;M77)/$D$31</f>
        <v>0.95431472081218272</v>
      </c>
    </row>
    <row r="78" spans="13:14" x14ac:dyDescent="0.25">
      <c r="M78">
        <v>43</v>
      </c>
      <c r="N78" s="26">
        <f>1 - COUNTIF(Data[Location Error (cm)],"&gt;"&amp;M78)/$D$31</f>
        <v>0.9545099570480281</v>
      </c>
    </row>
    <row r="79" spans="13:14" x14ac:dyDescent="0.25">
      <c r="M79">
        <v>44</v>
      </c>
      <c r="N79" s="26">
        <f>1 - COUNTIF(Data[Location Error (cm)],"&gt;"&amp;M79)/$D$31</f>
        <v>0.95490042951971887</v>
      </c>
    </row>
    <row r="80" spans="13:14" x14ac:dyDescent="0.25">
      <c r="M80">
        <v>45</v>
      </c>
      <c r="N80" s="26">
        <f>1 - COUNTIF(Data[Location Error (cm)],"&gt;"&amp;M80)/$D$31</f>
        <v>0.95490042951971887</v>
      </c>
    </row>
    <row r="81" spans="13:14" x14ac:dyDescent="0.25">
      <c r="M81">
        <v>46</v>
      </c>
      <c r="N81" s="26">
        <f>1 - COUNTIF(Data[Location Error (cm)],"&gt;"&amp;M81)/$D$31</f>
        <v>0.95509566575556426</v>
      </c>
    </row>
    <row r="82" spans="13:14" x14ac:dyDescent="0.25">
      <c r="M82">
        <v>47</v>
      </c>
      <c r="N82" s="26">
        <f>1 - COUNTIF(Data[Location Error (cm)],"&gt;"&amp;M82)/$D$31</f>
        <v>0.95529090199140965</v>
      </c>
    </row>
    <row r="83" spans="13:14" x14ac:dyDescent="0.25">
      <c r="M83">
        <v>48</v>
      </c>
      <c r="N83" s="26">
        <f>1 - COUNTIF(Data[Location Error (cm)],"&gt;"&amp;M83)/$D$31</f>
        <v>0.95529090199140965</v>
      </c>
    </row>
    <row r="84" spans="13:14" x14ac:dyDescent="0.25">
      <c r="M84">
        <v>49</v>
      </c>
      <c r="N84" s="26">
        <f>1 - COUNTIF(Data[Location Error (cm)],"&gt;"&amp;M84)/$D$31</f>
        <v>0.95548613822725503</v>
      </c>
    </row>
    <row r="85" spans="13:14" x14ac:dyDescent="0.25">
      <c r="M85">
        <v>50</v>
      </c>
      <c r="N85" s="26">
        <f>1 - COUNTIF(Data[Location Error (cm)],"&gt;"&amp;M85)/$D$31</f>
        <v>0.95548613822725503</v>
      </c>
    </row>
    <row r="86" spans="13:14" x14ac:dyDescent="0.25">
      <c r="M86">
        <v>51</v>
      </c>
      <c r="N86" s="26">
        <f>1 - COUNTIF(Data[Location Error (cm)],"&gt;"&amp;M86)/$D$31</f>
        <v>0.95548613822725503</v>
      </c>
    </row>
    <row r="87" spans="13:14" x14ac:dyDescent="0.25">
      <c r="M87">
        <v>52</v>
      </c>
      <c r="N87" s="26">
        <f>1 - COUNTIF(Data[Location Error (cm)],"&gt;"&amp;M87)/$D$31</f>
        <v>0.95548613822725503</v>
      </c>
    </row>
    <row r="88" spans="13:14" x14ac:dyDescent="0.25">
      <c r="M88">
        <v>53</v>
      </c>
      <c r="N88" s="26">
        <f>1 - COUNTIF(Data[Location Error (cm)],"&gt;"&amp;M88)/$D$31</f>
        <v>0.95548613822725503</v>
      </c>
    </row>
    <row r="89" spans="13:14" x14ac:dyDescent="0.25">
      <c r="M89">
        <v>54</v>
      </c>
      <c r="N89" s="26">
        <f>1 - COUNTIF(Data[Location Error (cm)],"&gt;"&amp;M89)/$D$31</f>
        <v>0.95568137446310031</v>
      </c>
    </row>
    <row r="90" spans="13:14" x14ac:dyDescent="0.25">
      <c r="M90">
        <v>55</v>
      </c>
      <c r="N90" s="26">
        <f>1 - COUNTIF(Data[Location Error (cm)],"&gt;"&amp;M90)/$D$31</f>
        <v>0.95568137446310031</v>
      </c>
    </row>
    <row r="91" spans="13:14" x14ac:dyDescent="0.25">
      <c r="M91">
        <v>56</v>
      </c>
      <c r="N91" s="26">
        <f>1 - COUNTIF(Data[Location Error (cm)],"&gt;"&amp;M91)/$D$31</f>
        <v>0.95587661069894569</v>
      </c>
    </row>
    <row r="92" spans="13:14" x14ac:dyDescent="0.25">
      <c r="M92">
        <v>57</v>
      </c>
      <c r="N92" s="26">
        <f>1 - COUNTIF(Data[Location Error (cm)],"&gt;"&amp;M92)/$D$31</f>
        <v>0.95607184693479108</v>
      </c>
    </row>
    <row r="93" spans="13:14" x14ac:dyDescent="0.25">
      <c r="M93">
        <v>58</v>
      </c>
      <c r="N93" s="26">
        <f>1 - COUNTIF(Data[Location Error (cm)],"&gt;"&amp;M93)/$D$31</f>
        <v>0.95607184693479108</v>
      </c>
    </row>
    <row r="94" spans="13:14" x14ac:dyDescent="0.25">
      <c r="M94">
        <v>59</v>
      </c>
      <c r="N94" s="26">
        <f>1 - COUNTIF(Data[Location Error (cm)],"&gt;"&amp;M94)/$D$31</f>
        <v>0.95607184693479108</v>
      </c>
    </row>
    <row r="95" spans="13:14" x14ac:dyDescent="0.25">
      <c r="M95">
        <v>60</v>
      </c>
      <c r="N95" s="26">
        <f>1 - COUNTIF(Data[Location Error (cm)],"&gt;"&amp;M95)/$D$31</f>
        <v>0.95626708317063647</v>
      </c>
    </row>
    <row r="96" spans="13:14" x14ac:dyDescent="0.25">
      <c r="M96">
        <v>61</v>
      </c>
      <c r="N96" s="26">
        <f>1 - COUNTIF(Data[Location Error (cm)],"&gt;"&amp;M96)/$D$31</f>
        <v>0.95646231940648185</v>
      </c>
    </row>
    <row r="97" spans="13:14" x14ac:dyDescent="0.25">
      <c r="M97">
        <v>62</v>
      </c>
      <c r="N97" s="26">
        <f>1 - COUNTIF(Data[Location Error (cm)],"&gt;"&amp;M97)/$D$31</f>
        <v>0.95685279187817263</v>
      </c>
    </row>
    <row r="98" spans="13:14" x14ac:dyDescent="0.25">
      <c r="M98">
        <v>63</v>
      </c>
      <c r="N98" s="26">
        <f>1 - COUNTIF(Data[Location Error (cm)],"&gt;"&amp;M98)/$D$31</f>
        <v>0.95685279187817263</v>
      </c>
    </row>
    <row r="99" spans="13:14" x14ac:dyDescent="0.25">
      <c r="M99">
        <v>64</v>
      </c>
      <c r="N99" s="26">
        <f>1 - COUNTIF(Data[Location Error (cm)],"&gt;"&amp;M99)/$D$31</f>
        <v>0.95685279187817263</v>
      </c>
    </row>
    <row r="100" spans="13:14" x14ac:dyDescent="0.25">
      <c r="M100">
        <v>65</v>
      </c>
      <c r="N100" s="26">
        <f>1 - COUNTIF(Data[Location Error (cm)],"&gt;"&amp;M100)/$D$31</f>
        <v>0.95685279187817263</v>
      </c>
    </row>
    <row r="101" spans="13:14" x14ac:dyDescent="0.25">
      <c r="M101">
        <v>66</v>
      </c>
      <c r="N101" s="26">
        <f>1 - COUNTIF(Data[Location Error (cm)],"&gt;"&amp;M101)/$D$31</f>
        <v>0.95704802811401801</v>
      </c>
    </row>
    <row r="102" spans="13:14" x14ac:dyDescent="0.25">
      <c r="M102">
        <v>67</v>
      </c>
      <c r="N102" s="26">
        <f>1 - COUNTIF(Data[Location Error (cm)],"&gt;"&amp;M102)/$D$31</f>
        <v>0.95704802811401801</v>
      </c>
    </row>
    <row r="103" spans="13:14" x14ac:dyDescent="0.25">
      <c r="M103">
        <v>68</v>
      </c>
      <c r="N103" s="26">
        <f>1 - COUNTIF(Data[Location Error (cm)],"&gt;"&amp;M103)/$D$31</f>
        <v>0.95704802811401801</v>
      </c>
    </row>
    <row r="104" spans="13:14" x14ac:dyDescent="0.25">
      <c r="M104">
        <v>69</v>
      </c>
      <c r="N104" s="26">
        <f>1 - COUNTIF(Data[Location Error (cm)],"&gt;"&amp;M104)/$D$31</f>
        <v>0.95704802811401801</v>
      </c>
    </row>
    <row r="105" spans="13:14" x14ac:dyDescent="0.25">
      <c r="M105">
        <v>70</v>
      </c>
      <c r="N105" s="26">
        <f>1 - COUNTIF(Data[Location Error (cm)],"&gt;"&amp;M105)/$D$31</f>
        <v>0.95704802811401801</v>
      </c>
    </row>
    <row r="106" spans="13:14" x14ac:dyDescent="0.25">
      <c r="M106">
        <v>71</v>
      </c>
      <c r="N106" s="26">
        <f>1 - COUNTIF(Data[Location Error (cm)],"&gt;"&amp;M106)/$D$31</f>
        <v>0.95704802811401801</v>
      </c>
    </row>
    <row r="107" spans="13:14" x14ac:dyDescent="0.25">
      <c r="M107">
        <v>72</v>
      </c>
      <c r="N107" s="26">
        <f>1 - COUNTIF(Data[Location Error (cm)],"&gt;"&amp;M107)/$D$31</f>
        <v>0.95724326434986329</v>
      </c>
    </row>
    <row r="108" spans="13:14" x14ac:dyDescent="0.25">
      <c r="M108">
        <v>73</v>
      </c>
      <c r="N108" s="26">
        <f>1 - COUNTIF(Data[Location Error (cm)],"&gt;"&amp;M108)/$D$31</f>
        <v>0.95724326434986329</v>
      </c>
    </row>
    <row r="109" spans="13:14" x14ac:dyDescent="0.25">
      <c r="M109">
        <v>74</v>
      </c>
      <c r="N109" s="26">
        <f>1 - COUNTIF(Data[Location Error (cm)],"&gt;"&amp;M109)/$D$31</f>
        <v>0.95724326434986329</v>
      </c>
    </row>
    <row r="110" spans="13:14" x14ac:dyDescent="0.25">
      <c r="M110">
        <v>75</v>
      </c>
      <c r="N110" s="26">
        <f>1 - COUNTIF(Data[Location Error (cm)],"&gt;"&amp;M110)/$D$31</f>
        <v>0.95724326434986329</v>
      </c>
    </row>
    <row r="111" spans="13:14" x14ac:dyDescent="0.25">
      <c r="M111">
        <v>76</v>
      </c>
      <c r="N111" s="26">
        <f>1 - COUNTIF(Data[Location Error (cm)],"&gt;"&amp;M111)/$D$31</f>
        <v>0.95743850058570867</v>
      </c>
    </row>
    <row r="112" spans="13:14" x14ac:dyDescent="0.25">
      <c r="M112">
        <v>77</v>
      </c>
      <c r="N112" s="26">
        <f>1 - COUNTIF(Data[Location Error (cm)],"&gt;"&amp;M112)/$D$31</f>
        <v>0.95743850058570867</v>
      </c>
    </row>
    <row r="113" spans="13:14" x14ac:dyDescent="0.25">
      <c r="M113">
        <v>78</v>
      </c>
      <c r="N113" s="26">
        <f>1 - COUNTIF(Data[Location Error (cm)],"&gt;"&amp;M113)/$D$31</f>
        <v>0.95782897305739945</v>
      </c>
    </row>
    <row r="114" spans="13:14" x14ac:dyDescent="0.25">
      <c r="M114">
        <v>79</v>
      </c>
      <c r="N114" s="26">
        <f>1 - COUNTIF(Data[Location Error (cm)],"&gt;"&amp;M114)/$D$31</f>
        <v>0.95782897305739945</v>
      </c>
    </row>
    <row r="115" spans="13:14" x14ac:dyDescent="0.25">
      <c r="M115">
        <v>80</v>
      </c>
      <c r="N115" s="26">
        <f>1 - COUNTIF(Data[Location Error (cm)],"&gt;"&amp;M115)/$D$31</f>
        <v>0.95782897305739945</v>
      </c>
    </row>
    <row r="116" spans="13:14" x14ac:dyDescent="0.25">
      <c r="M116">
        <v>81</v>
      </c>
      <c r="N116" s="26">
        <f>1 - COUNTIF(Data[Location Error (cm)],"&gt;"&amp;M116)/$D$31</f>
        <v>0.95802420929324483</v>
      </c>
    </row>
    <row r="117" spans="13:14" x14ac:dyDescent="0.25">
      <c r="M117">
        <v>82</v>
      </c>
      <c r="N117" s="26">
        <f>1 - COUNTIF(Data[Location Error (cm)],"&gt;"&amp;M117)/$D$31</f>
        <v>0.95841468176493561</v>
      </c>
    </row>
    <row r="118" spans="13:14" x14ac:dyDescent="0.25">
      <c r="M118">
        <v>83</v>
      </c>
      <c r="N118" s="26">
        <f>1 - COUNTIF(Data[Location Error (cm)],"&gt;"&amp;M118)/$D$31</f>
        <v>0.95860991800078099</v>
      </c>
    </row>
    <row r="119" spans="13:14" x14ac:dyDescent="0.25">
      <c r="M119">
        <v>84</v>
      </c>
    </row>
    <row r="120" spans="13:14" x14ac:dyDescent="0.25">
      <c r="M120">
        <v>85</v>
      </c>
    </row>
    <row r="121" spans="13:14" x14ac:dyDescent="0.25">
      <c r="M121">
        <v>86</v>
      </c>
    </row>
    <row r="122" spans="13:14" x14ac:dyDescent="0.25">
      <c r="M122">
        <v>87</v>
      </c>
    </row>
    <row r="123" spans="13:14" x14ac:dyDescent="0.25">
      <c r="M123">
        <v>88</v>
      </c>
    </row>
    <row r="124" spans="13:14" x14ac:dyDescent="0.25">
      <c r="M124">
        <v>89</v>
      </c>
    </row>
    <row r="125" spans="13:14" x14ac:dyDescent="0.25">
      <c r="M125">
        <v>90</v>
      </c>
    </row>
    <row r="126" spans="13:14" x14ac:dyDescent="0.25">
      <c r="M126">
        <v>91</v>
      </c>
    </row>
    <row r="127" spans="13:14" x14ac:dyDescent="0.25">
      <c r="M127">
        <v>92</v>
      </c>
    </row>
    <row r="128" spans="13:14" x14ac:dyDescent="0.25">
      <c r="M128">
        <v>93</v>
      </c>
    </row>
    <row r="129" spans="13:13" x14ac:dyDescent="0.25">
      <c r="M129">
        <v>94</v>
      </c>
    </row>
    <row r="130" spans="13:13" x14ac:dyDescent="0.25">
      <c r="M130">
        <v>95</v>
      </c>
    </row>
    <row r="131" spans="13:13" x14ac:dyDescent="0.25">
      <c r="M131">
        <v>96</v>
      </c>
    </row>
    <row r="132" spans="13:13" x14ac:dyDescent="0.25">
      <c r="M132">
        <v>97</v>
      </c>
    </row>
    <row r="133" spans="13:13" x14ac:dyDescent="0.25">
      <c r="M133">
        <v>98</v>
      </c>
    </row>
    <row r="134" spans="13:13" x14ac:dyDescent="0.25">
      <c r="M134">
        <v>99</v>
      </c>
    </row>
    <row r="135" spans="13:13" x14ac:dyDescent="0.25">
      <c r="M135">
        <v>100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5297</v>
      </c>
      <c r="B2">
        <v>4</v>
      </c>
      <c r="C2" t="s">
        <v>43</v>
      </c>
      <c r="D2" t="s">
        <v>43</v>
      </c>
      <c r="E2" t="s">
        <v>80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76</v>
      </c>
    </row>
    <row r="3" spans="1:21" x14ac:dyDescent="0.25">
      <c r="A3">
        <v>5296</v>
      </c>
      <c r="B3">
        <v>4</v>
      </c>
      <c r="C3" t="s">
        <v>43</v>
      </c>
      <c r="D3" t="s">
        <v>43</v>
      </c>
      <c r="E3" t="s">
        <v>80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76</v>
      </c>
    </row>
    <row r="4" spans="1:21" x14ac:dyDescent="0.25">
      <c r="A4">
        <v>5294</v>
      </c>
      <c r="B4">
        <v>4</v>
      </c>
      <c r="C4" t="s">
        <v>43</v>
      </c>
      <c r="D4" t="s">
        <v>43</v>
      </c>
      <c r="E4" t="s">
        <v>80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76</v>
      </c>
    </row>
    <row r="5" spans="1:21" x14ac:dyDescent="0.25">
      <c r="A5">
        <v>5293</v>
      </c>
      <c r="B5">
        <v>4</v>
      </c>
      <c r="C5" t="s">
        <v>43</v>
      </c>
      <c r="D5" t="s">
        <v>43</v>
      </c>
      <c r="E5" t="s">
        <v>80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76</v>
      </c>
    </row>
    <row r="6" spans="1:21" x14ac:dyDescent="0.25">
      <c r="A6">
        <v>5292</v>
      </c>
      <c r="B6">
        <v>6</v>
      </c>
      <c r="C6" t="s">
        <v>42</v>
      </c>
      <c r="D6" t="s">
        <v>42</v>
      </c>
      <c r="E6" t="s">
        <v>80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76</v>
      </c>
    </row>
    <row r="7" spans="1:21" x14ac:dyDescent="0.25">
      <c r="A7">
        <v>5291</v>
      </c>
      <c r="B7">
        <v>6</v>
      </c>
      <c r="C7" t="s">
        <v>42</v>
      </c>
      <c r="D7" t="s">
        <v>42</v>
      </c>
      <c r="E7" t="s">
        <v>80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76</v>
      </c>
    </row>
    <row r="8" spans="1:21" x14ac:dyDescent="0.25">
      <c r="A8">
        <v>5271</v>
      </c>
      <c r="B8">
        <v>3</v>
      </c>
      <c r="C8" t="s">
        <v>36</v>
      </c>
      <c r="D8" t="s">
        <v>36</v>
      </c>
      <c r="E8" t="s">
        <v>80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76</v>
      </c>
    </row>
    <row r="9" spans="1:21" x14ac:dyDescent="0.25">
      <c r="A9">
        <v>5270</v>
      </c>
      <c r="B9">
        <v>3</v>
      </c>
      <c r="C9" t="s">
        <v>36</v>
      </c>
      <c r="D9" t="s">
        <v>36</v>
      </c>
      <c r="E9" t="s">
        <v>80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76</v>
      </c>
    </row>
    <row r="10" spans="1:21" x14ac:dyDescent="0.25">
      <c r="A10">
        <v>5269</v>
      </c>
      <c r="B10">
        <v>3</v>
      </c>
      <c r="C10" t="s">
        <v>36</v>
      </c>
      <c r="D10" t="s">
        <v>36</v>
      </c>
      <c r="E10" t="s">
        <v>80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76</v>
      </c>
    </row>
    <row r="11" spans="1:21" x14ac:dyDescent="0.25">
      <c r="A11">
        <v>4780</v>
      </c>
      <c r="B11">
        <v>6</v>
      </c>
      <c r="C11" t="s">
        <v>22</v>
      </c>
      <c r="D11" t="s">
        <v>22</v>
      </c>
      <c r="E11" t="s">
        <v>80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76</v>
      </c>
    </row>
    <row r="12" spans="1:21" x14ac:dyDescent="0.25">
      <c r="A12">
        <v>4779</v>
      </c>
      <c r="B12">
        <v>5</v>
      </c>
      <c r="C12" t="s">
        <v>61</v>
      </c>
      <c r="D12" t="s">
        <v>61</v>
      </c>
      <c r="E12" t="s">
        <v>80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76</v>
      </c>
    </row>
    <row r="13" spans="1:21" x14ac:dyDescent="0.25">
      <c r="A13">
        <v>4564</v>
      </c>
      <c r="B13">
        <v>5</v>
      </c>
      <c r="C13" t="s">
        <v>37</v>
      </c>
      <c r="D13" t="s">
        <v>37</v>
      </c>
      <c r="E13" t="s">
        <v>80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76</v>
      </c>
    </row>
    <row r="14" spans="1:21" x14ac:dyDescent="0.25">
      <c r="A14">
        <v>4563</v>
      </c>
      <c r="B14">
        <v>4</v>
      </c>
      <c r="C14" t="s">
        <v>38</v>
      </c>
      <c r="D14" t="s">
        <v>38</v>
      </c>
      <c r="E14" t="s">
        <v>80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76</v>
      </c>
    </row>
    <row r="15" spans="1:21" x14ac:dyDescent="0.25">
      <c r="A15">
        <v>4562</v>
      </c>
      <c r="B15">
        <v>4</v>
      </c>
      <c r="C15" t="s">
        <v>38</v>
      </c>
      <c r="D15" t="s">
        <v>38</v>
      </c>
      <c r="E15" t="s">
        <v>80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76</v>
      </c>
    </row>
    <row r="16" spans="1:21" x14ac:dyDescent="0.25">
      <c r="A16">
        <v>4560</v>
      </c>
      <c r="B16">
        <v>4</v>
      </c>
      <c r="C16" t="s">
        <v>38</v>
      </c>
      <c r="D16" t="s">
        <v>38</v>
      </c>
      <c r="E16" t="s">
        <v>80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76</v>
      </c>
    </row>
    <row r="17" spans="1:21" x14ac:dyDescent="0.25">
      <c r="A17">
        <v>4559</v>
      </c>
      <c r="B17">
        <v>4</v>
      </c>
      <c r="C17" t="s">
        <v>38</v>
      </c>
      <c r="D17" t="s">
        <v>38</v>
      </c>
      <c r="E17" t="s">
        <v>80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76</v>
      </c>
    </row>
    <row r="18" spans="1:21" x14ac:dyDescent="0.25">
      <c r="A18">
        <v>4540</v>
      </c>
      <c r="B18">
        <v>4</v>
      </c>
      <c r="C18" t="s">
        <v>43</v>
      </c>
      <c r="D18" t="s">
        <v>43</v>
      </c>
      <c r="E18" t="s">
        <v>80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76</v>
      </c>
    </row>
    <row r="19" spans="1:21" x14ac:dyDescent="0.25">
      <c r="A19">
        <v>4539</v>
      </c>
      <c r="B19">
        <v>4</v>
      </c>
      <c r="C19" t="s">
        <v>43</v>
      </c>
      <c r="D19" t="s">
        <v>43</v>
      </c>
      <c r="E19" t="s">
        <v>80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76</v>
      </c>
    </row>
    <row r="20" spans="1:21" x14ac:dyDescent="0.25">
      <c r="A20">
        <v>4538</v>
      </c>
      <c r="B20">
        <v>2</v>
      </c>
      <c r="C20" t="s">
        <v>44</v>
      </c>
      <c r="D20" t="s">
        <v>44</v>
      </c>
      <c r="E20" t="s">
        <v>80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76</v>
      </c>
    </row>
    <row r="21" spans="1:21" x14ac:dyDescent="0.25">
      <c r="A21">
        <v>4091</v>
      </c>
      <c r="B21">
        <v>4</v>
      </c>
      <c r="C21" t="s">
        <v>43</v>
      </c>
      <c r="D21" t="s">
        <v>43</v>
      </c>
      <c r="E21" t="s">
        <v>80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76</v>
      </c>
    </row>
    <row r="22" spans="1:21" x14ac:dyDescent="0.25">
      <c r="A22">
        <v>4090</v>
      </c>
      <c r="B22">
        <v>4</v>
      </c>
      <c r="C22" t="s">
        <v>43</v>
      </c>
      <c r="D22" t="s">
        <v>43</v>
      </c>
      <c r="E22" t="s">
        <v>80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76</v>
      </c>
    </row>
    <row r="23" spans="1:21" x14ac:dyDescent="0.25">
      <c r="A23">
        <v>4088</v>
      </c>
      <c r="B23">
        <v>4</v>
      </c>
      <c r="C23" t="s">
        <v>43</v>
      </c>
      <c r="D23" t="s">
        <v>43</v>
      </c>
      <c r="E23" t="s">
        <v>80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76</v>
      </c>
    </row>
    <row r="24" spans="1:21" x14ac:dyDescent="0.25">
      <c r="A24">
        <v>4087</v>
      </c>
      <c r="B24">
        <v>4</v>
      </c>
      <c r="C24" t="s">
        <v>43</v>
      </c>
      <c r="D24" t="s">
        <v>43</v>
      </c>
      <c r="E24" t="s">
        <v>80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76</v>
      </c>
    </row>
    <row r="25" spans="1:21" x14ac:dyDescent="0.25">
      <c r="A25">
        <v>4086</v>
      </c>
      <c r="B25">
        <v>6</v>
      </c>
      <c r="C25" t="s">
        <v>42</v>
      </c>
      <c r="D25" t="s">
        <v>42</v>
      </c>
      <c r="E25" t="s">
        <v>80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76</v>
      </c>
    </row>
    <row r="26" spans="1:21" x14ac:dyDescent="0.25">
      <c r="A26">
        <v>4085</v>
      </c>
      <c r="B26">
        <v>6</v>
      </c>
      <c r="C26" t="s">
        <v>42</v>
      </c>
      <c r="D26" t="s">
        <v>42</v>
      </c>
      <c r="E26" t="s">
        <v>80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76</v>
      </c>
    </row>
    <row r="27" spans="1:21" x14ac:dyDescent="0.25">
      <c r="A27">
        <v>4065</v>
      </c>
      <c r="B27">
        <v>3</v>
      </c>
      <c r="C27" t="s">
        <v>36</v>
      </c>
      <c r="D27" t="s">
        <v>36</v>
      </c>
      <c r="E27" t="s">
        <v>80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76</v>
      </c>
    </row>
    <row r="28" spans="1:21" x14ac:dyDescent="0.25">
      <c r="A28">
        <v>4064</v>
      </c>
      <c r="B28">
        <v>3</v>
      </c>
      <c r="C28" t="s">
        <v>36</v>
      </c>
      <c r="D28" t="s">
        <v>36</v>
      </c>
      <c r="E28" t="s">
        <v>80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76</v>
      </c>
    </row>
    <row r="29" spans="1:21" x14ac:dyDescent="0.25">
      <c r="A29">
        <v>4063</v>
      </c>
      <c r="B29">
        <v>3</v>
      </c>
      <c r="C29" t="s">
        <v>36</v>
      </c>
      <c r="D29" t="s">
        <v>36</v>
      </c>
      <c r="E29" t="s">
        <v>80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76</v>
      </c>
    </row>
    <row r="30" spans="1:21" x14ac:dyDescent="0.25">
      <c r="A30">
        <v>3209</v>
      </c>
      <c r="B30">
        <v>6</v>
      </c>
      <c r="C30" t="s">
        <v>21</v>
      </c>
      <c r="D30" t="s">
        <v>21</v>
      </c>
      <c r="E30" t="s">
        <v>80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76</v>
      </c>
    </row>
    <row r="31" spans="1:21" x14ac:dyDescent="0.25">
      <c r="A31">
        <v>2810</v>
      </c>
      <c r="B31">
        <v>5</v>
      </c>
      <c r="C31" t="s">
        <v>37</v>
      </c>
      <c r="D31" t="s">
        <v>37</v>
      </c>
      <c r="E31" t="s">
        <v>80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76</v>
      </c>
    </row>
    <row r="32" spans="1:21" x14ac:dyDescent="0.25">
      <c r="A32">
        <v>2809</v>
      </c>
      <c r="B32">
        <v>4</v>
      </c>
      <c r="C32" t="s">
        <v>38</v>
      </c>
      <c r="D32" t="s">
        <v>38</v>
      </c>
      <c r="E32" t="s">
        <v>80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76</v>
      </c>
    </row>
    <row r="33" spans="1:21" x14ac:dyDescent="0.25">
      <c r="A33">
        <v>2808</v>
      </c>
      <c r="B33">
        <v>4</v>
      </c>
      <c r="C33" t="s">
        <v>38</v>
      </c>
      <c r="D33" t="s">
        <v>38</v>
      </c>
      <c r="E33" t="s">
        <v>80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76</v>
      </c>
    </row>
    <row r="34" spans="1:21" x14ac:dyDescent="0.25">
      <c r="A34">
        <v>2806</v>
      </c>
      <c r="B34">
        <v>4</v>
      </c>
      <c r="C34" t="s">
        <v>38</v>
      </c>
      <c r="D34" t="s">
        <v>38</v>
      </c>
      <c r="E34" t="s">
        <v>80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76</v>
      </c>
    </row>
    <row r="35" spans="1:21" x14ac:dyDescent="0.25">
      <c r="A35">
        <v>2805</v>
      </c>
      <c r="B35">
        <v>4</v>
      </c>
      <c r="C35" t="s">
        <v>38</v>
      </c>
      <c r="D35" t="s">
        <v>38</v>
      </c>
      <c r="E35" t="s">
        <v>80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76</v>
      </c>
    </row>
    <row r="36" spans="1:21" x14ac:dyDescent="0.25">
      <c r="A36">
        <v>2786</v>
      </c>
      <c r="B36">
        <v>4</v>
      </c>
      <c r="C36" t="s">
        <v>43</v>
      </c>
      <c r="D36" t="s">
        <v>43</v>
      </c>
      <c r="E36" t="s">
        <v>80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76</v>
      </c>
    </row>
    <row r="37" spans="1:21" x14ac:dyDescent="0.25">
      <c r="A37">
        <v>2785</v>
      </c>
      <c r="B37">
        <v>4</v>
      </c>
      <c r="C37" t="s">
        <v>43</v>
      </c>
      <c r="D37" t="s">
        <v>43</v>
      </c>
      <c r="E37" t="s">
        <v>80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76</v>
      </c>
    </row>
    <row r="38" spans="1:21" x14ac:dyDescent="0.25">
      <c r="A38">
        <v>2784</v>
      </c>
      <c r="B38">
        <v>2</v>
      </c>
      <c r="C38" t="s">
        <v>44</v>
      </c>
      <c r="D38" t="s">
        <v>44</v>
      </c>
      <c r="E38" t="s">
        <v>80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76</v>
      </c>
    </row>
    <row r="39" spans="1:21" x14ac:dyDescent="0.25">
      <c r="A39">
        <v>2381</v>
      </c>
      <c r="B39">
        <v>6</v>
      </c>
      <c r="C39" t="s">
        <v>21</v>
      </c>
      <c r="D39" t="s">
        <v>21</v>
      </c>
      <c r="E39" t="s">
        <v>80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76</v>
      </c>
    </row>
    <row r="40" spans="1:21" x14ac:dyDescent="0.25">
      <c r="A40">
        <v>2380</v>
      </c>
      <c r="B40">
        <v>6</v>
      </c>
      <c r="C40" t="s">
        <v>21</v>
      </c>
      <c r="D40" t="s">
        <v>21</v>
      </c>
      <c r="E40" t="s">
        <v>80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76</v>
      </c>
    </row>
    <row r="41" spans="1:21" x14ac:dyDescent="0.25">
      <c r="A41">
        <v>2131</v>
      </c>
      <c r="B41">
        <v>4</v>
      </c>
      <c r="C41" t="s">
        <v>43</v>
      </c>
      <c r="D41" t="s">
        <v>43</v>
      </c>
      <c r="E41" t="s">
        <v>80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76</v>
      </c>
    </row>
    <row r="42" spans="1:21" x14ac:dyDescent="0.25">
      <c r="A42">
        <v>2130</v>
      </c>
      <c r="B42">
        <v>4</v>
      </c>
      <c r="C42" t="s">
        <v>43</v>
      </c>
      <c r="D42" t="s">
        <v>43</v>
      </c>
      <c r="E42" t="s">
        <v>80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76</v>
      </c>
    </row>
    <row r="43" spans="1:21" x14ac:dyDescent="0.25">
      <c r="A43">
        <v>2127</v>
      </c>
      <c r="B43">
        <v>4</v>
      </c>
      <c r="C43" t="s">
        <v>43</v>
      </c>
      <c r="D43" t="s">
        <v>43</v>
      </c>
      <c r="E43" t="s">
        <v>80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76</v>
      </c>
    </row>
    <row r="44" spans="1:21" x14ac:dyDescent="0.25">
      <c r="A44">
        <v>2126</v>
      </c>
      <c r="B44">
        <v>4</v>
      </c>
      <c r="C44" t="s">
        <v>43</v>
      </c>
      <c r="D44" t="s">
        <v>43</v>
      </c>
      <c r="E44" t="s">
        <v>80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76</v>
      </c>
    </row>
    <row r="45" spans="1:21" x14ac:dyDescent="0.25">
      <c r="A45">
        <v>2125</v>
      </c>
      <c r="B45">
        <v>6</v>
      </c>
      <c r="C45" t="s">
        <v>42</v>
      </c>
      <c r="D45" t="s">
        <v>42</v>
      </c>
      <c r="E45" t="s">
        <v>80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76</v>
      </c>
    </row>
    <row r="46" spans="1:21" x14ac:dyDescent="0.25">
      <c r="A46">
        <v>2124</v>
      </c>
      <c r="B46">
        <v>6</v>
      </c>
      <c r="C46" t="s">
        <v>42</v>
      </c>
      <c r="D46" t="s">
        <v>42</v>
      </c>
      <c r="E46" t="s">
        <v>80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76</v>
      </c>
    </row>
    <row r="47" spans="1:21" x14ac:dyDescent="0.25">
      <c r="A47">
        <v>2104</v>
      </c>
      <c r="B47">
        <v>3</v>
      </c>
      <c r="C47" t="s">
        <v>36</v>
      </c>
      <c r="D47" t="s">
        <v>36</v>
      </c>
      <c r="E47" t="s">
        <v>80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76</v>
      </c>
    </row>
    <row r="48" spans="1:21" x14ac:dyDescent="0.25">
      <c r="A48">
        <v>2103</v>
      </c>
      <c r="B48">
        <v>3</v>
      </c>
      <c r="C48" t="s">
        <v>36</v>
      </c>
      <c r="D48" t="s">
        <v>36</v>
      </c>
      <c r="E48" t="s">
        <v>80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76</v>
      </c>
    </row>
    <row r="49" spans="1:21" x14ac:dyDescent="0.25">
      <c r="A49">
        <v>2102</v>
      </c>
      <c r="B49">
        <v>3</v>
      </c>
      <c r="C49" t="s">
        <v>36</v>
      </c>
      <c r="D49" t="s">
        <v>36</v>
      </c>
      <c r="E49" t="s">
        <v>80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76</v>
      </c>
    </row>
    <row r="50" spans="1:21" x14ac:dyDescent="0.25">
      <c r="A50">
        <v>1862</v>
      </c>
      <c r="B50">
        <v>6</v>
      </c>
      <c r="C50" t="s">
        <v>21</v>
      </c>
      <c r="D50" t="s">
        <v>21</v>
      </c>
      <c r="E50" t="s">
        <v>80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76</v>
      </c>
    </row>
    <row r="51" spans="1:21" x14ac:dyDescent="0.25">
      <c r="A51">
        <v>1861</v>
      </c>
      <c r="B51">
        <v>6</v>
      </c>
      <c r="C51" t="s">
        <v>21</v>
      </c>
      <c r="D51" t="s">
        <v>21</v>
      </c>
      <c r="E51" t="s">
        <v>80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76</v>
      </c>
    </row>
    <row r="52" spans="1:21" x14ac:dyDescent="0.25">
      <c r="A52">
        <v>1468</v>
      </c>
      <c r="B52">
        <v>6</v>
      </c>
      <c r="C52" t="s">
        <v>21</v>
      </c>
      <c r="D52" t="s">
        <v>21</v>
      </c>
      <c r="E52" t="s">
        <v>80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76</v>
      </c>
    </row>
    <row r="53" spans="1:21" x14ac:dyDescent="0.25">
      <c r="A53">
        <v>1467</v>
      </c>
      <c r="B53">
        <v>6</v>
      </c>
      <c r="C53" t="s">
        <v>21</v>
      </c>
      <c r="D53" t="s">
        <v>21</v>
      </c>
      <c r="E53" t="s">
        <v>80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76</v>
      </c>
    </row>
    <row r="54" spans="1:21" x14ac:dyDescent="0.25">
      <c r="A54">
        <v>1218</v>
      </c>
      <c r="B54">
        <v>4</v>
      </c>
      <c r="C54" t="s">
        <v>43</v>
      </c>
      <c r="D54" t="s">
        <v>43</v>
      </c>
      <c r="E54" t="s">
        <v>80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76</v>
      </c>
    </row>
    <row r="55" spans="1:21" x14ac:dyDescent="0.25">
      <c r="A55">
        <v>1217</v>
      </c>
      <c r="B55">
        <v>4</v>
      </c>
      <c r="C55" t="s">
        <v>43</v>
      </c>
      <c r="D55" t="s">
        <v>43</v>
      </c>
      <c r="E55" t="s">
        <v>80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76</v>
      </c>
    </row>
    <row r="56" spans="1:21" x14ac:dyDescent="0.25">
      <c r="A56">
        <v>1215</v>
      </c>
      <c r="B56">
        <v>4</v>
      </c>
      <c r="C56" t="s">
        <v>43</v>
      </c>
      <c r="D56" t="s">
        <v>43</v>
      </c>
      <c r="E56" t="s">
        <v>80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76</v>
      </c>
    </row>
    <row r="57" spans="1:21" x14ac:dyDescent="0.25">
      <c r="A57">
        <v>1214</v>
      </c>
      <c r="B57">
        <v>4</v>
      </c>
      <c r="C57" t="s">
        <v>43</v>
      </c>
      <c r="D57" t="s">
        <v>43</v>
      </c>
      <c r="E57" t="s">
        <v>80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76</v>
      </c>
    </row>
    <row r="58" spans="1:21" x14ac:dyDescent="0.25">
      <c r="A58">
        <v>1213</v>
      </c>
      <c r="B58">
        <v>4</v>
      </c>
      <c r="C58" t="s">
        <v>43</v>
      </c>
      <c r="D58" t="s">
        <v>43</v>
      </c>
      <c r="E58" t="s">
        <v>80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76</v>
      </c>
    </row>
    <row r="59" spans="1:21" x14ac:dyDescent="0.25">
      <c r="A59">
        <v>1212</v>
      </c>
      <c r="B59">
        <v>6</v>
      </c>
      <c r="C59" t="s">
        <v>42</v>
      </c>
      <c r="D59" t="s">
        <v>42</v>
      </c>
      <c r="E59" t="s">
        <v>80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76</v>
      </c>
    </row>
    <row r="60" spans="1:21" x14ac:dyDescent="0.25">
      <c r="A60">
        <v>1191</v>
      </c>
      <c r="B60">
        <v>3</v>
      </c>
      <c r="C60" t="s">
        <v>36</v>
      </c>
      <c r="D60" t="s">
        <v>36</v>
      </c>
      <c r="E60" t="s">
        <v>80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76</v>
      </c>
    </row>
    <row r="61" spans="1:21" x14ac:dyDescent="0.25">
      <c r="A61">
        <v>1190</v>
      </c>
      <c r="B61">
        <v>3</v>
      </c>
      <c r="C61" t="s">
        <v>36</v>
      </c>
      <c r="D61" t="s">
        <v>36</v>
      </c>
      <c r="E61" t="s">
        <v>80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76</v>
      </c>
    </row>
    <row r="62" spans="1:21" x14ac:dyDescent="0.25">
      <c r="A62">
        <v>1189</v>
      </c>
      <c r="B62">
        <v>3</v>
      </c>
      <c r="C62" t="s">
        <v>36</v>
      </c>
      <c r="D62" t="s">
        <v>36</v>
      </c>
      <c r="E62" t="s">
        <v>80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76</v>
      </c>
    </row>
    <row r="63" spans="1:21" x14ac:dyDescent="0.25">
      <c r="A63">
        <v>1188</v>
      </c>
      <c r="B63">
        <v>3</v>
      </c>
      <c r="C63" t="s">
        <v>36</v>
      </c>
      <c r="D63" t="s">
        <v>36</v>
      </c>
      <c r="E63" t="s">
        <v>80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76</v>
      </c>
    </row>
    <row r="64" spans="1:21" x14ac:dyDescent="0.25">
      <c r="A64">
        <v>658</v>
      </c>
      <c r="B64">
        <v>4</v>
      </c>
      <c r="C64" t="s">
        <v>43</v>
      </c>
      <c r="D64" t="s">
        <v>43</v>
      </c>
      <c r="E64" t="s">
        <v>80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76</v>
      </c>
    </row>
    <row r="65" spans="1:21" x14ac:dyDescent="0.25">
      <c r="A65">
        <v>655</v>
      </c>
      <c r="B65">
        <v>4</v>
      </c>
      <c r="C65" t="s">
        <v>43</v>
      </c>
      <c r="D65" t="s">
        <v>43</v>
      </c>
      <c r="E65" t="s">
        <v>80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76</v>
      </c>
    </row>
    <row r="66" spans="1:21" x14ac:dyDescent="0.25">
      <c r="A66">
        <v>654</v>
      </c>
      <c r="B66">
        <v>4</v>
      </c>
      <c r="C66" t="s">
        <v>43</v>
      </c>
      <c r="D66" t="s">
        <v>43</v>
      </c>
      <c r="E66" t="s">
        <v>80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76</v>
      </c>
    </row>
    <row r="67" spans="1:21" x14ac:dyDescent="0.25">
      <c r="A67">
        <v>653</v>
      </c>
      <c r="B67">
        <v>6</v>
      </c>
      <c r="C67" t="s">
        <v>42</v>
      </c>
      <c r="D67" t="s">
        <v>42</v>
      </c>
      <c r="E67" t="s">
        <v>80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76</v>
      </c>
    </row>
    <row r="68" spans="1:21" x14ac:dyDescent="0.25">
      <c r="A68">
        <v>652</v>
      </c>
      <c r="B68">
        <v>6</v>
      </c>
      <c r="C68" t="s">
        <v>42</v>
      </c>
      <c r="D68" t="s">
        <v>42</v>
      </c>
      <c r="E68" t="s">
        <v>80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76</v>
      </c>
    </row>
    <row r="69" spans="1:21" x14ac:dyDescent="0.25">
      <c r="A69">
        <v>632</v>
      </c>
      <c r="B69">
        <v>3</v>
      </c>
      <c r="C69" t="s">
        <v>36</v>
      </c>
      <c r="D69" t="s">
        <v>36</v>
      </c>
      <c r="E69" t="s">
        <v>80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76</v>
      </c>
    </row>
    <row r="70" spans="1:21" x14ac:dyDescent="0.25">
      <c r="A70">
        <v>631</v>
      </c>
      <c r="B70">
        <v>3</v>
      </c>
      <c r="C70" t="s">
        <v>36</v>
      </c>
      <c r="D70" t="s">
        <v>36</v>
      </c>
      <c r="E70" t="s">
        <v>80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76</v>
      </c>
    </row>
    <row r="71" spans="1:21" x14ac:dyDescent="0.25">
      <c r="A71">
        <v>630</v>
      </c>
      <c r="B71">
        <v>3</v>
      </c>
      <c r="C71" t="s">
        <v>36</v>
      </c>
      <c r="D71" t="s">
        <v>36</v>
      </c>
      <c r="E71" t="s">
        <v>80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76</v>
      </c>
    </row>
    <row r="72" spans="1:21" x14ac:dyDescent="0.25">
      <c r="A72">
        <v>158</v>
      </c>
      <c r="B72">
        <v>6</v>
      </c>
      <c r="C72" t="s">
        <v>21</v>
      </c>
      <c r="D72" t="s">
        <v>21</v>
      </c>
      <c r="E72" t="s">
        <v>80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76</v>
      </c>
    </row>
    <row r="73" spans="1:21" x14ac:dyDescent="0.25">
      <c r="A73">
        <v>157</v>
      </c>
      <c r="B73">
        <v>6</v>
      </c>
      <c r="C73" t="s">
        <v>21</v>
      </c>
      <c r="D73" t="s">
        <v>21</v>
      </c>
      <c r="E73" t="s">
        <v>80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5005</v>
      </c>
      <c r="B2">
        <v>4</v>
      </c>
      <c r="C2" t="s">
        <v>27</v>
      </c>
      <c r="D2" t="s">
        <v>27</v>
      </c>
      <c r="E2" t="s">
        <v>80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76</v>
      </c>
    </row>
    <row r="3" spans="1:21" x14ac:dyDescent="0.25">
      <c r="A3">
        <v>5003</v>
      </c>
      <c r="B3">
        <v>3</v>
      </c>
      <c r="C3" t="s">
        <v>28</v>
      </c>
      <c r="D3" t="s">
        <v>28</v>
      </c>
      <c r="E3" t="s">
        <v>80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76</v>
      </c>
    </row>
    <row r="4" spans="1:21" x14ac:dyDescent="0.25">
      <c r="A4">
        <v>4915</v>
      </c>
      <c r="B4">
        <v>3</v>
      </c>
      <c r="C4" t="s">
        <v>51</v>
      </c>
      <c r="D4" t="s">
        <v>51</v>
      </c>
      <c r="E4" t="s">
        <v>80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76</v>
      </c>
    </row>
    <row r="5" spans="1:21" x14ac:dyDescent="0.25">
      <c r="A5">
        <v>4849</v>
      </c>
      <c r="B5">
        <v>6</v>
      </c>
      <c r="C5" t="s">
        <v>58</v>
      </c>
      <c r="D5" t="s">
        <v>58</v>
      </c>
      <c r="E5" t="s">
        <v>80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76</v>
      </c>
    </row>
    <row r="6" spans="1:21" x14ac:dyDescent="0.25">
      <c r="A6">
        <v>4764</v>
      </c>
      <c r="B6">
        <v>6</v>
      </c>
      <c r="C6" t="s">
        <v>60</v>
      </c>
      <c r="D6" t="s">
        <v>60</v>
      </c>
      <c r="E6" t="s">
        <v>80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76</v>
      </c>
    </row>
    <row r="7" spans="1:21" x14ac:dyDescent="0.25">
      <c r="A7">
        <v>4458</v>
      </c>
      <c r="B7">
        <v>4</v>
      </c>
      <c r="C7" t="s">
        <v>50</v>
      </c>
      <c r="D7" t="s">
        <v>50</v>
      </c>
      <c r="E7" t="s">
        <v>80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76</v>
      </c>
    </row>
    <row r="8" spans="1:21" x14ac:dyDescent="0.25">
      <c r="A8">
        <v>4381</v>
      </c>
      <c r="B8">
        <v>5</v>
      </c>
      <c r="C8" t="s">
        <v>26</v>
      </c>
      <c r="D8" t="s">
        <v>26</v>
      </c>
      <c r="E8" t="s">
        <v>80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76</v>
      </c>
    </row>
    <row r="9" spans="1:21" x14ac:dyDescent="0.25">
      <c r="A9">
        <v>4284</v>
      </c>
      <c r="B9">
        <v>4</v>
      </c>
      <c r="C9" t="s">
        <v>52</v>
      </c>
      <c r="D9" t="s">
        <v>52</v>
      </c>
      <c r="E9" t="s">
        <v>80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76</v>
      </c>
    </row>
    <row r="10" spans="1:21" x14ac:dyDescent="0.25">
      <c r="A10">
        <v>4230</v>
      </c>
      <c r="B10">
        <v>3</v>
      </c>
      <c r="C10" t="s">
        <v>51</v>
      </c>
      <c r="D10" t="s">
        <v>51</v>
      </c>
      <c r="E10" t="s">
        <v>80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76</v>
      </c>
    </row>
    <row r="11" spans="1:21" x14ac:dyDescent="0.25">
      <c r="A11">
        <v>4154</v>
      </c>
      <c r="B11">
        <v>3</v>
      </c>
      <c r="C11" t="s">
        <v>48</v>
      </c>
      <c r="D11" t="s">
        <v>48</v>
      </c>
      <c r="E11" t="s">
        <v>80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76</v>
      </c>
    </row>
    <row r="12" spans="1:21" x14ac:dyDescent="0.25">
      <c r="A12">
        <v>4144</v>
      </c>
      <c r="B12">
        <v>4</v>
      </c>
      <c r="C12" t="s">
        <v>47</v>
      </c>
      <c r="D12" t="s">
        <v>47</v>
      </c>
      <c r="E12" t="s">
        <v>80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76</v>
      </c>
    </row>
    <row r="13" spans="1:21" x14ac:dyDescent="0.25">
      <c r="A13">
        <v>4121</v>
      </c>
      <c r="B13">
        <v>4</v>
      </c>
      <c r="C13" t="s">
        <v>46</v>
      </c>
      <c r="D13" t="s">
        <v>46</v>
      </c>
      <c r="E13" t="s">
        <v>80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76</v>
      </c>
    </row>
    <row r="14" spans="1:21" x14ac:dyDescent="0.25">
      <c r="A14">
        <v>4068</v>
      </c>
      <c r="B14">
        <v>5</v>
      </c>
      <c r="C14" t="s">
        <v>37</v>
      </c>
      <c r="D14" t="s">
        <v>37</v>
      </c>
      <c r="E14" t="s">
        <v>80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76</v>
      </c>
    </row>
    <row r="15" spans="1:21" x14ac:dyDescent="0.25">
      <c r="A15">
        <v>3914</v>
      </c>
      <c r="B15">
        <v>5</v>
      </c>
      <c r="C15" t="s">
        <v>30</v>
      </c>
      <c r="D15" t="s">
        <v>30</v>
      </c>
      <c r="E15" t="s">
        <v>80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76</v>
      </c>
    </row>
    <row r="16" spans="1:21" x14ac:dyDescent="0.25">
      <c r="A16">
        <v>3825</v>
      </c>
      <c r="B16">
        <v>6</v>
      </c>
      <c r="C16" t="s">
        <v>25</v>
      </c>
      <c r="D16" t="s">
        <v>25</v>
      </c>
      <c r="E16" t="s">
        <v>80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76</v>
      </c>
    </row>
    <row r="17" spans="1:21" x14ac:dyDescent="0.25">
      <c r="A17">
        <v>3816</v>
      </c>
      <c r="B17">
        <v>6</v>
      </c>
      <c r="C17" t="s">
        <v>25</v>
      </c>
      <c r="D17" t="s">
        <v>25</v>
      </c>
      <c r="E17" t="s">
        <v>80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76</v>
      </c>
    </row>
    <row r="18" spans="1:21" x14ac:dyDescent="0.25">
      <c r="A18">
        <v>3718</v>
      </c>
      <c r="B18">
        <v>4</v>
      </c>
      <c r="C18" t="s">
        <v>31</v>
      </c>
      <c r="D18" t="s">
        <v>31</v>
      </c>
      <c r="E18" t="s">
        <v>80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76</v>
      </c>
    </row>
    <row r="19" spans="1:21" x14ac:dyDescent="0.25">
      <c r="A19">
        <v>3618</v>
      </c>
      <c r="B19">
        <v>5</v>
      </c>
      <c r="C19" t="s">
        <v>57</v>
      </c>
      <c r="D19" t="s">
        <v>57</v>
      </c>
      <c r="E19" t="s">
        <v>80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76</v>
      </c>
    </row>
    <row r="20" spans="1:21" x14ac:dyDescent="0.25">
      <c r="A20">
        <v>3569</v>
      </c>
      <c r="B20">
        <v>4</v>
      </c>
      <c r="C20" t="s">
        <v>59</v>
      </c>
      <c r="D20" t="s">
        <v>59</v>
      </c>
      <c r="E20" t="s">
        <v>80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76</v>
      </c>
    </row>
    <row r="21" spans="1:21" x14ac:dyDescent="0.25">
      <c r="A21">
        <v>3518</v>
      </c>
      <c r="B21">
        <v>4</v>
      </c>
      <c r="C21" t="s">
        <v>52</v>
      </c>
      <c r="D21" t="s">
        <v>52</v>
      </c>
      <c r="E21" t="s">
        <v>80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76</v>
      </c>
    </row>
    <row r="22" spans="1:21" x14ac:dyDescent="0.25">
      <c r="A22">
        <v>3197</v>
      </c>
      <c r="B22">
        <v>5</v>
      </c>
      <c r="C22" t="s">
        <v>20</v>
      </c>
      <c r="D22" t="s">
        <v>20</v>
      </c>
      <c r="E22" t="s">
        <v>80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76</v>
      </c>
    </row>
    <row r="23" spans="1:21" x14ac:dyDescent="0.25">
      <c r="A23">
        <v>3186</v>
      </c>
      <c r="B23">
        <v>3</v>
      </c>
      <c r="C23" t="s">
        <v>19</v>
      </c>
      <c r="D23" t="s">
        <v>19</v>
      </c>
      <c r="E23" t="s">
        <v>80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76</v>
      </c>
    </row>
    <row r="24" spans="1:21" x14ac:dyDescent="0.25">
      <c r="A24">
        <v>3183</v>
      </c>
      <c r="B24">
        <v>4</v>
      </c>
      <c r="C24" t="s">
        <v>55</v>
      </c>
      <c r="D24" t="s">
        <v>55</v>
      </c>
      <c r="E24" t="s">
        <v>80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76</v>
      </c>
    </row>
    <row r="25" spans="1:21" x14ac:dyDescent="0.25">
      <c r="A25">
        <v>3174</v>
      </c>
      <c r="B25">
        <v>4</v>
      </c>
      <c r="C25" t="s">
        <v>55</v>
      </c>
      <c r="D25" t="s">
        <v>55</v>
      </c>
      <c r="E25" t="s">
        <v>80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76</v>
      </c>
    </row>
    <row r="26" spans="1:21" x14ac:dyDescent="0.25">
      <c r="A26">
        <v>3156</v>
      </c>
      <c r="B26">
        <v>4</v>
      </c>
      <c r="C26" t="s">
        <v>52</v>
      </c>
      <c r="D26" t="s">
        <v>52</v>
      </c>
      <c r="E26" t="s">
        <v>80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76</v>
      </c>
    </row>
    <row r="27" spans="1:21" x14ac:dyDescent="0.25">
      <c r="A27">
        <v>3045</v>
      </c>
      <c r="B27">
        <v>5</v>
      </c>
      <c r="C27" t="s">
        <v>56</v>
      </c>
      <c r="D27" t="s">
        <v>56</v>
      </c>
      <c r="E27" t="s">
        <v>80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76</v>
      </c>
    </row>
    <row r="28" spans="1:21" x14ac:dyDescent="0.25">
      <c r="A28">
        <v>2851</v>
      </c>
      <c r="B28">
        <v>5</v>
      </c>
      <c r="C28" t="s">
        <v>34</v>
      </c>
      <c r="D28" t="s">
        <v>34</v>
      </c>
      <c r="E28" t="s">
        <v>80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76</v>
      </c>
    </row>
    <row r="29" spans="1:21" x14ac:dyDescent="0.25">
      <c r="A29">
        <v>2824</v>
      </c>
      <c r="B29">
        <v>4</v>
      </c>
      <c r="C29" t="s">
        <v>35</v>
      </c>
      <c r="D29" t="s">
        <v>35</v>
      </c>
      <c r="E29" t="s">
        <v>80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76</v>
      </c>
    </row>
    <row r="30" spans="1:21" x14ac:dyDescent="0.25">
      <c r="A30">
        <v>2535</v>
      </c>
      <c r="B30">
        <v>6</v>
      </c>
      <c r="C30" t="s">
        <v>32</v>
      </c>
      <c r="D30" t="s">
        <v>32</v>
      </c>
      <c r="E30" t="s">
        <v>80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76</v>
      </c>
    </row>
    <row r="31" spans="1:21" x14ac:dyDescent="0.25">
      <c r="A31">
        <v>2341</v>
      </c>
      <c r="B31">
        <v>4</v>
      </c>
      <c r="C31" t="s">
        <v>54</v>
      </c>
      <c r="D31" t="s">
        <v>54</v>
      </c>
      <c r="E31" t="s">
        <v>80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76</v>
      </c>
    </row>
    <row r="32" spans="1:21" x14ac:dyDescent="0.25">
      <c r="A32">
        <v>2112</v>
      </c>
      <c r="B32">
        <v>6</v>
      </c>
      <c r="C32" t="s">
        <v>39</v>
      </c>
      <c r="D32" t="s">
        <v>39</v>
      </c>
      <c r="E32" t="s">
        <v>80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76</v>
      </c>
    </row>
    <row r="33" spans="1:21" x14ac:dyDescent="0.25">
      <c r="A33">
        <v>1970</v>
      </c>
      <c r="B33">
        <v>6</v>
      </c>
      <c r="C33" t="s">
        <v>24</v>
      </c>
      <c r="D33" t="s">
        <v>24</v>
      </c>
      <c r="E33" t="s">
        <v>80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76</v>
      </c>
    </row>
    <row r="34" spans="1:21" x14ac:dyDescent="0.25">
      <c r="A34">
        <v>1901</v>
      </c>
      <c r="B34">
        <v>4</v>
      </c>
      <c r="C34" t="s">
        <v>23</v>
      </c>
      <c r="D34" t="s">
        <v>23</v>
      </c>
      <c r="E34" t="s">
        <v>80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76</v>
      </c>
    </row>
    <row r="35" spans="1:21" x14ac:dyDescent="0.25">
      <c r="A35">
        <v>1725</v>
      </c>
      <c r="B35">
        <v>4</v>
      </c>
      <c r="C35" t="s">
        <v>29</v>
      </c>
      <c r="D35" t="s">
        <v>29</v>
      </c>
      <c r="E35" t="s">
        <v>80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76</v>
      </c>
    </row>
    <row r="36" spans="1:21" x14ac:dyDescent="0.25">
      <c r="A36">
        <v>1442</v>
      </c>
      <c r="B36">
        <v>4</v>
      </c>
      <c r="C36" t="s">
        <v>55</v>
      </c>
      <c r="D36" t="s">
        <v>55</v>
      </c>
      <c r="E36" t="s">
        <v>80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76</v>
      </c>
    </row>
    <row r="37" spans="1:21" x14ac:dyDescent="0.25">
      <c r="A37">
        <v>1418</v>
      </c>
      <c r="B37">
        <v>3</v>
      </c>
      <c r="C37" t="s">
        <v>53</v>
      </c>
      <c r="D37" t="s">
        <v>53</v>
      </c>
      <c r="E37" t="s">
        <v>80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76</v>
      </c>
    </row>
    <row r="38" spans="1:21" x14ac:dyDescent="0.25">
      <c r="A38">
        <v>1297</v>
      </c>
      <c r="B38">
        <v>3</v>
      </c>
      <c r="C38" t="s">
        <v>49</v>
      </c>
      <c r="D38" t="s">
        <v>49</v>
      </c>
      <c r="E38" t="s">
        <v>80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76</v>
      </c>
    </row>
    <row r="39" spans="1:21" x14ac:dyDescent="0.25">
      <c r="A39">
        <v>1289</v>
      </c>
      <c r="B39">
        <v>3</v>
      </c>
      <c r="C39" t="s">
        <v>49</v>
      </c>
      <c r="D39" t="s">
        <v>49</v>
      </c>
      <c r="E39" t="s">
        <v>80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76</v>
      </c>
    </row>
    <row r="40" spans="1:21" x14ac:dyDescent="0.25">
      <c r="A40">
        <v>1273</v>
      </c>
      <c r="B40">
        <v>4</v>
      </c>
      <c r="C40" t="s">
        <v>47</v>
      </c>
      <c r="D40" t="s">
        <v>47</v>
      </c>
      <c r="E40" t="s">
        <v>80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76</v>
      </c>
    </row>
    <row r="41" spans="1:21" x14ac:dyDescent="0.25">
      <c r="A41">
        <v>1234</v>
      </c>
      <c r="B41">
        <v>4</v>
      </c>
      <c r="C41" t="s">
        <v>45</v>
      </c>
      <c r="D41" t="s">
        <v>45</v>
      </c>
      <c r="E41" t="s">
        <v>80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76</v>
      </c>
    </row>
    <row r="42" spans="1:21" x14ac:dyDescent="0.25">
      <c r="A42">
        <v>1211</v>
      </c>
      <c r="B42">
        <v>5</v>
      </c>
      <c r="C42" t="s">
        <v>41</v>
      </c>
      <c r="D42" t="s">
        <v>41</v>
      </c>
      <c r="E42" t="s">
        <v>80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76</v>
      </c>
    </row>
    <row r="43" spans="1:21" x14ac:dyDescent="0.25">
      <c r="A43">
        <v>1181</v>
      </c>
      <c r="B43">
        <v>4</v>
      </c>
      <c r="C43" t="s">
        <v>35</v>
      </c>
      <c r="D43" t="s">
        <v>35</v>
      </c>
      <c r="E43" t="s">
        <v>80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76</v>
      </c>
    </row>
    <row r="44" spans="1:21" x14ac:dyDescent="0.25">
      <c r="A44">
        <v>1113</v>
      </c>
      <c r="B44">
        <v>6</v>
      </c>
      <c r="C44" t="s">
        <v>33</v>
      </c>
      <c r="D44" t="s">
        <v>33</v>
      </c>
      <c r="E44" t="s">
        <v>80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76</v>
      </c>
    </row>
    <row r="45" spans="1:21" x14ac:dyDescent="0.25">
      <c r="A45">
        <v>642</v>
      </c>
      <c r="B45">
        <v>6</v>
      </c>
      <c r="C45" t="s">
        <v>39</v>
      </c>
      <c r="D45" t="s">
        <v>39</v>
      </c>
      <c r="E45" t="s">
        <v>80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76</v>
      </c>
    </row>
    <row r="46" spans="1:21" x14ac:dyDescent="0.25">
      <c r="A46">
        <v>626</v>
      </c>
      <c r="B46">
        <v>4</v>
      </c>
      <c r="C46" t="s">
        <v>35</v>
      </c>
      <c r="D46" t="s">
        <v>35</v>
      </c>
      <c r="E46" t="s">
        <v>80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76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75</v>
      </c>
    </row>
    <row r="2" spans="1:21" x14ac:dyDescent="0.25">
      <c r="A2">
        <v>5288</v>
      </c>
      <c r="B2">
        <v>5</v>
      </c>
      <c r="C2" t="s">
        <v>41</v>
      </c>
      <c r="D2" t="s">
        <v>41</v>
      </c>
      <c r="E2" t="s">
        <v>80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76</v>
      </c>
    </row>
    <row r="3" spans="1:21" x14ac:dyDescent="0.25">
      <c r="A3">
        <v>5287</v>
      </c>
      <c r="B3">
        <v>5</v>
      </c>
      <c r="C3" t="s">
        <v>41</v>
      </c>
      <c r="D3" t="s">
        <v>41</v>
      </c>
      <c r="E3" t="s">
        <v>80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76</v>
      </c>
    </row>
    <row r="4" spans="1:21" x14ac:dyDescent="0.25">
      <c r="A4">
        <v>5286</v>
      </c>
      <c r="B4">
        <v>4</v>
      </c>
      <c r="C4" t="s">
        <v>40</v>
      </c>
      <c r="D4" t="s">
        <v>40</v>
      </c>
      <c r="E4" t="s">
        <v>80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76</v>
      </c>
    </row>
    <row r="5" spans="1:21" x14ac:dyDescent="0.25">
      <c r="A5">
        <v>5285</v>
      </c>
      <c r="B5">
        <v>4</v>
      </c>
      <c r="C5" t="s">
        <v>40</v>
      </c>
      <c r="D5" t="s">
        <v>40</v>
      </c>
      <c r="E5" t="s">
        <v>80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76</v>
      </c>
    </row>
    <row r="6" spans="1:21" x14ac:dyDescent="0.25">
      <c r="A6">
        <v>5277</v>
      </c>
      <c r="B6">
        <v>4</v>
      </c>
      <c r="C6" t="s">
        <v>38</v>
      </c>
      <c r="D6" t="s">
        <v>38</v>
      </c>
      <c r="E6" t="s">
        <v>80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76</v>
      </c>
    </row>
    <row r="7" spans="1:21" x14ac:dyDescent="0.25">
      <c r="A7">
        <v>5276</v>
      </c>
      <c r="B7">
        <v>4</v>
      </c>
      <c r="C7" t="s">
        <v>38</v>
      </c>
      <c r="D7" t="s">
        <v>38</v>
      </c>
      <c r="E7" t="s">
        <v>80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76</v>
      </c>
    </row>
    <row r="8" spans="1:21" x14ac:dyDescent="0.25">
      <c r="A8">
        <v>5275</v>
      </c>
      <c r="B8">
        <v>4</v>
      </c>
      <c r="C8" t="s">
        <v>38</v>
      </c>
      <c r="D8" t="s">
        <v>38</v>
      </c>
      <c r="E8" t="s">
        <v>80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76</v>
      </c>
    </row>
    <row r="9" spans="1:21" x14ac:dyDescent="0.25">
      <c r="A9">
        <v>4557</v>
      </c>
      <c r="B9">
        <v>6</v>
      </c>
      <c r="C9" t="s">
        <v>39</v>
      </c>
      <c r="D9" t="s">
        <v>39</v>
      </c>
      <c r="E9" t="s">
        <v>80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76</v>
      </c>
    </row>
    <row r="10" spans="1:21" x14ac:dyDescent="0.25">
      <c r="A10">
        <v>4556</v>
      </c>
      <c r="B10">
        <v>6</v>
      </c>
      <c r="C10" t="s">
        <v>39</v>
      </c>
      <c r="D10" t="s">
        <v>39</v>
      </c>
      <c r="E10" t="s">
        <v>80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76</v>
      </c>
    </row>
    <row r="11" spans="1:21" x14ac:dyDescent="0.25">
      <c r="A11">
        <v>4554</v>
      </c>
      <c r="B11">
        <v>6</v>
      </c>
      <c r="C11" t="s">
        <v>39</v>
      </c>
      <c r="D11" t="s">
        <v>39</v>
      </c>
      <c r="E11" t="s">
        <v>80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76</v>
      </c>
    </row>
    <row r="12" spans="1:21" x14ac:dyDescent="0.25">
      <c r="A12">
        <v>4546</v>
      </c>
      <c r="B12">
        <v>6</v>
      </c>
      <c r="C12" t="s">
        <v>42</v>
      </c>
      <c r="D12" t="s">
        <v>42</v>
      </c>
      <c r="E12" t="s">
        <v>80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76</v>
      </c>
    </row>
    <row r="13" spans="1:21" x14ac:dyDescent="0.25">
      <c r="A13">
        <v>4545</v>
      </c>
      <c r="B13">
        <v>4</v>
      </c>
      <c r="C13" t="s">
        <v>43</v>
      </c>
      <c r="D13" t="s">
        <v>43</v>
      </c>
      <c r="E13" t="s">
        <v>80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76</v>
      </c>
    </row>
    <row r="14" spans="1:21" x14ac:dyDescent="0.25">
      <c r="A14">
        <v>4544</v>
      </c>
      <c r="B14">
        <v>4</v>
      </c>
      <c r="C14" t="s">
        <v>43</v>
      </c>
      <c r="D14" t="s">
        <v>43</v>
      </c>
      <c r="E14" t="s">
        <v>80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76</v>
      </c>
    </row>
    <row r="15" spans="1:21" x14ac:dyDescent="0.25">
      <c r="A15">
        <v>4082</v>
      </c>
      <c r="B15">
        <v>5</v>
      </c>
      <c r="C15" t="s">
        <v>41</v>
      </c>
      <c r="D15" t="s">
        <v>41</v>
      </c>
      <c r="E15" t="s">
        <v>80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76</v>
      </c>
    </row>
    <row r="16" spans="1:21" x14ac:dyDescent="0.25">
      <c r="A16">
        <v>4081</v>
      </c>
      <c r="B16">
        <v>5</v>
      </c>
      <c r="C16" t="s">
        <v>41</v>
      </c>
      <c r="D16" t="s">
        <v>41</v>
      </c>
      <c r="E16" t="s">
        <v>80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76</v>
      </c>
    </row>
    <row r="17" spans="1:21" x14ac:dyDescent="0.25">
      <c r="A17">
        <v>4080</v>
      </c>
      <c r="B17">
        <v>4</v>
      </c>
      <c r="C17" t="s">
        <v>40</v>
      </c>
      <c r="D17" t="s">
        <v>40</v>
      </c>
      <c r="E17" t="s">
        <v>80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76</v>
      </c>
    </row>
    <row r="18" spans="1:21" x14ac:dyDescent="0.25">
      <c r="A18">
        <v>4079</v>
      </c>
      <c r="B18">
        <v>4</v>
      </c>
      <c r="C18" t="s">
        <v>40</v>
      </c>
      <c r="D18" t="s">
        <v>40</v>
      </c>
      <c r="E18" t="s">
        <v>80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76</v>
      </c>
    </row>
    <row r="19" spans="1:21" x14ac:dyDescent="0.25">
      <c r="A19">
        <v>4071</v>
      </c>
      <c r="B19">
        <v>4</v>
      </c>
      <c r="C19" t="s">
        <v>38</v>
      </c>
      <c r="D19" t="s">
        <v>38</v>
      </c>
      <c r="E19" t="s">
        <v>80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76</v>
      </c>
    </row>
    <row r="20" spans="1:21" x14ac:dyDescent="0.25">
      <c r="A20">
        <v>4070</v>
      </c>
      <c r="B20">
        <v>4</v>
      </c>
      <c r="C20" t="s">
        <v>38</v>
      </c>
      <c r="D20" t="s">
        <v>38</v>
      </c>
      <c r="E20" t="s">
        <v>80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76</v>
      </c>
    </row>
    <row r="21" spans="1:21" x14ac:dyDescent="0.25">
      <c r="A21">
        <v>4069</v>
      </c>
      <c r="B21">
        <v>4</v>
      </c>
      <c r="C21" t="s">
        <v>38</v>
      </c>
      <c r="D21" t="s">
        <v>38</v>
      </c>
      <c r="E21" t="s">
        <v>80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76</v>
      </c>
    </row>
    <row r="22" spans="1:21" x14ac:dyDescent="0.25">
      <c r="A22">
        <v>2803</v>
      </c>
      <c r="B22">
        <v>6</v>
      </c>
      <c r="C22" t="s">
        <v>39</v>
      </c>
      <c r="D22" t="s">
        <v>39</v>
      </c>
      <c r="E22" t="s">
        <v>80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76</v>
      </c>
    </row>
    <row r="23" spans="1:21" x14ac:dyDescent="0.25">
      <c r="A23">
        <v>2802</v>
      </c>
      <c r="B23">
        <v>6</v>
      </c>
      <c r="C23" t="s">
        <v>39</v>
      </c>
      <c r="D23" t="s">
        <v>39</v>
      </c>
      <c r="E23" t="s">
        <v>80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76</v>
      </c>
    </row>
    <row r="24" spans="1:21" x14ac:dyDescent="0.25">
      <c r="A24">
        <v>2801</v>
      </c>
      <c r="B24">
        <v>6</v>
      </c>
      <c r="C24" t="s">
        <v>39</v>
      </c>
      <c r="D24" t="s">
        <v>39</v>
      </c>
      <c r="E24" t="s">
        <v>80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76</v>
      </c>
    </row>
    <row r="25" spans="1:21" x14ac:dyDescent="0.25">
      <c r="A25">
        <v>2800</v>
      </c>
      <c r="B25">
        <v>6</v>
      </c>
      <c r="C25" t="s">
        <v>39</v>
      </c>
      <c r="D25" t="s">
        <v>39</v>
      </c>
      <c r="E25" t="s">
        <v>80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76</v>
      </c>
    </row>
    <row r="26" spans="1:21" x14ac:dyDescent="0.25">
      <c r="A26">
        <v>2792</v>
      </c>
      <c r="B26">
        <v>6</v>
      </c>
      <c r="C26" t="s">
        <v>42</v>
      </c>
      <c r="D26" t="s">
        <v>42</v>
      </c>
      <c r="E26" t="s">
        <v>80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76</v>
      </c>
    </row>
    <row r="27" spans="1:21" x14ac:dyDescent="0.25">
      <c r="A27">
        <v>2791</v>
      </c>
      <c r="B27">
        <v>4</v>
      </c>
      <c r="C27" t="s">
        <v>43</v>
      </c>
      <c r="D27" t="s">
        <v>43</v>
      </c>
      <c r="E27" t="s">
        <v>80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76</v>
      </c>
    </row>
    <row r="28" spans="1:21" x14ac:dyDescent="0.25">
      <c r="A28">
        <v>2790</v>
      </c>
      <c r="B28">
        <v>4</v>
      </c>
      <c r="C28" t="s">
        <v>43</v>
      </c>
      <c r="D28" t="s">
        <v>43</v>
      </c>
      <c r="E28" t="s">
        <v>80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76</v>
      </c>
    </row>
    <row r="29" spans="1:21" x14ac:dyDescent="0.25">
      <c r="A29">
        <v>2121</v>
      </c>
      <c r="B29">
        <v>5</v>
      </c>
      <c r="C29" t="s">
        <v>41</v>
      </c>
      <c r="D29" t="s">
        <v>41</v>
      </c>
      <c r="E29" t="s">
        <v>80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76</v>
      </c>
    </row>
    <row r="30" spans="1:21" x14ac:dyDescent="0.25">
      <c r="A30">
        <v>2120</v>
      </c>
      <c r="B30">
        <v>5</v>
      </c>
      <c r="C30" t="s">
        <v>41</v>
      </c>
      <c r="D30" t="s">
        <v>41</v>
      </c>
      <c r="E30" t="s">
        <v>80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76</v>
      </c>
    </row>
    <row r="31" spans="1:21" x14ac:dyDescent="0.25">
      <c r="A31">
        <v>2119</v>
      </c>
      <c r="B31">
        <v>4</v>
      </c>
      <c r="C31" t="s">
        <v>40</v>
      </c>
      <c r="D31" t="s">
        <v>40</v>
      </c>
      <c r="E31" t="s">
        <v>80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76</v>
      </c>
    </row>
    <row r="32" spans="1:21" x14ac:dyDescent="0.25">
      <c r="A32">
        <v>2118</v>
      </c>
      <c r="B32">
        <v>4</v>
      </c>
      <c r="C32" t="s">
        <v>40</v>
      </c>
      <c r="D32" t="s">
        <v>40</v>
      </c>
      <c r="E32" t="s">
        <v>80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76</v>
      </c>
    </row>
    <row r="33" spans="1:21" x14ac:dyDescent="0.25">
      <c r="A33">
        <v>2110</v>
      </c>
      <c r="B33">
        <v>4</v>
      </c>
      <c r="C33" t="s">
        <v>38</v>
      </c>
      <c r="D33" t="s">
        <v>38</v>
      </c>
      <c r="E33" t="s">
        <v>80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76</v>
      </c>
    </row>
    <row r="34" spans="1:21" x14ac:dyDescent="0.25">
      <c r="A34">
        <v>2109</v>
      </c>
      <c r="B34">
        <v>4</v>
      </c>
      <c r="C34" t="s">
        <v>38</v>
      </c>
      <c r="D34" t="s">
        <v>38</v>
      </c>
      <c r="E34" t="s">
        <v>80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76</v>
      </c>
    </row>
    <row r="35" spans="1:21" x14ac:dyDescent="0.25">
      <c r="A35">
        <v>2108</v>
      </c>
      <c r="B35">
        <v>4</v>
      </c>
      <c r="C35" t="s">
        <v>38</v>
      </c>
      <c r="D35" t="s">
        <v>38</v>
      </c>
      <c r="E35" t="s">
        <v>80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76</v>
      </c>
    </row>
    <row r="36" spans="1:21" x14ac:dyDescent="0.25">
      <c r="A36">
        <v>1208</v>
      </c>
      <c r="B36">
        <v>5</v>
      </c>
      <c r="C36" t="s">
        <v>41</v>
      </c>
      <c r="D36" t="s">
        <v>41</v>
      </c>
      <c r="E36" t="s">
        <v>80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76</v>
      </c>
    </row>
    <row r="37" spans="1:21" x14ac:dyDescent="0.25">
      <c r="A37">
        <v>1207</v>
      </c>
      <c r="B37">
        <v>5</v>
      </c>
      <c r="C37" t="s">
        <v>41</v>
      </c>
      <c r="D37" t="s">
        <v>41</v>
      </c>
      <c r="E37" t="s">
        <v>80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76</v>
      </c>
    </row>
    <row r="38" spans="1:21" x14ac:dyDescent="0.25">
      <c r="A38">
        <v>1206</v>
      </c>
      <c r="B38">
        <v>4</v>
      </c>
      <c r="C38" t="s">
        <v>40</v>
      </c>
      <c r="D38" t="s">
        <v>40</v>
      </c>
      <c r="E38" t="s">
        <v>80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76</v>
      </c>
    </row>
    <row r="39" spans="1:21" x14ac:dyDescent="0.25">
      <c r="A39">
        <v>1205</v>
      </c>
      <c r="B39">
        <v>4</v>
      </c>
      <c r="C39" t="s">
        <v>40</v>
      </c>
      <c r="D39" t="s">
        <v>40</v>
      </c>
      <c r="E39" t="s">
        <v>80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76</v>
      </c>
    </row>
    <row r="40" spans="1:21" x14ac:dyDescent="0.25">
      <c r="A40">
        <v>1197</v>
      </c>
      <c r="B40">
        <v>4</v>
      </c>
      <c r="C40" t="s">
        <v>38</v>
      </c>
      <c r="D40" t="s">
        <v>38</v>
      </c>
      <c r="E40" t="s">
        <v>80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76</v>
      </c>
    </row>
    <row r="41" spans="1:21" x14ac:dyDescent="0.25">
      <c r="A41">
        <v>1196</v>
      </c>
      <c r="B41">
        <v>4</v>
      </c>
      <c r="C41" t="s">
        <v>38</v>
      </c>
      <c r="D41" t="s">
        <v>38</v>
      </c>
      <c r="E41" t="s">
        <v>80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76</v>
      </c>
    </row>
    <row r="42" spans="1:21" x14ac:dyDescent="0.25">
      <c r="A42">
        <v>1195</v>
      </c>
      <c r="B42">
        <v>4</v>
      </c>
      <c r="C42" t="s">
        <v>38</v>
      </c>
      <c r="D42" t="s">
        <v>38</v>
      </c>
      <c r="E42" t="s">
        <v>80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76</v>
      </c>
    </row>
    <row r="43" spans="1:21" x14ac:dyDescent="0.25">
      <c r="A43">
        <v>649</v>
      </c>
      <c r="B43">
        <v>5</v>
      </c>
      <c r="C43" t="s">
        <v>41</v>
      </c>
      <c r="D43" t="s">
        <v>41</v>
      </c>
      <c r="E43" t="s">
        <v>80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76</v>
      </c>
    </row>
    <row r="44" spans="1:21" x14ac:dyDescent="0.25">
      <c r="A44">
        <v>648</v>
      </c>
      <c r="B44">
        <v>5</v>
      </c>
      <c r="C44" t="s">
        <v>41</v>
      </c>
      <c r="D44" t="s">
        <v>41</v>
      </c>
      <c r="E44" t="s">
        <v>80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76</v>
      </c>
    </row>
    <row r="45" spans="1:21" x14ac:dyDescent="0.25">
      <c r="A45">
        <v>647</v>
      </c>
      <c r="B45">
        <v>4</v>
      </c>
      <c r="C45" t="s">
        <v>40</v>
      </c>
      <c r="D45" t="s">
        <v>40</v>
      </c>
      <c r="E45" t="s">
        <v>80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76</v>
      </c>
    </row>
    <row r="46" spans="1:21" x14ac:dyDescent="0.25">
      <c r="A46">
        <v>646</v>
      </c>
      <c r="B46">
        <v>4</v>
      </c>
      <c r="C46" t="s">
        <v>40</v>
      </c>
      <c r="D46" t="s">
        <v>40</v>
      </c>
      <c r="E46" t="s">
        <v>80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76</v>
      </c>
    </row>
    <row r="47" spans="1:21" x14ac:dyDescent="0.25">
      <c r="A47">
        <v>638</v>
      </c>
      <c r="B47">
        <v>4</v>
      </c>
      <c r="C47" t="s">
        <v>38</v>
      </c>
      <c r="D47" t="s">
        <v>38</v>
      </c>
      <c r="E47" t="s">
        <v>80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76</v>
      </c>
    </row>
    <row r="48" spans="1:21" x14ac:dyDescent="0.25">
      <c r="A48">
        <v>637</v>
      </c>
      <c r="B48">
        <v>4</v>
      </c>
      <c r="C48" t="s">
        <v>38</v>
      </c>
      <c r="D48" t="s">
        <v>38</v>
      </c>
      <c r="E48" t="s">
        <v>80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76</v>
      </c>
    </row>
    <row r="49" spans="1:21" x14ac:dyDescent="0.25">
      <c r="A49">
        <v>636</v>
      </c>
      <c r="B49">
        <v>4</v>
      </c>
      <c r="C49" t="s">
        <v>38</v>
      </c>
      <c r="D49" t="s">
        <v>38</v>
      </c>
      <c r="E49" t="s">
        <v>80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76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4B29-772E-4CC6-BCAC-E30346A182F5}">
  <dimension ref="A1:T60"/>
  <sheetViews>
    <sheetView workbookViewId="0">
      <selection sqref="A1:T60"/>
    </sheetView>
  </sheetViews>
  <sheetFormatPr baseColWidth="10" defaultRowHeight="15" x14ac:dyDescent="0.25"/>
  <cols>
    <col min="2" max="2" width="24.140625" customWidth="1"/>
    <col min="3" max="3" width="21.42578125" customWidth="1"/>
    <col min="4" max="4" width="17.28515625" customWidth="1"/>
    <col min="5" max="5" width="18.140625" customWidth="1"/>
    <col min="6" max="6" width="28.140625" customWidth="1"/>
    <col min="7" max="7" width="28.7109375" customWidth="1"/>
    <col min="8" max="8" width="28.85546875" customWidth="1"/>
    <col min="9" max="9" width="18.28515625" customWidth="1"/>
    <col min="10" max="10" width="18.85546875" customWidth="1"/>
    <col min="11" max="11" width="21.7109375" customWidth="1"/>
    <col min="12" max="12" width="24" customWidth="1"/>
    <col min="13" max="14" width="25.5703125" customWidth="1"/>
    <col min="15" max="15" width="30.5703125" customWidth="1"/>
    <col min="16" max="17" width="20" customWidth="1"/>
    <col min="18" max="18" width="25" customWidth="1"/>
    <col min="19" max="19" width="20.28515625" customWidth="1"/>
    <col min="20" max="20" width="23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79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4842</v>
      </c>
      <c r="B2">
        <v>3</v>
      </c>
      <c r="C2">
        <v>-1</v>
      </c>
      <c r="D2" t="s">
        <v>324</v>
      </c>
      <c r="E2" t="s">
        <v>80</v>
      </c>
      <c r="F2">
        <v>3.9076E-2</v>
      </c>
      <c r="G2">
        <v>-1</v>
      </c>
      <c r="H2">
        <v>640</v>
      </c>
      <c r="I2">
        <v>-1</v>
      </c>
      <c r="J2">
        <v>0</v>
      </c>
      <c r="K2">
        <v>12.179652000000001</v>
      </c>
      <c r="L2">
        <v>-6.5799999999999995E-4</v>
      </c>
      <c r="M2">
        <v>94.724971999999994</v>
      </c>
      <c r="N2">
        <v>-302.58664499999998</v>
      </c>
      <c r="O2">
        <v>3.1386560000000001</v>
      </c>
      <c r="P2">
        <v>94.733101000000005</v>
      </c>
      <c r="Q2">
        <v>-302.54605099999998</v>
      </c>
      <c r="R2">
        <v>3.1412409999999999</v>
      </c>
      <c r="S2">
        <v>4.1400240000000004</v>
      </c>
      <c r="T2">
        <v>2.5850000000000001E-3</v>
      </c>
    </row>
    <row r="3" spans="1:20" x14ac:dyDescent="0.25">
      <c r="A3">
        <v>4841</v>
      </c>
      <c r="B3">
        <v>3</v>
      </c>
      <c r="C3">
        <v>-1</v>
      </c>
      <c r="D3" t="s">
        <v>324</v>
      </c>
      <c r="E3" t="s">
        <v>80</v>
      </c>
      <c r="F3">
        <v>3.0603000000000002E-2</v>
      </c>
      <c r="G3">
        <v>-1</v>
      </c>
      <c r="H3">
        <v>552.524</v>
      </c>
      <c r="I3">
        <v>-1</v>
      </c>
      <c r="J3">
        <v>0</v>
      </c>
      <c r="K3">
        <v>12.465332</v>
      </c>
      <c r="L3">
        <v>-3.1000000000000001E-5</v>
      </c>
      <c r="M3">
        <v>96.236598999999998</v>
      </c>
      <c r="N3">
        <v>-302.44369</v>
      </c>
      <c r="O3">
        <v>-3.1334879999999998</v>
      </c>
      <c r="P3">
        <v>96.210273999999998</v>
      </c>
      <c r="Q3">
        <v>-302.54650900000001</v>
      </c>
      <c r="R3">
        <v>3.1412879999999999</v>
      </c>
      <c r="S3">
        <v>10.613538999999999</v>
      </c>
      <c r="T3">
        <v>7.7999999999999996E-3</v>
      </c>
    </row>
    <row r="4" spans="1:20" x14ac:dyDescent="0.25">
      <c r="A4">
        <v>4840</v>
      </c>
      <c r="B4">
        <v>3</v>
      </c>
      <c r="C4">
        <v>-1</v>
      </c>
      <c r="D4" t="s">
        <v>324</v>
      </c>
      <c r="E4" t="s">
        <v>80</v>
      </c>
      <c r="F4">
        <v>0.10679</v>
      </c>
      <c r="G4">
        <v>-1</v>
      </c>
      <c r="H4">
        <v>788.74300000000005</v>
      </c>
      <c r="I4">
        <v>-1</v>
      </c>
      <c r="J4">
        <v>0</v>
      </c>
      <c r="K4">
        <v>12.686226</v>
      </c>
      <c r="L4">
        <v>-3.0000000000000001E-6</v>
      </c>
      <c r="M4">
        <v>97.350057000000007</v>
      </c>
      <c r="N4">
        <v>-302.54935599999999</v>
      </c>
      <c r="O4">
        <v>-3.1409310000000001</v>
      </c>
      <c r="P4">
        <v>97.340935000000002</v>
      </c>
      <c r="Q4">
        <v>-302.546875</v>
      </c>
      <c r="R4">
        <v>3.1412879999999999</v>
      </c>
      <c r="S4">
        <v>0.94531799999999999</v>
      </c>
      <c r="T4">
        <v>3.57E-4</v>
      </c>
    </row>
    <row r="5" spans="1:20" x14ac:dyDescent="0.25">
      <c r="A5">
        <v>4839</v>
      </c>
      <c r="B5">
        <v>2</v>
      </c>
      <c r="C5">
        <v>-1</v>
      </c>
      <c r="D5" t="s">
        <v>323</v>
      </c>
      <c r="E5" t="s">
        <v>80</v>
      </c>
      <c r="F5">
        <v>5.0939999999999996E-3</v>
      </c>
      <c r="G5">
        <v>-1</v>
      </c>
      <c r="H5">
        <v>721.69</v>
      </c>
      <c r="I5">
        <v>-1</v>
      </c>
      <c r="J5">
        <v>0</v>
      </c>
      <c r="K5">
        <v>12.989336</v>
      </c>
      <c r="L5">
        <v>-6.0000000000000002E-6</v>
      </c>
      <c r="M5">
        <v>98.907824000000005</v>
      </c>
      <c r="N5">
        <v>-302.55843099999998</v>
      </c>
      <c r="O5">
        <v>3.1389719999999999</v>
      </c>
      <c r="P5">
        <v>98.879890000000003</v>
      </c>
      <c r="Q5">
        <v>-302.54733299999998</v>
      </c>
      <c r="R5">
        <v>3.141289</v>
      </c>
      <c r="S5">
        <v>3.0057140000000002</v>
      </c>
      <c r="T5">
        <v>2.317E-3</v>
      </c>
    </row>
    <row r="6" spans="1:20" x14ac:dyDescent="0.25">
      <c r="A6">
        <v>4838</v>
      </c>
      <c r="B6">
        <v>2</v>
      </c>
      <c r="C6">
        <v>-1</v>
      </c>
      <c r="D6" t="s">
        <v>323</v>
      </c>
      <c r="E6" t="s">
        <v>80</v>
      </c>
      <c r="F6">
        <v>1.0413E-2</v>
      </c>
      <c r="G6">
        <v>-1</v>
      </c>
      <c r="H6">
        <v>742.20299999999997</v>
      </c>
      <c r="I6">
        <v>-1</v>
      </c>
      <c r="J6">
        <v>0</v>
      </c>
      <c r="K6">
        <v>13.297038000000001</v>
      </c>
      <c r="L6">
        <v>-6.9999999999999999E-6</v>
      </c>
      <c r="M6">
        <v>100.412814</v>
      </c>
      <c r="N6">
        <v>-302.61676199999999</v>
      </c>
      <c r="O6">
        <v>3.139672</v>
      </c>
      <c r="P6">
        <v>100.455536</v>
      </c>
      <c r="Q6">
        <v>-302.54779100000002</v>
      </c>
      <c r="R6">
        <v>3.1412900000000001</v>
      </c>
      <c r="S6">
        <v>8.1131139999999995</v>
      </c>
      <c r="T6">
        <v>1.6180000000000001E-3</v>
      </c>
    </row>
    <row r="7" spans="1:20" x14ac:dyDescent="0.25">
      <c r="A7">
        <v>4837</v>
      </c>
      <c r="B7">
        <v>2</v>
      </c>
      <c r="C7">
        <v>-1</v>
      </c>
      <c r="D7" t="s">
        <v>323</v>
      </c>
      <c r="E7" t="s">
        <v>80</v>
      </c>
      <c r="F7">
        <v>5.6460999999999997E-2</v>
      </c>
      <c r="G7">
        <v>-1</v>
      </c>
      <c r="H7">
        <v>487.28699999999998</v>
      </c>
      <c r="I7">
        <v>-1</v>
      </c>
      <c r="J7">
        <v>0</v>
      </c>
      <c r="K7">
        <v>13.525525</v>
      </c>
      <c r="L7">
        <v>-6.0000000000000002E-6</v>
      </c>
      <c r="M7">
        <v>101.72803500000001</v>
      </c>
      <c r="N7">
        <v>-302.51874299999997</v>
      </c>
      <c r="O7">
        <v>-3.1334339999999998</v>
      </c>
      <c r="P7">
        <v>101.661446</v>
      </c>
      <c r="Q7">
        <v>-302.548157</v>
      </c>
      <c r="R7">
        <v>3.1412909999999998</v>
      </c>
      <c r="S7">
        <v>7.2796599999999998</v>
      </c>
      <c r="T7">
        <v>7.8569999999999994E-3</v>
      </c>
    </row>
    <row r="8" spans="1:20" x14ac:dyDescent="0.25">
      <c r="A8">
        <v>4836</v>
      </c>
      <c r="B8">
        <v>3</v>
      </c>
      <c r="C8">
        <v>-1</v>
      </c>
      <c r="D8" t="s">
        <v>322</v>
      </c>
      <c r="E8" t="s">
        <v>80</v>
      </c>
      <c r="F8">
        <v>5.6426999999999998E-2</v>
      </c>
      <c r="G8">
        <v>-1</v>
      </c>
      <c r="H8">
        <v>460.50599999999997</v>
      </c>
      <c r="I8">
        <v>-1</v>
      </c>
      <c r="J8">
        <v>0</v>
      </c>
      <c r="K8">
        <v>13.824265</v>
      </c>
      <c r="L8">
        <v>-3.0000000000000001E-6</v>
      </c>
      <c r="M8">
        <v>103.38032800000001</v>
      </c>
      <c r="N8">
        <v>-302.47662600000001</v>
      </c>
      <c r="O8">
        <v>-3.1399840000000001</v>
      </c>
      <c r="P8">
        <v>103.30101000000001</v>
      </c>
      <c r="Q8">
        <v>-302.54861499999998</v>
      </c>
      <c r="R8">
        <v>3.1412909999999998</v>
      </c>
      <c r="S8">
        <v>10.711494999999999</v>
      </c>
      <c r="T8">
        <v>1.307E-3</v>
      </c>
    </row>
    <row r="9" spans="1:20" x14ac:dyDescent="0.25">
      <c r="A9">
        <v>4813</v>
      </c>
      <c r="B9">
        <v>5</v>
      </c>
      <c r="C9">
        <v>-1</v>
      </c>
      <c r="D9" t="s">
        <v>316</v>
      </c>
      <c r="E9" t="s">
        <v>80</v>
      </c>
      <c r="F9">
        <v>4.7813000000000001E-2</v>
      </c>
      <c r="G9">
        <v>-1</v>
      </c>
      <c r="H9">
        <v>943.44</v>
      </c>
      <c r="I9">
        <v>-1</v>
      </c>
      <c r="J9">
        <v>0</v>
      </c>
      <c r="K9">
        <v>13.802028999999999</v>
      </c>
      <c r="L9">
        <v>-2.1689999999999999E-3</v>
      </c>
      <c r="M9">
        <v>142.204207</v>
      </c>
      <c r="N9">
        <v>-302.54250400000001</v>
      </c>
      <c r="O9">
        <v>-3.1396030000000001</v>
      </c>
      <c r="P9">
        <v>142.20541399999999</v>
      </c>
      <c r="Q9">
        <v>-302.55285600000002</v>
      </c>
      <c r="R9">
        <v>-3.1401400000000002</v>
      </c>
      <c r="S9">
        <v>1.0422739999999999</v>
      </c>
      <c r="T9">
        <v>5.3700000000000004E-4</v>
      </c>
    </row>
    <row r="10" spans="1:20" x14ac:dyDescent="0.25">
      <c r="A10">
        <v>4812</v>
      </c>
      <c r="B10">
        <v>5</v>
      </c>
      <c r="C10">
        <v>-1</v>
      </c>
      <c r="D10" t="s">
        <v>316</v>
      </c>
      <c r="E10" t="s">
        <v>80</v>
      </c>
      <c r="F10">
        <v>7.8974000000000003E-2</v>
      </c>
      <c r="G10">
        <v>-1</v>
      </c>
      <c r="H10">
        <v>741.39400000000001</v>
      </c>
      <c r="I10">
        <v>-1</v>
      </c>
      <c r="J10">
        <v>0</v>
      </c>
      <c r="K10">
        <v>13.264548</v>
      </c>
      <c r="L10">
        <v>1.36E-4</v>
      </c>
      <c r="M10">
        <v>143.82313500000001</v>
      </c>
      <c r="N10">
        <v>-302.53758499999998</v>
      </c>
      <c r="O10">
        <v>3.1384599999999998</v>
      </c>
      <c r="P10">
        <v>143.83215300000001</v>
      </c>
      <c r="Q10">
        <v>-302.55050699999998</v>
      </c>
      <c r="R10">
        <v>-3.1401020000000002</v>
      </c>
      <c r="S10">
        <v>1.5757620000000001</v>
      </c>
      <c r="T10">
        <v>1.642E-3</v>
      </c>
    </row>
    <row r="11" spans="1:20" x14ac:dyDescent="0.25">
      <c r="A11">
        <v>4811</v>
      </c>
      <c r="B11">
        <v>6</v>
      </c>
      <c r="C11">
        <v>-1</v>
      </c>
      <c r="D11" t="s">
        <v>315</v>
      </c>
      <c r="E11" t="s">
        <v>80</v>
      </c>
      <c r="F11">
        <v>0.166821</v>
      </c>
      <c r="G11">
        <v>-1</v>
      </c>
      <c r="H11">
        <v>554.96799999999996</v>
      </c>
      <c r="I11">
        <v>-1</v>
      </c>
      <c r="J11">
        <v>0</v>
      </c>
      <c r="K11">
        <v>12.855822</v>
      </c>
      <c r="L11">
        <v>4.5800000000000002E-4</v>
      </c>
      <c r="M11">
        <v>144.98733899999999</v>
      </c>
      <c r="N11">
        <v>-302.55720100000002</v>
      </c>
      <c r="O11">
        <v>3.139189</v>
      </c>
      <c r="P11">
        <v>145.00964400000001</v>
      </c>
      <c r="Q11">
        <v>-302.548767</v>
      </c>
      <c r="R11">
        <v>-3.1401240000000001</v>
      </c>
      <c r="S11">
        <v>2.3845299999999998</v>
      </c>
      <c r="T11">
        <v>9.3599999999999998E-4</v>
      </c>
    </row>
    <row r="12" spans="1:20" x14ac:dyDescent="0.25">
      <c r="A12">
        <v>4810</v>
      </c>
      <c r="B12">
        <v>6</v>
      </c>
      <c r="C12">
        <v>-1</v>
      </c>
      <c r="D12" t="s">
        <v>315</v>
      </c>
      <c r="E12" t="s">
        <v>80</v>
      </c>
      <c r="F12">
        <v>0.181144</v>
      </c>
      <c r="G12">
        <v>-1</v>
      </c>
      <c r="H12">
        <v>572.16399999999999</v>
      </c>
      <c r="I12">
        <v>-1</v>
      </c>
      <c r="J12">
        <v>0</v>
      </c>
      <c r="K12">
        <v>12.301304</v>
      </c>
      <c r="L12">
        <v>1.0399999999999999E-3</v>
      </c>
      <c r="M12">
        <v>146.54501200000001</v>
      </c>
      <c r="N12">
        <v>-302.53079600000001</v>
      </c>
      <c r="O12">
        <v>-3.1374360000000001</v>
      </c>
      <c r="P12">
        <v>146.521942</v>
      </c>
      <c r="Q12">
        <v>-302.54660000000001</v>
      </c>
      <c r="R12">
        <v>-3.1401970000000001</v>
      </c>
      <c r="S12">
        <v>2.7964199999999999</v>
      </c>
      <c r="T12">
        <v>2.761E-3</v>
      </c>
    </row>
    <row r="13" spans="1:20" x14ac:dyDescent="0.25">
      <c r="A13">
        <v>4728</v>
      </c>
      <c r="B13">
        <v>9</v>
      </c>
      <c r="C13">
        <v>-1</v>
      </c>
      <c r="D13" t="s">
        <v>301</v>
      </c>
      <c r="E13" t="s">
        <v>80</v>
      </c>
      <c r="F13">
        <v>5.4161000000000001E-2</v>
      </c>
      <c r="G13">
        <v>-1</v>
      </c>
      <c r="H13">
        <v>369.23500000000001</v>
      </c>
      <c r="I13">
        <v>-1</v>
      </c>
      <c r="J13">
        <v>0</v>
      </c>
      <c r="K13">
        <v>12.215533000000001</v>
      </c>
      <c r="L13">
        <v>4.0499999999999998E-4</v>
      </c>
      <c r="M13">
        <v>189.69801899999999</v>
      </c>
      <c r="N13">
        <v>-264.59153400000002</v>
      </c>
      <c r="O13">
        <v>-1.5726199999999999</v>
      </c>
      <c r="P13">
        <v>189.691971</v>
      </c>
      <c r="Q13">
        <v>-264.59997600000003</v>
      </c>
      <c r="R13">
        <v>-1.5714490000000001</v>
      </c>
      <c r="S13">
        <v>1.03847</v>
      </c>
      <c r="T13">
        <v>1.1709999999999999E-3</v>
      </c>
    </row>
    <row r="14" spans="1:20" x14ac:dyDescent="0.25">
      <c r="A14">
        <v>4727</v>
      </c>
      <c r="B14">
        <v>10</v>
      </c>
      <c r="C14">
        <v>-1</v>
      </c>
      <c r="D14" t="s">
        <v>300</v>
      </c>
      <c r="E14" t="s">
        <v>80</v>
      </c>
      <c r="F14">
        <v>0.12063400000000001</v>
      </c>
      <c r="G14">
        <v>-1</v>
      </c>
      <c r="H14">
        <v>462.07299999999998</v>
      </c>
      <c r="I14">
        <v>-1</v>
      </c>
      <c r="J14">
        <v>0</v>
      </c>
      <c r="K14">
        <v>12.513767</v>
      </c>
      <c r="L14">
        <v>-2.0900000000000001E-4</v>
      </c>
      <c r="M14">
        <v>189.68838</v>
      </c>
      <c r="N14">
        <v>-263.46839199999999</v>
      </c>
      <c r="O14">
        <v>-1.5692390000000001</v>
      </c>
      <c r="P14">
        <v>189.69267300000001</v>
      </c>
      <c r="Q14">
        <v>-263.48800699999998</v>
      </c>
      <c r="R14">
        <v>-1.5714459999999999</v>
      </c>
      <c r="S14">
        <v>2.0079050000000001</v>
      </c>
      <c r="T14">
        <v>2.2079999999999999E-3</v>
      </c>
    </row>
    <row r="15" spans="1:20" x14ac:dyDescent="0.25">
      <c r="A15">
        <v>4726</v>
      </c>
      <c r="B15">
        <v>10</v>
      </c>
      <c r="C15">
        <v>-1</v>
      </c>
      <c r="D15" t="s">
        <v>300</v>
      </c>
      <c r="E15" t="s">
        <v>80</v>
      </c>
      <c r="F15">
        <v>0.19797600000000001</v>
      </c>
      <c r="G15">
        <v>-1</v>
      </c>
      <c r="H15">
        <v>440.99700000000001</v>
      </c>
      <c r="I15">
        <v>-1</v>
      </c>
      <c r="J15">
        <v>0</v>
      </c>
      <c r="K15">
        <v>12.535468</v>
      </c>
      <c r="L15">
        <v>-1.227E-3</v>
      </c>
      <c r="M15">
        <v>189.67200099999999</v>
      </c>
      <c r="N15">
        <v>-261.98713500000002</v>
      </c>
      <c r="O15">
        <v>-1.569218</v>
      </c>
      <c r="P15">
        <v>189.69358800000001</v>
      </c>
      <c r="Q15">
        <v>-261.97915599999999</v>
      </c>
      <c r="R15">
        <v>-1.5714030000000001</v>
      </c>
      <c r="S15">
        <v>2.301485</v>
      </c>
      <c r="T15">
        <v>2.186E-3</v>
      </c>
    </row>
    <row r="16" spans="1:20" x14ac:dyDescent="0.25">
      <c r="A16">
        <v>4725</v>
      </c>
      <c r="B16">
        <v>10</v>
      </c>
      <c r="C16">
        <v>-1</v>
      </c>
      <c r="D16" t="s">
        <v>300</v>
      </c>
      <c r="E16" t="s">
        <v>80</v>
      </c>
      <c r="F16">
        <v>6.8247000000000002E-2</v>
      </c>
      <c r="G16">
        <v>-1</v>
      </c>
      <c r="H16">
        <v>377.75</v>
      </c>
      <c r="I16">
        <v>-1</v>
      </c>
      <c r="J16">
        <v>0</v>
      </c>
      <c r="K16">
        <v>12.046004</v>
      </c>
      <c r="L16">
        <v>-2.05E-4</v>
      </c>
      <c r="M16">
        <v>189.65021400000001</v>
      </c>
      <c r="N16">
        <v>-260.470867</v>
      </c>
      <c r="O16">
        <v>-1.5688150000000001</v>
      </c>
      <c r="P16">
        <v>189.69444300000001</v>
      </c>
      <c r="Q16">
        <v>-260.49911500000002</v>
      </c>
      <c r="R16">
        <v>-1.571329</v>
      </c>
      <c r="S16">
        <v>5.2480039999999999</v>
      </c>
      <c r="T16">
        <v>2.5140000000000002E-3</v>
      </c>
    </row>
    <row r="17" spans="1:20" x14ac:dyDescent="0.25">
      <c r="A17">
        <v>4498</v>
      </c>
      <c r="B17">
        <v>6</v>
      </c>
      <c r="C17">
        <v>-1</v>
      </c>
      <c r="D17" t="s">
        <v>465</v>
      </c>
      <c r="E17" t="s">
        <v>80</v>
      </c>
      <c r="F17">
        <v>6.6923999999999997E-2</v>
      </c>
      <c r="G17">
        <v>-1</v>
      </c>
      <c r="H17">
        <v>341.45100000000002</v>
      </c>
      <c r="I17">
        <v>-1</v>
      </c>
      <c r="J17">
        <v>0</v>
      </c>
      <c r="K17">
        <v>12.696306</v>
      </c>
      <c r="L17">
        <v>9.7400000000000004E-4</v>
      </c>
      <c r="M17">
        <v>142.94286</v>
      </c>
      <c r="N17">
        <v>-109.441607</v>
      </c>
      <c r="O17">
        <v>7.9500000000000003E-4</v>
      </c>
      <c r="P17">
        <v>142.93901099999999</v>
      </c>
      <c r="Q17">
        <v>-109.445992</v>
      </c>
      <c r="R17">
        <v>4.3399999999999998E-4</v>
      </c>
      <c r="S17">
        <v>0.58349399999999996</v>
      </c>
      <c r="T17">
        <v>3.6099999999999999E-4</v>
      </c>
    </row>
    <row r="18" spans="1:20" x14ac:dyDescent="0.25">
      <c r="A18">
        <v>4497</v>
      </c>
      <c r="B18">
        <v>5</v>
      </c>
      <c r="C18">
        <v>-1</v>
      </c>
      <c r="D18" t="s">
        <v>464</v>
      </c>
      <c r="E18" t="s">
        <v>80</v>
      </c>
      <c r="F18">
        <v>1.8474999999999998E-2</v>
      </c>
      <c r="G18">
        <v>-1</v>
      </c>
      <c r="H18">
        <v>279.05</v>
      </c>
      <c r="I18">
        <v>-1</v>
      </c>
      <c r="J18">
        <v>0</v>
      </c>
      <c r="K18">
        <v>13.281967</v>
      </c>
      <c r="L18">
        <v>3.68E-4</v>
      </c>
      <c r="M18">
        <v>141.36331100000001</v>
      </c>
      <c r="N18">
        <v>-109.465222</v>
      </c>
      <c r="O18">
        <v>3.0479999999999999E-3</v>
      </c>
      <c r="P18">
        <v>141.37965399999999</v>
      </c>
      <c r="Q18">
        <v>-109.446602</v>
      </c>
      <c r="R18">
        <v>3.9500000000000001E-4</v>
      </c>
      <c r="S18">
        <v>2.477446</v>
      </c>
      <c r="T18">
        <v>2.6540000000000001E-3</v>
      </c>
    </row>
    <row r="19" spans="1:20" x14ac:dyDescent="0.25">
      <c r="A19">
        <v>4496</v>
      </c>
      <c r="B19">
        <v>5</v>
      </c>
      <c r="C19">
        <v>-1</v>
      </c>
      <c r="D19" t="s">
        <v>464</v>
      </c>
      <c r="E19" t="s">
        <v>80</v>
      </c>
      <c r="F19">
        <v>4.0825E-2</v>
      </c>
      <c r="G19">
        <v>-1</v>
      </c>
      <c r="H19">
        <v>419.53899999999999</v>
      </c>
      <c r="I19">
        <v>-1</v>
      </c>
      <c r="J19">
        <v>0</v>
      </c>
      <c r="K19">
        <v>13.686944</v>
      </c>
      <c r="L19">
        <v>1.227E-3</v>
      </c>
      <c r="M19">
        <v>139.79109700000001</v>
      </c>
      <c r="N19">
        <v>-109.447502</v>
      </c>
      <c r="O19">
        <v>4.8589999999999996E-3</v>
      </c>
      <c r="P19">
        <v>139.763519</v>
      </c>
      <c r="Q19">
        <v>-109.447098</v>
      </c>
      <c r="R19">
        <v>2.7900000000000001E-4</v>
      </c>
      <c r="S19">
        <v>2.7580969999999998</v>
      </c>
      <c r="T19">
        <v>4.5799999999999999E-3</v>
      </c>
    </row>
    <row r="20" spans="1:20" x14ac:dyDescent="0.25">
      <c r="A20">
        <v>4495</v>
      </c>
      <c r="B20">
        <v>5</v>
      </c>
      <c r="C20">
        <v>-1</v>
      </c>
      <c r="D20" t="s">
        <v>464</v>
      </c>
      <c r="E20" t="s">
        <v>80</v>
      </c>
      <c r="F20">
        <v>3.8238000000000001E-2</v>
      </c>
      <c r="G20">
        <v>-1</v>
      </c>
      <c r="H20">
        <v>455.20400000000001</v>
      </c>
      <c r="I20">
        <v>-1</v>
      </c>
      <c r="J20">
        <v>0</v>
      </c>
      <c r="K20">
        <v>13.993504</v>
      </c>
      <c r="L20">
        <v>2.7780000000000001E-3</v>
      </c>
      <c r="M20">
        <v>138.51591099999999</v>
      </c>
      <c r="N20">
        <v>-109.52538</v>
      </c>
      <c r="O20">
        <v>5.3309999999999998E-3</v>
      </c>
      <c r="P20">
        <v>138.51947000000001</v>
      </c>
      <c r="Q20">
        <v>-109.447334</v>
      </c>
      <c r="R20">
        <v>8.7000000000000001E-5</v>
      </c>
      <c r="S20">
        <v>7.8127069999999996</v>
      </c>
      <c r="T20">
        <v>5.2440000000000004E-3</v>
      </c>
    </row>
    <row r="21" spans="1:20" x14ac:dyDescent="0.25">
      <c r="A21">
        <v>4445</v>
      </c>
      <c r="B21">
        <v>5</v>
      </c>
      <c r="C21">
        <v>-1</v>
      </c>
      <c r="D21" t="s">
        <v>449</v>
      </c>
      <c r="E21" t="s">
        <v>80</v>
      </c>
      <c r="F21">
        <v>4.2470000000000001E-2</v>
      </c>
      <c r="G21">
        <v>-1</v>
      </c>
      <c r="H21">
        <v>400.56599999999997</v>
      </c>
      <c r="I21">
        <v>-1</v>
      </c>
      <c r="J21">
        <v>0</v>
      </c>
      <c r="K21">
        <v>13.946092</v>
      </c>
      <c r="L21">
        <v>3.2600000000000001E-4</v>
      </c>
      <c r="M21">
        <v>35.314337000000002</v>
      </c>
      <c r="N21">
        <v>-109.426597</v>
      </c>
      <c r="O21">
        <v>4.1099999999999999E-3</v>
      </c>
      <c r="P21">
        <v>35.299393000000002</v>
      </c>
      <c r="Q21">
        <v>-109.440269</v>
      </c>
      <c r="R21">
        <v>3.4320000000000002E-3</v>
      </c>
      <c r="S21">
        <v>2.0255019999999999</v>
      </c>
      <c r="T21">
        <v>6.7900000000000002E-4</v>
      </c>
    </row>
    <row r="22" spans="1:20" x14ac:dyDescent="0.25">
      <c r="A22">
        <v>4444</v>
      </c>
      <c r="B22">
        <v>5</v>
      </c>
      <c r="C22">
        <v>-1</v>
      </c>
      <c r="D22" t="s">
        <v>449</v>
      </c>
      <c r="E22" t="s">
        <v>80</v>
      </c>
      <c r="F22">
        <v>0.10939</v>
      </c>
      <c r="G22">
        <v>-1</v>
      </c>
      <c r="H22">
        <v>325.43700000000001</v>
      </c>
      <c r="I22">
        <v>-1</v>
      </c>
      <c r="J22">
        <v>0</v>
      </c>
      <c r="K22">
        <v>13.54495</v>
      </c>
      <c r="L22">
        <v>2.33E-4</v>
      </c>
      <c r="M22">
        <v>34.107500999999999</v>
      </c>
      <c r="N22">
        <v>-109.35390599999999</v>
      </c>
      <c r="O22">
        <v>-5.6010000000000001E-3</v>
      </c>
      <c r="P22">
        <v>34.060268000000001</v>
      </c>
      <c r="Q22">
        <v>-109.444481</v>
      </c>
      <c r="R22">
        <v>3.3739999999999998E-3</v>
      </c>
      <c r="S22">
        <v>10.215055</v>
      </c>
      <c r="T22">
        <v>2.2269999999999998E-3</v>
      </c>
    </row>
    <row r="23" spans="1:20" x14ac:dyDescent="0.25">
      <c r="A23">
        <v>4443</v>
      </c>
      <c r="B23">
        <v>5</v>
      </c>
      <c r="C23">
        <v>-1</v>
      </c>
      <c r="D23" t="s">
        <v>449</v>
      </c>
      <c r="E23" t="s">
        <v>80</v>
      </c>
      <c r="F23">
        <v>2.0299999999999999E-2</v>
      </c>
      <c r="G23">
        <v>-1</v>
      </c>
      <c r="H23">
        <v>401.00400000000002</v>
      </c>
      <c r="I23">
        <v>-1</v>
      </c>
      <c r="J23">
        <v>0</v>
      </c>
      <c r="K23">
        <v>13.002522000000001</v>
      </c>
      <c r="L23">
        <v>1.58E-3</v>
      </c>
      <c r="M23">
        <v>32.480656000000003</v>
      </c>
      <c r="N23">
        <v>-109.423852</v>
      </c>
      <c r="O23">
        <v>6.5909999999999996E-3</v>
      </c>
      <c r="P23">
        <v>32.464633999999997</v>
      </c>
      <c r="Q23">
        <v>-109.449791</v>
      </c>
      <c r="R23">
        <v>3.3029999999999999E-3</v>
      </c>
      <c r="S23">
        <v>3.0488149999999998</v>
      </c>
      <c r="T23">
        <v>3.287E-3</v>
      </c>
    </row>
    <row r="24" spans="1:20" x14ac:dyDescent="0.25">
      <c r="A24">
        <v>4442</v>
      </c>
      <c r="B24">
        <v>5</v>
      </c>
      <c r="C24">
        <v>-1</v>
      </c>
      <c r="D24" t="s">
        <v>449</v>
      </c>
      <c r="E24" t="s">
        <v>80</v>
      </c>
      <c r="F24">
        <v>7.5620999999999994E-2</v>
      </c>
      <c r="G24">
        <v>-1</v>
      </c>
      <c r="H24">
        <v>374.36</v>
      </c>
      <c r="I24">
        <v>-1</v>
      </c>
      <c r="J24">
        <v>0</v>
      </c>
      <c r="K24">
        <v>12.448842000000001</v>
      </c>
      <c r="L24">
        <v>1.9599999999999999E-4</v>
      </c>
      <c r="M24">
        <v>30.965478000000001</v>
      </c>
      <c r="N24">
        <v>-109.410509</v>
      </c>
      <c r="O24">
        <v>4.457E-3</v>
      </c>
      <c r="P24">
        <v>30.934669</v>
      </c>
      <c r="Q24">
        <v>-109.45476499999999</v>
      </c>
      <c r="R24">
        <v>3.1419999999999998E-3</v>
      </c>
      <c r="S24">
        <v>5.3923550000000002</v>
      </c>
      <c r="T24">
        <v>1.315E-3</v>
      </c>
    </row>
    <row r="25" spans="1:20" x14ac:dyDescent="0.25">
      <c r="A25">
        <v>4441</v>
      </c>
      <c r="B25">
        <v>5</v>
      </c>
      <c r="C25">
        <v>-1</v>
      </c>
      <c r="D25" t="s">
        <v>449</v>
      </c>
      <c r="E25" t="s">
        <v>80</v>
      </c>
      <c r="F25">
        <v>1.6168999999999999E-2</v>
      </c>
      <c r="G25">
        <v>-1</v>
      </c>
      <c r="H25">
        <v>344.43099999999998</v>
      </c>
      <c r="I25">
        <v>-1</v>
      </c>
      <c r="J25">
        <v>0</v>
      </c>
      <c r="K25">
        <v>12.022975000000001</v>
      </c>
      <c r="L25">
        <v>3.1189999999999998E-3</v>
      </c>
      <c r="M25">
        <v>29.846509000000001</v>
      </c>
      <c r="N25">
        <v>-109.45591899999999</v>
      </c>
      <c r="O25">
        <v>5.7829999999999999E-3</v>
      </c>
      <c r="P25">
        <v>29.831242</v>
      </c>
      <c r="Q25">
        <v>-109.45822099999999</v>
      </c>
      <c r="R25">
        <v>3.0119999999999999E-3</v>
      </c>
      <c r="S25">
        <v>1.5440290000000001</v>
      </c>
      <c r="T25">
        <v>2.771E-3</v>
      </c>
    </row>
    <row r="26" spans="1:20" x14ac:dyDescent="0.25">
      <c r="A26">
        <v>3789</v>
      </c>
      <c r="B26">
        <v>5</v>
      </c>
      <c r="C26">
        <v>-1</v>
      </c>
      <c r="D26" t="s">
        <v>451</v>
      </c>
      <c r="E26" t="s">
        <v>80</v>
      </c>
      <c r="F26">
        <v>0.121979</v>
      </c>
      <c r="G26">
        <v>-1</v>
      </c>
      <c r="H26">
        <v>863.17600000000004</v>
      </c>
      <c r="I26">
        <v>-1</v>
      </c>
      <c r="J26">
        <v>0</v>
      </c>
      <c r="K26">
        <v>12.494509000000001</v>
      </c>
      <c r="L26">
        <v>7.3499999999999998E-4</v>
      </c>
      <c r="M26">
        <v>43.526746000000003</v>
      </c>
      <c r="N26">
        <v>-105.454324</v>
      </c>
      <c r="O26">
        <v>-3.1363089999999998</v>
      </c>
      <c r="P26">
        <v>43.520195000000001</v>
      </c>
      <c r="Q26">
        <v>-105.411118</v>
      </c>
      <c r="R26">
        <v>-3.1384820000000002</v>
      </c>
      <c r="S26">
        <v>4.3700029999999996</v>
      </c>
      <c r="T26">
        <v>2.1740000000000002E-3</v>
      </c>
    </row>
    <row r="27" spans="1:20" x14ac:dyDescent="0.25">
      <c r="A27">
        <v>3788</v>
      </c>
      <c r="B27">
        <v>5</v>
      </c>
      <c r="C27">
        <v>-1</v>
      </c>
      <c r="D27" t="s">
        <v>451</v>
      </c>
      <c r="E27" t="s">
        <v>80</v>
      </c>
      <c r="F27">
        <v>5.4995000000000002E-2</v>
      </c>
      <c r="G27">
        <v>-1</v>
      </c>
      <c r="H27">
        <v>861.47500000000002</v>
      </c>
      <c r="I27">
        <v>-1</v>
      </c>
      <c r="J27">
        <v>0</v>
      </c>
      <c r="K27">
        <v>13.056981</v>
      </c>
      <c r="L27">
        <v>2.9940000000000001E-3</v>
      </c>
      <c r="M27">
        <v>44.643583</v>
      </c>
      <c r="N27">
        <v>-105.37813800000001</v>
      </c>
      <c r="O27">
        <v>-3.133394</v>
      </c>
      <c r="P27">
        <v>44.666488999999999</v>
      </c>
      <c r="Q27">
        <v>-105.407791</v>
      </c>
      <c r="R27">
        <v>-3.138611</v>
      </c>
      <c r="S27">
        <v>3.7470189999999999</v>
      </c>
      <c r="T27">
        <v>5.2170000000000003E-3</v>
      </c>
    </row>
    <row r="28" spans="1:20" x14ac:dyDescent="0.25">
      <c r="A28">
        <v>3787</v>
      </c>
      <c r="B28">
        <v>5</v>
      </c>
      <c r="C28">
        <v>-1</v>
      </c>
      <c r="D28" t="s">
        <v>451</v>
      </c>
      <c r="E28" t="s">
        <v>80</v>
      </c>
      <c r="F28">
        <v>9.7931000000000004E-2</v>
      </c>
      <c r="G28">
        <v>-1</v>
      </c>
      <c r="H28">
        <v>679.7</v>
      </c>
      <c r="I28">
        <v>-1</v>
      </c>
      <c r="J28">
        <v>0</v>
      </c>
      <c r="K28">
        <v>13.906902000000001</v>
      </c>
      <c r="L28">
        <v>3.4190000000000002E-3</v>
      </c>
      <c r="M28">
        <v>46.264226999999998</v>
      </c>
      <c r="N28">
        <v>-105.42440000000001</v>
      </c>
      <c r="O28">
        <v>-3.141235</v>
      </c>
      <c r="P28">
        <v>46.279648000000002</v>
      </c>
      <c r="Q28">
        <v>-105.40351099999999</v>
      </c>
      <c r="R28">
        <v>-3.1390560000000001</v>
      </c>
      <c r="S28">
        <v>2.5963980000000002</v>
      </c>
      <c r="T28">
        <v>2.1789999999999999E-3</v>
      </c>
    </row>
    <row r="29" spans="1:20" x14ac:dyDescent="0.25">
      <c r="A29">
        <v>3735</v>
      </c>
      <c r="B29">
        <v>6</v>
      </c>
      <c r="C29">
        <v>-1</v>
      </c>
      <c r="D29" t="s">
        <v>467</v>
      </c>
      <c r="E29" t="s">
        <v>80</v>
      </c>
      <c r="F29">
        <v>2.8438000000000001E-2</v>
      </c>
      <c r="G29">
        <v>-1</v>
      </c>
      <c r="H29">
        <v>1826.8720000000001</v>
      </c>
      <c r="I29">
        <v>-1</v>
      </c>
      <c r="J29">
        <v>0</v>
      </c>
      <c r="K29">
        <v>13.947557</v>
      </c>
      <c r="L29">
        <v>1.9000000000000001E-5</v>
      </c>
      <c r="M29">
        <v>154.69677799999999</v>
      </c>
      <c r="N29">
        <v>-105.460729</v>
      </c>
      <c r="O29">
        <v>-3.1394760000000002</v>
      </c>
      <c r="P29">
        <v>154.70472699999999</v>
      </c>
      <c r="Q29">
        <v>-105.438126</v>
      </c>
      <c r="R29">
        <v>-3.1408399999999999</v>
      </c>
      <c r="S29">
        <v>2.396064</v>
      </c>
      <c r="T29">
        <v>1.364E-3</v>
      </c>
    </row>
    <row r="30" spans="1:20" x14ac:dyDescent="0.25">
      <c r="A30">
        <v>3734</v>
      </c>
      <c r="B30">
        <v>6</v>
      </c>
      <c r="C30">
        <v>-1</v>
      </c>
      <c r="D30" t="s">
        <v>467</v>
      </c>
      <c r="E30" t="s">
        <v>80</v>
      </c>
      <c r="F30">
        <v>2.5554E-2</v>
      </c>
      <c r="G30">
        <v>-1</v>
      </c>
      <c r="H30">
        <v>785.66</v>
      </c>
      <c r="I30">
        <v>-1</v>
      </c>
      <c r="J30">
        <v>0</v>
      </c>
      <c r="K30">
        <v>13.411635</v>
      </c>
      <c r="L30">
        <v>4.8999999999999998E-5</v>
      </c>
      <c r="M30">
        <v>156.373975</v>
      </c>
      <c r="N30">
        <v>-105.415539</v>
      </c>
      <c r="O30">
        <v>-3.1404770000000002</v>
      </c>
      <c r="P30">
        <v>156.34903</v>
      </c>
      <c r="Q30">
        <v>-105.43689000000001</v>
      </c>
      <c r="R30">
        <v>-3.1408420000000001</v>
      </c>
      <c r="S30">
        <v>3.2834919999999999</v>
      </c>
      <c r="T30">
        <v>3.6499999999999998E-4</v>
      </c>
    </row>
    <row r="31" spans="1:20" x14ac:dyDescent="0.25">
      <c r="A31">
        <v>3733</v>
      </c>
      <c r="B31">
        <v>6</v>
      </c>
      <c r="C31">
        <v>-1</v>
      </c>
      <c r="D31" t="s">
        <v>467</v>
      </c>
      <c r="E31" t="s">
        <v>80</v>
      </c>
      <c r="F31">
        <v>4.8099000000000003E-2</v>
      </c>
      <c r="G31">
        <v>-1</v>
      </c>
      <c r="H31">
        <v>629.68100000000004</v>
      </c>
      <c r="I31">
        <v>-1</v>
      </c>
      <c r="J31">
        <v>0</v>
      </c>
      <c r="K31">
        <v>12.866609</v>
      </c>
      <c r="L31">
        <v>3.1700000000000001E-4</v>
      </c>
      <c r="M31">
        <v>157.92444399999999</v>
      </c>
      <c r="N31">
        <v>-105.43839</v>
      </c>
      <c r="O31">
        <v>-3.1404489999999998</v>
      </c>
      <c r="P31">
        <v>157.928528</v>
      </c>
      <c r="Q31">
        <v>-105.435722</v>
      </c>
      <c r="R31">
        <v>-3.1408520000000002</v>
      </c>
      <c r="S31">
        <v>0.48779699999999998</v>
      </c>
      <c r="T31">
        <v>4.0299999999999998E-4</v>
      </c>
    </row>
    <row r="32" spans="1:20" x14ac:dyDescent="0.25">
      <c r="A32">
        <v>3732</v>
      </c>
      <c r="B32">
        <v>6</v>
      </c>
      <c r="C32">
        <v>-1</v>
      </c>
      <c r="D32" t="s">
        <v>467</v>
      </c>
      <c r="E32" t="s">
        <v>80</v>
      </c>
      <c r="F32">
        <v>5.13E-4</v>
      </c>
      <c r="G32">
        <v>-1</v>
      </c>
      <c r="H32">
        <v>998.21799999999996</v>
      </c>
      <c r="I32">
        <v>-1</v>
      </c>
      <c r="J32">
        <v>0</v>
      </c>
      <c r="K32">
        <v>12.449897</v>
      </c>
      <c r="L32">
        <v>3.3199999999999999E-4</v>
      </c>
      <c r="M32">
        <v>159.07302999999999</v>
      </c>
      <c r="N32">
        <v>-105.43174500000001</v>
      </c>
      <c r="O32">
        <v>-3.1408939999999999</v>
      </c>
      <c r="P32">
        <v>159.06991600000001</v>
      </c>
      <c r="Q32">
        <v>-105.434853</v>
      </c>
      <c r="R32">
        <v>-3.1408900000000002</v>
      </c>
      <c r="S32">
        <v>0.43989699999999998</v>
      </c>
      <c r="T32">
        <v>3.9999999999999998E-6</v>
      </c>
    </row>
    <row r="33" spans="1:20" x14ac:dyDescent="0.25">
      <c r="A33">
        <v>3649</v>
      </c>
      <c r="B33">
        <v>16</v>
      </c>
      <c r="C33">
        <v>-1</v>
      </c>
      <c r="D33" t="s">
        <v>535</v>
      </c>
      <c r="E33" t="s">
        <v>80</v>
      </c>
      <c r="F33">
        <v>6.7169999999999994E-2</v>
      </c>
      <c r="G33">
        <v>-1</v>
      </c>
      <c r="H33">
        <v>390.286</v>
      </c>
      <c r="I33">
        <v>-1</v>
      </c>
      <c r="J33">
        <v>0</v>
      </c>
      <c r="K33">
        <v>12.309243</v>
      </c>
      <c r="L33">
        <v>-7.3270000000000002E-3</v>
      </c>
      <c r="M33">
        <v>193.674972</v>
      </c>
      <c r="N33">
        <v>-155.794498</v>
      </c>
      <c r="O33">
        <v>1.5730139999999999</v>
      </c>
      <c r="P33">
        <v>193.690292</v>
      </c>
      <c r="Q33">
        <v>-155.78843699999999</v>
      </c>
      <c r="R33">
        <v>1.5700879999999999</v>
      </c>
      <c r="S33">
        <v>1.6475390000000001</v>
      </c>
      <c r="T33">
        <v>2.9260000000000002E-3</v>
      </c>
    </row>
    <row r="34" spans="1:20" x14ac:dyDescent="0.25">
      <c r="A34">
        <v>3648</v>
      </c>
      <c r="B34">
        <v>16</v>
      </c>
      <c r="C34">
        <v>-1</v>
      </c>
      <c r="D34" t="s">
        <v>535</v>
      </c>
      <c r="E34" t="s">
        <v>80</v>
      </c>
      <c r="F34">
        <v>8.7658E-2</v>
      </c>
      <c r="G34">
        <v>-1</v>
      </c>
      <c r="H34">
        <v>466.48</v>
      </c>
      <c r="I34">
        <v>-1</v>
      </c>
      <c r="J34">
        <v>0</v>
      </c>
      <c r="K34">
        <v>12.683629</v>
      </c>
      <c r="L34">
        <v>1.0369999999999999E-3</v>
      </c>
      <c r="M34">
        <v>193.68944200000001</v>
      </c>
      <c r="N34">
        <v>-156.91251399999999</v>
      </c>
      <c r="O34">
        <v>1.5704119999999999</v>
      </c>
      <c r="P34">
        <v>193.689606</v>
      </c>
      <c r="Q34">
        <v>-156.91119399999999</v>
      </c>
      <c r="R34">
        <v>1.570287</v>
      </c>
      <c r="S34">
        <v>0.13298299999999999</v>
      </c>
      <c r="T34">
        <v>1.25E-4</v>
      </c>
    </row>
    <row r="35" spans="1:20" x14ac:dyDescent="0.25">
      <c r="A35">
        <v>3647</v>
      </c>
      <c r="B35">
        <v>18</v>
      </c>
      <c r="C35">
        <v>-1</v>
      </c>
      <c r="D35" t="s">
        <v>534</v>
      </c>
      <c r="E35" t="s">
        <v>80</v>
      </c>
      <c r="F35">
        <v>0.22103700000000001</v>
      </c>
      <c r="G35">
        <v>-1</v>
      </c>
      <c r="H35">
        <v>632.62400000000002</v>
      </c>
      <c r="I35">
        <v>-1</v>
      </c>
      <c r="J35">
        <v>0</v>
      </c>
      <c r="K35">
        <v>13.064474000000001</v>
      </c>
      <c r="L35">
        <v>-3.8769999999999998E-3</v>
      </c>
      <c r="M35">
        <v>193.608598</v>
      </c>
      <c r="N35">
        <v>-158.42927499999999</v>
      </c>
      <c r="O35">
        <v>1.575342</v>
      </c>
      <c r="P35">
        <v>193.68897999999999</v>
      </c>
      <c r="Q35">
        <v>-158.45649700000001</v>
      </c>
      <c r="R35">
        <v>1.5705150000000001</v>
      </c>
      <c r="S35">
        <v>8.4866759999999992</v>
      </c>
      <c r="T35">
        <v>4.8269999999999997E-3</v>
      </c>
    </row>
    <row r="36" spans="1:20" x14ac:dyDescent="0.25">
      <c r="A36">
        <v>3646</v>
      </c>
      <c r="B36">
        <v>17</v>
      </c>
      <c r="C36">
        <v>-1</v>
      </c>
      <c r="D36" t="s">
        <v>533</v>
      </c>
      <c r="E36" t="s">
        <v>80</v>
      </c>
      <c r="F36">
        <v>8.7608000000000005E-2</v>
      </c>
      <c r="G36">
        <v>-1</v>
      </c>
      <c r="H36">
        <v>433.67500000000001</v>
      </c>
      <c r="I36">
        <v>-1</v>
      </c>
      <c r="J36">
        <v>0</v>
      </c>
      <c r="K36">
        <v>12.969761</v>
      </c>
      <c r="L36">
        <v>-4.6499999999999996E-3</v>
      </c>
      <c r="M36">
        <v>193.69460799999999</v>
      </c>
      <c r="N36">
        <v>-160.00813600000001</v>
      </c>
      <c r="O36">
        <v>1.5699719999999999</v>
      </c>
      <c r="P36">
        <v>193.68879699999999</v>
      </c>
      <c r="Q36">
        <v>-160.025116</v>
      </c>
      <c r="R36">
        <v>1.5710679999999999</v>
      </c>
      <c r="S36">
        <v>1.794635</v>
      </c>
      <c r="T36">
        <v>1.096E-3</v>
      </c>
    </row>
    <row r="37" spans="1:20" x14ac:dyDescent="0.25">
      <c r="A37">
        <v>3645</v>
      </c>
      <c r="B37">
        <v>17</v>
      </c>
      <c r="C37">
        <v>-1</v>
      </c>
      <c r="D37" t="s">
        <v>533</v>
      </c>
      <c r="E37" t="s">
        <v>80</v>
      </c>
      <c r="F37">
        <v>0.14273</v>
      </c>
      <c r="G37">
        <v>-1</v>
      </c>
      <c r="H37">
        <v>344.435</v>
      </c>
      <c r="I37">
        <v>-1</v>
      </c>
      <c r="J37">
        <v>0</v>
      </c>
      <c r="K37">
        <v>12.587452000000001</v>
      </c>
      <c r="L37">
        <v>-2.3080000000000002E-3</v>
      </c>
      <c r="M37">
        <v>193.68737400000001</v>
      </c>
      <c r="N37">
        <v>-161.173407</v>
      </c>
      <c r="O37">
        <v>1.5711790000000001</v>
      </c>
      <c r="P37">
        <v>193.68920900000001</v>
      </c>
      <c r="Q37">
        <v>-161.17797899999999</v>
      </c>
      <c r="R37">
        <v>1.5713729999999999</v>
      </c>
      <c r="S37">
        <v>0.49259999999999998</v>
      </c>
      <c r="T37">
        <v>1.94E-4</v>
      </c>
    </row>
    <row r="38" spans="1:20" x14ac:dyDescent="0.25">
      <c r="A38">
        <v>3644</v>
      </c>
      <c r="B38">
        <v>17</v>
      </c>
      <c r="C38">
        <v>-1</v>
      </c>
      <c r="D38" t="s">
        <v>494</v>
      </c>
      <c r="E38" t="s">
        <v>80</v>
      </c>
      <c r="F38">
        <v>6.6167000000000004E-2</v>
      </c>
      <c r="G38">
        <v>-1</v>
      </c>
      <c r="H38">
        <v>401.72500000000002</v>
      </c>
      <c r="I38">
        <v>-1</v>
      </c>
      <c r="J38">
        <v>0</v>
      </c>
      <c r="K38">
        <v>12.02182</v>
      </c>
      <c r="L38">
        <v>-7.8100000000000001E-3</v>
      </c>
      <c r="M38">
        <v>193.69034099999999</v>
      </c>
      <c r="N38">
        <v>-162.66052300000001</v>
      </c>
      <c r="O38">
        <v>1.5719780000000001</v>
      </c>
      <c r="P38">
        <v>193.69032300000001</v>
      </c>
      <c r="Q38">
        <v>-162.657532</v>
      </c>
      <c r="R38">
        <v>1.571804</v>
      </c>
      <c r="S38">
        <v>0.299153</v>
      </c>
      <c r="T38">
        <v>1.75E-4</v>
      </c>
    </row>
    <row r="39" spans="1:20" x14ac:dyDescent="0.25">
      <c r="A39">
        <v>3010</v>
      </c>
      <c r="B39">
        <v>6</v>
      </c>
      <c r="C39">
        <v>-1</v>
      </c>
      <c r="D39" t="s">
        <v>465</v>
      </c>
      <c r="E39" t="s">
        <v>80</v>
      </c>
      <c r="F39">
        <v>9.0717000000000006E-2</v>
      </c>
      <c r="G39">
        <v>-1</v>
      </c>
      <c r="H39">
        <v>443.27600000000001</v>
      </c>
      <c r="I39">
        <v>-1</v>
      </c>
      <c r="J39">
        <v>0</v>
      </c>
      <c r="K39">
        <v>12.705643</v>
      </c>
      <c r="L39">
        <v>3.8999999999999999E-5</v>
      </c>
      <c r="M39">
        <v>142.88197199999999</v>
      </c>
      <c r="N39">
        <v>-109.467997</v>
      </c>
      <c r="O39">
        <v>-2.3410000000000002E-3</v>
      </c>
      <c r="P39">
        <v>142.90306100000001</v>
      </c>
      <c r="Q39">
        <v>-109.446251</v>
      </c>
      <c r="R39">
        <v>5.4600000000000004E-4</v>
      </c>
      <c r="S39">
        <v>3.0292979999999998</v>
      </c>
      <c r="T39">
        <v>1.7949999999999999E-3</v>
      </c>
    </row>
    <row r="40" spans="1:20" x14ac:dyDescent="0.25">
      <c r="A40">
        <v>3009</v>
      </c>
      <c r="B40">
        <v>5</v>
      </c>
      <c r="C40">
        <v>-1</v>
      </c>
      <c r="D40" t="s">
        <v>464</v>
      </c>
      <c r="E40" t="s">
        <v>80</v>
      </c>
      <c r="F40">
        <v>2.4084000000000001E-2</v>
      </c>
      <c r="G40">
        <v>-1</v>
      </c>
      <c r="H40">
        <v>305.96699999999998</v>
      </c>
      <c r="I40">
        <v>-1</v>
      </c>
      <c r="J40">
        <v>0</v>
      </c>
      <c r="K40">
        <v>13.180427999999999</v>
      </c>
      <c r="L40">
        <v>1.84E-4</v>
      </c>
      <c r="M40">
        <v>141.73773</v>
      </c>
      <c r="N40">
        <v>-109.435896</v>
      </c>
      <c r="O40">
        <v>2.4120000000000001E-3</v>
      </c>
      <c r="P40">
        <v>141.739182</v>
      </c>
      <c r="Q40">
        <v>-109.446861</v>
      </c>
      <c r="R40">
        <v>5.3799999999999996E-4</v>
      </c>
      <c r="S40">
        <v>1.106139</v>
      </c>
      <c r="T40">
        <v>1.8749999999999999E-3</v>
      </c>
    </row>
    <row r="41" spans="1:20" x14ac:dyDescent="0.25">
      <c r="A41">
        <v>3008</v>
      </c>
      <c r="B41">
        <v>5</v>
      </c>
      <c r="C41">
        <v>-1</v>
      </c>
      <c r="D41" t="s">
        <v>464</v>
      </c>
      <c r="E41" t="s">
        <v>80</v>
      </c>
      <c r="F41">
        <v>5.5059999999999996E-3</v>
      </c>
      <c r="G41">
        <v>-1</v>
      </c>
      <c r="H41">
        <v>313.327</v>
      </c>
      <c r="I41">
        <v>-1</v>
      </c>
      <c r="J41">
        <v>0</v>
      </c>
      <c r="K41">
        <v>13.595300999999999</v>
      </c>
      <c r="L41">
        <v>1.0039999999999999E-3</v>
      </c>
      <c r="M41">
        <v>140.13913700000001</v>
      </c>
      <c r="N41">
        <v>-109.444688</v>
      </c>
      <c r="O41">
        <v>1.3669999999999999E-3</v>
      </c>
      <c r="P41">
        <v>140.13417100000001</v>
      </c>
      <c r="Q41">
        <v>-109.447586</v>
      </c>
      <c r="R41">
        <v>4.84E-4</v>
      </c>
      <c r="S41">
        <v>0.57505600000000001</v>
      </c>
      <c r="T41">
        <v>8.83E-4</v>
      </c>
    </row>
    <row r="42" spans="1:20" x14ac:dyDescent="0.25">
      <c r="A42">
        <v>2956</v>
      </c>
      <c r="B42">
        <v>5</v>
      </c>
      <c r="C42">
        <v>-1</v>
      </c>
      <c r="D42" t="s">
        <v>449</v>
      </c>
      <c r="E42" t="s">
        <v>80</v>
      </c>
      <c r="F42">
        <v>6.5634999999999999E-2</v>
      </c>
      <c r="G42">
        <v>-1</v>
      </c>
      <c r="H42">
        <v>309.96100000000001</v>
      </c>
      <c r="I42">
        <v>-1</v>
      </c>
      <c r="J42">
        <v>0</v>
      </c>
      <c r="K42">
        <v>13.680794000000001</v>
      </c>
      <c r="L42">
        <v>1.567E-3</v>
      </c>
      <c r="M42">
        <v>34.465142</v>
      </c>
      <c r="N42">
        <v>-109.355456</v>
      </c>
      <c r="O42">
        <v>7.5490000000000002E-3</v>
      </c>
      <c r="P42">
        <v>34.413715000000003</v>
      </c>
      <c r="Q42">
        <v>-109.443619</v>
      </c>
      <c r="R42">
        <v>3.3449999999999999E-3</v>
      </c>
      <c r="S42">
        <v>10.206519999999999</v>
      </c>
      <c r="T42">
        <v>4.2040000000000003E-3</v>
      </c>
    </row>
    <row r="43" spans="1:20" x14ac:dyDescent="0.25">
      <c r="A43">
        <v>2955</v>
      </c>
      <c r="B43">
        <v>5</v>
      </c>
      <c r="C43">
        <v>-1</v>
      </c>
      <c r="D43" t="s">
        <v>449</v>
      </c>
      <c r="E43" t="s">
        <v>80</v>
      </c>
      <c r="F43">
        <v>4.1825000000000001E-2</v>
      </c>
      <c r="G43">
        <v>-1</v>
      </c>
      <c r="H43">
        <v>453.88499999999999</v>
      </c>
      <c r="I43">
        <v>-1</v>
      </c>
      <c r="J43">
        <v>0</v>
      </c>
      <c r="K43">
        <v>13.140594999999999</v>
      </c>
      <c r="L43">
        <v>1.116E-3</v>
      </c>
      <c r="M43">
        <v>32.768286000000003</v>
      </c>
      <c r="N43">
        <v>-109.487167</v>
      </c>
      <c r="O43">
        <v>4.0130000000000001E-3</v>
      </c>
      <c r="P43">
        <v>32.801662</v>
      </c>
      <c r="Q43">
        <v>-109.44890599999999</v>
      </c>
      <c r="R43">
        <v>3.228E-3</v>
      </c>
      <c r="S43">
        <v>5.0772690000000003</v>
      </c>
      <c r="T43">
        <v>7.85E-4</v>
      </c>
    </row>
    <row r="44" spans="1:20" x14ac:dyDescent="0.25">
      <c r="A44">
        <v>2954</v>
      </c>
      <c r="B44">
        <v>5</v>
      </c>
      <c r="C44">
        <v>-1</v>
      </c>
      <c r="D44" t="s">
        <v>449</v>
      </c>
      <c r="E44" t="s">
        <v>80</v>
      </c>
      <c r="F44">
        <v>1.5370999999999999E-2</v>
      </c>
      <c r="G44">
        <v>-1</v>
      </c>
      <c r="H44">
        <v>404.63499999999999</v>
      </c>
      <c r="I44">
        <v>-1</v>
      </c>
      <c r="J44">
        <v>0</v>
      </c>
      <c r="K44">
        <v>12.728778</v>
      </c>
      <c r="L44">
        <v>1.5399999999999999E-3</v>
      </c>
      <c r="M44">
        <v>31.621283999999999</v>
      </c>
      <c r="N44">
        <v>-109.456249</v>
      </c>
      <c r="O44">
        <v>6.5929999999999999E-3</v>
      </c>
      <c r="P44">
        <v>31.635448</v>
      </c>
      <c r="Q44">
        <v>-109.45266700000001</v>
      </c>
      <c r="R44">
        <v>3.0509999999999999E-3</v>
      </c>
      <c r="S44">
        <v>1.4610179999999999</v>
      </c>
      <c r="T44">
        <v>3.5409999999999999E-3</v>
      </c>
    </row>
    <row r="45" spans="1:20" x14ac:dyDescent="0.25">
      <c r="A45">
        <v>2953</v>
      </c>
      <c r="B45">
        <v>5</v>
      </c>
      <c r="C45">
        <v>-1</v>
      </c>
      <c r="D45" t="s">
        <v>449</v>
      </c>
      <c r="E45" t="s">
        <v>80</v>
      </c>
      <c r="F45">
        <v>4.8762E-2</v>
      </c>
      <c r="G45">
        <v>-1</v>
      </c>
      <c r="H45">
        <v>341.31700000000001</v>
      </c>
      <c r="I45">
        <v>-1</v>
      </c>
      <c r="J45">
        <v>0</v>
      </c>
      <c r="K45">
        <v>12.167104</v>
      </c>
      <c r="L45">
        <v>-1.147E-3</v>
      </c>
      <c r="M45">
        <v>30.144124999999999</v>
      </c>
      <c r="N45">
        <v>-109.43946200000001</v>
      </c>
      <c r="O45">
        <v>1.42E-3</v>
      </c>
      <c r="P45">
        <v>30.138735</v>
      </c>
      <c r="Q45">
        <v>-109.457184</v>
      </c>
      <c r="R45">
        <v>2.9239999999999999E-3</v>
      </c>
      <c r="S45">
        <v>1.8523229999999999</v>
      </c>
      <c r="T45">
        <v>1.5039999999999999E-3</v>
      </c>
    </row>
    <row r="46" spans="1:20" x14ac:dyDescent="0.25">
      <c r="A46">
        <v>1397</v>
      </c>
      <c r="B46">
        <v>3</v>
      </c>
      <c r="C46">
        <v>-1</v>
      </c>
      <c r="D46" t="s">
        <v>324</v>
      </c>
      <c r="E46" t="s">
        <v>80</v>
      </c>
      <c r="F46">
        <v>2.1770999999999999E-2</v>
      </c>
      <c r="G46">
        <v>-1</v>
      </c>
      <c r="H46">
        <v>788.60799999999995</v>
      </c>
      <c r="I46">
        <v>-1</v>
      </c>
      <c r="J46">
        <v>0</v>
      </c>
      <c r="K46">
        <v>12.137404</v>
      </c>
      <c r="L46">
        <v>7.7499999999999997E-4</v>
      </c>
      <c r="M46">
        <v>94.536642999999998</v>
      </c>
      <c r="N46">
        <v>-302.520467</v>
      </c>
      <c r="O46">
        <v>3.141343</v>
      </c>
      <c r="P46">
        <v>94.513794000000004</v>
      </c>
      <c r="Q46">
        <v>-302.54470800000001</v>
      </c>
      <c r="R46">
        <v>3.1412119999999999</v>
      </c>
      <c r="S46">
        <v>3.3311790000000001</v>
      </c>
      <c r="T46">
        <v>1.3100000000000001E-4</v>
      </c>
    </row>
    <row r="47" spans="1:20" x14ac:dyDescent="0.25">
      <c r="A47">
        <v>1396</v>
      </c>
      <c r="B47">
        <v>3</v>
      </c>
      <c r="C47">
        <v>-1</v>
      </c>
      <c r="D47" t="s">
        <v>324</v>
      </c>
      <c r="E47" t="s">
        <v>80</v>
      </c>
      <c r="F47">
        <v>0.15817200000000001</v>
      </c>
      <c r="G47">
        <v>-1</v>
      </c>
      <c r="H47">
        <v>814.89</v>
      </c>
      <c r="I47">
        <v>-1</v>
      </c>
      <c r="J47">
        <v>0</v>
      </c>
      <c r="K47">
        <v>12.421756</v>
      </c>
      <c r="L47">
        <v>1.8E-5</v>
      </c>
      <c r="M47">
        <v>95.925039999999996</v>
      </c>
      <c r="N47">
        <v>-302.68100600000002</v>
      </c>
      <c r="O47">
        <v>3.1341399999999999</v>
      </c>
      <c r="P47">
        <v>95.985847000000007</v>
      </c>
      <c r="Q47">
        <v>-302.54531900000001</v>
      </c>
      <c r="R47">
        <v>3.1411739999999999</v>
      </c>
      <c r="S47">
        <v>14.868943</v>
      </c>
      <c r="T47">
        <v>7.0340000000000003E-3</v>
      </c>
    </row>
    <row r="48" spans="1:20" x14ac:dyDescent="0.25">
      <c r="A48">
        <v>1395</v>
      </c>
      <c r="B48">
        <v>3</v>
      </c>
      <c r="C48">
        <v>-1</v>
      </c>
      <c r="D48" t="s">
        <v>324</v>
      </c>
      <c r="E48" t="s">
        <v>80</v>
      </c>
      <c r="F48">
        <v>4.6900999999999998E-2</v>
      </c>
      <c r="G48">
        <v>-1</v>
      </c>
      <c r="H48">
        <v>666.58399999999995</v>
      </c>
      <c r="I48">
        <v>-1</v>
      </c>
      <c r="J48">
        <v>0</v>
      </c>
      <c r="K48">
        <v>12.716017000000001</v>
      </c>
      <c r="L48">
        <v>-5.0000000000000004E-6</v>
      </c>
      <c r="M48">
        <v>97.603314999999995</v>
      </c>
      <c r="N48">
        <v>-302.42611599999998</v>
      </c>
      <c r="O48">
        <v>3.1385190000000001</v>
      </c>
      <c r="P48">
        <v>97.492537999999996</v>
      </c>
      <c r="Q48">
        <v>-302.546021</v>
      </c>
      <c r="R48">
        <v>3.1411750000000001</v>
      </c>
      <c r="S48">
        <v>16.324415999999999</v>
      </c>
      <c r="T48">
        <v>2.6559999999999999E-3</v>
      </c>
    </row>
    <row r="49" spans="1:20" x14ac:dyDescent="0.25">
      <c r="A49">
        <v>1394</v>
      </c>
      <c r="B49">
        <v>3</v>
      </c>
      <c r="C49">
        <v>-1</v>
      </c>
      <c r="D49" t="s">
        <v>324</v>
      </c>
      <c r="E49" t="s">
        <v>80</v>
      </c>
      <c r="F49">
        <v>8.5214999999999999E-2</v>
      </c>
      <c r="G49">
        <v>-1</v>
      </c>
      <c r="H49">
        <v>429.72399999999999</v>
      </c>
      <c r="I49">
        <v>-1</v>
      </c>
      <c r="J49">
        <v>0</v>
      </c>
      <c r="K49">
        <v>12.943254</v>
      </c>
      <c r="L49">
        <v>-7.9999999999999996E-6</v>
      </c>
      <c r="M49">
        <v>98.599472000000006</v>
      </c>
      <c r="N49">
        <v>-302.532444</v>
      </c>
      <c r="O49">
        <v>3.1335579999999998</v>
      </c>
      <c r="P49">
        <v>98.646041999999994</v>
      </c>
      <c r="Q49">
        <v>-302.546539</v>
      </c>
      <c r="R49">
        <v>3.1411760000000002</v>
      </c>
      <c r="S49">
        <v>4.8656180000000004</v>
      </c>
      <c r="T49">
        <v>7.6179999999999998E-3</v>
      </c>
    </row>
    <row r="50" spans="1:20" x14ac:dyDescent="0.25">
      <c r="A50">
        <v>1393</v>
      </c>
      <c r="B50">
        <v>2</v>
      </c>
      <c r="C50">
        <v>-1</v>
      </c>
      <c r="D50" t="s">
        <v>323</v>
      </c>
      <c r="E50" t="s">
        <v>80</v>
      </c>
      <c r="F50">
        <v>6.5254000000000006E-2</v>
      </c>
      <c r="G50">
        <v>-1</v>
      </c>
      <c r="H50">
        <v>698.62099999999998</v>
      </c>
      <c r="I50">
        <v>-1</v>
      </c>
      <c r="J50">
        <v>0</v>
      </c>
      <c r="K50">
        <v>13.250776</v>
      </c>
      <c r="L50">
        <v>-6.9999999999999999E-6</v>
      </c>
      <c r="M50">
        <v>100.281352</v>
      </c>
      <c r="N50">
        <v>-302.57530000000003</v>
      </c>
      <c r="O50">
        <v>3.1317349999999999</v>
      </c>
      <c r="P50">
        <v>100.216133</v>
      </c>
      <c r="Q50">
        <v>-302.54724099999999</v>
      </c>
      <c r="R50">
        <v>3.1411769999999999</v>
      </c>
      <c r="S50">
        <v>7.0998460000000003</v>
      </c>
      <c r="T50">
        <v>9.4420000000000007E-3</v>
      </c>
    </row>
    <row r="51" spans="1:20" x14ac:dyDescent="0.25">
      <c r="A51">
        <v>1392</v>
      </c>
      <c r="B51">
        <v>2</v>
      </c>
      <c r="C51">
        <v>-1</v>
      </c>
      <c r="D51" t="s">
        <v>323</v>
      </c>
      <c r="E51" t="s">
        <v>80</v>
      </c>
      <c r="F51">
        <v>4.6383000000000001E-2</v>
      </c>
      <c r="G51">
        <v>-1</v>
      </c>
      <c r="H51">
        <v>708.50400000000002</v>
      </c>
      <c r="I51">
        <v>-1</v>
      </c>
      <c r="J51">
        <v>0</v>
      </c>
      <c r="K51">
        <v>13.555467</v>
      </c>
      <c r="L51">
        <v>-6.9999999999999999E-6</v>
      </c>
      <c r="M51">
        <v>101.93503</v>
      </c>
      <c r="N51">
        <v>-302.42505199999999</v>
      </c>
      <c r="O51">
        <v>3.137969</v>
      </c>
      <c r="P51">
        <v>101.82305100000001</v>
      </c>
      <c r="Q51">
        <v>-302.54794299999998</v>
      </c>
      <c r="R51">
        <v>3.1411769999999999</v>
      </c>
      <c r="S51">
        <v>16.625665999999999</v>
      </c>
      <c r="T51">
        <v>3.209E-3</v>
      </c>
    </row>
    <row r="52" spans="1:20" x14ac:dyDescent="0.25">
      <c r="A52">
        <v>1391</v>
      </c>
      <c r="B52">
        <v>3</v>
      </c>
      <c r="C52">
        <v>-1</v>
      </c>
      <c r="D52" t="s">
        <v>322</v>
      </c>
      <c r="E52" t="s">
        <v>80</v>
      </c>
      <c r="F52">
        <v>5.3439E-2</v>
      </c>
      <c r="G52">
        <v>-1</v>
      </c>
      <c r="H52">
        <v>559.98199999999997</v>
      </c>
      <c r="I52">
        <v>-1</v>
      </c>
      <c r="J52">
        <v>0</v>
      </c>
      <c r="K52">
        <v>13.779467</v>
      </c>
      <c r="L52">
        <v>-6.9999999999999999E-6</v>
      </c>
      <c r="M52">
        <v>103.064223</v>
      </c>
      <c r="N52">
        <v>-302.58757100000003</v>
      </c>
      <c r="O52">
        <v>-3.13408</v>
      </c>
      <c r="P52">
        <v>103.05204000000001</v>
      </c>
      <c r="Q52">
        <v>-302.54846199999997</v>
      </c>
      <c r="R52">
        <v>3.1411769999999999</v>
      </c>
      <c r="S52">
        <v>4.0962449999999997</v>
      </c>
      <c r="T52">
        <v>7.0980000000000001E-3</v>
      </c>
    </row>
    <row r="53" spans="1:20" x14ac:dyDescent="0.25">
      <c r="A53">
        <v>1368</v>
      </c>
      <c r="B53">
        <v>5</v>
      </c>
      <c r="C53">
        <v>-1</v>
      </c>
      <c r="D53" t="s">
        <v>316</v>
      </c>
      <c r="E53" t="s">
        <v>80</v>
      </c>
      <c r="F53">
        <v>0.11468399999999999</v>
      </c>
      <c r="G53">
        <v>-1</v>
      </c>
      <c r="H53">
        <v>610.86</v>
      </c>
      <c r="I53">
        <v>-1</v>
      </c>
      <c r="J53">
        <v>0</v>
      </c>
      <c r="K53">
        <v>13.948394</v>
      </c>
      <c r="L53">
        <v>-2.2200000000000002E-3</v>
      </c>
      <c r="M53">
        <v>141.97755900000001</v>
      </c>
      <c r="N53">
        <v>-302.53332399999999</v>
      </c>
      <c r="O53">
        <v>3.138817</v>
      </c>
      <c r="P53">
        <v>141.984512</v>
      </c>
      <c r="Q53">
        <v>-302.55337500000002</v>
      </c>
      <c r="R53">
        <v>-3.1402600000000001</v>
      </c>
      <c r="S53">
        <v>2.1222560000000001</v>
      </c>
      <c r="T53">
        <v>1.4430000000000001E-3</v>
      </c>
    </row>
    <row r="54" spans="1:20" x14ac:dyDescent="0.25">
      <c r="A54">
        <v>1367</v>
      </c>
      <c r="B54">
        <v>5</v>
      </c>
      <c r="C54">
        <v>-1</v>
      </c>
      <c r="D54" t="s">
        <v>316</v>
      </c>
      <c r="E54" t="s">
        <v>80</v>
      </c>
      <c r="F54">
        <v>6.8075999999999998E-2</v>
      </c>
      <c r="G54">
        <v>-1</v>
      </c>
      <c r="H54">
        <v>684.35199999999998</v>
      </c>
      <c r="I54">
        <v>-1</v>
      </c>
      <c r="J54">
        <v>0</v>
      </c>
      <c r="K54">
        <v>13.41249</v>
      </c>
      <c r="L54">
        <v>-1.1400000000000001E-4</v>
      </c>
      <c r="M54">
        <v>143.61944</v>
      </c>
      <c r="N54">
        <v>-302.56128799999999</v>
      </c>
      <c r="O54">
        <v>-3.1401439999999998</v>
      </c>
      <c r="P54">
        <v>143.628906</v>
      </c>
      <c r="Q54">
        <v>-302.551086</v>
      </c>
      <c r="R54">
        <v>-3.1402079999999999</v>
      </c>
      <c r="S54">
        <v>1.3916850000000001</v>
      </c>
      <c r="T54">
        <v>6.3E-5</v>
      </c>
    </row>
    <row r="55" spans="1:20" x14ac:dyDescent="0.25">
      <c r="A55">
        <v>1366</v>
      </c>
      <c r="B55">
        <v>6</v>
      </c>
      <c r="C55">
        <v>-1</v>
      </c>
      <c r="D55" t="s">
        <v>315</v>
      </c>
      <c r="E55" t="s">
        <v>80</v>
      </c>
      <c r="F55">
        <v>0.16916700000000001</v>
      </c>
      <c r="G55">
        <v>-1</v>
      </c>
      <c r="H55">
        <v>631.75300000000004</v>
      </c>
      <c r="I55">
        <v>-1</v>
      </c>
      <c r="J55">
        <v>0</v>
      </c>
      <c r="K55">
        <v>13.004725000000001</v>
      </c>
      <c r="L55">
        <v>-9.7400000000000004E-4</v>
      </c>
      <c r="M55">
        <v>144.85132400000001</v>
      </c>
      <c r="N55">
        <v>-302.51697200000001</v>
      </c>
      <c r="O55">
        <v>-3.1404019999999999</v>
      </c>
      <c r="P55">
        <v>144.819748</v>
      </c>
      <c r="Q55">
        <v>-302.54950000000002</v>
      </c>
      <c r="R55">
        <v>-3.1401829999999999</v>
      </c>
      <c r="S55">
        <v>4.5332869999999996</v>
      </c>
      <c r="T55">
        <v>2.1900000000000001E-4</v>
      </c>
    </row>
    <row r="56" spans="1:20" x14ac:dyDescent="0.25">
      <c r="A56">
        <v>1365</v>
      </c>
      <c r="B56">
        <v>6</v>
      </c>
      <c r="C56">
        <v>-1</v>
      </c>
      <c r="D56" t="s">
        <v>315</v>
      </c>
      <c r="E56" t="s">
        <v>80</v>
      </c>
      <c r="F56">
        <v>1.6740000000000001E-2</v>
      </c>
      <c r="G56">
        <v>-1</v>
      </c>
      <c r="H56">
        <v>719.83100000000002</v>
      </c>
      <c r="I56">
        <v>-1</v>
      </c>
      <c r="J56">
        <v>0</v>
      </c>
      <c r="K56">
        <v>12.450786000000001</v>
      </c>
      <c r="L56">
        <v>-3.3500000000000001E-4</v>
      </c>
      <c r="M56">
        <v>146.34786600000001</v>
      </c>
      <c r="N56">
        <v>-302.54730699999999</v>
      </c>
      <c r="O56">
        <v>-3.1411769999999999</v>
      </c>
      <c r="P56">
        <v>146.34996000000001</v>
      </c>
      <c r="Q56">
        <v>-302.547394</v>
      </c>
      <c r="R56">
        <v>-3.1401870000000001</v>
      </c>
      <c r="S56">
        <v>0.20962900000000001</v>
      </c>
      <c r="T56">
        <v>9.8999999999999999E-4</v>
      </c>
    </row>
    <row r="57" spans="1:20" x14ac:dyDescent="0.25">
      <c r="A57">
        <v>1283</v>
      </c>
      <c r="B57">
        <v>9</v>
      </c>
      <c r="C57">
        <v>-1</v>
      </c>
      <c r="D57" t="s">
        <v>301</v>
      </c>
      <c r="E57" t="s">
        <v>80</v>
      </c>
      <c r="F57">
        <v>4.6281999999999997E-2</v>
      </c>
      <c r="G57">
        <v>-1</v>
      </c>
      <c r="H57">
        <v>517.70500000000004</v>
      </c>
      <c r="I57">
        <v>-1</v>
      </c>
      <c r="J57">
        <v>0</v>
      </c>
      <c r="K57">
        <v>12.092086999999999</v>
      </c>
      <c r="L57">
        <v>1.7267000000000001E-2</v>
      </c>
      <c r="M57">
        <v>189.702507</v>
      </c>
      <c r="N57">
        <v>-265.04701599999999</v>
      </c>
      <c r="O57">
        <v>-1.5699639999999999</v>
      </c>
      <c r="P57">
        <v>189.69151299999999</v>
      </c>
      <c r="Q57">
        <v>-265.040009</v>
      </c>
      <c r="R57">
        <v>-1.5713349999999999</v>
      </c>
      <c r="S57">
        <v>1.303744</v>
      </c>
      <c r="T57">
        <v>1.371E-3</v>
      </c>
    </row>
    <row r="58" spans="1:20" x14ac:dyDescent="0.25">
      <c r="A58">
        <v>1282</v>
      </c>
      <c r="B58">
        <v>10</v>
      </c>
      <c r="C58">
        <v>-1</v>
      </c>
      <c r="D58" t="s">
        <v>300</v>
      </c>
      <c r="E58" t="s">
        <v>80</v>
      </c>
      <c r="F58">
        <v>0.220473</v>
      </c>
      <c r="G58">
        <v>-1</v>
      </c>
      <c r="H58">
        <v>572.57000000000005</v>
      </c>
      <c r="I58">
        <v>-1</v>
      </c>
      <c r="J58">
        <v>0</v>
      </c>
      <c r="K58">
        <v>12.502408000000001</v>
      </c>
      <c r="L58">
        <v>9.2639999999999997E-3</v>
      </c>
      <c r="M58">
        <v>189.69911099999999</v>
      </c>
      <c r="N58">
        <v>-263.57399600000002</v>
      </c>
      <c r="O58">
        <v>-1.5718810000000001</v>
      </c>
      <c r="P58">
        <v>189.69245900000001</v>
      </c>
      <c r="Q58">
        <v>-263.56500199999999</v>
      </c>
      <c r="R58">
        <v>-1.571286</v>
      </c>
      <c r="S58">
        <v>1.118603</v>
      </c>
      <c r="T58">
        <v>5.9400000000000002E-4</v>
      </c>
    </row>
    <row r="59" spans="1:20" x14ac:dyDescent="0.25">
      <c r="A59">
        <v>1281</v>
      </c>
      <c r="B59">
        <v>10</v>
      </c>
      <c r="C59">
        <v>-1</v>
      </c>
      <c r="D59" t="s">
        <v>300</v>
      </c>
      <c r="E59" t="s">
        <v>80</v>
      </c>
      <c r="F59">
        <v>9.1077000000000005E-2</v>
      </c>
      <c r="G59">
        <v>-1</v>
      </c>
      <c r="H59">
        <v>655.27599999999995</v>
      </c>
      <c r="I59">
        <v>-1</v>
      </c>
      <c r="J59">
        <v>0</v>
      </c>
      <c r="K59">
        <v>12.522371</v>
      </c>
      <c r="L59">
        <v>1.072E-3</v>
      </c>
      <c r="M59">
        <v>189.68360000000001</v>
      </c>
      <c r="N59">
        <v>-262.05073199999998</v>
      </c>
      <c r="O59">
        <v>-1.5707819999999999</v>
      </c>
      <c r="P59">
        <v>189.69317599999999</v>
      </c>
      <c r="Q59">
        <v>-262.05767800000001</v>
      </c>
      <c r="R59">
        <v>-1.5713299999999999</v>
      </c>
      <c r="S59">
        <v>1.1829750000000001</v>
      </c>
      <c r="T59">
        <v>5.4799999999999998E-4</v>
      </c>
    </row>
    <row r="60" spans="1:20" x14ac:dyDescent="0.25">
      <c r="A60">
        <v>1280</v>
      </c>
      <c r="B60">
        <v>10</v>
      </c>
      <c r="C60">
        <v>-1</v>
      </c>
      <c r="D60" t="s">
        <v>300</v>
      </c>
      <c r="E60" t="s">
        <v>80</v>
      </c>
      <c r="F60">
        <v>4.7694E-2</v>
      </c>
      <c r="G60">
        <v>-1</v>
      </c>
      <c r="H60">
        <v>464.16399999999999</v>
      </c>
      <c r="I60">
        <v>-1</v>
      </c>
      <c r="J60">
        <v>0</v>
      </c>
      <c r="K60">
        <v>12.171765000000001</v>
      </c>
      <c r="L60">
        <v>-1.719E-3</v>
      </c>
      <c r="M60">
        <v>189.666211</v>
      </c>
      <c r="N60">
        <v>-260.911047</v>
      </c>
      <c r="O60">
        <v>-1.572802</v>
      </c>
      <c r="P60">
        <v>189.69371000000001</v>
      </c>
      <c r="Q60">
        <v>-260.94317599999999</v>
      </c>
      <c r="R60">
        <v>-1.571345</v>
      </c>
      <c r="S60">
        <v>4.2290239999999999</v>
      </c>
      <c r="T60">
        <v>1.4580000000000001E-3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S4798"/>
  <sheetViews>
    <sheetView topLeftCell="A29" zoomScale="70" zoomScaleNormal="70" workbookViewId="0">
      <selection activeCell="T57" sqref="T57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40.14062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3" t="s">
        <v>77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898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139</v>
      </c>
      <c r="C7" s="3">
        <v>2.9830040000000002</v>
      </c>
    </row>
    <row r="8" spans="2:16" x14ac:dyDescent="0.25">
      <c r="B8" s="2" t="s">
        <v>106</v>
      </c>
      <c r="C8" s="3">
        <v>6.0207150107526939</v>
      </c>
    </row>
    <row r="9" spans="2:16" x14ac:dyDescent="0.25">
      <c r="B9" s="2" t="s">
        <v>107</v>
      </c>
      <c r="C9" s="3">
        <v>3.3786352500000003</v>
      </c>
    </row>
    <row r="10" spans="2:16" x14ac:dyDescent="0.25">
      <c r="B10" s="2" t="s">
        <v>63</v>
      </c>
      <c r="C10" s="3">
        <v>2.701840217391303</v>
      </c>
    </row>
    <row r="11" spans="2:16" x14ac:dyDescent="0.25">
      <c r="B11" s="2" t="s">
        <v>64</v>
      </c>
      <c r="C11" s="3">
        <v>30.231955647096342</v>
      </c>
    </row>
    <row r="12" spans="2:16" x14ac:dyDescent="0.25">
      <c r="B12" s="2" t="s">
        <v>65</v>
      </c>
      <c r="C12" s="3">
        <v>54.756808730814036</v>
      </c>
    </row>
    <row r="13" spans="2:16" x14ac:dyDescent="0.25">
      <c r="B13" s="2" t="s">
        <v>66</v>
      </c>
      <c r="C13" s="3">
        <v>201.75041491228066</v>
      </c>
    </row>
    <row r="14" spans="2:16" x14ac:dyDescent="0.25">
      <c r="B14" s="2" t="s">
        <v>67</v>
      </c>
      <c r="C14" s="3">
        <v>616.18876601562488</v>
      </c>
    </row>
    <row r="15" spans="2:16" x14ac:dyDescent="0.25">
      <c r="B15" s="2" t="s">
        <v>68</v>
      </c>
      <c r="C15" s="3">
        <v>628.51509406741582</v>
      </c>
    </row>
    <row r="16" spans="2:16" x14ac:dyDescent="0.25">
      <c r="B16" s="2" t="s">
        <v>69</v>
      </c>
      <c r="C16" s="3">
        <v>1347.5795788852456</v>
      </c>
    </row>
    <row r="17" spans="2:3" x14ac:dyDescent="0.25">
      <c r="B17" s="2" t="s">
        <v>70</v>
      </c>
      <c r="C17" s="3">
        <v>932.54609958695642</v>
      </c>
    </row>
    <row r="18" spans="2:3" x14ac:dyDescent="0.25">
      <c r="B18" s="2" t="s">
        <v>71</v>
      </c>
      <c r="C18" s="3">
        <v>1390.2959468124998</v>
      </c>
    </row>
    <row r="19" spans="2:3" x14ac:dyDescent="0.25">
      <c r="B19" s="2" t="s">
        <v>72</v>
      </c>
      <c r="C19" s="3">
        <v>948.74528993181809</v>
      </c>
    </row>
    <row r="20" spans="2:3" x14ac:dyDescent="0.25">
      <c r="B20" s="2" t="s">
        <v>73</v>
      </c>
      <c r="C20" s="3">
        <v>715.15654200000017</v>
      </c>
    </row>
    <row r="21" spans="2:3" x14ac:dyDescent="0.25">
      <c r="B21" s="2" t="s">
        <v>108</v>
      </c>
      <c r="C21" s="3">
        <v>106.57633823975007</v>
      </c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 t="s">
        <v>139</v>
      </c>
      <c r="C43" s="3">
        <v>2.9830040000000002</v>
      </c>
    </row>
    <row r="44" spans="2:3" x14ac:dyDescent="0.25">
      <c r="B44" s="2" t="s">
        <v>106</v>
      </c>
      <c r="C44" s="3">
        <v>6.0207150107526877</v>
      </c>
    </row>
    <row r="45" spans="2:3" x14ac:dyDescent="0.25">
      <c r="B45" s="2" t="s">
        <v>107</v>
      </c>
      <c r="C45" s="3">
        <v>3.3786352500000003</v>
      </c>
    </row>
    <row r="46" spans="2:3" x14ac:dyDescent="0.25">
      <c r="B46" s="2" t="s">
        <v>63</v>
      </c>
      <c r="C46" s="3">
        <v>2.7018402173913012</v>
      </c>
    </row>
    <row r="47" spans="2:3" x14ac:dyDescent="0.25">
      <c r="B47" s="2" t="s">
        <v>64</v>
      </c>
      <c r="C47" s="3">
        <v>3.6706229719251304</v>
      </c>
    </row>
    <row r="48" spans="2:3" x14ac:dyDescent="0.25">
      <c r="B48" s="2" t="s">
        <v>65</v>
      </c>
      <c r="C48" s="3">
        <v>4.8392768572026883</v>
      </c>
    </row>
    <row r="49" spans="2:19" x14ac:dyDescent="0.25">
      <c r="B49" s="2" t="s">
        <v>66</v>
      </c>
      <c r="C49" s="3">
        <v>4.4160601749999993</v>
      </c>
    </row>
    <row r="50" spans="2:19" x14ac:dyDescent="0.25">
      <c r="B50" s="2" t="s">
        <v>67</v>
      </c>
      <c r="C50" s="3">
        <v>4.507437733333334</v>
      </c>
      <c r="S50" t="s">
        <v>921</v>
      </c>
    </row>
    <row r="51" spans="2:19" x14ac:dyDescent="0.25">
      <c r="B51" s="2" t="s">
        <v>68</v>
      </c>
      <c r="C51" s="3">
        <v>5.5256113928571429</v>
      </c>
    </row>
    <row r="52" spans="2:19" x14ac:dyDescent="0.25">
      <c r="B52" s="2" t="s">
        <v>69</v>
      </c>
      <c r="C52" s="3">
        <v>6.7877508867924536</v>
      </c>
    </row>
    <row r="53" spans="2:19" x14ac:dyDescent="0.25">
      <c r="B53" s="2" t="s">
        <v>70</v>
      </c>
      <c r="C53" s="3">
        <v>9.2188132380952403</v>
      </c>
    </row>
    <row r="54" spans="2:19" x14ac:dyDescent="0.25">
      <c r="B54" s="2" t="s">
        <v>71</v>
      </c>
      <c r="C54" s="3">
        <v>10.161705555555551</v>
      </c>
    </row>
    <row r="55" spans="2:19" x14ac:dyDescent="0.25">
      <c r="B55" s="2" t="s">
        <v>72</v>
      </c>
      <c r="C55" s="3">
        <v>9.8555431714285717</v>
      </c>
    </row>
    <row r="56" spans="2:19" x14ac:dyDescent="0.25">
      <c r="B56" s="2" t="s">
        <v>73</v>
      </c>
      <c r="C56" s="3">
        <v>4.4524184</v>
      </c>
    </row>
    <row r="57" spans="2:19" x14ac:dyDescent="0.25">
      <c r="B57" s="2"/>
      <c r="C57" s="3"/>
    </row>
    <row r="58" spans="2:19" x14ac:dyDescent="0.25">
      <c r="B58" s="2"/>
      <c r="C58" s="3"/>
    </row>
    <row r="59" spans="2:19" x14ac:dyDescent="0.25">
      <c r="B59" s="2"/>
      <c r="C59" s="3"/>
    </row>
    <row r="60" spans="2:19" x14ac:dyDescent="0.25">
      <c r="B60" s="2"/>
      <c r="C60" s="3"/>
    </row>
    <row r="61" spans="2:19" x14ac:dyDescent="0.25">
      <c r="B61" s="2" t="s">
        <v>139</v>
      </c>
      <c r="C61" s="3">
        <v>2.9830040000000002</v>
      </c>
    </row>
    <row r="62" spans="2:19" x14ac:dyDescent="0.25">
      <c r="B62" s="2" t="s">
        <v>106</v>
      </c>
      <c r="C62" s="3">
        <v>6.0207150107526939</v>
      </c>
    </row>
    <row r="63" spans="2:19" x14ac:dyDescent="0.25">
      <c r="B63" s="2" t="s">
        <v>107</v>
      </c>
      <c r="C63" s="3">
        <v>3.3786352500000003</v>
      </c>
    </row>
    <row r="64" spans="2:19" x14ac:dyDescent="0.25">
      <c r="B64" s="2" t="s">
        <v>63</v>
      </c>
      <c r="C64" s="3">
        <v>2.701840217391303</v>
      </c>
    </row>
    <row r="65" spans="2:3" x14ac:dyDescent="0.25">
      <c r="B65" s="2" t="s">
        <v>64</v>
      </c>
      <c r="C65" s="3">
        <v>30.231955647096342</v>
      </c>
    </row>
    <row r="66" spans="2:3" x14ac:dyDescent="0.25">
      <c r="B66" s="2" t="s">
        <v>65</v>
      </c>
      <c r="C66" s="3">
        <v>54.756808730814036</v>
      </c>
    </row>
    <row r="67" spans="2:3" x14ac:dyDescent="0.25">
      <c r="B67" s="2" t="s">
        <v>66</v>
      </c>
      <c r="C67" s="3">
        <v>201.75041491228066</v>
      </c>
    </row>
    <row r="68" spans="2:3" x14ac:dyDescent="0.25">
      <c r="B68" s="2" t="s">
        <v>67</v>
      </c>
      <c r="C68" s="3">
        <v>616.18876601562488</v>
      </c>
    </row>
    <row r="69" spans="2:3" x14ac:dyDescent="0.25">
      <c r="B69" s="2" t="s">
        <v>68</v>
      </c>
      <c r="C69" s="3">
        <v>628.51509406741582</v>
      </c>
    </row>
    <row r="70" spans="2:3" x14ac:dyDescent="0.25">
      <c r="B70" s="2" t="s">
        <v>69</v>
      </c>
      <c r="C70" s="3">
        <v>1347.5795788852456</v>
      </c>
    </row>
    <row r="71" spans="2:3" x14ac:dyDescent="0.25">
      <c r="B71" s="2" t="s">
        <v>70</v>
      </c>
      <c r="C71" s="3">
        <v>932.54609958695642</v>
      </c>
    </row>
    <row r="72" spans="2:3" x14ac:dyDescent="0.25">
      <c r="B72" s="2" t="s">
        <v>71</v>
      </c>
      <c r="C72" s="3">
        <v>1390.2959468124998</v>
      </c>
    </row>
    <row r="73" spans="2:3" x14ac:dyDescent="0.25">
      <c r="B73" s="2" t="s">
        <v>72</v>
      </c>
      <c r="C73" s="3">
        <v>948.74528993181809</v>
      </c>
    </row>
    <row r="74" spans="2:3" x14ac:dyDescent="0.25">
      <c r="B74" s="2" t="s">
        <v>73</v>
      </c>
      <c r="C74" s="3">
        <v>715.15654200000017</v>
      </c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14"/>
  <sheetViews>
    <sheetView workbookViewId="0">
      <selection activeCell="G23" sqref="G23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74</v>
      </c>
    </row>
    <row r="7" spans="2:16" x14ac:dyDescent="0.25">
      <c r="B7" s="2" t="s">
        <v>114</v>
      </c>
      <c r="C7">
        <v>4.1517258258064569</v>
      </c>
    </row>
    <row r="8" spans="2:16" x14ac:dyDescent="0.25">
      <c r="B8" s="2" t="s">
        <v>115</v>
      </c>
      <c r="C8">
        <v>4.6103099993098544</v>
      </c>
    </row>
    <row r="9" spans="2:16" x14ac:dyDescent="0.25">
      <c r="B9" s="2" t="s">
        <v>116</v>
      </c>
      <c r="C9">
        <v>5.6944091616161634</v>
      </c>
    </row>
    <row r="10" spans="2:16" x14ac:dyDescent="0.25">
      <c r="B10" s="2" t="s">
        <v>117</v>
      </c>
      <c r="C10">
        <v>7.2930745666666663</v>
      </c>
    </row>
    <row r="11" spans="2:16" x14ac:dyDescent="0.25">
      <c r="B11" s="2" t="s">
        <v>118</v>
      </c>
      <c r="C11">
        <v>7.0268165263157893</v>
      </c>
    </row>
    <row r="12" spans="2:16" x14ac:dyDescent="0.25">
      <c r="B12" s="2" t="s">
        <v>119</v>
      </c>
      <c r="C12">
        <v>9.5596846249999992</v>
      </c>
    </row>
    <row r="13" spans="2:16" x14ac:dyDescent="0.25">
      <c r="B13" s="2" t="s">
        <v>896</v>
      </c>
      <c r="C13">
        <v>4.3098004999999997</v>
      </c>
    </row>
    <row r="14" spans="2:16" x14ac:dyDescent="0.25">
      <c r="B14" s="2" t="s">
        <v>108</v>
      </c>
      <c r="C14" s="3">
        <v>4.4465695257322295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5"/>
  <sheetViews>
    <sheetView workbookViewId="0">
      <selection activeCell="H28" sqref="H28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81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83</v>
      </c>
    </row>
    <row r="7" spans="2:16" x14ac:dyDescent="0.25">
      <c r="B7" s="2" t="s">
        <v>120</v>
      </c>
      <c r="C7" s="3">
        <v>1.941275125</v>
      </c>
    </row>
    <row r="8" spans="2:16" x14ac:dyDescent="0.25">
      <c r="B8" s="2" t="s">
        <v>121</v>
      </c>
      <c r="C8" s="3">
        <v>3.7688779375000006</v>
      </c>
    </row>
    <row r="9" spans="2:16" x14ac:dyDescent="0.25">
      <c r="B9" s="2" t="s">
        <v>122</v>
      </c>
      <c r="C9" s="3">
        <v>3.9058803703703711</v>
      </c>
    </row>
    <row r="10" spans="2:16" x14ac:dyDescent="0.25">
      <c r="B10" s="2" t="s">
        <v>123</v>
      </c>
      <c r="C10" s="3">
        <v>2.4202935294117642</v>
      </c>
    </row>
    <row r="11" spans="2:16" x14ac:dyDescent="0.25">
      <c r="B11" s="2" t="s">
        <v>124</v>
      </c>
      <c r="C11" s="3">
        <v>5.0416711521739126</v>
      </c>
    </row>
    <row r="12" spans="2:16" x14ac:dyDescent="0.25">
      <c r="B12" s="2" t="s">
        <v>125</v>
      </c>
      <c r="C12" s="3">
        <v>3.7509503</v>
      </c>
    </row>
    <row r="13" spans="2:16" x14ac:dyDescent="0.25">
      <c r="B13" s="2" t="s">
        <v>126</v>
      </c>
      <c r="C13" s="3">
        <v>5.3382713658536591</v>
      </c>
    </row>
    <row r="14" spans="2:16" x14ac:dyDescent="0.25">
      <c r="B14" s="2" t="s">
        <v>127</v>
      </c>
      <c r="C14" s="3">
        <v>4.0194249818181813</v>
      </c>
    </row>
    <row r="15" spans="2:16" x14ac:dyDescent="0.25">
      <c r="B15" s="2" t="s">
        <v>128</v>
      </c>
      <c r="C15" s="3">
        <v>4.1462969696969685</v>
      </c>
    </row>
    <row r="16" spans="2:16" x14ac:dyDescent="0.25">
      <c r="B16" s="2" t="s">
        <v>137</v>
      </c>
      <c r="C16" s="3">
        <v>4.2893993264669135</v>
      </c>
    </row>
    <row r="17" spans="2:3" x14ac:dyDescent="0.25">
      <c r="B17" s="2" t="s">
        <v>130</v>
      </c>
      <c r="C17" s="3">
        <v>4.5949935006558809</v>
      </c>
    </row>
    <row r="18" spans="2:3" x14ac:dyDescent="0.25">
      <c r="B18" s="2" t="s">
        <v>131</v>
      </c>
      <c r="C18" s="3">
        <v>4.1982381623376606</v>
      </c>
    </row>
    <row r="19" spans="2:3" x14ac:dyDescent="0.25">
      <c r="B19" s="2" t="s">
        <v>132</v>
      </c>
      <c r="C19" s="3">
        <v>4.8381219333333325</v>
      </c>
    </row>
    <row r="20" spans="2:3" x14ac:dyDescent="0.25">
      <c r="B20" s="2" t="s">
        <v>133</v>
      </c>
      <c r="C20" s="3">
        <v>5.0378847784431144</v>
      </c>
    </row>
    <row r="21" spans="2:3" x14ac:dyDescent="0.25">
      <c r="B21" s="2" t="s">
        <v>134</v>
      </c>
      <c r="C21" s="3">
        <v>4.2600784999999997</v>
      </c>
    </row>
    <row r="22" spans="2:3" x14ac:dyDescent="0.25">
      <c r="B22" s="2" t="s">
        <v>135</v>
      </c>
      <c r="C22" s="3">
        <v>3.2846290681818178</v>
      </c>
    </row>
    <row r="23" spans="2:3" x14ac:dyDescent="0.25">
      <c r="B23" s="2" t="s">
        <v>136</v>
      </c>
      <c r="C23" s="3">
        <v>2.4668624166666664</v>
      </c>
    </row>
    <row r="24" spans="2:3" x14ac:dyDescent="0.25">
      <c r="B24" s="2" t="s">
        <v>138</v>
      </c>
      <c r="C24" s="3">
        <v>1.8756930000000001</v>
      </c>
    </row>
    <row r="25" spans="2:3" x14ac:dyDescent="0.25">
      <c r="B25" s="2" t="s">
        <v>108</v>
      </c>
      <c r="C25" s="3">
        <v>4.4465695257322189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5"/>
  <sheetViews>
    <sheetView workbookViewId="0">
      <selection activeCell="B12" sqref="B12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3" t="s">
        <v>78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4" spans="2:16" x14ac:dyDescent="0.25">
      <c r="B4" s="1" t="s">
        <v>79</v>
      </c>
      <c r="C4" t="s">
        <v>80</v>
      </c>
    </row>
    <row r="6" spans="2:16" x14ac:dyDescent="0.25">
      <c r="B6" s="1" t="s">
        <v>105</v>
      </c>
      <c r="C6" t="s">
        <v>82</v>
      </c>
    </row>
    <row r="7" spans="2:16" x14ac:dyDescent="0.25">
      <c r="B7" s="2" t="s">
        <v>120</v>
      </c>
      <c r="C7" s="4">
        <v>1.0762499999999999E-3</v>
      </c>
    </row>
    <row r="8" spans="2:16" x14ac:dyDescent="0.25">
      <c r="B8" s="2" t="s">
        <v>121</v>
      </c>
      <c r="C8" s="4">
        <v>2.3157499999999997E-3</v>
      </c>
    </row>
    <row r="9" spans="2:16" x14ac:dyDescent="0.25">
      <c r="B9" s="2" t="s">
        <v>122</v>
      </c>
      <c r="C9" s="4">
        <v>1.999481481481481E-3</v>
      </c>
    </row>
    <row r="10" spans="2:16" x14ac:dyDescent="0.25">
      <c r="B10" s="2" t="s">
        <v>123</v>
      </c>
      <c r="C10" s="4">
        <v>1.5259999999999998E-3</v>
      </c>
    </row>
    <row r="11" spans="2:16" x14ac:dyDescent="0.25">
      <c r="B11" s="2" t="s">
        <v>124</v>
      </c>
      <c r="C11" s="4">
        <v>2.4805217391304347E-3</v>
      </c>
    </row>
    <row r="12" spans="2:16" x14ac:dyDescent="0.25">
      <c r="B12" s="2" t="s">
        <v>125</v>
      </c>
      <c r="C12" s="4">
        <v>2.6131333333333328E-3</v>
      </c>
    </row>
    <row r="13" spans="2:16" x14ac:dyDescent="0.25">
      <c r="B13" s="2" t="s">
        <v>126</v>
      </c>
      <c r="C13" s="4">
        <v>2.6573414634146345E-3</v>
      </c>
    </row>
    <row r="14" spans="2:16" x14ac:dyDescent="0.25">
      <c r="B14" s="2" t="s">
        <v>127</v>
      </c>
      <c r="C14" s="4">
        <v>2.1065090909090914E-3</v>
      </c>
    </row>
    <row r="15" spans="2:16" x14ac:dyDescent="0.25">
      <c r="B15" s="2" t="s">
        <v>128</v>
      </c>
      <c r="C15" s="4">
        <v>2.4553030303030303E-3</v>
      </c>
    </row>
    <row r="16" spans="2:16" x14ac:dyDescent="0.25">
      <c r="B16" s="2" t="s">
        <v>129</v>
      </c>
      <c r="C16" s="4">
        <v>2.7405805243445698E-3</v>
      </c>
    </row>
    <row r="17" spans="2:3" x14ac:dyDescent="0.25">
      <c r="B17" s="2" t="s">
        <v>130</v>
      </c>
      <c r="C17" s="4">
        <v>2.6855824223874086E-3</v>
      </c>
    </row>
    <row r="18" spans="2:3" x14ac:dyDescent="0.25">
      <c r="B18" s="2" t="s">
        <v>131</v>
      </c>
      <c r="C18" s="4">
        <v>2.1599155844155846E-3</v>
      </c>
    </row>
    <row r="19" spans="2:3" x14ac:dyDescent="0.25">
      <c r="B19" s="2" t="s">
        <v>132</v>
      </c>
      <c r="C19" s="4">
        <v>2.4351904761904753E-3</v>
      </c>
    </row>
    <row r="20" spans="2:3" x14ac:dyDescent="0.25">
      <c r="B20" s="2" t="s">
        <v>133</v>
      </c>
      <c r="C20" s="4">
        <v>3.5131556886227552E-3</v>
      </c>
    </row>
    <row r="21" spans="2:3" x14ac:dyDescent="0.25">
      <c r="B21" s="2" t="s">
        <v>134</v>
      </c>
      <c r="C21" s="4">
        <v>2.3800357142857147E-3</v>
      </c>
    </row>
    <row r="22" spans="2:3" x14ac:dyDescent="0.25">
      <c r="B22" s="2" t="s">
        <v>135</v>
      </c>
      <c r="C22" s="4">
        <v>1.7019318181818186E-3</v>
      </c>
    </row>
    <row r="23" spans="2:3" x14ac:dyDescent="0.25">
      <c r="B23" s="2" t="s">
        <v>136</v>
      </c>
      <c r="C23" s="4">
        <v>1.4953333333333335E-3</v>
      </c>
    </row>
    <row r="24" spans="2:3" x14ac:dyDescent="0.25">
      <c r="B24" s="2" t="s">
        <v>138</v>
      </c>
      <c r="C24" s="4">
        <v>1.0403333333333334E-3</v>
      </c>
    </row>
    <row r="25" spans="2:3" x14ac:dyDescent="0.25">
      <c r="B25" s="2" t="s">
        <v>108</v>
      </c>
      <c r="C25" s="4">
        <v>2.6663656903765758E-3</v>
      </c>
    </row>
  </sheetData>
  <mergeCells count="1">
    <mergeCell ref="B2:P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89A56-1D95-4ACB-8562-315C0B047E7D}">
  <dimension ref="B1:P57"/>
  <sheetViews>
    <sheetView topLeftCell="A20" workbookViewId="0">
      <selection activeCell="F36" sqref="F36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3" t="s">
        <v>902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898</v>
      </c>
    </row>
    <row r="7" spans="2:16" x14ac:dyDescent="0.25">
      <c r="B7" s="1" t="s">
        <v>105</v>
      </c>
      <c r="C7" t="s">
        <v>83</v>
      </c>
    </row>
    <row r="8" spans="2:16" x14ac:dyDescent="0.25">
      <c r="B8" s="2" t="s">
        <v>903</v>
      </c>
      <c r="C8" s="3">
        <v>384.56606258788793</v>
      </c>
    </row>
    <row r="9" spans="2:16" x14ac:dyDescent="0.25">
      <c r="B9" s="2" t="s">
        <v>904</v>
      </c>
      <c r="C9" s="3">
        <v>56.365016054750427</v>
      </c>
    </row>
    <row r="10" spans="2:16" x14ac:dyDescent="0.25">
      <c r="B10" s="2" t="s">
        <v>905</v>
      </c>
      <c r="C10" s="3">
        <v>34.092684364336144</v>
      </c>
    </row>
    <row r="11" spans="2:16" x14ac:dyDescent="0.25">
      <c r="B11" s="2" t="s">
        <v>906</v>
      </c>
      <c r="C11" s="3">
        <v>23.199007998563225</v>
      </c>
    </row>
    <row r="12" spans="2:16" x14ac:dyDescent="0.25">
      <c r="B12" s="2" t="s">
        <v>907</v>
      </c>
      <c r="C12" s="3">
        <v>82.957765909090938</v>
      </c>
    </row>
    <row r="13" spans="2:16" x14ac:dyDescent="0.25">
      <c r="B13" s="2" t="s">
        <v>908</v>
      </c>
      <c r="C13" s="3">
        <v>169.59130922916665</v>
      </c>
    </row>
    <row r="14" spans="2:16" x14ac:dyDescent="0.25">
      <c r="B14" s="2" t="s">
        <v>909</v>
      </c>
      <c r="C14" s="3">
        <v>127.73902570228995</v>
      </c>
    </row>
    <row r="15" spans="2:16" x14ac:dyDescent="0.25">
      <c r="B15" s="2" t="s">
        <v>910</v>
      </c>
      <c r="C15" s="3">
        <v>113.32186207920792</v>
      </c>
    </row>
    <row r="16" spans="2:16" x14ac:dyDescent="0.25">
      <c r="B16" s="2" t="s">
        <v>911</v>
      </c>
      <c r="C16" s="3">
        <v>129.08849432051278</v>
      </c>
    </row>
    <row r="17" spans="2:3" x14ac:dyDescent="0.25">
      <c r="B17" s="2" t="s">
        <v>912</v>
      </c>
      <c r="C17" s="3">
        <v>246.88711186842102</v>
      </c>
    </row>
    <row r="18" spans="2:3" x14ac:dyDescent="0.25">
      <c r="B18" s="2" t="s">
        <v>913</v>
      </c>
      <c r="C18" s="3">
        <v>261.47375149333328</v>
      </c>
    </row>
    <row r="19" spans="2:3" x14ac:dyDescent="0.25">
      <c r="B19" s="2" t="s">
        <v>914</v>
      </c>
      <c r="C19" s="3">
        <v>254.13629542187491</v>
      </c>
    </row>
    <row r="20" spans="2:3" x14ac:dyDescent="0.25">
      <c r="B20" s="2" t="s">
        <v>915</v>
      </c>
      <c r="C20" s="3">
        <v>209.26612003333332</v>
      </c>
    </row>
    <row r="21" spans="2:3" x14ac:dyDescent="0.25">
      <c r="B21" s="2" t="s">
        <v>916</v>
      </c>
      <c r="C21" s="3">
        <v>112.4211597875</v>
      </c>
    </row>
    <row r="22" spans="2:3" x14ac:dyDescent="0.25">
      <c r="B22" s="2" t="s">
        <v>108</v>
      </c>
      <c r="C22" s="3">
        <v>106.57633823974987</v>
      </c>
    </row>
    <row r="28" spans="2:3" x14ac:dyDescent="0.25">
      <c r="B28" s="2" t="s">
        <v>903</v>
      </c>
      <c r="C28" s="3">
        <v>384.56606258788793</v>
      </c>
    </row>
    <row r="29" spans="2:3" x14ac:dyDescent="0.25">
      <c r="B29" s="2" t="s">
        <v>904</v>
      </c>
      <c r="C29" s="3">
        <v>56.365016054750427</v>
      </c>
    </row>
    <row r="30" spans="2:3" x14ac:dyDescent="0.25">
      <c r="B30" s="2" t="s">
        <v>905</v>
      </c>
      <c r="C30" s="3">
        <v>34.092684364336144</v>
      </c>
    </row>
    <row r="31" spans="2:3" x14ac:dyDescent="0.25">
      <c r="B31" s="2" t="s">
        <v>906</v>
      </c>
      <c r="C31" s="3">
        <v>23.199007998563225</v>
      </c>
    </row>
    <row r="32" spans="2:3" x14ac:dyDescent="0.25">
      <c r="B32" s="2" t="s">
        <v>907</v>
      </c>
      <c r="C32" s="3">
        <v>82.957765909090938</v>
      </c>
    </row>
    <row r="33" spans="2:3" x14ac:dyDescent="0.25">
      <c r="B33" s="2" t="s">
        <v>908</v>
      </c>
      <c r="C33" s="3">
        <v>169.59130922916665</v>
      </c>
    </row>
    <row r="34" spans="2:3" x14ac:dyDescent="0.25">
      <c r="B34" s="2" t="s">
        <v>909</v>
      </c>
      <c r="C34" s="3">
        <v>127.73902570228995</v>
      </c>
    </row>
    <row r="35" spans="2:3" x14ac:dyDescent="0.25">
      <c r="B35" s="2" t="s">
        <v>910</v>
      </c>
      <c r="C35" s="3">
        <v>113.32186207920792</v>
      </c>
    </row>
    <row r="36" spans="2:3" x14ac:dyDescent="0.25">
      <c r="B36" s="2" t="s">
        <v>911</v>
      </c>
      <c r="C36" s="3">
        <v>129.08849432051278</v>
      </c>
    </row>
    <row r="37" spans="2:3" x14ac:dyDescent="0.25">
      <c r="B37" s="2" t="s">
        <v>912</v>
      </c>
      <c r="C37" s="3">
        <v>246.88711186842102</v>
      </c>
    </row>
    <row r="38" spans="2:3" x14ac:dyDescent="0.25">
      <c r="B38" s="2" t="s">
        <v>913</v>
      </c>
      <c r="C38" s="3">
        <v>261.47375149333328</v>
      </c>
    </row>
    <row r="39" spans="2:3" x14ac:dyDescent="0.25">
      <c r="B39" s="2" t="s">
        <v>914</v>
      </c>
      <c r="C39" s="3">
        <v>254.13629542187491</v>
      </c>
    </row>
    <row r="40" spans="2:3" x14ac:dyDescent="0.25">
      <c r="B40" s="2" t="s">
        <v>915</v>
      </c>
      <c r="C40" s="3">
        <v>209.26612003333332</v>
      </c>
    </row>
    <row r="41" spans="2:3" x14ac:dyDescent="0.25">
      <c r="B41" s="2" t="s">
        <v>916</v>
      </c>
      <c r="C41" s="3">
        <v>112.4211597875</v>
      </c>
    </row>
    <row r="44" spans="2:3" x14ac:dyDescent="0.25">
      <c r="B44" s="2" t="s">
        <v>903</v>
      </c>
      <c r="C44" s="3">
        <v>8.2656161413043456</v>
      </c>
    </row>
    <row r="45" spans="2:3" x14ac:dyDescent="0.25">
      <c r="B45" s="2" t="s">
        <v>904</v>
      </c>
      <c r="C45" s="3">
        <v>5.8669166919315341</v>
      </c>
    </row>
    <row r="46" spans="2:3" x14ac:dyDescent="0.25">
      <c r="B46" s="2" t="s">
        <v>905</v>
      </c>
      <c r="C46" s="3">
        <v>3.5543475042622981</v>
      </c>
    </row>
    <row r="47" spans="2:3" x14ac:dyDescent="0.25">
      <c r="B47" s="2" t="s">
        <v>906</v>
      </c>
      <c r="C47" s="3">
        <v>2.8233045964653884</v>
      </c>
    </row>
    <row r="48" spans="2:3" x14ac:dyDescent="0.25">
      <c r="B48" s="2" t="s">
        <v>907</v>
      </c>
      <c r="C48" s="3">
        <v>2.627145262195123</v>
      </c>
    </row>
    <row r="49" spans="2:3" x14ac:dyDescent="0.25">
      <c r="B49" s="2" t="s">
        <v>908</v>
      </c>
      <c r="C49" s="3">
        <v>2.2282813783783793</v>
      </c>
    </row>
    <row r="50" spans="2:3" x14ac:dyDescent="0.25">
      <c r="B50" s="2" t="s">
        <v>909</v>
      </c>
      <c r="C50" s="3">
        <v>2.5554348365384607</v>
      </c>
    </row>
    <row r="51" spans="2:3" x14ac:dyDescent="0.25">
      <c r="B51" s="2" t="s">
        <v>910</v>
      </c>
      <c r="C51" s="3">
        <v>1.6779272173913042</v>
      </c>
    </row>
    <row r="52" spans="2:3" x14ac:dyDescent="0.25">
      <c r="B52" s="2" t="s">
        <v>911</v>
      </c>
      <c r="C52" s="3">
        <v>1.6782014655172408</v>
      </c>
    </row>
    <row r="53" spans="2:3" x14ac:dyDescent="0.25">
      <c r="B53" s="2" t="s">
        <v>912</v>
      </c>
      <c r="C53" s="3">
        <v>1.805165679245283</v>
      </c>
    </row>
    <row r="54" spans="2:3" x14ac:dyDescent="0.25">
      <c r="B54" s="2" t="s">
        <v>913</v>
      </c>
      <c r="C54" s="3">
        <v>1.2821286590909089</v>
      </c>
    </row>
    <row r="55" spans="2:3" x14ac:dyDescent="0.25">
      <c r="B55" s="2" t="s">
        <v>914</v>
      </c>
      <c r="C55" s="3">
        <v>1.2383209999999998</v>
      </c>
    </row>
    <row r="56" spans="2:3" x14ac:dyDescent="0.25">
      <c r="B56" s="2" t="s">
        <v>915</v>
      </c>
      <c r="C56" s="3">
        <v>1.3369310512820514</v>
      </c>
    </row>
    <row r="57" spans="2:3" x14ac:dyDescent="0.25">
      <c r="B57" s="2" t="s">
        <v>916</v>
      </c>
      <c r="C57" s="3">
        <v>1.1089032857142855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A7568-8DF6-4064-ACC3-0FE56FE2D75E}">
  <dimension ref="B1:P22"/>
  <sheetViews>
    <sheetView workbookViewId="0">
      <selection activeCell="C27" sqref="C27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3" t="s">
        <v>917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898</v>
      </c>
    </row>
    <row r="7" spans="2:16" x14ac:dyDescent="0.25">
      <c r="B7" s="1" t="s">
        <v>105</v>
      </c>
      <c r="C7" t="s">
        <v>918</v>
      </c>
    </row>
    <row r="8" spans="2:16" x14ac:dyDescent="0.25">
      <c r="B8" s="2" t="s">
        <v>903</v>
      </c>
      <c r="C8" s="3">
        <v>272.27536336779906</v>
      </c>
    </row>
    <row r="9" spans="2:16" x14ac:dyDescent="0.25">
      <c r="B9" s="2" t="s">
        <v>904</v>
      </c>
      <c r="C9" s="3">
        <v>404.54428743961341</v>
      </c>
    </row>
    <row r="10" spans="2:16" x14ac:dyDescent="0.25">
      <c r="B10" s="2" t="s">
        <v>905</v>
      </c>
      <c r="C10" s="3">
        <v>541.50294034637579</v>
      </c>
    </row>
    <row r="11" spans="2:16" x14ac:dyDescent="0.25">
      <c r="B11" s="2" t="s">
        <v>906</v>
      </c>
      <c r="C11" s="3">
        <v>661.59474712643635</v>
      </c>
    </row>
    <row r="12" spans="2:16" x14ac:dyDescent="0.25">
      <c r="B12" s="2" t="s">
        <v>907</v>
      </c>
      <c r="C12" s="3">
        <v>893.24028342246015</v>
      </c>
    </row>
    <row r="13" spans="2:16" x14ac:dyDescent="0.25">
      <c r="B13" s="2" t="s">
        <v>908</v>
      </c>
      <c r="C13" s="3">
        <v>1154.4748229166664</v>
      </c>
    </row>
    <row r="14" spans="2:16" x14ac:dyDescent="0.25">
      <c r="B14" s="2" t="s">
        <v>909</v>
      </c>
      <c r="C14" s="3">
        <v>1313.2471984732822</v>
      </c>
    </row>
    <row r="15" spans="2:16" x14ac:dyDescent="0.25">
      <c r="B15" s="2" t="s">
        <v>910</v>
      </c>
      <c r="C15" s="3">
        <v>1615.6237524752476</v>
      </c>
    </row>
    <row r="16" spans="2:16" x14ac:dyDescent="0.25">
      <c r="B16" s="2" t="s">
        <v>911</v>
      </c>
      <c r="C16" s="3">
        <v>1776.2697179487179</v>
      </c>
    </row>
    <row r="17" spans="2:3" x14ac:dyDescent="0.25">
      <c r="B17" s="2" t="s">
        <v>912</v>
      </c>
      <c r="C17" s="3">
        <v>3151.2212105263156</v>
      </c>
    </row>
    <row r="18" spans="2:3" x14ac:dyDescent="0.25">
      <c r="B18" s="2" t="s">
        <v>913</v>
      </c>
      <c r="C18" s="3">
        <v>2551.0936266666658</v>
      </c>
    </row>
    <row r="19" spans="2:3" x14ac:dyDescent="0.25">
      <c r="B19" s="2" t="s">
        <v>914</v>
      </c>
      <c r="C19" s="3">
        <v>2068.8986562500004</v>
      </c>
    </row>
    <row r="20" spans="2:3" x14ac:dyDescent="0.25">
      <c r="B20" s="2" t="s">
        <v>915</v>
      </c>
      <c r="C20" s="3">
        <v>4638.3953333333329</v>
      </c>
    </row>
    <row r="21" spans="2:3" x14ac:dyDescent="0.25">
      <c r="B21" s="2" t="s">
        <v>916</v>
      </c>
      <c r="C21" s="3">
        <v>3787.9343250000006</v>
      </c>
    </row>
    <row r="22" spans="2:3" x14ac:dyDescent="0.25">
      <c r="B22" s="2" t="s">
        <v>108</v>
      </c>
      <c r="C22" s="3">
        <v>759.00980163998463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6CAE6-47E8-4F28-84BF-4CE1D0052B94}">
  <dimension ref="B1:P22"/>
  <sheetViews>
    <sheetView workbookViewId="0">
      <selection activeCell="F27" sqref="F27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3" t="s">
        <v>919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</row>
    <row r="5" spans="2:16" x14ac:dyDescent="0.25">
      <c r="B5" s="1" t="s">
        <v>79</v>
      </c>
      <c r="C5" t="s">
        <v>898</v>
      </c>
    </row>
    <row r="7" spans="2:16" x14ac:dyDescent="0.25">
      <c r="B7" s="1" t="s">
        <v>105</v>
      </c>
      <c r="C7" t="s">
        <v>920</v>
      </c>
    </row>
    <row r="8" spans="2:16" x14ac:dyDescent="0.25">
      <c r="B8" s="2" t="s">
        <v>903</v>
      </c>
      <c r="C8" s="3">
        <v>355.07057163958615</v>
      </c>
    </row>
    <row r="9" spans="2:16" x14ac:dyDescent="0.25">
      <c r="B9" s="2" t="s">
        <v>904</v>
      </c>
      <c r="C9" s="3">
        <v>351.74922866344576</v>
      </c>
    </row>
    <row r="10" spans="2:16" x14ac:dyDescent="0.25">
      <c r="B10" s="2" t="s">
        <v>905</v>
      </c>
      <c r="C10" s="3">
        <v>359.15542655548404</v>
      </c>
    </row>
    <row r="11" spans="2:16" x14ac:dyDescent="0.25">
      <c r="B11" s="2" t="s">
        <v>906</v>
      </c>
      <c r="C11" s="3">
        <v>367.12404310344857</v>
      </c>
    </row>
    <row r="12" spans="2:16" x14ac:dyDescent="0.25">
      <c r="B12" s="2" t="s">
        <v>907</v>
      </c>
      <c r="C12" s="3">
        <v>407.7074812834224</v>
      </c>
    </row>
    <row r="13" spans="2:16" x14ac:dyDescent="0.25">
      <c r="B13" s="2" t="s">
        <v>908</v>
      </c>
      <c r="C13" s="3">
        <v>422.17667708333346</v>
      </c>
    </row>
    <row r="14" spans="2:16" x14ac:dyDescent="0.25">
      <c r="B14" s="2" t="s">
        <v>909</v>
      </c>
      <c r="C14" s="3">
        <v>436.49978625954202</v>
      </c>
    </row>
    <row r="15" spans="2:16" x14ac:dyDescent="0.25">
      <c r="B15" s="2" t="s">
        <v>910</v>
      </c>
      <c r="C15" s="3">
        <v>447.92499009900985</v>
      </c>
    </row>
    <row r="16" spans="2:16" x14ac:dyDescent="0.25">
      <c r="B16" s="2" t="s">
        <v>911</v>
      </c>
      <c r="C16" s="3">
        <v>501.6081282051282</v>
      </c>
    </row>
    <row r="17" spans="2:3" x14ac:dyDescent="0.25">
      <c r="B17" s="2" t="s">
        <v>912</v>
      </c>
      <c r="C17" s="3">
        <v>614.79418421052605</v>
      </c>
    </row>
    <row r="18" spans="2:3" x14ac:dyDescent="0.25">
      <c r="B18" s="2" t="s">
        <v>913</v>
      </c>
      <c r="C18" s="3">
        <v>564.65833333333319</v>
      </c>
    </row>
    <row r="19" spans="2:3" x14ac:dyDescent="0.25">
      <c r="B19" s="2" t="s">
        <v>914</v>
      </c>
      <c r="C19" s="3">
        <v>624.5359062499997</v>
      </c>
    </row>
    <row r="20" spans="2:3" x14ac:dyDescent="0.25">
      <c r="B20" s="2" t="s">
        <v>915</v>
      </c>
      <c r="C20" s="3">
        <v>590.60390000000018</v>
      </c>
    </row>
    <row r="21" spans="2:3" x14ac:dyDescent="0.25">
      <c r="B21" s="2" t="s">
        <v>916</v>
      </c>
      <c r="C21" s="3">
        <v>472.13692499999991</v>
      </c>
    </row>
    <row r="22" spans="2:3" x14ac:dyDescent="0.25">
      <c r="B22" s="2" t="s">
        <v>108</v>
      </c>
      <c r="C22" s="3">
        <v>381.3482569308859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Estadísticas Generales</vt:lpstr>
      <vt:lpstr>Sheet1</vt:lpstr>
      <vt:lpstr>Sheet2</vt:lpstr>
      <vt:lpstr>Sheet3</vt:lpstr>
      <vt:lpstr>Hoja1</vt:lpstr>
      <vt:lpstr>Error Localizacion vs Velocidad</vt:lpstr>
      <vt:lpstr>Error Localizacion vs Error det</vt:lpstr>
      <vt:lpstr>Error localizacion vs Vel ang</vt:lpstr>
      <vt:lpstr>Error orientacion vs vel ang</vt:lpstr>
      <vt:lpstr>Error localizacion vs Landm det</vt:lpstr>
      <vt:lpstr>Tiempo Asociacion vs Nº Landm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2024-06-21T06:43:35Z</dcterms:modified>
</cp:coreProperties>
</file>